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" sheetId="1" r:id="rId4"/>
    <sheet state="visible" name="Descriptive" sheetId="2" r:id="rId5"/>
    <sheet state="visible" name="Pivot Table" sheetId="3" r:id="rId6"/>
    <sheet state="visible" name="Transaction" sheetId="4" r:id="rId7"/>
    <sheet state="visible" name="Quantity" sheetId="5" r:id="rId8"/>
  </sheets>
  <definedNames>
    <definedName hidden="1" localSheetId="0" name="_xlnm._FilterDatabase">Combined!$A$1:$P$2122</definedName>
    <definedName hidden="1" localSheetId="3" name="_xlnm._FilterDatabase">Transaction!$A$1:$Z$3312</definedName>
    <definedName hidden="1" localSheetId="4" name="_xlnm._FilterDatabase">Quantity!$A$1:$H$2811</definedName>
  </definedNames>
  <calcPr/>
  <pivotCaches>
    <pivotCache cacheId="0" r:id="rId9"/>
  </pivotCaches>
</workbook>
</file>

<file path=xl/sharedStrings.xml><?xml version="1.0" encoding="utf-8"?>
<sst xmlns="http://schemas.openxmlformats.org/spreadsheetml/2006/main" count="31299" uniqueCount="147">
  <si>
    <t>Transaction_id</t>
  </si>
  <si>
    <t>Customer_ID</t>
  </si>
  <si>
    <t>Date</t>
  </si>
  <si>
    <t>Product</t>
  </si>
  <si>
    <t>Gender</t>
  </si>
  <si>
    <t>Device_Type</t>
  </si>
  <si>
    <t>Category</t>
  </si>
  <si>
    <t>Customer_Login_type</t>
  </si>
  <si>
    <t>Delivery_Type</t>
  </si>
  <si>
    <t>Quantity</t>
  </si>
  <si>
    <t>Transaction Start</t>
  </si>
  <si>
    <t>Transaction_Result</t>
  </si>
  <si>
    <t>Amount US$</t>
  </si>
  <si>
    <t>Individual_Price_US$</t>
  </si>
  <si>
    <t>Year_Month</t>
  </si>
  <si>
    <t>Time</t>
  </si>
  <si>
    <t>Jeans</t>
  </si>
  <si>
    <t>Female</t>
  </si>
  <si>
    <t>Web</t>
  </si>
  <si>
    <t>Clothing</t>
  </si>
  <si>
    <t>Guest</t>
  </si>
  <si>
    <t>One-Day Delivery</t>
  </si>
  <si>
    <t>Shirt</t>
  </si>
  <si>
    <t>Male</t>
  </si>
  <si>
    <t>Member</t>
  </si>
  <si>
    <t>Normal Delivery</t>
  </si>
  <si>
    <t>New</t>
  </si>
  <si>
    <t>Watch New York</t>
  </si>
  <si>
    <t>Mobile</t>
  </si>
  <si>
    <t>Electronics</t>
  </si>
  <si>
    <t>Spectacles</t>
  </si>
  <si>
    <t>Fashion</t>
  </si>
  <si>
    <t>Fairness Cream</t>
  </si>
  <si>
    <t>Bag</t>
  </si>
  <si>
    <t>First Sign Up</t>
  </si>
  <si>
    <t>Books</t>
  </si>
  <si>
    <t>Stationaries</t>
  </si>
  <si>
    <t>Shoes</t>
  </si>
  <si>
    <t>Wearables</t>
  </si>
  <si>
    <t>Descriptive</t>
  </si>
  <si>
    <t>Count</t>
  </si>
  <si>
    <t>Jumlah transaksi berhasil termasuk outlier</t>
  </si>
  <si>
    <t>Minimum</t>
  </si>
  <si>
    <t>Individual price terendah</t>
  </si>
  <si>
    <t>Maximum</t>
  </si>
  <si>
    <t>Individual price tertinggi</t>
  </si>
  <si>
    <t>Mean</t>
  </si>
  <si>
    <t>Rata-rata individual price</t>
  </si>
  <si>
    <t>Median</t>
  </si>
  <si>
    <t>Nilai tengah individual price dari semua data di kolom individual price</t>
  </si>
  <si>
    <t>Mode</t>
  </si>
  <si>
    <t>Individual price paling banyak muncul</t>
  </si>
  <si>
    <t>Quartile 1</t>
  </si>
  <si>
    <t>Individual price di rentang 25%</t>
  </si>
  <si>
    <t>Quartile 3</t>
  </si>
  <si>
    <t>Individual price di rentang 75%</t>
  </si>
  <si>
    <t>IQR</t>
  </si>
  <si>
    <t>Lower</t>
  </si>
  <si>
    <t>Daerah di mana tidak ada outlier</t>
  </si>
  <si>
    <t>Upper</t>
  </si>
  <si>
    <t>Standard Deviation</t>
  </si>
  <si>
    <t>Number of orders per month</t>
  </si>
  <si>
    <t>SUM of Transaction_Result</t>
  </si>
  <si>
    <t>Grand Total</t>
  </si>
  <si>
    <t>Daily orders trend</t>
  </si>
  <si>
    <t>COUNT of Transaction_Result</t>
  </si>
  <si>
    <t>Product with the highest sales</t>
  </si>
  <si>
    <t>SUM of Quantity</t>
  </si>
  <si>
    <t>customer_id</t>
  </si>
  <si>
    <t>14/11/13</t>
  </si>
  <si>
    <t>Hair Band</t>
  </si>
  <si>
    <t>Accessories</t>
  </si>
  <si>
    <t>one-day deliver</t>
  </si>
  <si>
    <t>21/12/13</t>
  </si>
  <si>
    <t>Jean</t>
  </si>
  <si>
    <t>one-day delivery</t>
  </si>
  <si>
    <t>Shirts</t>
  </si>
  <si>
    <t>13/10/13</t>
  </si>
  <si>
    <t>14/10/13</t>
  </si>
  <si>
    <t>15/10/13</t>
  </si>
  <si>
    <t>16/10/13</t>
  </si>
  <si>
    <t>18/10/13</t>
  </si>
  <si>
    <t>19/10/13</t>
  </si>
  <si>
    <t>20/10/13</t>
  </si>
  <si>
    <t>21/10/13</t>
  </si>
  <si>
    <t>22/10/13</t>
  </si>
  <si>
    <t>23/10/13</t>
  </si>
  <si>
    <t>24/10/13</t>
  </si>
  <si>
    <t>25/10/13</t>
  </si>
  <si>
    <t>26/10/13</t>
  </si>
  <si>
    <t>27/10/13</t>
  </si>
  <si>
    <t>28/10/13</t>
  </si>
  <si>
    <t>29/10/13</t>
  </si>
  <si>
    <t>30/10/13</t>
  </si>
  <si>
    <t>31/10/13</t>
  </si>
  <si>
    <t>clothing</t>
  </si>
  <si>
    <t>13/11/13</t>
  </si>
  <si>
    <t>15/11/13</t>
  </si>
  <si>
    <t>16/11/13</t>
  </si>
  <si>
    <t>17/11/13</t>
  </si>
  <si>
    <t>18/11/13</t>
  </si>
  <si>
    <t>19/11/13</t>
  </si>
  <si>
    <t>20/11/13</t>
  </si>
  <si>
    <t>21/11/13</t>
  </si>
  <si>
    <t>22/11/13</t>
  </si>
  <si>
    <t>23/11/13</t>
  </si>
  <si>
    <t>24/11/13</t>
  </si>
  <si>
    <t>25/11/13</t>
  </si>
  <si>
    <t>26/11/13</t>
  </si>
  <si>
    <t>27/11/13</t>
  </si>
  <si>
    <t>28/11/13</t>
  </si>
  <si>
    <t>29/11/13</t>
  </si>
  <si>
    <t>30/11/13</t>
  </si>
  <si>
    <t>13/12/13</t>
  </si>
  <si>
    <t>14/12/13</t>
  </si>
  <si>
    <t>15/12/13</t>
  </si>
  <si>
    <t>16/12/13</t>
  </si>
  <si>
    <t>17/12/13</t>
  </si>
  <si>
    <t>18/12/13</t>
  </si>
  <si>
    <t>19/12/13</t>
  </si>
  <si>
    <t>20/12/13</t>
  </si>
  <si>
    <t>22/12/13</t>
  </si>
  <si>
    <t>23/12/13</t>
  </si>
  <si>
    <t>24/12/13</t>
  </si>
  <si>
    <t>25/12/13</t>
  </si>
  <si>
    <t>26/12/13</t>
  </si>
  <si>
    <t>27/12/13</t>
  </si>
  <si>
    <t>28/12/13</t>
  </si>
  <si>
    <t>29/12/13</t>
  </si>
  <si>
    <t>30/12/13</t>
  </si>
  <si>
    <t>31/12/13</t>
  </si>
  <si>
    <t>13/01/14</t>
  </si>
  <si>
    <t>watNew York Citys</t>
  </si>
  <si>
    <t>17/10/13</t>
  </si>
  <si>
    <t>spectacles</t>
  </si>
  <si>
    <t>stationaries</t>
  </si>
  <si>
    <t>1,61,850</t>
  </si>
  <si>
    <t>1,26,834</t>
  </si>
  <si>
    <t>1,33,934</t>
  </si>
  <si>
    <t>1,60,000</t>
  </si>
  <si>
    <t>1,22,900</t>
  </si>
  <si>
    <t>1,02,739</t>
  </si>
  <si>
    <t>1,49,100</t>
  </si>
  <si>
    <t>1,85,558</t>
  </si>
  <si>
    <t>7,67,733</t>
  </si>
  <si>
    <t>1,14,500</t>
  </si>
  <si>
    <t>4,30,000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</si>
</sst>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dd&quot;/&quot;mm&quot;/&quot;yy"/>
    <numFmt numFmtId="165" formatCode="&quot;$&quot;#,##0"/>
    <numFmt numFmtId="166" formatCode="yyyy&quot;-&quot;mmm"/>
    <numFmt numFmtId="167" formatCode="h&quot;:&quot;mm&quot;:&quot;ss"/>
    <numFmt numFmtId="168" formatCode="mmm&quot;/&quot;d&quot;/&quot;yyyy"/>
    <numFmt numFmtId="169" formatCode="m&quot;/&quot;d&quot;/&quot;yyyy"/>
    <numFmt numFmtId="170" formatCode="dd&quot;/&quot;m&quot;/&quot;yy"/>
    <numFmt numFmtId="171" formatCode="M/d/yyyy"/>
    <numFmt numFmtId="172" formatCode="#,##0_);(#,##0)"/>
    <numFmt numFmtId="173" formatCode="yyyy&quot;-&quot;mmmm"/>
    <numFmt numFmtId="174" formatCode="h&quot;:&quot;mm&quot;:&quot;ss&quot; &quot;"/>
    <numFmt numFmtId="175" formatCode="yyyy-mmm"/>
    <numFmt numFmtId="176" formatCode="yymmm"/>
    <numFmt numFmtId="177" formatCode="d-mmm"/>
  </numFmts>
  <fonts count="17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1.0"/>
      <color rgb="FF000000"/>
      <name val="Inconsolata"/>
    </font>
    <font>
      <color theme="1"/>
      <name val="Calibri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  <scheme val="minor"/>
    </font>
    <font>
      <color rgb="FF000000"/>
      <name val="Arial"/>
    </font>
    <font>
      <sz val="13.0"/>
      <color theme="1"/>
      <name val="Arial"/>
      <scheme val="minor"/>
    </font>
    <font>
      <b/>
      <sz val="13.0"/>
      <color rgb="FF000000"/>
      <name val="Arial"/>
    </font>
    <font>
      <b/>
      <sz val="13.0"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333333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0" fontId="1" numFmtId="166" xfId="0" applyAlignment="1" applyFont="1" applyNumberFormat="1">
      <alignment horizontal="left" readingOrder="0" shrinkToFit="0" vertical="bottom" wrapText="0"/>
    </xf>
    <xf borderId="0" fillId="0" fontId="2" numFmtId="167" xfId="0" applyFont="1" applyNumberFormat="1"/>
    <xf borderId="0" fillId="0" fontId="1" numFmtId="168" xfId="0" applyAlignment="1" applyFont="1" applyNumberForma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3" numFmtId="169" xfId="0" applyFont="1" applyNumberFormat="1"/>
    <xf borderId="0" fillId="0" fontId="2" numFmtId="0" xfId="0" applyAlignment="1" applyFont="1">
      <alignment horizontal="left"/>
    </xf>
    <xf borderId="0" fillId="2" fontId="4" numFmtId="0" xfId="0" applyAlignment="1" applyFill="1" applyFont="1">
      <alignment horizontal="left"/>
    </xf>
    <xf borderId="0" fillId="0" fontId="2" numFmtId="165" xfId="0" applyAlignment="1" applyFont="1" applyNumberFormat="1">
      <alignment horizontal="left"/>
    </xf>
    <xf borderId="0" fillId="0" fontId="2" numFmtId="166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2" fontId="4" numFmtId="0" xfId="0" applyFont="1"/>
    <xf borderId="0" fillId="0" fontId="2" numFmtId="169" xfId="0" applyFont="1" applyNumberFormat="1"/>
    <xf borderId="0" fillId="0" fontId="5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8" xfId="0" applyFont="1" applyNumberFormat="1"/>
    <xf borderId="0" fillId="0" fontId="2" numFmtId="164" xfId="0" applyFont="1" applyNumberFormat="1"/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2" numFmtId="0" xfId="0" applyAlignment="1" applyFont="1">
      <alignment readingOrder="0"/>
    </xf>
    <xf borderId="0" fillId="0" fontId="9" numFmtId="165" xfId="0" applyFont="1" applyNumberFormat="1"/>
    <xf borderId="0" fillId="2" fontId="10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11" numFmtId="0" xfId="0" applyFont="1"/>
    <xf borderId="0" fillId="0" fontId="2" numFmtId="3" xfId="0" applyFont="1" applyNumberFormat="1"/>
    <xf borderId="0" fillId="0" fontId="12" numFmtId="0" xfId="0" applyAlignment="1" applyFont="1">
      <alignment readingOrder="0"/>
    </xf>
    <xf borderId="0" fillId="0" fontId="2" numFmtId="0" xfId="0" applyFont="1"/>
    <xf borderId="0" fillId="0" fontId="2" numFmtId="169" xfId="0" applyAlignment="1" applyFont="1" applyNumberFormat="1">
      <alignment horizontal="left"/>
    </xf>
    <xf borderId="0" fillId="0" fontId="13" numFmtId="0" xfId="0" applyAlignment="1" applyFont="1">
      <alignment readingOrder="0"/>
    </xf>
    <xf borderId="0" fillId="0" fontId="1" numFmtId="170" xfId="0" applyAlignment="1" applyFont="1" applyNumberFormat="1">
      <alignment readingOrder="0" shrinkToFit="0" vertical="bottom" wrapText="0"/>
    </xf>
    <xf borderId="0" fillId="0" fontId="2" numFmtId="171" xfId="0" applyFont="1" applyNumberFormat="1"/>
    <xf borderId="0" fillId="0" fontId="1" numFmtId="170" xfId="0" applyAlignment="1" applyFont="1" applyNumberFormat="1">
      <alignment horizontal="right" readingOrder="0" shrinkToFit="0" vertical="bottom" wrapText="0"/>
    </xf>
    <xf borderId="0" fillId="0" fontId="1" numFmtId="172" xfId="0" applyAlignment="1" applyFont="1" applyNumberFormat="1">
      <alignment readingOrder="0" shrinkToFit="0" vertical="bottom" wrapText="0"/>
    </xf>
    <xf borderId="0" fillId="0" fontId="2" numFmtId="173" xfId="0" applyFont="1" applyNumberFormat="1"/>
    <xf borderId="0" fillId="0" fontId="1" numFmtId="174" xfId="0" applyAlignment="1" applyFont="1" applyNumberFormat="1">
      <alignment readingOrder="0" shrinkToFit="0" vertical="bottom" wrapText="0"/>
    </xf>
    <xf borderId="0" fillId="0" fontId="14" numFmtId="0" xfId="0" applyAlignment="1" applyFont="1">
      <alignment vertical="bottom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5" numFmtId="175" xfId="0" applyAlignment="1" applyFont="1" applyNumberFormat="1">
      <alignment horizontal="right" readingOrder="0" vertical="bottom"/>
    </xf>
    <xf borderId="0" fillId="0" fontId="1" numFmtId="174" xfId="0" applyAlignment="1" applyFont="1" applyNumberFormat="1">
      <alignment horizontal="right" readingOrder="0" shrinkToFit="0" vertical="bottom" wrapText="0"/>
    </xf>
    <xf borderId="0" fillId="0" fontId="16" numFmtId="176" xfId="0" applyFont="1" applyNumberFormat="1"/>
    <xf borderId="0" fillId="0" fontId="15" numFmtId="171" xfId="0" applyAlignment="1" applyFont="1" applyNumberFormat="1">
      <alignment horizontal="right" vertical="bottom"/>
    </xf>
    <xf borderId="0" fillId="0" fontId="16" numFmtId="0" xfId="0" applyFont="1"/>
    <xf borderId="0" fillId="0" fontId="2" numFmtId="177" xfId="0" applyAlignment="1" applyFont="1" applyNumberFormat="1">
      <alignment readingOrder="0"/>
    </xf>
    <xf borderId="0" fillId="0" fontId="15" numFmtId="0" xfId="0" applyAlignment="1" applyFont="1">
      <alignment horizontal="right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b="1">
                <a:solidFill>
                  <a:srgbClr val="000000"/>
                </a:solidFill>
                <a:latin typeface="Arial"/>
              </a:rPr>
              <a:t>Product with the highest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Table'!$B$123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Table'!$A$124:$A$131</c:f>
            </c:strRef>
          </c:cat>
          <c:val>
            <c:numRef>
              <c:f>'Pivot Table'!$B$124:$B$131</c:f>
              <c:numCache/>
            </c:numRef>
          </c:val>
        </c:ser>
        <c:axId val="221553872"/>
        <c:axId val="185889209"/>
      </c:barChart>
      <c:catAx>
        <c:axId val="22155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889209"/>
      </c:catAx>
      <c:valAx>
        <c:axId val="185889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Amount US$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15538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b="1">
                <a:solidFill>
                  <a:srgbClr val="000000"/>
                </a:solidFill>
                <a:latin typeface="Arial"/>
              </a:rPr>
              <a:t>Daily orders trend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Table'!$B$21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Table'!$A$22:$A$116</c:f>
            </c:strRef>
          </c:cat>
          <c:val>
            <c:numRef>
              <c:f>'Pivot Table'!$B$22:$B$116</c:f>
              <c:numCache/>
            </c:numRef>
          </c:val>
        </c:ser>
        <c:axId val="1797380314"/>
        <c:axId val="228625805"/>
      </c:barChart>
      <c:catAx>
        <c:axId val="17973803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8625805"/>
      </c:catAx>
      <c:valAx>
        <c:axId val="228625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Transaction_Result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73803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300">
                <a:solidFill>
                  <a:srgbClr val="000000"/>
                </a:solidFill>
                <a:latin typeface="Arial"/>
              </a:defRPr>
            </a:pPr>
            <a:r>
              <a:rPr b="1" sz="1300">
                <a:solidFill>
                  <a:srgbClr val="000000"/>
                </a:solidFill>
                <a:latin typeface="Arial"/>
              </a:rPr>
              <a:t>Number of orders per month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Table'!$B$10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Table'!$A$11:$A$14</c:f>
            </c:strRef>
          </c:cat>
          <c:val>
            <c:numRef>
              <c:f>'Pivot Table'!$B$11:$B$14</c:f>
              <c:numCache/>
            </c:numRef>
          </c:val>
        </c:ser>
        <c:axId val="722336650"/>
        <c:axId val="655597488"/>
      </c:barChart>
      <c:catAx>
        <c:axId val="7223366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Year_Month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5597488"/>
      </c:catAx>
      <c:valAx>
        <c:axId val="655597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Transaction_Result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23366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114300</xdr:colOff>
      <xdr:row>119</xdr:row>
      <xdr:rowOff>161925</xdr:rowOff>
    </xdr:from>
    <xdr:ext cx="4219575" cy="2609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847725</xdr:colOff>
      <xdr:row>27</xdr:row>
      <xdr:rowOff>104775</xdr:rowOff>
    </xdr:from>
    <xdr:ext cx="6057900" cy="37528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28575</xdr:colOff>
      <xdr:row>3</xdr:row>
      <xdr:rowOff>76200</xdr:rowOff>
    </xdr:from>
    <xdr:ext cx="4591050" cy="28575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2122" sheet="Combined"/>
  </cacheSource>
  <cacheFields>
    <cacheField name="Transaction_id" numFmtId="0">
      <sharedItems containsSemiMixedTypes="0" containsString="0" containsNumber="1" containsInteger="1">
        <n v="76028.0"/>
        <n v="17894.0"/>
        <n v="17951.0"/>
        <n v="18016.0"/>
        <n v="18967.0"/>
        <n v="19180.0"/>
        <n v="19203.0"/>
        <n v="19340.0"/>
        <n v="19404.0"/>
        <n v="19427.0"/>
        <n v="19592.0"/>
        <n v="19932.0"/>
        <n v="20055.0"/>
        <n v="20436.0"/>
        <n v="20535.0"/>
        <n v="22314.0"/>
        <n v="22421.0"/>
        <n v="22458.0"/>
        <n v="22682.0"/>
        <n v="22907.0"/>
        <n v="23261.0"/>
        <n v="23490.0"/>
        <n v="23501.0"/>
        <n v="24184.0"/>
        <n v="24329.0"/>
        <n v="24339.0"/>
        <n v="24797.0"/>
        <n v="24861.0"/>
        <n v="24901.0"/>
        <n v="24938.0"/>
        <n v="25156.0"/>
        <n v="25186.0"/>
        <n v="25398.0"/>
        <n v="25407.0"/>
        <n v="25558.0"/>
        <n v="25575.0"/>
        <n v="25608.0"/>
        <n v="25657.0"/>
        <n v="25674.0"/>
        <n v="25740.0"/>
        <n v="25742.0"/>
        <n v="25766.0"/>
        <n v="25772.0"/>
        <n v="25807.0"/>
        <n v="25876.0"/>
        <n v="26119.0"/>
        <n v="26137.0"/>
        <n v="26208.0"/>
        <n v="26335.0"/>
        <n v="26369.0"/>
        <n v="26424.0"/>
        <n v="26454.0"/>
        <n v="26483.0"/>
        <n v="26486.0"/>
        <n v="26509.0"/>
        <n v="26546.0"/>
        <n v="26614.0"/>
        <n v="26663.0"/>
        <n v="26674.0"/>
        <n v="26683.0"/>
        <n v="26727.0"/>
        <n v="26791.0"/>
        <n v="26894.0"/>
        <n v="26965.0"/>
        <n v="27077.0"/>
        <n v="27345.0"/>
        <n v="27462.0"/>
        <n v="27489.0"/>
        <n v="27499.0"/>
        <n v="27542.0"/>
        <n v="27845.0"/>
        <n v="27861.0"/>
        <n v="27957.0"/>
        <n v="28033.0"/>
        <n v="28105.0"/>
        <n v="28109.0"/>
        <n v="28163.0"/>
        <n v="28285.0"/>
        <n v="28355.0"/>
        <n v="28432.0"/>
        <n v="28546.0"/>
        <n v="28555.0"/>
        <n v="28612.0"/>
        <n v="28659.0"/>
        <n v="28679.0"/>
        <n v="28680.0"/>
        <n v="28776.0"/>
        <n v="28833.0"/>
        <n v="28895.0"/>
        <n v="28916.0"/>
        <n v="28963.0"/>
        <n v="28988.0"/>
        <n v="29101.0"/>
        <n v="29230.0"/>
        <n v="29379.0"/>
        <n v="29401.0"/>
        <n v="29806.0"/>
        <n v="29872.0"/>
        <n v="29966.0"/>
        <n v="30014.0"/>
        <n v="30023.0"/>
        <n v="30126.0"/>
        <n v="30149.0"/>
        <n v="30264.0"/>
        <n v="30376.0"/>
        <n v="30404.0"/>
        <n v="30521.0"/>
        <n v="30577.0"/>
        <n v="30798.0"/>
        <n v="30842.0"/>
        <n v="30947.0"/>
        <n v="31006.0"/>
        <n v="31097.0"/>
        <n v="31114.0"/>
        <n v="31115.0"/>
        <n v="31480.0"/>
        <n v="31521.0"/>
        <n v="31748.0"/>
        <n v="31869.0"/>
        <n v="31891.0"/>
        <n v="31938.0"/>
        <n v="32027.0"/>
        <n v="32098.0"/>
        <n v="32122.0"/>
        <n v="32249.0"/>
        <n v="32306.0"/>
        <n v="32393.0"/>
        <n v="32472.0"/>
        <n v="32505.0"/>
        <n v="32669.0"/>
        <n v="32733.0"/>
        <n v="32787.0"/>
        <n v="32927.0"/>
        <n v="33004.0"/>
        <n v="33006.0"/>
        <n v="33167.0"/>
        <n v="33203.0"/>
        <n v="33231.0"/>
        <n v="33247.0"/>
        <n v="33282.0"/>
        <n v="33390.0"/>
        <n v="33448.0"/>
        <n v="33465.0"/>
        <n v="33495.0"/>
        <n v="33571.0"/>
        <n v="33600.0"/>
        <n v="33658.0"/>
        <n v="33674.0"/>
        <n v="33675.0"/>
        <n v="33711.0"/>
        <n v="33771.0"/>
        <n v="33805.0"/>
        <n v="33807.0"/>
        <n v="33833.0"/>
        <n v="33875.0"/>
        <n v="33923.0"/>
        <n v="34030.0"/>
        <n v="34109.0"/>
        <n v="34129.0"/>
        <n v="34150.0"/>
        <n v="34159.0"/>
        <n v="34202.0"/>
        <n v="34203.0"/>
        <n v="34355.0"/>
        <n v="34466.0"/>
        <n v="34475.0"/>
        <n v="34481.0"/>
        <n v="34501.0"/>
        <n v="34502.0"/>
        <n v="34704.0"/>
        <n v="34918.0"/>
        <n v="34958.0"/>
        <n v="34980.0"/>
        <n v="35022.0"/>
        <n v="35147.0"/>
        <n v="35163.0"/>
        <n v="35299.0"/>
        <n v="35330.0"/>
        <n v="35343.0"/>
        <n v="35414.0"/>
        <n v="35543.0"/>
        <n v="35560.0"/>
        <n v="35575.0"/>
        <n v="35576.0"/>
        <n v="35721.0"/>
        <n v="35768.0"/>
        <n v="35772.0"/>
        <n v="35958.0"/>
        <n v="35964.0"/>
        <n v="36166.0"/>
        <n v="36634.0"/>
        <n v="36714.0"/>
        <n v="36733.0"/>
        <n v="37001.0"/>
        <n v="37155.0"/>
        <n v="37328.0"/>
        <n v="37377.0"/>
        <n v="37390.0"/>
        <n v="37489.0"/>
        <n v="37504.0"/>
        <n v="37506.0"/>
        <n v="37527.0"/>
        <n v="37557.0"/>
        <n v="37637.0"/>
        <n v="37644.0"/>
        <n v="37751.0"/>
        <n v="37757.0"/>
        <n v="37798.0"/>
        <n v="37850.0"/>
        <n v="37975.0"/>
        <n v="38130.0"/>
        <n v="38180.0"/>
        <n v="38235.0"/>
        <n v="38262.0"/>
        <n v="38328.0"/>
        <n v="38347.0"/>
        <n v="38381.0"/>
        <n v="38415.0"/>
        <n v="38524.0"/>
        <n v="38573.0"/>
        <n v="38597.0"/>
        <n v="38613.0"/>
        <n v="38621.0"/>
        <n v="38813.0"/>
        <n v="38863.0"/>
        <n v="38885.0"/>
        <n v="38941.0"/>
        <n v="38988.0"/>
        <n v="39014.0"/>
        <n v="39058.0"/>
        <n v="39063.0"/>
        <n v="39090.0"/>
        <n v="39178.0"/>
        <n v="39207.0"/>
        <n v="39232.0"/>
        <n v="39288.0"/>
        <n v="39299.0"/>
        <n v="39548.0"/>
        <n v="39589.0"/>
        <n v="39613.0"/>
        <n v="39709.0"/>
        <n v="39823.0"/>
        <n v="39835.0"/>
        <n v="39916.0"/>
        <n v="40010.0"/>
        <n v="40014.0"/>
        <n v="40039.0"/>
        <n v="40076.0"/>
        <n v="40096.0"/>
        <n v="40169.0"/>
        <n v="40186.0"/>
        <n v="40277.0"/>
        <n v="40510.0"/>
        <n v="40552.0"/>
        <n v="40692.0"/>
        <n v="40860.0"/>
        <n v="40916.0"/>
        <n v="40975.0"/>
        <n v="40986.0"/>
        <n v="41159.0"/>
        <n v="41220.0"/>
        <n v="41299.0"/>
        <n v="41332.0"/>
        <n v="41411.0"/>
        <n v="41462.0"/>
        <n v="41491.0"/>
        <n v="41519.0"/>
        <n v="41704.0"/>
        <n v="41725.0"/>
        <n v="41759.0"/>
        <n v="41871.0"/>
        <n v="41895.0"/>
        <n v="41937.0"/>
        <n v="41950.0"/>
        <n v="41997.0"/>
        <n v="42037.0"/>
        <n v="42062.0"/>
        <n v="42126.0"/>
        <n v="42321.0"/>
        <n v="42335.0"/>
        <n v="42402.0"/>
        <n v="42448.0"/>
        <n v="42474.0"/>
        <n v="42558.0"/>
        <n v="42643.0"/>
        <n v="42703.0"/>
        <n v="42823.0"/>
        <n v="42857.0"/>
        <n v="42882.0"/>
        <n v="42920.0"/>
        <n v="43010.0"/>
        <n v="43017.0"/>
        <n v="43097.0"/>
        <n v="43149.0"/>
        <n v="43267.0"/>
        <n v="43365.0"/>
        <n v="43396.0"/>
        <n v="43398.0"/>
        <n v="43430.0"/>
        <n v="43449.0"/>
        <n v="43505.0"/>
        <n v="43515.0"/>
        <n v="43525.0"/>
        <n v="43648.0"/>
        <n v="43702.0"/>
        <n v="43707.0"/>
        <n v="43743.0"/>
        <n v="43765.0"/>
        <n v="43884.0"/>
        <n v="43898.0"/>
        <n v="43965.0"/>
        <n v="44051.0"/>
        <n v="44086.0"/>
        <n v="44177.0"/>
        <n v="44198.0"/>
        <n v="44332.0"/>
        <n v="44451.0"/>
        <n v="44463.0"/>
        <n v="44586.0"/>
        <n v="44848.0"/>
        <n v="44898.0"/>
        <n v="44919.0"/>
        <n v="45177.0"/>
        <n v="45197.0"/>
        <n v="45210.0"/>
        <n v="45232.0"/>
        <n v="45293.0"/>
        <n v="45296.0"/>
        <n v="45298.0"/>
        <n v="45310.0"/>
        <n v="45364.0"/>
        <n v="45403.0"/>
        <n v="45430.0"/>
        <n v="45476.0"/>
        <n v="45544.0"/>
        <n v="45592.0"/>
        <n v="45626.0"/>
        <n v="45693.0"/>
        <n v="45871.0"/>
        <n v="45872.0"/>
        <n v="45926.0"/>
        <n v="45927.0"/>
        <n v="45942.0"/>
        <n v="45947.0"/>
        <n v="45978.0"/>
        <n v="45987.0"/>
        <n v="46011.0"/>
        <n v="46036.0"/>
        <n v="46037.0"/>
        <n v="46108.0"/>
        <n v="46113.0"/>
        <n v="46126.0"/>
        <n v="46127.0"/>
        <n v="46346.0"/>
        <n v="46365.0"/>
        <n v="46367.0"/>
        <n v="46368.0"/>
        <n v="46449.0"/>
        <n v="46494.0"/>
        <n v="46509.0"/>
        <n v="46541.0"/>
        <n v="46698.0"/>
        <n v="46882.0"/>
        <n v="46990.0"/>
        <n v="46993.0"/>
        <n v="47079.0"/>
        <n v="47105.0"/>
        <n v="47251.0"/>
        <n v="47362.0"/>
        <n v="47382.0"/>
        <n v="47419.0"/>
        <n v="47473.0"/>
        <n v="47476.0"/>
        <n v="47621.0"/>
        <n v="47632.0"/>
        <n v="47652.0"/>
        <n v="47664.0"/>
        <n v="47691.0"/>
        <n v="47714.0"/>
        <n v="47724.0"/>
        <n v="47756.0"/>
        <n v="47888.0"/>
        <n v="47934.0"/>
        <n v="47951.0"/>
        <n v="47953.0"/>
        <n v="47998.0"/>
        <n v="48027.0"/>
        <n v="48032.0"/>
        <n v="48083.0"/>
        <n v="48196.0"/>
        <n v="48266.0"/>
        <n v="48297.0"/>
        <n v="48307.0"/>
        <n v="48347.0"/>
        <n v="48552.0"/>
        <n v="48603.0"/>
        <n v="48654.0"/>
        <n v="48660.0"/>
        <n v="48680.0"/>
        <n v="48695.0"/>
        <n v="48820.0"/>
        <n v="48890.0"/>
        <n v="48941.0"/>
        <n v="48942.0"/>
        <n v="48953.0"/>
        <n v="48992.0"/>
        <n v="49037.0"/>
        <n v="49087.0"/>
        <n v="49106.0"/>
        <n v="49303.0"/>
        <n v="49367.0"/>
        <n v="49509.0"/>
        <n v="49555.0"/>
        <n v="49604.0"/>
        <n v="49762.0"/>
        <n v="49957.0"/>
        <n v="49958.0"/>
        <n v="50081.0"/>
        <n v="50146.0"/>
        <n v="50182.0"/>
        <n v="50231.0"/>
        <n v="50349.0"/>
        <n v="50410.0"/>
        <n v="50425.0"/>
        <n v="50437.0"/>
        <n v="50457.0"/>
        <n v="50592.0"/>
        <n v="50745.0"/>
        <n v="50748.0"/>
        <n v="50763.0"/>
        <n v="50895.0"/>
        <n v="50923.0"/>
        <n v="51101.0"/>
        <n v="51115.0"/>
        <n v="51161.0"/>
        <n v="51205.0"/>
        <n v="51299.0"/>
        <n v="51308.0"/>
        <n v="51398.0"/>
        <n v="51413.0"/>
        <n v="51414.0"/>
        <n v="51418.0"/>
        <n v="51560.0"/>
        <n v="51640.0"/>
        <n v="51684.0"/>
        <n v="51715.0"/>
        <n v="51745.0"/>
        <n v="51772.0"/>
        <n v="51944.0"/>
        <n v="52002.0"/>
        <n v="52150.0"/>
        <n v="52273.0"/>
        <n v="52288.0"/>
        <n v="52379.0"/>
        <n v="52455.0"/>
        <n v="52499.0"/>
        <n v="52537.0"/>
        <n v="52549.0"/>
        <n v="52599.0"/>
        <n v="52648.0"/>
        <n v="52749.0"/>
        <n v="52764.0"/>
        <n v="52865.0"/>
        <n v="52932.0"/>
        <n v="53018.0"/>
        <n v="53057.0"/>
        <n v="53205.0"/>
        <n v="53214.0"/>
        <n v="53340.0"/>
        <n v="53359.0"/>
        <n v="53365.0"/>
        <n v="53367.0"/>
        <n v="53394.0"/>
        <n v="53415.0"/>
        <n v="53424.0"/>
        <n v="53440.0"/>
        <n v="53468.0"/>
        <n v="53470.0"/>
        <n v="53486.0"/>
        <n v="53496.0"/>
        <n v="53596.0"/>
        <n v="53783.0"/>
        <n v="53798.0"/>
        <n v="53807.0"/>
        <n v="53870.0"/>
        <n v="53881.0"/>
        <n v="53939.0"/>
        <n v="53983.0"/>
        <n v="54008.0"/>
        <n v="54055.0"/>
        <n v="54115.0"/>
        <n v="54126.0"/>
        <n v="54166.0"/>
        <n v="54251.0"/>
        <n v="54276.0"/>
        <n v="54302.0"/>
        <n v="54411.0"/>
        <n v="54500.0"/>
        <n v="54606.0"/>
        <n v="54717.0"/>
        <n v="54760.0"/>
        <n v="54792.0"/>
        <n v="54801.0"/>
        <n v="54838.0"/>
        <n v="54916.0"/>
        <n v="55190.0"/>
        <n v="55286.0"/>
        <n v="55310.0"/>
        <n v="55322.0"/>
        <n v="55331.0"/>
        <n v="55525.0"/>
        <n v="55654.0"/>
        <n v="55680.0"/>
        <n v="55694.0"/>
        <n v="55746.0"/>
        <n v="55763.0"/>
        <n v="55790.0"/>
        <n v="55898.0"/>
        <n v="56126.0"/>
        <n v="56133.0"/>
        <n v="56195.0"/>
        <n v="56314.0"/>
        <n v="56379.0"/>
        <n v="56465.0"/>
        <n v="56505.0"/>
        <n v="56586.0"/>
        <n v="56616.0"/>
        <n v="56626.0"/>
        <n v="56639.0"/>
        <n v="56715.0"/>
        <n v="56745.0"/>
        <n v="57031.0"/>
        <n v="57096.0"/>
        <n v="57328.0"/>
        <n v="57434.0"/>
        <n v="57537.0"/>
        <n v="57671.0"/>
        <n v="57732.0"/>
        <n v="57748.0"/>
        <n v="57845.0"/>
        <n v="57943.0"/>
        <n v="58103.0"/>
        <n v="58110.0"/>
        <n v="58128.0"/>
        <n v="58203.0"/>
        <n v="58215.0"/>
        <n v="58233.0"/>
        <n v="58284.0"/>
        <n v="58572.0"/>
        <n v="58769.0"/>
        <n v="58823.0"/>
        <n v="58896.0"/>
        <n v="58952.0"/>
        <n v="59038.0"/>
        <n v="59065.0"/>
        <n v="59119.0"/>
        <n v="59122.0"/>
        <n v="59254.0"/>
        <n v="59261.0"/>
        <n v="59309.0"/>
        <n v="59334.0"/>
        <n v="59564.0"/>
        <n v="59700.0"/>
        <n v="59708.0"/>
        <n v="59751.0"/>
        <n v="59846.0"/>
        <n v="59918.0"/>
        <n v="60034.0"/>
        <n v="60068.0"/>
        <n v="60148.0"/>
        <n v="60282.0"/>
        <n v="60340.0"/>
        <n v="60381.0"/>
        <n v="60454.0"/>
        <n v="60503.0"/>
        <n v="60549.0"/>
        <n v="60553.0"/>
        <n v="60689.0"/>
        <n v="60737.0"/>
        <n v="60738.0"/>
        <n v="60866.0"/>
        <n v="61002.0"/>
        <n v="61055.0"/>
        <n v="61076.0"/>
        <n v="61087.0"/>
        <n v="61096.0"/>
        <n v="61206.0"/>
        <n v="61237.0"/>
        <n v="61343.0"/>
        <n v="61356.0"/>
        <n v="61405.0"/>
        <n v="61496.0"/>
        <n v="61539.0"/>
        <n v="61571.0"/>
        <n v="61596.0"/>
        <n v="61632.0"/>
        <n v="62024.0"/>
        <n v="62050.0"/>
        <n v="62204.0"/>
        <n v="62258.0"/>
        <n v="62275.0"/>
        <n v="62534.0"/>
        <n v="62586.0"/>
        <n v="62610.0"/>
        <n v="62650.0"/>
        <n v="62720.0"/>
        <n v="62730.0"/>
        <n v="62738.0"/>
        <n v="62817.0"/>
        <n v="62833.0"/>
        <n v="62847.0"/>
        <n v="62870.0"/>
        <n v="62904.0"/>
        <n v="62967.0"/>
        <n v="62976.0"/>
        <n v="62998.0"/>
        <n v="63022.0"/>
        <n v="63029.0"/>
        <n v="63132.0"/>
        <n v="63222.0"/>
        <n v="63226.0"/>
        <n v="63492.0"/>
        <n v="63515.0"/>
        <n v="63531.0"/>
        <n v="63540.0"/>
        <n v="63646.0"/>
        <n v="63704.0"/>
        <n v="63973.0"/>
        <n v="64000.0"/>
        <n v="64148.0"/>
        <n v="64198.0"/>
        <n v="64305.0"/>
        <n v="64368.0"/>
        <n v="64373.0"/>
        <n v="64403.0"/>
        <n v="64423.0"/>
        <n v="64468.0"/>
        <n v="64592.0"/>
        <n v="64641.0"/>
        <n v="64645.0"/>
        <n v="64783.0"/>
        <n v="64814.0"/>
        <n v="64853.0"/>
        <n v="64930.0"/>
        <n v="65021.0"/>
        <n v="65059.0"/>
        <n v="65060.0"/>
        <n v="65131.0"/>
        <n v="65257.0"/>
        <n v="65267.0"/>
        <n v="65541.0"/>
        <n v="65567.0"/>
        <n v="65577.0"/>
        <n v="65598.0"/>
        <n v="65872.0"/>
        <n v="65877.0"/>
        <n v="65993.0"/>
        <n v="66011.0"/>
        <n v="66048.0"/>
        <n v="66137.0"/>
        <n v="66152.0"/>
        <n v="66211.0"/>
        <n v="66222.0"/>
        <n v="66276.0"/>
        <n v="66313.0"/>
        <n v="66320.0"/>
        <n v="66652.0"/>
        <n v="66782.0"/>
        <n v="66797.0"/>
        <n v="66878.0"/>
        <n v="66958.0"/>
        <n v="66972.0"/>
        <n v="67070.0"/>
        <n v="67144.0"/>
        <n v="67211.0"/>
        <n v="67302.0"/>
        <n v="67513.0"/>
        <n v="67536.0"/>
        <n v="67830.0"/>
        <n v="67911.0"/>
        <n v="67975.0"/>
        <n v="68053.0"/>
        <n v="68182.0"/>
        <n v="68247.0"/>
        <n v="68272.0"/>
        <n v="68288.0"/>
        <n v="68308.0"/>
        <n v="68327.0"/>
        <n v="68334.0"/>
        <n v="68494.0"/>
        <n v="68561.0"/>
        <n v="68579.0"/>
        <n v="68608.0"/>
        <n v="68635.0"/>
        <n v="69013.0"/>
        <n v="69125.0"/>
        <n v="69565.0"/>
        <n v="69647.0"/>
        <n v="69655.0"/>
        <n v="69840.0"/>
        <n v="69928.0"/>
        <n v="69941.0"/>
        <n v="69975.0"/>
        <n v="70039.0"/>
        <n v="70068.0"/>
        <n v="70238.0"/>
        <n v="70332.0"/>
        <n v="70569.0"/>
        <n v="70624.0"/>
        <n v="70882.0"/>
        <n v="71203.0"/>
        <n v="71296.0"/>
        <n v="71461.0"/>
        <n v="71618.0"/>
        <n v="71648.0"/>
        <n v="71717.0"/>
        <n v="71786.0"/>
        <n v="71802.0"/>
        <n v="71860.0"/>
        <n v="71971.0"/>
        <n v="72133.0"/>
        <n v="72153.0"/>
        <n v="72222.0"/>
        <n v="72231.0"/>
        <n v="72237.0"/>
        <n v="72243.0"/>
        <n v="72355.0"/>
        <n v="72442.0"/>
        <n v="72593.0"/>
        <n v="72630.0"/>
        <n v="72664.0"/>
        <n v="72671.0"/>
        <n v="72849.0"/>
        <n v="72877.0"/>
        <n v="73200.0"/>
        <n v="73244.0"/>
        <n v="73340.0"/>
        <n v="73578.0"/>
        <n v="73621.0"/>
        <n v="73666.0"/>
        <n v="73778.0"/>
        <n v="74084.0"/>
        <n v="74149.0"/>
        <n v="74216.0"/>
        <n v="74230.0"/>
        <n v="74260.0"/>
        <n v="74265.0"/>
        <n v="74299.0"/>
        <n v="74419.0"/>
        <n v="74485.0"/>
        <n v="74502.0"/>
        <n v="74566.0"/>
        <n v="74670.0"/>
        <n v="74850.0"/>
        <n v="74880.0"/>
        <n v="74930.0"/>
        <n v="75126.0"/>
        <n v="75181.0"/>
        <n v="75196.0"/>
        <n v="75203.0"/>
        <n v="75250.0"/>
        <n v="75377.0"/>
        <n v="75419.0"/>
        <n v="75539.0"/>
        <n v="75550.0"/>
        <n v="75677.0"/>
        <n v="75686.0"/>
        <n v="76045.0"/>
        <n v="76098.0"/>
        <n v="76193.0"/>
        <n v="76326.0"/>
        <n v="76384.0"/>
        <n v="76411.0"/>
        <n v="76494.0"/>
        <n v="76534.0"/>
        <n v="76696.0"/>
        <n v="76729.0"/>
        <n v="76744.0"/>
        <n v="76750.0"/>
        <n v="76759.0"/>
        <n v="76837.0"/>
        <n v="76856.0"/>
        <n v="76912.0"/>
        <n v="76946.0"/>
        <n v="77096.0"/>
        <n v="77110.0"/>
        <n v="77153.0"/>
        <n v="77224.0"/>
        <n v="77244.0"/>
        <n v="77245.0"/>
        <n v="77251.0"/>
        <n v="77254.0"/>
        <n v="77303.0"/>
        <n v="77339.0"/>
        <n v="77388.0"/>
        <n v="77599.0"/>
        <n v="77601.0"/>
        <n v="77649.0"/>
        <n v="77657.0"/>
        <n v="77661.0"/>
        <n v="77726.0"/>
        <n v="77756.0"/>
        <n v="77769.0"/>
        <n v="77805.0"/>
        <n v="77858.0"/>
        <n v="77874.0"/>
        <n v="78088.0"/>
        <n v="78127.0"/>
        <n v="78146.0"/>
        <n v="78210.0"/>
        <n v="78240.0"/>
        <n v="78255.0"/>
        <n v="78259.0"/>
        <n v="78436.0"/>
        <n v="78495.0"/>
        <n v="78511.0"/>
        <n v="78536.0"/>
        <n v="78570.0"/>
        <n v="78595.0"/>
        <n v="78640.0"/>
        <n v="78826.0"/>
        <n v="78829.0"/>
        <n v="78851.0"/>
        <n v="79031.0"/>
        <n v="79040.0"/>
        <n v="79109.0"/>
        <n v="79191.0"/>
        <n v="79273.0"/>
        <n v="79369.0"/>
        <n v="79378.0"/>
        <n v="79420.0"/>
        <n v="79450.0"/>
        <n v="79508.0"/>
        <n v="79528.0"/>
        <n v="79571.0"/>
        <n v="79655.0"/>
        <n v="79815.0"/>
        <n v="79899.0"/>
        <n v="80088.0"/>
        <n v="80091.0"/>
        <n v="80192.0"/>
        <n v="80201.0"/>
        <n v="80229.0"/>
        <n v="80523.0"/>
        <n v="80589.0"/>
        <n v="80607.0"/>
        <n v="80632.0"/>
        <n v="80721.0"/>
        <n v="80760.0"/>
        <n v="80995.0"/>
        <n v="81038.0"/>
        <n v="81067.0"/>
        <n v="81070.0"/>
        <n v="81108.0"/>
        <n v="81162.0"/>
        <n v="81191.0"/>
        <n v="81244.0"/>
        <n v="81254.0"/>
        <n v="81272.0"/>
        <n v="81321.0"/>
        <n v="81327.0"/>
        <n v="81469.0"/>
        <n v="81627.0"/>
        <n v="81670.0"/>
        <n v="81837.0"/>
        <n v="81850.0"/>
        <n v="82101.0"/>
        <n v="82163.0"/>
        <n v="82204.0"/>
        <n v="82297.0"/>
        <n v="82358.0"/>
        <n v="82551.0"/>
        <n v="82682.0"/>
        <n v="82726.0"/>
        <n v="82783.0"/>
        <n v="82949.0"/>
        <n v="83079.0"/>
        <n v="83266.0"/>
        <n v="83274.0"/>
        <n v="83422.0"/>
        <n v="83476.0"/>
        <n v="83498.0"/>
        <n v="83581.0"/>
        <n v="83622.0"/>
        <n v="83713.0"/>
        <n v="83791.0"/>
        <n v="83817.0"/>
        <n v="83826.0"/>
        <n v="84013.0"/>
        <n v="84097.0"/>
        <n v="84229.0"/>
        <n v="84494.0"/>
        <n v="84602.0"/>
        <n v="85023.0"/>
        <n v="85053.0"/>
        <n v="85179.0"/>
        <n v="85194.0"/>
        <n v="85407.0"/>
        <n v="85441.0"/>
        <n v="85665.0"/>
        <n v="85768.0"/>
        <n v="85850.0"/>
        <n v="85982.0"/>
        <n v="85983.0"/>
        <n v="86076.0"/>
        <n v="86117.0"/>
        <n v="86233.0"/>
        <n v="86269.0"/>
        <n v="86495.0"/>
        <n v="86552.0"/>
        <n v="86574.0"/>
        <n v="86746.0"/>
        <n v="86914.0"/>
        <n v="86917.0"/>
        <n v="87046.0"/>
        <n v="87185.0"/>
        <n v="87224.0"/>
        <n v="87274.0"/>
        <n v="87323.0"/>
        <n v="87340.0"/>
        <n v="87342.0"/>
        <n v="87625.0"/>
        <n v="87628.0"/>
        <n v="87716.0"/>
        <n v="87720.0"/>
        <n v="87787.0"/>
        <n v="88012.0"/>
        <n v="88175.0"/>
        <n v="88191.0"/>
        <n v="88283.0"/>
        <n v="88450.0"/>
        <n v="88766.0"/>
        <n v="88844.0"/>
        <n v="88984.0"/>
        <n v="89132.0"/>
        <n v="89177.0"/>
        <n v="89269.0"/>
        <n v="89388.0"/>
        <n v="89426.0"/>
        <n v="89427.0"/>
        <n v="89439.0"/>
        <n v="89457.0"/>
        <n v="89505.0"/>
        <n v="89578.0"/>
        <n v="89601.0"/>
        <n v="89630.0"/>
        <n v="89677.0"/>
        <n v="89698.0"/>
        <n v="89749.0"/>
        <n v="89764.0"/>
        <n v="89776.0"/>
        <n v="89800.0"/>
        <n v="89862.0"/>
        <n v="89863.0"/>
        <n v="90001.0"/>
        <n v="90010.0"/>
        <n v="90043.0"/>
        <n v="90091.0"/>
        <n v="90110.0"/>
        <n v="90568.0"/>
        <n v="90644.0"/>
        <n v="90647.0"/>
        <n v="90753.0"/>
        <n v="90774.0"/>
        <n v="90937.0"/>
        <n v="91136.0"/>
        <n v="91212.0"/>
        <n v="91481.0"/>
        <n v="91511.0"/>
        <n v="91595.0"/>
        <n v="91599.0"/>
        <n v="91626.0"/>
        <n v="91836.0"/>
        <n v="91844.0"/>
        <n v="91868.0"/>
        <n v="91960.0"/>
        <n v="91986.0"/>
        <n v="92169.0"/>
        <n v="92177.0"/>
        <n v="92193.0"/>
        <n v="92272.0"/>
        <n v="92575.0"/>
        <n v="92596.0"/>
        <n v="92603.0"/>
        <n v="92638.0"/>
        <n v="92647.0"/>
        <n v="92766.0"/>
        <n v="93075.0"/>
        <n v="93121.0"/>
        <n v="93127.0"/>
        <n v="93276.0"/>
        <n v="93326.0"/>
        <n v="93343.0"/>
        <n v="93389.0"/>
        <n v="93393.0"/>
        <n v="18722.0"/>
        <n v="19239.0"/>
        <n v="19579.0"/>
        <n v="21630.0"/>
        <n v="21682.0"/>
        <n v="21966.0"/>
        <n v="25836.0"/>
        <n v="26530.0"/>
        <n v="27162.0"/>
        <n v="28003.0"/>
        <n v="28561.0"/>
        <n v="29304.0"/>
        <n v="29333.0"/>
        <n v="29394.0"/>
        <n v="30980.0"/>
        <n v="32195.0"/>
        <n v="32266.0"/>
        <n v="32382.0"/>
        <n v="32524.0"/>
        <n v="33136.0"/>
        <n v="33940.0"/>
        <n v="34045.0"/>
        <n v="34076.0"/>
        <n v="34497.0"/>
        <n v="36218.0"/>
        <n v="37820.0"/>
        <n v="38271.0"/>
        <n v="38294.0"/>
        <n v="38767.0"/>
        <n v="39356.0"/>
        <n v="39427.0"/>
        <n v="39628.0"/>
        <n v="39746.0"/>
        <n v="39814.0"/>
        <n v="40235.0"/>
        <n v="40447.0"/>
        <n v="40889.0"/>
        <n v="41921.0"/>
        <n v="42282.0"/>
        <n v="44580.0"/>
        <n v="45761.0"/>
        <n v="46967.0"/>
        <n v="47070.0"/>
        <n v="51789.0"/>
        <n v="51981.0"/>
        <n v="52132.0"/>
        <n v="52716.0"/>
        <n v="52886.0"/>
        <n v="53190.0"/>
        <n v="53296.0"/>
        <n v="53564.0"/>
        <n v="54715.0"/>
        <n v="56542.0"/>
        <n v="56779.0"/>
        <n v="57347.0"/>
        <n v="57606.0"/>
        <n v="60960.0"/>
        <n v="61010.0"/>
        <n v="62070.0"/>
        <n v="63494.0"/>
        <n v="65274.0"/>
        <n v="65397.0"/>
        <n v="66012.0"/>
        <n v="68033.0"/>
        <n v="70976.0"/>
        <n v="73223.0"/>
        <n v="73271.0"/>
        <n v="79249.0"/>
        <n v="81583.0"/>
        <n v="81763.0"/>
        <n v="82215.0"/>
        <n v="82505.0"/>
        <n v="85267.0"/>
        <n v="85711.0"/>
        <n v="87654.0"/>
        <n v="88977.0"/>
        <n v="89044.0"/>
        <n v="89612.0"/>
        <n v="91249.0"/>
        <n v="93328.0"/>
        <n v="18608.0"/>
        <n v="19782.0"/>
        <n v="19802.0"/>
        <n v="20974.0"/>
        <n v="21352.0"/>
        <n v="21354.0"/>
        <n v="21617.0"/>
        <n v="23178.0"/>
        <n v="23765.0"/>
        <n v="25216.0"/>
        <n v="25331.0"/>
        <n v="25507.0"/>
        <n v="25588.0"/>
        <n v="25591.0"/>
        <n v="25703.0"/>
        <n v="25758.0"/>
        <n v="25834.0"/>
        <n v="25943.0"/>
        <n v="26085.0"/>
        <n v="26186.0"/>
        <n v="26190.0"/>
        <n v="26221.0"/>
        <n v="26380.0"/>
        <n v="26390.0"/>
        <n v="26443.0"/>
        <n v="26506.0"/>
        <n v="26554.0"/>
        <n v="26617.0"/>
        <n v="26654.0"/>
        <n v="26709.0"/>
        <n v="26736.0"/>
        <n v="26826.0"/>
        <n v="27088.0"/>
        <n v="27108.0"/>
        <n v="27498.0"/>
        <n v="27503.0"/>
        <n v="27580.0"/>
        <n v="27609.0"/>
        <n v="27615.0"/>
        <n v="27657.0"/>
        <n v="27770.0"/>
        <n v="27779.0"/>
        <n v="27891.0"/>
        <n v="28020.0"/>
        <n v="28102.0"/>
        <n v="28306.0"/>
        <n v="28421.0"/>
        <n v="28621.0"/>
        <n v="28660.0"/>
        <n v="28670.0"/>
        <n v="28777.0"/>
        <n v="28940.0"/>
        <n v="28956.0"/>
        <n v="28975.0"/>
        <n v="29162.0"/>
        <n v="29188.0"/>
        <n v="29232.0"/>
        <n v="29265.0"/>
        <n v="29320.0"/>
        <n v="29465.0"/>
        <n v="29576.0"/>
        <n v="29919.0"/>
        <n v="29983.0"/>
        <n v="30233.0"/>
        <n v="30301.0"/>
        <n v="30339.0"/>
        <n v="30560.0"/>
        <n v="30563.0"/>
        <n v="30619.0"/>
        <n v="30663.0"/>
        <n v="30740.0"/>
        <n v="30787.0"/>
        <n v="30955.0"/>
        <n v="31039.0"/>
        <n v="31458.0"/>
        <n v="31470.0"/>
        <n v="31511.0"/>
        <n v="31513.0"/>
        <n v="31575.0"/>
        <n v="31728.0"/>
        <n v="31835.0"/>
        <n v="31958.0"/>
        <n v="31972.0"/>
        <n v="31982.0"/>
        <n v="32071.0"/>
        <n v="32364.0"/>
        <n v="32454.0"/>
        <n v="32582.0"/>
        <n v="32610.0"/>
        <n v="32652.0"/>
        <n v="33027.0"/>
        <n v="33052.0"/>
        <n v="33107.0"/>
        <n v="33198.0"/>
        <n v="33236.0"/>
        <n v="33376.0"/>
        <n v="33683.0"/>
        <n v="33777.0"/>
        <n v="33811.0"/>
        <n v="33820.0"/>
        <n v="33968.0"/>
        <n v="34012.0"/>
        <n v="34125.0"/>
        <n v="34155.0"/>
        <n v="34163.0"/>
        <n v="34278.0"/>
        <n v="34286.0"/>
        <n v="34328.0"/>
        <n v="34339.0"/>
        <n v="34382.0"/>
        <n v="34439.0"/>
        <n v="34458.0"/>
        <n v="34526.0"/>
        <n v="34555.0"/>
        <n v="34574.0"/>
        <n v="34593.0"/>
        <n v="34609.0"/>
        <n v="34659.0"/>
        <n v="34695.0"/>
        <n v="34697.0"/>
        <n v="34719.0"/>
        <n v="34733.0"/>
        <n v="34772.0"/>
        <n v="34781.0"/>
        <n v="34841.0"/>
        <n v="34973.0"/>
        <n v="35064.0"/>
        <n v="35081.0"/>
        <n v="35109.0"/>
        <n v="35130.0"/>
        <n v="35162.0"/>
        <n v="35168.0"/>
        <n v="35213.0"/>
        <n v="35274.0"/>
        <n v="35302.0"/>
        <n v="35335.0"/>
        <n v="35404.0"/>
        <n v="35438.0"/>
        <n v="35584.0"/>
        <n v="35590.0"/>
        <n v="35620.0"/>
        <n v="35624.0"/>
        <n v="35743.0"/>
        <n v="35823.0"/>
        <n v="35890.0"/>
        <n v="35956.0"/>
        <n v="36019.0"/>
        <n v="36092.0"/>
        <n v="36119.0"/>
        <n v="36235.0"/>
        <n v="36278.0"/>
        <n v="36306.0"/>
        <n v="36311.0"/>
        <n v="36513.0"/>
        <n v="36545.0"/>
        <n v="36546.0"/>
        <n v="36594.0"/>
        <n v="36615.0"/>
        <n v="36683.0"/>
        <n v="36763.0"/>
        <n v="36779.0"/>
        <n v="36838.0"/>
        <n v="36877.0"/>
        <n v="36885.0"/>
        <n v="36946.0"/>
        <n v="36968.0"/>
        <n v="37013.0"/>
        <n v="37127.0"/>
        <n v="37278.0"/>
        <n v="37340.0"/>
        <n v="37380.0"/>
        <n v="37511.0"/>
        <n v="37615.0"/>
        <n v="37620.0"/>
        <n v="37684.0"/>
        <n v="37782.0"/>
        <n v="38106.0"/>
        <n v="38191.0"/>
        <n v="38228.0"/>
        <n v="38255.0"/>
        <n v="38410.0"/>
        <n v="38459.0"/>
        <n v="38495.0"/>
        <n v="38517.0"/>
        <n v="38650.0"/>
        <n v="38658.0"/>
        <n v="38666.0"/>
        <n v="38682.0"/>
        <n v="38746.0"/>
        <n v="38846.0"/>
        <n v="38849.0"/>
        <n v="38850.0"/>
        <n v="38886.0"/>
        <n v="38894.0"/>
        <n v="38934.0"/>
        <n v="39007.0"/>
        <n v="39085.0"/>
        <n v="39094.0"/>
        <n v="39277.0"/>
        <n v="39315.0"/>
        <n v="39379.0"/>
        <n v="39398.0"/>
        <n v="39460.0"/>
        <n v="39485.0"/>
        <n v="39512.0"/>
        <n v="39553.0"/>
        <n v="39574.0"/>
        <n v="39677.0"/>
        <n v="39715.0"/>
        <n v="39782.0"/>
        <n v="39833.0"/>
        <n v="39854.0"/>
        <n v="39882.0"/>
        <n v="39986.0"/>
        <n v="40001.0"/>
        <n v="40219.0"/>
        <n v="40323.0"/>
        <n v="40413.0"/>
        <n v="40684.0"/>
        <n v="40775.0"/>
        <n v="40881.0"/>
        <n v="41144.0"/>
        <n v="41230.0"/>
        <n v="41308.0"/>
        <n v="41388.0"/>
        <n v="41403.0"/>
        <n v="41426.0"/>
        <n v="41481.0"/>
        <n v="41570.0"/>
        <n v="41682.0"/>
        <n v="41684.0"/>
        <n v="41717.0"/>
        <n v="41719.0"/>
        <n v="41729.0"/>
        <n v="41868.0"/>
        <n v="41876.0"/>
        <n v="41938.0"/>
        <n v="42016.0"/>
        <n v="42075.0"/>
        <n v="42187.0"/>
        <n v="42233.0"/>
        <n v="42305.0"/>
        <n v="42332.0"/>
        <n v="42490.0"/>
        <n v="42525.0"/>
        <n v="42544.0"/>
        <n v="42556.0"/>
        <n v="42603.0"/>
        <n v="42635.0"/>
        <n v="42665.0"/>
        <n v="42748.0"/>
        <n v="42840.0"/>
        <n v="43054.0"/>
        <n v="43120.0"/>
        <n v="43175.0"/>
        <n v="43306.0"/>
        <n v="43324.0"/>
        <n v="43359.0"/>
        <n v="43382.0"/>
        <n v="43576.0"/>
        <n v="43615.0"/>
        <n v="43957.0"/>
        <n v="43968.0"/>
        <n v="44220.0"/>
        <n v="44270.0"/>
        <n v="44290.0"/>
        <n v="44393.0"/>
        <n v="44562.0"/>
        <n v="44708.0"/>
        <n v="44797.0"/>
        <n v="44899.0"/>
        <n v="44920.0"/>
        <n v="45013.0"/>
        <n v="45051.0"/>
        <n v="45088.0"/>
        <n v="45139.0"/>
        <n v="45152.0"/>
        <n v="45165.0"/>
        <n v="45194.0"/>
        <n v="45270.0"/>
        <n v="45440.0"/>
        <n v="45518.0"/>
        <n v="45523.0"/>
        <n v="45576.0"/>
        <n v="45611.0"/>
        <n v="45632.0"/>
        <n v="45734.0"/>
        <n v="45754.0"/>
        <n v="45950.0"/>
        <n v="45977.0"/>
        <n v="46040.0"/>
        <n v="46050.0"/>
        <n v="46067.0"/>
        <n v="46158.0"/>
        <n v="46533.0"/>
        <n v="46551.0"/>
        <n v="46554.0"/>
        <n v="46588.0"/>
        <n v="46602.0"/>
        <n v="46658.0"/>
        <n v="46926.0"/>
        <n v="46933.0"/>
        <n v="46940.0"/>
        <n v="46950.0"/>
        <n v="47022.0"/>
        <n v="47037.0"/>
        <n v="47059.0"/>
        <n v="47148.0"/>
        <n v="47164.0"/>
        <n v="47200.0"/>
        <n v="47281.0"/>
        <n v="47420.0"/>
        <n v="47428.0"/>
        <n v="47449.0"/>
        <n v="47481.0"/>
        <n v="47524.0"/>
        <n v="47633.0"/>
        <n v="47747.0"/>
        <n v="47764.0"/>
        <n v="47792.0"/>
        <n v="47800.0"/>
        <n v="47807.0"/>
        <n v="47819.0"/>
        <n v="47871.0"/>
        <n v="47991.0"/>
        <n v="48085.0"/>
        <n v="48090.0"/>
        <n v="48208.0"/>
        <n v="48211.0"/>
        <n v="48289.0"/>
        <n v="48573.0"/>
        <n v="48705.0"/>
        <n v="48807.0"/>
        <n v="48811.0"/>
        <n v="48846.0"/>
        <n v="48881.0"/>
        <n v="48900.0"/>
        <n v="48925.0"/>
        <n v="48926.0"/>
        <n v="49095.0"/>
        <n v="49163.0"/>
        <n v="49167.0"/>
        <n v="49184.0"/>
        <n v="49289.0"/>
        <n v="49312.0"/>
        <n v="49332.0"/>
        <n v="49424.0"/>
        <n v="49462.0"/>
        <n v="49479.0"/>
        <n v="49506.0"/>
        <n v="49518.0"/>
        <n v="49594.0"/>
        <n v="49644.0"/>
        <n v="49659.0"/>
        <n v="49869.0"/>
        <n v="50013.0"/>
        <n v="50112.0"/>
        <n v="50144.0"/>
        <n v="50168.0"/>
        <n v="50365.0"/>
        <n v="50558.0"/>
        <n v="50677.0"/>
        <n v="50684.0"/>
        <n v="50713.0"/>
        <n v="50916.0"/>
        <n v="50949.0"/>
        <n v="50966.0"/>
        <n v="50974.0"/>
        <n v="51188.0"/>
        <n v="51243.0"/>
        <n v="51335.0"/>
        <n v="51412.0"/>
        <n v="51419.0"/>
        <n v="51573.0"/>
        <n v="51678.0"/>
        <n v="52019.0"/>
        <n v="52056.0"/>
        <n v="52113.0"/>
        <n v="52192.0"/>
        <n v="52200.0"/>
        <n v="52220.0"/>
        <n v="52287.0"/>
        <n v="52290.0"/>
        <n v="52300.0"/>
        <n v="52345.0"/>
        <n v="52401.0"/>
        <n v="52541.0"/>
        <n v="52578.0"/>
        <n v="52583.0"/>
        <n v="52629.0"/>
        <n v="52664.0"/>
        <n v="52783.0"/>
        <n v="52933.0"/>
        <n v="52955.0"/>
        <n v="53182.0"/>
        <n v="53184.0"/>
        <n v="53279.0"/>
        <n v="53317.0"/>
        <n v="53437.0"/>
        <n v="53602.0"/>
        <n v="53626.0"/>
        <n v="53628.0"/>
        <n v="53649.0"/>
        <n v="53656.0"/>
        <n v="53705.0"/>
        <n v="53818.0"/>
        <n v="53861.0"/>
        <n v="53878.0"/>
        <n v="53956.0"/>
        <n v="53965.0"/>
        <n v="53976.0"/>
        <n v="54109.0"/>
        <n v="54120.0"/>
        <n v="54159.0"/>
        <n v="54264.0"/>
        <n v="54315.0"/>
        <n v="54416.0"/>
        <n v="54491.0"/>
        <n v="54617.0"/>
        <n v="54669.0"/>
        <n v="54879.0"/>
        <n v="54906.0"/>
        <n v="54999.0"/>
        <n v="55115.0"/>
        <n v="55144.0"/>
        <n v="55168.0"/>
        <n v="55210.0"/>
        <n v="55388.0"/>
        <n v="55554.0"/>
        <n v="55678.0"/>
        <n v="55803.0"/>
        <n v="55819.0"/>
        <n v="55896.0"/>
        <n v="55899.0"/>
        <n v="55966.0"/>
        <n v="56026.0"/>
        <n v="56186.0"/>
        <n v="56285.0"/>
        <n v="56312.0"/>
        <n v="56315.0"/>
        <n v="56509.0"/>
        <n v="56608.0"/>
        <n v="56620.0"/>
        <n v="56802.0"/>
        <n v="56809.0"/>
        <n v="56881.0"/>
        <n v="57009.0"/>
        <n v="57050.0"/>
        <n v="57211.0"/>
        <n v="57268.0"/>
        <n v="57272.0"/>
        <n v="57303.0"/>
        <n v="57327.0"/>
        <n v="57358.0"/>
        <n v="57382.0"/>
        <n v="57406.0"/>
        <n v="57409.0"/>
        <n v="57496.0"/>
        <n v="57558.0"/>
        <n v="57600.0"/>
        <n v="57759.0"/>
        <n v="57783.0"/>
        <n v="57866.0"/>
        <n v="57883.0"/>
        <n v="57884.0"/>
        <n v="57886.0"/>
        <n v="57889.0"/>
        <n v="58092.0"/>
        <n v="58099.0"/>
        <n v="58167.0"/>
        <n v="58195.0"/>
        <n v="58299.0"/>
        <n v="58357.0"/>
        <n v="58526.0"/>
        <n v="58549.0"/>
        <n v="58553.0"/>
        <n v="58675.0"/>
        <n v="58701.0"/>
        <n v="58735.0"/>
        <n v="58779.0"/>
        <n v="58832.0"/>
        <n v="58853.0"/>
        <n v="59007.0"/>
        <n v="59034.0"/>
        <n v="59140.0"/>
        <n v="59281.0"/>
        <n v="59315.0"/>
        <n v="59349.0"/>
        <n v="59412.0"/>
        <n v="59622.0"/>
        <n v="59799.0"/>
        <n v="59836.0"/>
        <n v="59942.0"/>
        <n v="60004.0"/>
        <n v="60015.0"/>
        <n v="60041.0"/>
        <n v="60064.0"/>
        <n v="60070.0"/>
        <n v="60164.0"/>
        <n v="60439.0"/>
        <n v="60619.0"/>
        <n v="60632.0"/>
        <n v="60961.0"/>
        <n v="60979.0"/>
        <n v="60987.0"/>
        <n v="61027.0"/>
        <n v="61196.0"/>
        <n v="61218.0"/>
        <n v="61454.0"/>
        <n v="61479.0"/>
        <n v="61535.0"/>
        <n v="61691.0"/>
        <n v="61892.0"/>
        <n v="62162.0"/>
        <n v="62186.0"/>
        <n v="62304.0"/>
        <n v="62417.0"/>
        <n v="62448.0"/>
        <n v="62490.0"/>
        <n v="62519.0"/>
        <n v="62540.0"/>
        <n v="62580.0"/>
        <n v="62664.0"/>
        <n v="62740.0"/>
        <n v="62754.0"/>
        <n v="62831.0"/>
        <n v="62837.0"/>
        <n v="62890.0"/>
        <n v="63011.0"/>
        <n v="63116.0"/>
        <n v="63204.0"/>
        <n v="63262.0"/>
        <n v="63388.0"/>
        <n v="63539.0"/>
        <n v="63594.0"/>
        <n v="63634.0"/>
        <n v="63741.0"/>
        <n v="63750.0"/>
        <n v="63788.0"/>
        <n v="63856.0"/>
        <n v="63949.0"/>
        <n v="64065.0"/>
        <n v="64258.0"/>
        <n v="64387.0"/>
        <n v="64495.0"/>
        <n v="64577.0"/>
        <n v="64617.0"/>
        <n v="64625.0"/>
        <n v="64744.0"/>
        <n v="64771.0"/>
        <n v="65018.0"/>
        <n v="65170.0"/>
        <n v="65390.0"/>
        <n v="65430.0"/>
        <n v="65491.0"/>
        <n v="65545.0"/>
        <n v="65547.0"/>
        <n v="65780.0"/>
        <n v="65822.0"/>
        <n v="65943.0"/>
        <n v="65950.0"/>
        <n v="65984.0"/>
        <n v="66023.0"/>
        <n v="66171.0"/>
        <n v="66265.0"/>
        <n v="66295.0"/>
        <n v="66549.0"/>
        <n v="66851.0"/>
        <n v="66940.0"/>
        <n v="66998.0"/>
        <n v="67226.0"/>
        <n v="67500.0"/>
        <n v="67625.0"/>
        <n v="67636.0"/>
        <n v="67656.0"/>
        <n v="67670.0"/>
        <n v="67677.0"/>
        <n v="67752.0"/>
        <n v="67777.0"/>
        <n v="67970.0"/>
        <n v="68023.0"/>
        <n v="68034.0"/>
        <n v="68242.0"/>
        <n v="68243.0"/>
        <n v="68421.0"/>
        <n v="68496.0"/>
        <n v="68538.0"/>
        <n v="68779.0"/>
        <n v="68852.0"/>
        <n v="68941.0"/>
        <n v="69312.0"/>
        <n v="69324.0"/>
        <n v="69421.0"/>
        <n v="69500.0"/>
        <n v="69544.0"/>
        <n v="69574.0"/>
        <n v="69688.0"/>
        <n v="69909.0"/>
        <n v="69918.0"/>
        <n v="70026.0"/>
        <n v="70099.0"/>
        <n v="70113.0"/>
        <n v="70205.0"/>
        <n v="70333.0"/>
        <n v="70487.0"/>
        <n v="70802.0"/>
        <n v="70804.0"/>
        <n v="70868.0"/>
        <n v="71012.0"/>
        <n v="71074.0"/>
        <n v="71254.0"/>
        <n v="71340.0"/>
        <n v="71619.0"/>
        <n v="71723.0"/>
        <n v="71914.0"/>
        <n v="71933.0"/>
        <n v="72083.0"/>
        <n v="72130.0"/>
        <n v="72262.0"/>
        <n v="72268.0"/>
        <n v="72269.0"/>
        <n v="72291.0"/>
        <n v="72296.0"/>
        <n v="72454.0"/>
        <n v="72461.0"/>
        <n v="72466.0"/>
        <n v="72599.0"/>
        <n v="72695.0"/>
        <n v="72927.0"/>
        <n v="72977.0"/>
        <n v="73538.0"/>
        <n v="73614.0"/>
        <n v="73635.0"/>
        <n v="73641.0"/>
        <n v="73760.0"/>
        <n v="73818.0"/>
        <n v="73828.0"/>
        <n v="73906.0"/>
        <n v="73964.0"/>
        <n v="73998.0"/>
        <n v="74060.0"/>
        <n v="74187.0"/>
        <n v="74215.0"/>
        <n v="74360.0"/>
        <n v="74493.0"/>
        <n v="74508.0"/>
        <n v="74519.0"/>
        <n v="74531.0"/>
        <n v="74585.0"/>
        <n v="74635.0"/>
        <n v="74638.0"/>
        <n v="74666.0"/>
        <n v="74686.0"/>
        <n v="74771.0"/>
        <n v="74815.0"/>
        <n v="74827.0"/>
        <n v="74844.0"/>
        <n v="74909.0"/>
        <n v="75254.0"/>
        <n v="75440.0"/>
        <n v="75458.0"/>
        <n v="75698.0"/>
        <n v="75795.0"/>
        <n v="75798.0"/>
        <n v="75927.0"/>
        <n v="76154.0"/>
        <n v="76182.0"/>
        <n v="76183.0"/>
        <n v="76287.0"/>
        <n v="76491.0"/>
        <n v="76507.0"/>
        <n v="76518.0"/>
        <n v="76524.0"/>
        <n v="76704.0"/>
        <n v="76742.0"/>
        <n v="76792.0"/>
        <n v="76799.0"/>
        <n v="76918.0"/>
        <n v="77014.0"/>
        <n v="77078.0"/>
        <n v="77093.0"/>
        <n v="77232.0"/>
        <n v="77462.0"/>
        <n v="77517.0"/>
        <n v="77534.0"/>
        <n v="77597.0"/>
        <n v="77614.0"/>
        <n v="77777.0"/>
        <n v="77885.0"/>
        <n v="77907.0"/>
        <n v="77987.0"/>
        <n v="78001.0"/>
        <n v="78052.0"/>
        <n v="78081.0"/>
        <n v="78122.0"/>
        <n v="78164.0"/>
        <n v="78178.0"/>
        <n v="78183.0"/>
        <n v="78200.0"/>
        <n v="78272.0"/>
        <n v="78359.0"/>
        <n v="78365.0"/>
        <n v="78422.0"/>
        <n v="78462.0"/>
        <n v="78484.0"/>
        <n v="78499.0"/>
        <n v="78521.0"/>
        <n v="78565.0"/>
        <n v="78587.0"/>
        <n v="78812.0"/>
        <n v="78840.0"/>
        <n v="78897.0"/>
        <n v="79091.0"/>
        <n v="79567.0"/>
        <n v="79776.0"/>
        <n v="79803.0"/>
        <n v="79930.0"/>
        <n v="80031.0"/>
        <n v="80252.0"/>
        <n v="80334.0"/>
        <n v="80366.0"/>
        <n v="80485.0"/>
        <n v="80491.0"/>
        <n v="80506.0"/>
        <n v="80666.0"/>
        <n v="80716.0"/>
        <n v="80718.0"/>
        <n v="80729.0"/>
        <n v="80788.0"/>
        <n v="80957.0"/>
        <n v="80958.0"/>
        <n v="81026.0"/>
        <n v="81092.0"/>
        <n v="81250.0"/>
        <n v="81289.0"/>
        <n v="81514.0"/>
        <n v="81539.0"/>
        <n v="81764.0"/>
        <n v="82001.0"/>
        <n v="82005.0"/>
        <n v="82153.0"/>
        <n v="82216.0"/>
        <n v="82222.0"/>
        <n v="82227.0"/>
        <n v="82591.0"/>
        <n v="82606.0"/>
        <n v="82613.0"/>
        <n v="82660.0"/>
        <n v="82667.0"/>
        <n v="83092.0"/>
        <n v="83114.0"/>
        <n v="83195.0"/>
        <n v="83255.0"/>
        <n v="83261.0"/>
        <n v="83263.0"/>
        <n v="83312.0"/>
        <n v="83327.0"/>
        <n v="83383.0"/>
        <n v="83455.0"/>
        <n v="83501.0"/>
        <n v="83521.0"/>
        <n v="83620.0"/>
        <n v="83648.0"/>
        <n v="83696.0"/>
        <n v="83710.0"/>
        <n v="83788.0"/>
        <n v="83814.0"/>
        <n v="84044.0"/>
        <n v="84257.0"/>
        <n v="84258.0"/>
        <n v="84522.0"/>
        <n v="84641.0"/>
        <n v="84798.0"/>
        <n v="84943.0"/>
        <n v="85036.0"/>
        <n v="85223.0"/>
        <n v="85313.0"/>
        <n v="85353.0"/>
        <n v="85567.0"/>
        <n v="85602.0"/>
        <n v="85625.0"/>
        <n v="86053.0"/>
        <n v="86166.0"/>
        <n v="86183.0"/>
        <n v="86261.0"/>
        <n v="86586.0"/>
        <n v="86828.0"/>
        <n v="86857.0"/>
        <n v="86884.0"/>
        <n v="87092.0"/>
        <n v="87128.0"/>
        <n v="87168.0"/>
        <n v="87249.0"/>
        <n v="87283.0"/>
        <n v="87298.0"/>
        <n v="87328.0"/>
        <n v="87406.0"/>
        <n v="87976.0"/>
        <n v="87995.0"/>
        <n v="87997.0"/>
        <n v="88140.0"/>
        <n v="88304.0"/>
        <n v="88341.0"/>
        <n v="88462.0"/>
        <n v="88479.0"/>
        <n v="88607.0"/>
        <n v="88629.0"/>
        <n v="88742.0"/>
        <n v="88767.0"/>
        <n v="88939.0"/>
        <n v="89057.0"/>
        <n v="89173.0"/>
        <n v="89191.0"/>
        <n v="89296.0"/>
        <n v="89535.0"/>
        <n v="89692.0"/>
        <n v="89701.0"/>
        <n v="89782.0"/>
        <n v="89907.0"/>
        <n v="90171.0"/>
        <n v="90183.0"/>
        <n v="90556.0"/>
        <n v="90581.0"/>
        <n v="90601.0"/>
        <n v="90690.0"/>
        <n v="90767.0"/>
        <n v="90929.0"/>
        <n v="91078.0"/>
        <n v="91283.0"/>
        <n v="91344.0"/>
        <n v="91463.0"/>
        <n v="91760.0"/>
        <n v="91813.0"/>
        <n v="91832.0"/>
        <n v="92089.0"/>
        <n v="92354.0"/>
        <n v="92382.0"/>
        <n v="92475.0"/>
        <n v="92529.0"/>
        <n v="92608.0"/>
        <n v="92814.0"/>
        <n v="93199.0"/>
        <n v="93283.0"/>
        <n v="93300.0"/>
        <n v="93355.0"/>
        <n v="57312.0"/>
        <n v="18332.0"/>
        <n v="18477.0"/>
        <n v="22289.0"/>
        <n v="23205.0"/>
        <n v="25130.0"/>
        <n v="25669.0"/>
        <n v="25673.0"/>
        <n v="25773.0"/>
        <n v="25797.0"/>
        <n v="26215.0"/>
        <n v="27592.0"/>
        <n v="27600.0"/>
        <n v="27832.0"/>
        <n v="28009.0"/>
        <n v="28058.0"/>
        <n v="28724.0"/>
        <n v="28749.0"/>
        <n v="29080.0"/>
        <n v="29825.0"/>
        <n v="31406.0"/>
        <n v="31926.0"/>
        <n v="32180.0"/>
        <n v="32492.0"/>
        <n v="33514.0"/>
        <n v="33900.0"/>
        <n v="33946.0"/>
        <n v="34058.0"/>
        <n v="34725.0"/>
        <n v="35292.0"/>
        <n v="35985.0"/>
        <n v="36207.0"/>
        <n v="36446.0"/>
        <n v="36532.0"/>
        <n v="36614.0"/>
        <n v="37016.0"/>
        <n v="37544.0"/>
        <n v="37605.0"/>
        <n v="37758.0"/>
        <n v="39239.0"/>
        <n v="40177.0"/>
        <n v="40481.0"/>
        <n v="40559.0"/>
        <n v="40567.0"/>
        <n v="41372.0"/>
        <n v="41662.0"/>
        <n v="42038.0"/>
        <n v="42077.0"/>
        <n v="42394.0"/>
        <n v="43416.0"/>
        <n v="43419.0"/>
        <n v="43579.0"/>
        <n v="43963.0"/>
        <n v="44750.0"/>
        <n v="45031.0"/>
        <n v="45966.0"/>
        <n v="46516.0"/>
        <n v="47255.0"/>
        <n v="47347.0"/>
        <n v="47517.0"/>
        <n v="47728.0"/>
        <n v="48202.0"/>
        <n v="48238.0"/>
        <n v="50082.0"/>
        <n v="50538.0"/>
        <n v="50809.0"/>
        <n v="50875.0"/>
        <n v="51034.0"/>
        <n v="51450.0"/>
        <n v="52944.0"/>
        <n v="53099.0"/>
        <n v="54471.0"/>
        <n v="55435.0"/>
        <n v="55591.0"/>
        <n v="55613.0"/>
        <n v="56066.0"/>
        <n v="56706.0"/>
        <n v="58771.0"/>
        <n v="59201.0"/>
        <n v="59537.0"/>
        <n v="60082.0"/>
        <n v="60151.0"/>
        <n v="60326.0"/>
        <n v="60422.0"/>
        <n v="60782.0"/>
        <n v="60806.0"/>
        <n v="61376.0"/>
        <n v="61518.0"/>
        <n v="61618.0"/>
        <n v="61624.0"/>
        <n v="65205.0"/>
        <n v="65309.0"/>
        <n v="65774.0"/>
        <n v="66773.0"/>
        <n v="67737.0"/>
        <n v="67800.0"/>
        <n v="69512.0"/>
        <n v="69848.0"/>
        <n v="69893.0"/>
        <n v="70204.0"/>
        <n v="70465.0"/>
        <n v="71839.0"/>
        <n v="72841.0"/>
        <n v="73611.0"/>
        <n v="73659.0"/>
        <n v="73745.0"/>
        <n v="74021.0"/>
        <n v="76649.0"/>
        <n v="77154.0"/>
        <n v="77458.0"/>
        <n v="78278.0"/>
        <n v="78393.0"/>
        <n v="78458.0"/>
        <n v="78635.0"/>
        <n v="79922.0"/>
        <n v="80475.0"/>
        <n v="80861.0"/>
        <n v="80949.0"/>
        <n v="81644.0"/>
        <n v="81682.0"/>
        <n v="81996.0"/>
        <n v="82402.0"/>
        <n v="83091.0"/>
        <n v="84043.0"/>
        <n v="84221.0"/>
        <n v="84482.0"/>
        <n v="85239.0"/>
        <n v="85843.0"/>
        <n v="86863.0"/>
        <n v="87448.0"/>
        <n v="87827.0"/>
        <n v="88267.0"/>
        <n v="88348.0"/>
        <n v="88882.0"/>
        <n v="89341.0"/>
        <n v="90397.0"/>
        <n v="90451.0"/>
        <n v="91055.0"/>
        <n v="91341.0"/>
        <n v="91694.0"/>
        <n v="91769.0"/>
        <n v="91894.0"/>
        <n v="92068.0"/>
        <n v="92544.0"/>
        <n v="27720.0"/>
        <n v="29048.0"/>
        <n v="30735.0"/>
        <n v="31329.0"/>
        <n v="31737.0"/>
        <n v="33328.0"/>
        <n v="33649.0"/>
        <n v="34894.0"/>
        <n v="36436.0"/>
        <n v="37311.0"/>
        <n v="38280.0"/>
        <n v="40740.0"/>
        <n v="42131.0"/>
        <n v="42400.0"/>
        <n v="45028.0"/>
        <n v="45995.0"/>
        <n v="47518.0"/>
        <n v="48888.0"/>
        <n v="49371.0"/>
        <n v="50756.0"/>
        <n v="51098.0"/>
        <n v="51492.0"/>
        <n v="51756.0"/>
        <n v="54614.0"/>
        <n v="55162.0"/>
        <n v="55748.0"/>
        <n v="56076.0"/>
        <n v="57041.0"/>
        <n v="57907.0"/>
        <n v="58539.0"/>
        <n v="58663.0"/>
        <n v="58914.0"/>
        <n v="60057.0"/>
        <n v="60488.0"/>
        <n v="61201.0"/>
        <n v="64773.0"/>
        <n v="65685.0"/>
        <n v="67675.0"/>
        <n v="67681.0"/>
        <n v="67790.0"/>
        <n v="69322.0"/>
        <n v="69773.0"/>
        <n v="70230.0"/>
        <n v="72667.0"/>
        <n v="73066.0"/>
        <n v="74317.0"/>
        <n v="78016.0"/>
        <n v="79506.0"/>
        <n v="79779.0"/>
        <n v="80218.0"/>
        <n v="80953.0"/>
        <n v="82436.0"/>
        <n v="84652.0"/>
        <n v="87229.0"/>
        <n v="91945.0"/>
        <n v="92063.0"/>
        <n v="92660.0"/>
      </sharedItems>
    </cacheField>
    <cacheField name="Customer_ID" numFmtId="0">
      <sharedItems containsSemiMixedTypes="0" containsString="0" containsNumber="1" containsInteger="1">
        <n v="1.645228017E9"/>
        <n v="1.610000572E9"/>
        <n v="2.219304866E9"/>
        <n v="1.980331295E9"/>
        <n v="1.649911553E9"/>
        <n v="1.903809905E9"/>
        <n v="1.411855932E9"/>
        <n v="1.769953196E9"/>
        <n v="1.568148818E9"/>
        <n v="1.751652831E9"/>
        <n v="2.231859892E9"/>
        <n v="1.535745421E9"/>
        <n v="1.922087137E9"/>
        <n v="1.727052876E9"/>
        <n v="1.674613702E9"/>
        <n v="1.936150747E9"/>
        <n v="1.229841159E9"/>
        <n v="1.586690479E9"/>
        <n v="1.848085677E9"/>
        <n v="1.51974924E9"/>
        <n v="1.439048077E9"/>
        <n v="1.361902722E9"/>
        <n v="1.535495415E9"/>
        <n v="2.089909446E9"/>
        <n v="1.877861798E9"/>
        <n v="2.038650277E9"/>
        <n v="1.745486469E9"/>
        <n v="1.780473175E9"/>
        <n v="2.059377097E9"/>
        <n v="1.203874789E9"/>
        <n v="1.385115526E9"/>
        <n v="1.716161886E9"/>
        <n v="1.755787126E9"/>
        <n v="1.296910577E9"/>
        <n v="1.307863249E9"/>
        <n v="1.36830803E9"/>
        <n v="2.130350276E9"/>
        <n v="1.509476167E9"/>
        <n v="1.582647133E9"/>
        <n v="1.804706036E9"/>
        <n v="2.187463403E9"/>
        <n v="1.347112776E9"/>
        <n v="1.437947688E9"/>
        <n v="2.305093267E9"/>
        <n v="1.18713822E9"/>
        <n v="1.769795719E9"/>
        <n v="1.635558632E9"/>
        <n v="1.738942905E9"/>
        <n v="1.160940028E9"/>
        <n v="1.74658475E9"/>
        <n v="1.522621488E9"/>
        <n v="2.125751489E9"/>
        <n v="1.489315613E9"/>
        <n v="1.666724676E9"/>
        <n v="2.189874217E9"/>
        <n v="1.635266068E9"/>
        <n v="1.781348395E9"/>
        <n v="1.711343218E9"/>
        <n v="2.120286092E9"/>
        <n v="1.87248294E9"/>
        <n v="2.297605369E9"/>
        <n v="1.839012632E9"/>
        <n v="1.257564914E9"/>
        <n v="1.510550268E9"/>
        <n v="1.199502042E9"/>
        <n v="2.130010644E9"/>
        <n v="2.071493983E9"/>
        <n v="1.320672813E9"/>
        <n v="1.695805349E9"/>
        <n v="1.900237464E9"/>
        <n v="2.139204022E9"/>
        <n v="2.020268786E9"/>
        <n v="2.11392783E9"/>
        <n v="1.675829767E9"/>
        <n v="1.71994813E9"/>
        <n v="1.547453903E9"/>
        <n v="1.461758289E9"/>
        <n v="2.220923299E9"/>
        <n v="2.11276238E9"/>
        <n v="1.229037895E9"/>
        <n v="1.486275074E9"/>
        <n v="1.177016569E9"/>
        <n v="2.231801682E9"/>
        <n v="1.917204751E9"/>
        <n v="1.444759876E9"/>
        <n v="1.80117708E9"/>
        <n v="1.899198098E9"/>
        <n v="1.673189207E9"/>
        <n v="1.172513279E9"/>
        <n v="2.053987159E9"/>
        <n v="1.212640624E9"/>
        <n v="2.053586342E9"/>
        <n v="1.611887877E9"/>
        <n v="1.314068798E9"/>
        <n v="2.228662543E9"/>
        <n v="1.509175728E9"/>
        <n v="1.186382531E9"/>
        <n v="1.76697944E9"/>
        <n v="2.17033053E9"/>
        <n v="1.619272121E9"/>
        <n v="1.450785345E9"/>
        <n v="1.347124751E9"/>
        <n v="2.30139793E9"/>
        <n v="1.29536017E9"/>
        <n v="1.226730549E9"/>
        <n v="1.803096414E9"/>
        <n v="1.659505165E9"/>
        <n v="1.456658604E9"/>
        <n v="1.956920123E9"/>
        <n v="1.986506263E9"/>
        <n v="1.664059393E9"/>
        <n v="2.108659408E9"/>
        <n v="1.252540319E9"/>
        <n v="1.790432436E9"/>
        <n v="2.019953468E9"/>
        <n v="1.22338771E9"/>
        <n v="1.500216138E9"/>
        <n v="1.65922398E9"/>
        <n v="1.323517774E9"/>
        <n v="1.377205025E9"/>
        <n v="1.454108665E9"/>
        <n v="1.184151671E9"/>
        <n v="1.960418213E9"/>
        <n v="2.275458993E9"/>
        <n v="1.703865943E9"/>
        <n v="1.779245746E9"/>
        <n v="1.206754566E9"/>
        <n v="1.507049839E9"/>
        <n v="2.026316354E9"/>
        <n v="1.947963039E9"/>
        <n v="1.742271696E9"/>
        <n v="2.207815082E9"/>
        <n v="1.26602025E9"/>
        <n v="1.20566939E9"/>
        <n v="2.22547802E9"/>
        <n v="1.986519178E9"/>
        <n v="1.683895965E9"/>
        <n v="1.60862504E9"/>
        <n v="1.465942574E9"/>
        <n v="1.94464521E9"/>
        <n v="1.388847774E9"/>
        <n v="1.92602078E9"/>
        <n v="1.761505918E9"/>
        <n v="1.446348391E9"/>
        <n v="1.574893155E9"/>
        <n v="1.349528631E9"/>
        <n v="1.294127003E9"/>
        <n v="1.732077938E9"/>
        <n v="1.193028303E9"/>
        <n v="2.170861954E9"/>
        <n v="1.40603968E9"/>
        <n v="1.897605542E9"/>
        <n v="1.454398544E9"/>
        <n v="2.288686534E9"/>
        <n v="1.970809054E9"/>
        <n v="1.166887518E9"/>
        <n v="1.321993571E9"/>
        <n v="2.237527445E9"/>
        <n v="1.715401022E9"/>
        <n v="2.295698327E9"/>
        <n v="2.116967706E9"/>
        <n v="1.417342537E9"/>
        <n v="1.945972955E9"/>
        <n v="1.840378911E9"/>
        <n v="1.888641658E9"/>
        <n v="1.85801344E9"/>
        <n v="1.400003697E9"/>
        <n v="1.964878507E9"/>
        <n v="2.16202481E9"/>
        <n v="1.692286597E9"/>
        <n v="2.078638357E9"/>
        <n v="1.839562473E9"/>
        <n v="2.038313661E9"/>
        <n v="1.706636052E9"/>
        <n v="1.332759997E9"/>
        <n v="2.076812534E9"/>
        <n v="1.174357252E9"/>
        <n v="1.491556143E9"/>
        <n v="1.320875518E9"/>
        <n v="2.254006991E9"/>
        <n v="2.171744959E9"/>
        <n v="2.155992837E9"/>
        <n v="1.318339951E9"/>
        <n v="1.274910915E9"/>
        <n v="2.008291658E9"/>
        <n v="2.29209959E9"/>
        <n v="1.483110036E9"/>
        <n v="1.349191E9"/>
        <n v="1.896019124E9"/>
        <n v="2.252116477E9"/>
        <n v="1.695628608E9"/>
        <n v="2.264994903E9"/>
        <n v="1.473004662E9"/>
        <n v="1.202612312E9"/>
        <n v="1.202935844E9"/>
        <n v="2.025862081E9"/>
        <n v="2.183431574E9"/>
        <n v="1.808520581E9"/>
        <n v="1.791649075E9"/>
        <n v="1.648757327E9"/>
        <n v="1.62416221E9"/>
        <n v="2.195519497E9"/>
        <n v="2.023979848E9"/>
        <n v="1.91867949E9"/>
        <n v="2.000790253E9"/>
        <n v="2.047941955E9"/>
        <n v="1.630101956E9"/>
        <n v="1.231457573E9"/>
        <n v="1.753536399E9"/>
        <n v="1.892679165E9"/>
        <n v="1.711141458E9"/>
        <n v="1.605958486E9"/>
        <n v="2.090177508E9"/>
        <n v="2.021872753E9"/>
        <n v="2.190589127E9"/>
        <n v="2.241485234E9"/>
        <n v="1.16979015E9"/>
        <n v="1.408383724E9"/>
        <n v="1.765342429E9"/>
        <n v="1.731213929E9"/>
        <n v="1.590751618E9"/>
        <n v="2.008474429E9"/>
        <n v="1.568711213E9"/>
        <n v="1.536876256E9"/>
        <n v="1.809282063E9"/>
        <n v="1.649009783E9"/>
        <n v="2.150471573E9"/>
        <n v="1.172306077E9"/>
        <n v="1.157520421E9"/>
        <n v="1.16665485E9"/>
        <n v="2.041178008E9"/>
        <n v="1.906112277E9"/>
        <n v="1.353592226E9"/>
        <n v="1.705222337E9"/>
        <n v="1.173588485E9"/>
        <n v="1.277574966E9"/>
        <n v="1.23321224E9"/>
        <n v="2.284239291E9"/>
        <n v="2.14710711E9"/>
        <n v="1.156290202E9"/>
        <n v="1.352871315E9"/>
        <n v="2.264936168E9"/>
        <n v="1.222235408E9"/>
        <n v="1.3653051E9"/>
        <n v="1.926643108E9"/>
        <n v="1.988441704E9"/>
        <n v="1.93891799E9"/>
        <n v="2.108103099E9"/>
        <n v="1.948484504E9"/>
        <n v="1.434801302E9"/>
        <n v="2.246074229E9"/>
        <n v="1.95482628E9"/>
        <n v="2.304327157E9"/>
        <n v="1.511836476E9"/>
        <n v="1.440566215E9"/>
        <n v="1.507733583E9"/>
        <n v="1.769496976E9"/>
        <n v="2.090241685E9"/>
        <n v="1.676380307E9"/>
        <n v="1.831243942E9"/>
        <n v="1.446089456E9"/>
        <n v="1.899113479E9"/>
        <n v="2.225753627E9"/>
        <n v="2.2298179E9"/>
        <n v="1.239218711E9"/>
        <n v="2.040406115E9"/>
        <n v="1.301348811E9"/>
        <n v="2.188923669E9"/>
        <n v="1.259185863E9"/>
        <n v="1.311677222E9"/>
        <n v="1.829061634E9"/>
        <n v="1.21548379E9"/>
        <n v="1.71349893E9"/>
        <n v="1.154162421E9"/>
        <n v="1.711613279E9"/>
        <n v="1.329515763E9"/>
        <n v="2.155419312E9"/>
        <n v="2.089116361E9"/>
        <n v="1.611310877E9"/>
        <n v="1.838067606E9"/>
        <n v="1.962365856E9"/>
        <n v="1.367077624E9"/>
        <n v="1.832577599E9"/>
        <n v="1.489621253E9"/>
        <n v="2.203163E9"/>
        <n v="1.780460858E9"/>
        <n v="2.187151017E9"/>
        <n v="1.48374197E9"/>
        <n v="2.221870053E9"/>
        <n v="1.691212693E9"/>
        <n v="2.165512554E9"/>
        <n v="1.429850305E9"/>
        <n v="1.353008063E9"/>
        <n v="2.146437828E9"/>
        <n v="1.258119115E9"/>
        <n v="1.963643957E9"/>
        <n v="1.24529804E9"/>
        <n v="1.901010704E9"/>
        <n v="1.443441826E9"/>
        <n v="1.374011243E9"/>
        <n v="1.31606418E9"/>
        <n v="1.817860075E9"/>
        <n v="2.183106092E9"/>
        <n v="2.21138171E9"/>
        <n v="1.593629783E9"/>
        <n v="1.704622135E9"/>
        <n v="1.440233532E9"/>
        <n v="1.235461899E9"/>
        <n v="2.085504377E9"/>
        <n v="2.176139192E9"/>
        <n v="1.344486902E9"/>
        <n v="1.236205752E9"/>
        <n v="1.509379E9"/>
        <n v="2.240221519E9"/>
        <n v="1.519788474E9"/>
        <n v="1.497444959E9"/>
        <n v="1.398013485E9"/>
        <n v="2.068220984E9"/>
        <n v="1.921750306E9"/>
        <n v="1.541518647E9"/>
        <n v="1.878139187E9"/>
        <n v="2.160897791E9"/>
        <n v="2.17753347E9"/>
        <n v="1.527229578E9"/>
        <n v="1.380279193E9"/>
        <n v="2.120761972E9"/>
        <n v="2.208986728E9"/>
        <n v="1.64744143E9"/>
        <n v="1.255516284E9"/>
        <n v="1.981976296E9"/>
        <n v="1.967201708E9"/>
        <n v="1.852312033E9"/>
        <n v="1.269390691E9"/>
        <n v="1.430067825E9"/>
        <n v="1.562830276E9"/>
        <n v="1.879234078E9"/>
        <n v="1.356295545E9"/>
        <n v="2.031427072E9"/>
        <n v="1.548583392E9"/>
        <n v="1.294098123E9"/>
        <n v="1.300881031E9"/>
        <n v="1.690222734E9"/>
        <n v="1.247620267E9"/>
        <n v="1.301377233E9"/>
        <n v="2.235237264E9"/>
        <n v="1.784456798E9"/>
        <n v="2.300624972E9"/>
        <n v="1.594707658E9"/>
        <n v="1.288562196E9"/>
        <n v="1.823952099E9"/>
        <n v="2.125106987E9"/>
        <n v="1.253493681E9"/>
        <n v="1.314105569E9"/>
        <n v="1.605106219E9"/>
        <n v="1.548430778E9"/>
        <n v="1.18898208E9"/>
        <n v="2.165002296E9"/>
        <n v="2.193849508E9"/>
        <n v="1.244943118E9"/>
        <n v="1.896773026E9"/>
        <n v="1.364723379E9"/>
        <n v="1.948017211E9"/>
        <n v="2.215627312E9"/>
        <n v="1.381826333E9"/>
        <n v="1.621554944E9"/>
        <n v="1.720397694E9"/>
        <n v="1.457858639E9"/>
        <n v="1.52087665E9"/>
        <n v="1.252665259E9"/>
        <n v="1.693182763E9"/>
        <n v="2.166645293E9"/>
        <n v="1.352418821E9"/>
        <n v="1.653726461E9"/>
        <n v="1.293618408E9"/>
        <n v="1.416239525E9"/>
        <n v="1.706079817E9"/>
        <n v="1.501124183E9"/>
        <n v="1.833689715E9"/>
        <n v="1.599806569E9"/>
        <n v="1.227528284E9"/>
        <n v="2.251638729E9"/>
        <n v="1.310384522E9"/>
        <n v="1.84925965E9"/>
        <n v="2.281277438E9"/>
        <n v="1.76451484E9"/>
        <n v="1.605856243E9"/>
        <n v="2.084793745E9"/>
        <n v="1.8606567E9"/>
        <n v="1.82302611E9"/>
        <n v="1.543385585E9"/>
        <n v="2.210757764E9"/>
        <n v="2.026438069E9"/>
        <n v="2.006558227E9"/>
        <n v="1.714653153E9"/>
        <n v="1.199926653E9"/>
        <n v="1.760172495E9"/>
        <n v="1.538010222E9"/>
        <n v="1.368246333E9"/>
        <n v="1.394268252E9"/>
        <n v="1.252613154E9"/>
        <n v="1.326265749E9"/>
        <n v="1.423943447E9"/>
        <n v="1.502954013E9"/>
        <n v="1.984713105E9"/>
        <n v="1.251100947E9"/>
        <n v="1.174766277E9"/>
        <n v="1.39639426E9"/>
        <n v="1.569570701E9"/>
        <n v="1.517219436E9"/>
        <n v="1.566014658E9"/>
        <n v="1.522310493E9"/>
        <n v="2.159166865E9"/>
        <n v="1.289796448E9"/>
        <n v="1.906998356E9"/>
        <n v="1.712633375E9"/>
        <n v="1.93651528E9"/>
        <n v="2.217479367E9"/>
        <n v="2.222082501E9"/>
        <n v="2.271332417E9"/>
        <n v="1.636906592E9"/>
        <n v="1.816330906E9"/>
        <n v="1.775534677E9"/>
        <n v="1.870128727E9"/>
        <n v="2.11528758E9"/>
        <n v="1.635049062E9"/>
        <n v="2.176345218E9"/>
        <n v="1.31157534E9"/>
        <n v="2.06531306E9"/>
        <n v="2.112631544E9"/>
        <n v="2.117480666E9"/>
        <n v="1.168073452E9"/>
        <n v="1.417228116E9"/>
        <n v="2.039651501E9"/>
        <n v="1.723540447E9"/>
        <n v="2.288793864E9"/>
        <n v="1.670946537E9"/>
        <n v="1.921216195E9"/>
        <n v="1.596275814E9"/>
        <n v="2.287137346E9"/>
        <n v="1.177376512E9"/>
        <n v="1.911234733E9"/>
        <n v="2.271047357E9"/>
        <n v="1.157015404E9"/>
        <n v="1.807038936E9"/>
        <n v="1.226654129E9"/>
        <n v="2.200494837E9"/>
        <n v="1.480223645E9"/>
        <n v="2.133986982E9"/>
        <n v="1.201844412E9"/>
        <n v="1.317209474E9"/>
        <n v="2.302100831E9"/>
        <n v="1.305778284E9"/>
        <n v="2.215335027E9"/>
        <n v="1.876166306E9"/>
        <n v="1.693332888E9"/>
        <n v="2.281403731E9"/>
        <n v="1.771421655E9"/>
        <n v="1.856616542E9"/>
        <n v="1.524388679E9"/>
        <n v="1.546738321E9"/>
        <n v="2.237127655E9"/>
        <n v="2.199809555E9"/>
        <n v="1.579400888E9"/>
        <n v="2.109006212E9"/>
        <n v="1.663498469E9"/>
        <n v="1.588787395E9"/>
        <n v="1.570409905E9"/>
        <n v="1.971782687E9"/>
        <n v="1.202177268E9"/>
        <n v="1.813585627E9"/>
        <n v="1.198383636E9"/>
        <n v="2.211931104E9"/>
        <n v="1.925797593E9"/>
        <n v="1.383081817E9"/>
        <n v="1.673529184E9"/>
        <n v="1.988859094E9"/>
        <n v="1.22520803E9"/>
        <n v="1.522449646E9"/>
        <n v="1.640295571E9"/>
        <n v="1.661600508E9"/>
        <n v="1.287209229E9"/>
        <n v="2.065962343E9"/>
        <n v="2.234265026E9"/>
        <n v="2.174556985E9"/>
        <n v="1.376176679E9"/>
        <n v="1.879002595E9"/>
        <n v="1.265141918E9"/>
        <n v="1.762733891E9"/>
        <n v="2.053046184E9"/>
        <n v="1.905223156E9"/>
        <n v="1.709884356E9"/>
        <n v="2.273164236E9"/>
        <n v="2.025883512E9"/>
        <n v="1.373575006E9"/>
        <n v="1.183074375E9"/>
        <n v="1.227593002E9"/>
        <n v="1.374602063E9"/>
        <n v="1.748510006E9"/>
        <n v="1.224104377E9"/>
        <n v="1.804934772E9"/>
        <n v="1.672846826E9"/>
        <n v="1.242653721E9"/>
        <n v="2.255825535E9"/>
        <n v="1.632313499E9"/>
        <n v="2.089036204E9"/>
        <n v="1.156796215E9"/>
        <n v="2.145565156E9"/>
        <n v="1.9315023E9"/>
        <n v="1.979631365E9"/>
        <n v="1.824472974E9"/>
        <n v="2.196640478E9"/>
        <n v="1.91293408E9"/>
        <n v="2.037891014E9"/>
        <n v="1.956279711E9"/>
        <n v="1.954716253E9"/>
        <n v="2.260254018E9"/>
        <n v="1.754962742E9"/>
        <n v="1.727055184E9"/>
        <n v="2.0945858E9"/>
        <n v="1.536800611E9"/>
        <n v="2.243478171E9"/>
        <n v="2.162594169E9"/>
        <n v="2.040141196E9"/>
        <n v="1.946636832E9"/>
        <n v="1.461229508E9"/>
        <n v="1.665849596E9"/>
        <n v="1.175440274E9"/>
        <n v="2.108393534E9"/>
        <n v="1.674846851E9"/>
        <n v="1.357494965E9"/>
        <n v="1.748401341E9"/>
        <n v="1.434069525E9"/>
        <n v="1.777636653E9"/>
        <n v="2.140033357E9"/>
        <n v="1.854430688E9"/>
        <n v="1.753974491E9"/>
        <n v="1.576658713E9"/>
        <n v="2.033935726E9"/>
        <n v="1.488399205E9"/>
        <n v="1.588610972E9"/>
        <n v="1.553131699E9"/>
        <n v="1.510158372E9"/>
        <n v="2.225596941E9"/>
        <n v="2.162898271E9"/>
        <n v="1.188302116E9"/>
        <n v="1.74233095E9"/>
        <n v="1.198359126E9"/>
        <n v="1.692466224E9"/>
        <n v="1.905291186E9"/>
        <n v="2.273938548E9"/>
        <n v="1.304674467E9"/>
        <n v="1.328435574E9"/>
        <n v="2.091880895E9"/>
        <n v="1.562176883E9"/>
        <n v="1.387640932E9"/>
        <n v="1.884147764E9"/>
        <n v="2.288675938E9"/>
        <n v="1.875180255E9"/>
        <n v="1.732669381E9"/>
        <n v="2.188582965E9"/>
        <n v="1.389731609E9"/>
        <n v="1.192097186E9"/>
        <n v="2.21392974E9"/>
        <n v="1.826988686E9"/>
        <n v="1.278601429E9"/>
        <n v="2.067800721E9"/>
        <n v="1.847389237E9"/>
        <n v="1.239461229E9"/>
        <n v="2.075577472E9"/>
        <n v="2.030903926E9"/>
        <n v="2.021611814E9"/>
        <n v="1.231419848E9"/>
        <n v="2.147770285E9"/>
        <n v="1.557912248E9"/>
        <n v="1.580342266E9"/>
        <n v="1.961061953E9"/>
        <n v="1.463900515E9"/>
        <n v="2.058613987E9"/>
        <n v="1.169412286E9"/>
        <n v="1.719615483E9"/>
        <n v="1.869289283E9"/>
        <n v="1.926907243E9"/>
        <n v="1.632197339E9"/>
        <n v="2.165079764E9"/>
        <n v="2.196265158E9"/>
        <n v="1.425927633E9"/>
        <n v="2.24823127E9"/>
        <n v="1.491180996E9"/>
        <n v="1.911895685E9"/>
        <n v="1.829206092E9"/>
        <n v="2.190143271E9"/>
        <n v="2.254414823E9"/>
        <n v="2.151529278E9"/>
        <n v="2.059508771E9"/>
        <n v="1.318397295E9"/>
        <n v="2.155040798E9"/>
        <n v="1.290870904E9"/>
        <n v="1.855956198E9"/>
        <n v="1.245877226E9"/>
        <n v="1.664531159E9"/>
        <n v="1.300003074E9"/>
        <n v="1.897906505E9"/>
        <n v="2.135561738E9"/>
        <n v="1.780218748E9"/>
        <n v="1.435391455E9"/>
        <n v="1.330512728E9"/>
        <n v="1.645637697E9"/>
        <n v="1.157074726E9"/>
        <n v="2.178015831E9"/>
        <n v="2.072760532E9"/>
        <n v="2.171510863E9"/>
        <n v="1.272856541E9"/>
        <n v="1.580358112E9"/>
        <n v="1.475181799E9"/>
        <n v="1.18319659E9"/>
        <n v="2.269686969E9"/>
        <n v="1.219563397E9"/>
        <n v="1.573774277E9"/>
        <n v="1.858581434E9"/>
        <n v="1.503948402E9"/>
        <n v="2.247283848E9"/>
        <n v="2.209999226E9"/>
        <n v="1.531079373E9"/>
        <n v="2.133285811E9"/>
        <n v="1.201522137E9"/>
        <n v="2.159007016E9"/>
        <n v="1.192757895E9"/>
        <n v="1.313758361E9"/>
        <n v="1.73040016E9"/>
        <n v="1.527321479E9"/>
        <n v="1.985260963E9"/>
        <n v="1.639579627E9"/>
        <n v="2.137275635E9"/>
        <n v="1.464486527E9"/>
        <n v="1.626980137E9"/>
        <n v="1.531676478E9"/>
        <n v="1.431210145E9"/>
        <n v="2.210969799E9"/>
        <n v="1.588880596E9"/>
        <n v="1.558910652E9"/>
        <n v="1.336723192E9"/>
        <n v="1.873693678E9"/>
        <n v="1.22713031E9"/>
        <n v="2.02700324E9"/>
        <n v="1.635642881E9"/>
        <n v="2.114459022E9"/>
        <n v="1.257467513E9"/>
        <n v="1.193243192E9"/>
        <n v="2.147588103E9"/>
        <n v="1.896584462E9"/>
        <n v="1.470240062E9"/>
        <n v="1.20852534E9"/>
        <n v="1.627733751E9"/>
        <n v="1.791221417E9"/>
        <n v="2.060495338E9"/>
        <n v="1.368404494E9"/>
        <n v="1.427413094E9"/>
        <n v="1.962253968E9"/>
        <n v="1.62867251E9"/>
        <n v="1.90382447E9"/>
        <n v="1.705270073E9"/>
        <n v="2.134456765E9"/>
        <n v="1.894418626E9"/>
        <n v="1.704436993E9"/>
        <n v="2.301417971E9"/>
        <n v="1.916672705E9"/>
        <n v="1.862792578E9"/>
        <n v="1.95507343E9"/>
        <n v="1.601423045E9"/>
        <n v="1.993740269E9"/>
        <n v="1.785484721E9"/>
        <n v="1.73014472E9"/>
        <n v="2.006894467E9"/>
        <n v="1.153316594E9"/>
        <n v="1.3670397E9"/>
        <n v="1.53220304E9"/>
        <n v="1.237364978E9"/>
        <n v="1.484706181E9"/>
        <n v="1.190510841E9"/>
        <n v="2.078044768E9"/>
        <n v="1.498025018E9"/>
        <n v="1.945699324E9"/>
        <n v="1.648952249E9"/>
        <n v="1.210935584E9"/>
        <n v="1.413115815E9"/>
        <n v="1.459442285E9"/>
        <n v="1.675505346E9"/>
        <n v="1.976451856E9"/>
        <n v="2.298519462E9"/>
        <n v="1.575376692E9"/>
        <n v="2.111971879E9"/>
        <n v="2.281345738E9"/>
        <n v="1.788424629E9"/>
        <n v="2.151845667E9"/>
        <n v="1.346535048E9"/>
        <n v="1.427369476E9"/>
        <n v="1.208020068E9"/>
        <n v="1.332374404E9"/>
        <n v="2.110540303E9"/>
        <n v="1.645005606E9"/>
        <n v="1.836779994E9"/>
        <n v="1.76029271E9"/>
        <n v="2.229255629E9"/>
        <n v="1.850228703E9"/>
        <n v="2.192704923E9"/>
        <n v="2.263290379E9"/>
        <n v="2.004272075E9"/>
        <n v="1.438781401E9"/>
        <n v="1.42765574E9"/>
        <n v="1.662119123E9"/>
        <n v="1.18974764E9"/>
        <n v="2.292471175E9"/>
        <n v="2.151578897E9"/>
        <n v="1.839086692E9"/>
        <n v="1.876869906E9"/>
        <n v="1.381426906E9"/>
        <n v="1.898217988E9"/>
        <n v="1.798307211E9"/>
        <n v="1.179258353E9"/>
        <n v="1.471478575E9"/>
        <n v="1.570849551E9"/>
        <n v="1.621390024E9"/>
        <n v="2.283346669E9"/>
        <n v="1.812131599E9"/>
        <n v="2.125958405E9"/>
        <n v="1.562117321E9"/>
        <n v="1.780351731E9"/>
        <n v="1.252514681E9"/>
        <n v="2.079662086E9"/>
        <n v="2.047528826E9"/>
        <n v="2.160925244E9"/>
        <n v="2.290920843E9"/>
        <n v="2.068302377E9"/>
        <n v="2.070254908E9"/>
        <n v="2.000271812E9"/>
        <n v="1.85847251E9"/>
        <n v="1.233566559E9"/>
        <n v="1.383319534E9"/>
        <n v="1.646585875E9"/>
        <n v="1.158913965E9"/>
        <n v="1.876829141E9"/>
        <n v="2.064302361E9"/>
        <n v="1.442138546E9"/>
        <n v="2.195582557E9"/>
        <n v="1.822231932E9"/>
        <n v="1.470890066E9"/>
        <n v="1.621089801E9"/>
        <n v="1.592834247E9"/>
        <n v="2.240672979E9"/>
        <n v="1.545911855E9"/>
        <n v="2.263347112E9"/>
        <n v="1.633884275E9"/>
        <n v="1.180261737E9"/>
        <n v="2.225029974E9"/>
        <n v="1.417959941E9"/>
        <n v="1.868943912E9"/>
        <n v="1.542881242E9"/>
        <n v="1.633303253E9"/>
        <n v="1.365320477E9"/>
        <n v="1.741590249E9"/>
        <n v="1.565788839E9"/>
        <n v="1.836226114E9"/>
        <n v="1.919348238E9"/>
        <n v="2.097565374E9"/>
        <n v="1.913334803E9"/>
        <n v="1.696961142E9"/>
        <n v="2.028722425E9"/>
        <n v="1.391787807E9"/>
        <n v="1.429884368E9"/>
        <n v="1.242495891E9"/>
        <n v="1.475937312E9"/>
        <n v="2.223082163E9"/>
        <n v="2.142665517E9"/>
        <n v="1.770203149E9"/>
        <n v="2.078126307E9"/>
        <n v="1.5149853E9"/>
        <n v="1.961484479E9"/>
        <n v="1.555712028E9"/>
        <n v="1.722583724E9"/>
        <n v="1.542927845E9"/>
        <n v="2.246486354E9"/>
        <n v="1.979132885E9"/>
        <n v="1.45665113E9"/>
        <n v="1.524664504E9"/>
        <n v="1.42702921E9"/>
        <n v="1.449257114E9"/>
        <n v="1.973413452E9"/>
        <n v="2.044966152E9"/>
        <n v="2.253693573E9"/>
        <n v="1.773641163E9"/>
        <n v="1.992357702E9"/>
        <n v="1.516546186E9"/>
        <n v="1.384168561E9"/>
        <n v="1.247598885E9"/>
        <n v="1.950188029E9"/>
        <n v="1.666432082E9"/>
        <n v="2.107021656E9"/>
        <n v="2.25658745E9"/>
        <n v="2.256321794E9"/>
        <n v="2.046526248E9"/>
        <n v="1.591313647E9"/>
        <n v="1.85703251E9"/>
        <n v="1.529041189E9"/>
        <n v="1.365313364E9"/>
        <n v="2.210366129E9"/>
        <n v="1.910747362E9"/>
        <n v="2.294385054E9"/>
        <n v="1.877245912E9"/>
        <n v="2.194326738E9"/>
        <n v="1.875162371E9"/>
        <n v="2.095184057E9"/>
        <n v="1.309075133E9"/>
        <n v="1.847834212E9"/>
        <n v="1.326359392E9"/>
        <n v="1.894868279E9"/>
        <n v="2.144982234E9"/>
        <n v="2.25880121E9"/>
        <n v="1.813165745E9"/>
        <n v="1.969525625E9"/>
        <n v="1.356927351E9"/>
        <n v="1.619891363E9"/>
        <n v="1.80711441E9"/>
        <n v="1.54676487E9"/>
        <n v="1.944871077E9"/>
        <n v="2.135996185E9"/>
        <n v="1.865879931E9"/>
        <n v="1.612357007E9"/>
        <n v="1.544136335E9"/>
        <n v="1.480301196E9"/>
        <n v="2.100000314E9"/>
        <n v="1.91328229E9"/>
        <n v="1.644189823E9"/>
        <n v="1.545343146E9"/>
        <n v="1.405688867E9"/>
        <n v="1.410655424E9"/>
        <n v="1.191978627E9"/>
        <n v="1.453000729E9"/>
        <n v="1.6473661E9"/>
        <n v="1.978534816E9"/>
        <n v="2.21924791E9"/>
        <n v="1.223382944E9"/>
        <n v="1.816183858E9"/>
        <n v="1.543209661E9"/>
        <n v="1.793682441E9"/>
        <n v="2.18561664E9"/>
        <n v="1.78408296E9"/>
        <n v="1.949477218E9"/>
        <n v="1.566132626E9"/>
        <n v="2.282156987E9"/>
        <n v="2.283343377E9"/>
        <n v="1.861394561E9"/>
        <n v="1.821614007E9"/>
        <n v="2.272101269E9"/>
        <n v="2.081996335E9"/>
        <n v="1.967826865E9"/>
        <n v="1.750688204E9"/>
        <n v="1.398408084E9"/>
        <n v="1.158131603E9"/>
        <n v="1.474493073E9"/>
        <n v="2.249288534E9"/>
        <n v="2.015428236E9"/>
        <n v="1.414868485E9"/>
        <n v="1.218207747E9"/>
        <n v="2.060003447E9"/>
        <n v="2.122646172E9"/>
        <n v="2.139732038E9"/>
        <n v="1.667446857E9"/>
        <n v="1.861548636E9"/>
        <n v="1.92265217E9"/>
        <n v="1.478071204E9"/>
        <n v="1.62004902E9"/>
        <n v="1.47809763E9"/>
        <n v="2.22161484E9"/>
        <n v="1.967943464E9"/>
        <n v="1.294572709E9"/>
        <n v="1.366166704E9"/>
        <n v="2.231244867E9"/>
        <n v="1.348571024E9"/>
        <n v="1.655855394E9"/>
        <n v="1.196416566E9"/>
        <n v="1.323773299E9"/>
        <n v="2.003847175E9"/>
        <n v="1.46935448E9"/>
        <n v="2.126567144E9"/>
        <n v="1.762792332E9"/>
        <n v="2.036831046E9"/>
        <n v="2.184735657E9"/>
        <n v="1.994129493E9"/>
        <n v="1.511158709E9"/>
        <n v="2.186113931E9"/>
        <n v="1.851513809E9"/>
        <n v="2.206207221E9"/>
        <n v="1.437420277E9"/>
        <n v="1.557051412E9"/>
        <n v="1.931677782E9"/>
        <n v="1.158545452E9"/>
        <n v="1.172081355E9"/>
        <n v="1.966430615E9"/>
        <n v="1.324135362E9"/>
        <n v="1.990595174E9"/>
        <n v="1.231843464E9"/>
        <n v="1.69486204E9"/>
        <n v="2.187131324E9"/>
        <n v="2.01942518E9"/>
        <n v="1.37494873E9"/>
        <n v="2.304279096E9"/>
        <n v="2.011230716E9"/>
        <n v="1.490892279E9"/>
        <n v="2.285517267E9"/>
        <n v="2.154589863E9"/>
        <n v="1.364608466E9"/>
        <n v="1.9789885E9"/>
        <n v="1.485008059E9"/>
        <n v="1.997424357E9"/>
        <n v="1.585176506E9"/>
        <n v="1.299661591E9"/>
        <n v="1.914457668E9"/>
        <n v="1.877448086E9"/>
        <n v="1.875711406E9"/>
        <n v="1.248824894E9"/>
        <n v="1.333184115E9"/>
        <n v="1.27553984E9"/>
        <n v="1.180760423E9"/>
        <n v="1.914719747E9"/>
        <n v="1.611906736E9"/>
        <n v="2.112466142E9"/>
        <n v="1.220514862E9"/>
        <n v="2.226969936E9"/>
        <n v="2.135384976E9"/>
        <n v="2.250267018E9"/>
        <n v="2.010198466E9"/>
        <n v="1.923047859E9"/>
        <n v="1.671549705E9"/>
        <n v="1.482907681E9"/>
        <n v="1.797106236E9"/>
        <n v="1.529008163E9"/>
        <n v="1.278084305E9"/>
        <n v="1.819733043E9"/>
        <n v="1.720951899E9"/>
        <n v="2.094797447E9"/>
        <n v="1.491673341E9"/>
        <n v="1.459707046E9"/>
        <n v="1.18144576E9"/>
        <n v="1.257285003E9"/>
        <n v="1.752852523E9"/>
        <n v="1.73981252E9"/>
        <n v="1.280359296E9"/>
        <n v="1.39586086E9"/>
        <n v="1.712626125E9"/>
        <n v="2.212580453E9"/>
        <n v="1.44050822E9"/>
        <n v="1.412335883E9"/>
        <n v="1.64277363E9"/>
        <n v="1.71019007E9"/>
        <n v="1.727328976E9"/>
        <n v="1.586281759E9"/>
        <n v="1.21245736E9"/>
        <n v="1.723960505E9"/>
        <n v="1.755981599E9"/>
        <n v="2.1974926E9"/>
        <n v="1.950199464E9"/>
        <n v="1.524483364E9"/>
        <n v="2.207818821E9"/>
        <n v="1.378756556E9"/>
        <n v="2.21924998E9"/>
        <n v="1.178080139E9"/>
        <n v="1.238465604E9"/>
        <n v="1.453901153E9"/>
        <n v="2.246396375E9"/>
        <n v="1.165633707E9"/>
        <n v="2.199146553E9"/>
        <n v="1.532745446E9"/>
        <n v="1.93879951E9"/>
        <n v="2.054857533E9"/>
        <n v="1.460961857E9"/>
        <n v="2.158241313E9"/>
        <n v="1.806754501E9"/>
        <n v="2.232542282E9"/>
        <n v="1.759669404E9"/>
        <n v="2.183934665E9"/>
        <n v="1.978324409E9"/>
        <n v="1.279860824E9"/>
        <n v="2.043363248E9"/>
        <n v="1.534523897E9"/>
        <n v="1.530366964E9"/>
        <n v="2.049319592E9"/>
        <n v="1.719024826E9"/>
        <n v="2.154433976E9"/>
        <n v="1.86900023E9"/>
        <n v="1.433501782E9"/>
        <n v="1.686414409E9"/>
        <n v="2.20219552E9"/>
        <n v="1.470485947E9"/>
        <n v="1.415600985E9"/>
        <n v="1.783473693E9"/>
        <n v="2.296341735E9"/>
        <n v="1.326894969E9"/>
        <n v="2.047954404E9"/>
        <n v="1.767887398E9"/>
        <n v="2.199472705E9"/>
        <n v="1.27620297E9"/>
        <n v="1.82852168E9"/>
        <n v="1.483731853E9"/>
        <n v="2.268306847E9"/>
        <n v="1.686939706E9"/>
        <n v="1.749343899E9"/>
        <n v="2.289208253E9"/>
        <n v="1.986553485E9"/>
        <n v="1.994527592E9"/>
        <n v="1.831214237E9"/>
        <n v="1.947834326E9"/>
        <n v="2.261789457E9"/>
        <n v="1.454132924E9"/>
        <n v="1.348368584E9"/>
        <n v="1.872506141E9"/>
        <n v="1.434445365E9"/>
        <n v="1.834359446E9"/>
        <n v="1.66976778E9"/>
        <n v="1.380522817E9"/>
        <n v="1.269028741E9"/>
        <n v="2.143439857E9"/>
        <n v="1.808305695E9"/>
        <n v="2.148050895E9"/>
        <n v="1.750382199E9"/>
        <n v="2.292029773E9"/>
        <n v="1.761399677E9"/>
        <n v="1.647331993E9"/>
        <n v="2.302820408E9"/>
        <n v="2.197465489E9"/>
        <n v="1.17010549E9"/>
        <n v="2.305503431E9"/>
        <n v="2.117361606E9"/>
        <n v="1.884428484E9"/>
        <n v="1.628039451E9"/>
        <n v="1.761035809E9"/>
        <n v="2.06164931E9"/>
        <n v="1.504656225E9"/>
        <n v="1.602209812E9"/>
        <n v="1.555834139E9"/>
        <n v="1.840926446E9"/>
        <n v="1.812747997E9"/>
        <n v="1.265342411E9"/>
        <n v="1.545147388E9"/>
        <n v="2.043860045E9"/>
        <n v="1.697020816E9"/>
        <n v="2.042656931E9"/>
        <n v="1.374864484E9"/>
        <n v="1.945221503E9"/>
        <n v="1.184195504E9"/>
        <n v="2.257010314E9"/>
        <n v="1.255711964E9"/>
        <n v="2.044464673E9"/>
        <n v="1.705084054E9"/>
        <n v="1.202721057E9"/>
        <n v="2.128777199E9"/>
        <n v="1.871930208E9"/>
        <n v="1.646247494E9"/>
        <n v="1.292297783E9"/>
        <n v="1.917523063E9"/>
        <n v="1.456783266E9"/>
        <n v="1.984858622E9"/>
        <n v="1.864191374E9"/>
        <n v="1.818422458E9"/>
        <n v="1.31937237E9"/>
        <n v="1.412032642E9"/>
        <n v="1.972012278E9"/>
        <n v="1.859278817E9"/>
        <n v="1.281050111E9"/>
        <n v="2.220561073E9"/>
        <n v="1.652935152E9"/>
        <n v="1.986251164E9"/>
        <n v="1.212985918E9"/>
        <n v="2.142270892E9"/>
        <n v="1.265578529E9"/>
        <n v="1.312053633E9"/>
        <n v="1.3201085E9"/>
        <n v="1.465415403E9"/>
        <n v="2.194914698E9"/>
        <n v="1.421222514E9"/>
        <n v="1.338096687E9"/>
        <n v="1.896116953E9"/>
        <n v="1.957758198E9"/>
        <n v="1.604718124E9"/>
        <n v="1.563156906E9"/>
        <n v="1.782791485E9"/>
        <n v="1.32904503E9"/>
        <n v="2.173108212E9"/>
        <n v="1.429700133E9"/>
        <n v="1.167534839E9"/>
        <n v="2.23978297E9"/>
        <n v="1.518931735E9"/>
        <n v="1.566634581E9"/>
        <n v="1.179578298E9"/>
        <n v="1.166409901E9"/>
        <n v="2.139583773E9"/>
        <n v="2.278014965E9"/>
        <n v="2.182227262E9"/>
        <n v="1.57627414E9"/>
        <n v="1.873827868E9"/>
        <n v="1.704957837E9"/>
        <n v="2.204278179E9"/>
        <n v="2.159907829E9"/>
        <n v="1.20275618E9"/>
        <n v="1.425717261E9"/>
        <n v="2.090879773E9"/>
        <n v="1.54998017E9"/>
        <n v="1.254298216E9"/>
        <n v="1.647987294E9"/>
        <n v="2.180204437E9"/>
        <n v="2.20052727E9"/>
        <n v="1.244552762E9"/>
        <n v="2.040824536E9"/>
        <n v="2.24203958E9"/>
        <n v="2.276578357E9"/>
        <n v="1.191274931E9"/>
        <n v="1.438207607E9"/>
        <n v="1.840434853E9"/>
        <n v="2.000663363E9"/>
        <n v="1.885010161E9"/>
        <n v="1.345481163E9"/>
        <n v="1.384964851E9"/>
        <n v="1.740021102E9"/>
        <n v="1.943482922E9"/>
        <n v="2.051452236E9"/>
        <n v="1.287372799E9"/>
        <n v="1.360025621E9"/>
        <n v="1.374178084E9"/>
        <n v="2.248294319E9"/>
        <n v="2.217262375E9"/>
        <n v="1.203138704E9"/>
        <n v="2.047555294E9"/>
        <n v="2.068849301E9"/>
        <n v="2.019457465E9"/>
        <n v="1.981902135E9"/>
        <n v="1.545968817E9"/>
        <n v="1.558802807E9"/>
        <n v="2.053157276E9"/>
        <n v="1.920138793E9"/>
        <n v="1.357103428E9"/>
        <n v="1.788794227E9"/>
        <n v="2.032545733E9"/>
        <n v="1.404712384E9"/>
        <n v="1.15309258E9"/>
        <n v="1.888226046E9"/>
        <n v="2.141386597E9"/>
        <n v="2.011836862E9"/>
        <n v="1.236885988E9"/>
        <n v="1.273641976E9"/>
        <n v="2.129356482E9"/>
        <n v="1.556409832E9"/>
        <n v="1.827257468E9"/>
        <n v="1.2748232E9"/>
        <n v="2.074460897E9"/>
        <n v="1.877722097E9"/>
        <n v="2.067778194E9"/>
        <n v="1.840231148E9"/>
        <n v="1.653740911E9"/>
        <n v="1.402257523E9"/>
        <n v="1.414431967E9"/>
        <n v="2.19141803E9"/>
        <n v="1.607362094E9"/>
        <n v="1.583988248E9"/>
        <n v="2.172588489E9"/>
        <n v="1.354599668E9"/>
        <n v="2.150293864E9"/>
        <n v="1.235389815E9"/>
        <n v="1.833327954E9"/>
        <n v="1.303019071E9"/>
        <n v="1.916061056E9"/>
        <n v="2.089364351E9"/>
        <n v="1.641922928E9"/>
        <n v="1.701098508E9"/>
        <n v="1.44025611E9"/>
        <n v="1.368196537E9"/>
        <n v="1.312596046E9"/>
        <n v="1.480074977E9"/>
        <n v="1.403089092E9"/>
        <n v="2.260422396E9"/>
        <n v="2.122418004E9"/>
        <n v="1.208714602E9"/>
        <n v="2.001317597E9"/>
        <n v="1.772960764E9"/>
        <n v="1.993644137E9"/>
        <n v="1.726268284E9"/>
        <n v="1.331302643E9"/>
        <n v="2.292408315E9"/>
        <n v="1.833008219E9"/>
        <n v="1.161632E9"/>
        <n v="1.911131175E9"/>
        <n v="1.402401242E9"/>
        <n v="2.290550311E9"/>
        <n v="1.455967065E9"/>
        <n v="2.181808999E9"/>
        <n v="2.000914944E9"/>
        <n v="1.66268969E9"/>
        <n v="1.929130642E9"/>
        <n v="1.943329628E9"/>
        <n v="1.964523062E9"/>
        <n v="2.221132881E9"/>
        <n v="1.269292865E9"/>
        <n v="1.231514337E9"/>
        <n v="1.298813271E9"/>
        <n v="1.2708173E9"/>
        <n v="2.033673943E9"/>
        <n v="1.370254794E9"/>
        <n v="2.156492406E9"/>
        <n v="2.080183455E9"/>
        <n v="1.674908324E9"/>
        <n v="1.286942624E9"/>
        <n v="1.388884048E9"/>
        <n v="1.916161012E9"/>
        <n v="2.167784223E9"/>
        <n v="2.170341888E9"/>
        <n v="2.170366003E9"/>
        <n v="2.101905982E9"/>
        <n v="2.261174669E9"/>
        <n v="1.477538249E9"/>
        <n v="2.287610537E9"/>
        <n v="1.97501698E9"/>
        <n v="1.190165768E9"/>
        <n v="1.833232087E9"/>
        <n v="1.591323258E9"/>
        <n v="1.619958072E9"/>
        <n v="1.885544839E9"/>
        <n v="1.762122133E9"/>
        <n v="2.101609513E9"/>
        <n v="1.941024968E9"/>
        <n v="2.206904033E9"/>
        <n v="2.183822277E9"/>
        <n v="1.724836442E9"/>
        <n v="1.216715944E9"/>
        <n v="1.780184092E9"/>
        <n v="1.527746717E9"/>
        <n v="1.683868608E9"/>
        <n v="1.97877248E9"/>
        <n v="1.916799877E9"/>
        <n v="1.482201276E9"/>
        <n v="1.848734698E9"/>
        <n v="1.354795162E9"/>
        <n v="1.428495001E9"/>
        <n v="1.484370781E9"/>
        <n v="2.303789426E9"/>
        <n v="1.890895055E9"/>
        <n v="2.126687273E9"/>
        <n v="1.596697407E9"/>
        <n v="1.936440543E9"/>
        <n v="1.52896783E9"/>
        <n v="1.547137733E9"/>
        <n v="1.837732284E9"/>
        <n v="1.185924258E9"/>
        <n v="1.483978155E9"/>
        <n v="2.304402682E9"/>
        <n v="1.20695654E9"/>
        <n v="1.512192294E9"/>
        <n v="2.003935386E9"/>
        <n v="1.761978575E9"/>
        <n v="1.895142691E9"/>
        <n v="1.662202684E9"/>
        <n v="2.160356464E9"/>
        <n v="1.968813217E9"/>
        <n v="1.465431336E9"/>
        <n v="1.590016128E9"/>
        <n v="1.698285228E9"/>
        <n v="2.062881032E9"/>
        <n v="1.49138171E9"/>
        <n v="1.273607744E9"/>
        <n v="2.265146303E9"/>
        <n v="1.946034461E9"/>
        <n v="1.925635016E9"/>
        <n v="1.66151962E9"/>
        <n v="1.299923696E9"/>
        <n v="1.692541859E9"/>
        <n v="1.341629257E9"/>
        <n v="1.683060559E9"/>
        <n v="2.293485115E9"/>
        <n v="1.720139632E9"/>
        <n v="2.000580434E9"/>
        <n v="1.418918861E9"/>
        <n v="1.691403453E9"/>
        <n v="2.087485056E9"/>
        <n v="1.430542454E9"/>
        <n v="1.556924079E9"/>
        <n v="1.288813283E9"/>
        <n v="1.565724137E9"/>
        <n v="1.895206291E9"/>
        <n v="1.836582333E9"/>
        <n v="2.209990738E9"/>
        <n v="1.553579827E9"/>
        <n v="1.811536567E9"/>
        <n v="2.266926901E9"/>
        <n v="1.41980555E9"/>
        <n v="1.806752307E9"/>
        <n v="1.986602803E9"/>
        <n v="1.495829354E9"/>
        <n v="2.143426467E9"/>
        <n v="1.330979493E9"/>
        <n v="1.364444844E9"/>
        <n v="1.487632765E9"/>
        <n v="1.777140231E9"/>
        <n v="1.889845718E9"/>
        <n v="1.855642264E9"/>
        <n v="2.301303982E9"/>
        <n v="2.110478501E9"/>
        <n v="1.912448793E9"/>
        <n v="1.374421967E9"/>
        <n v="1.89644558E9"/>
        <n v="1.908128038E9"/>
        <n v="1.794834141E9"/>
        <n v="2.304588115E9"/>
        <n v="1.193872001E9"/>
        <n v="1.625781194E9"/>
        <n v="1.44039948E9"/>
        <n v="1.770772461E9"/>
        <n v="1.679808758E9"/>
        <n v="1.670590884E9"/>
        <n v="1.655950441E9"/>
        <n v="1.778457216E9"/>
        <n v="1.551063093E9"/>
        <n v="1.698435822E9"/>
        <n v="1.752217784E9"/>
        <n v="1.578654318E9"/>
        <n v="1.687954225E9"/>
        <n v="1.984341909E9"/>
        <n v="1.432491578E9"/>
        <n v="1.314168986E9"/>
        <n v="1.528362252E9"/>
        <n v="1.982964968E9"/>
        <n v="1.491091947E9"/>
        <n v="1.257867942E9"/>
        <n v="1.287012208E9"/>
        <n v="2.243724247E9"/>
        <n v="2.202445152E9"/>
        <n v="2.293827268E9"/>
        <n v="1.458376669E9"/>
        <n v="2.208818836E9"/>
        <n v="1.376865657E9"/>
        <n v="1.161201821E9"/>
        <n v="1.723268608E9"/>
        <n v="2.11531619E9"/>
        <n v="1.201352521E9"/>
        <n v="2.281544403E9"/>
        <n v="1.732952384E9"/>
        <n v="1.471563597E9"/>
        <n v="1.358338985E9"/>
        <n v="1.446203349E9"/>
        <n v="1.779202494E9"/>
        <n v="1.769011134E9"/>
        <n v="1.34974566E9"/>
        <n v="1.599682524E9"/>
        <n v="1.439922664E9"/>
        <n v="2.035773604E9"/>
        <n v="1.991364612E9"/>
        <n v="1.153738244E9"/>
        <n v="1.471147589E9"/>
        <n v="2.048893313E9"/>
        <n v="1.801441814E9"/>
        <n v="1.603354066E9"/>
        <n v="1.158672218E9"/>
        <n v="1.284833732E9"/>
        <n v="1.237872091E9"/>
        <n v="1.26416116E9"/>
        <n v="1.302050338E9"/>
        <n v="1.305632198E9"/>
        <n v="1.405425663E9"/>
        <n v="2.072849342E9"/>
        <n v="1.917965045E9"/>
        <n v="1.744802238E9"/>
        <n v="2.230668829E9"/>
        <n v="1.305401251E9"/>
        <n v="1.781613161E9"/>
        <n v="2.143636869E9"/>
        <n v="1.361985686E9"/>
        <n v="1.312681196E9"/>
        <n v="1.850001545E9"/>
        <n v="1.831580697E9"/>
        <n v="1.581921276E9"/>
        <n v="2.159372234E9"/>
        <n v="1.672203696E9"/>
        <n v="1.933577495E9"/>
        <n v="1.614597366E9"/>
        <n v="1.606346132E9"/>
        <n v="1.802219608E9"/>
        <n v="2.079781834E9"/>
        <n v="1.192121543E9"/>
        <n v="1.577600559E9"/>
        <n v="1.557883722E9"/>
        <n v="1.671399389E9"/>
        <n v="1.269004052E9"/>
        <n v="1.626842961E9"/>
        <n v="1.424866583E9"/>
        <n v="1.380275971E9"/>
        <n v="2.247520333E9"/>
        <n v="2.144941658E9"/>
        <n v="2.264847964E9"/>
        <n v="2.086437724E9"/>
        <n v="1.201419502E9"/>
        <n v="1.259256457E9"/>
        <n v="1.377725154E9"/>
        <n v="2.042257858E9"/>
        <n v="1.825087781E9"/>
        <n v="2.144033475E9"/>
        <n v="1.731000029E9"/>
        <n v="1.910686612E9"/>
        <n v="1.916762663E9"/>
        <n v="1.266573028E9"/>
        <n v="1.544055196E9"/>
        <n v="1.989735004E9"/>
        <n v="1.224942234E9"/>
        <n v="2.038465549E9"/>
        <n v="1.727793547E9"/>
        <n v="1.828865122E9"/>
        <n v="1.96565816E9"/>
        <n v="1.491570989E9"/>
        <n v="1.482472795E9"/>
        <n v="2.074592604E9"/>
        <n v="1.493820716E9"/>
        <n v="2.064372816E9"/>
        <n v="1.615465045E9"/>
        <n v="1.486855686E9"/>
        <n v="1.802900097E9"/>
        <n v="1.832298E9"/>
        <n v="1.378335332E9"/>
        <n v="1.237318228E9"/>
        <n v="1.236923319E9"/>
        <n v="2.099810392E9"/>
        <n v="2.18675521E9"/>
        <n v="1.704916139E9"/>
        <n v="1.983667999E9"/>
        <n v="1.776670448E9"/>
        <n v="2.172729796E9"/>
        <n v="1.213923942E9"/>
        <n v="1.697471647E9"/>
        <n v="1.600409326E9"/>
        <n v="1.332131206E9"/>
        <n v="2.21921898E9"/>
        <n v="1.313631102E9"/>
        <n v="2.098579519E9"/>
        <n v="1.236442863E9"/>
        <n v="2.236756971E9"/>
        <n v="2.256098481E9"/>
        <n v="1.841668639E9"/>
        <n v="1.768944554E9"/>
        <n v="1.881443294E9"/>
        <n v="1.189383358E9"/>
        <n v="1.80840521E9"/>
        <n v="1.388207733E9"/>
        <n v="1.530522836E9"/>
        <n v="1.889003295E9"/>
        <n v="1.467175087E9"/>
        <n v="1.261901415E9"/>
        <n v="1.46103038E9"/>
        <n v="1.740130866E9"/>
        <n v="1.871739198E9"/>
        <n v="1.772186067E9"/>
        <n v="1.944098454E9"/>
        <n v="1.795753822E9"/>
        <n v="1.554324171E9"/>
        <n v="1.378360071E9"/>
        <n v="2.079546425E9"/>
        <n v="1.502540525E9"/>
        <n v="2.105908286E9"/>
        <n v="1.965895674E9"/>
        <n v="1.22561982E9"/>
        <n v="1.329021019E9"/>
        <n v="2.132668807E9"/>
        <n v="1.734029673E9"/>
        <n v="1.859953192E9"/>
        <n v="1.718050284E9"/>
        <n v="1.190695685E9"/>
        <n v="2.167940034E9"/>
        <n v="1.394091344E9"/>
        <n v="1.802357816E9"/>
        <n v="1.712420133E9"/>
        <n v="1.228594467E9"/>
        <n v="1.272655517E9"/>
        <n v="1.38380398E9"/>
        <n v="2.115947252E9"/>
        <n v="1.806722356E9"/>
        <n v="2.138084236E9"/>
        <n v="1.653544436E9"/>
        <n v="1.969659995E9"/>
        <n v="2.061753048E9"/>
        <n v="1.958915191E9"/>
        <n v="2.115294973E9"/>
        <n v="1.485266566E9"/>
        <n v="1.667669249E9"/>
        <n v="1.534231405E9"/>
        <n v="1.951709606E9"/>
        <n v="1.230088041E9"/>
        <n v="1.804982701E9"/>
        <n v="2.039651345E9"/>
        <n v="2.125067326E9"/>
        <n v="2.034458361E9"/>
        <n v="2.235686693E9"/>
        <n v="2.06853826E9"/>
        <n v="1.293802973E9"/>
        <n v="1.755655427E9"/>
        <n v="1.900020311E9"/>
        <n v="2.214888417E9"/>
        <n v="1.538876115E9"/>
        <n v="1.538313965E9"/>
        <n v="1.208169693E9"/>
        <n v="2.123931468E9"/>
        <n v="1.670223226E9"/>
        <n v="1.671825076E9"/>
        <n v="1.97917085E9"/>
        <n v="2.083417238E9"/>
        <n v="1.282795934E9"/>
        <n v="1.305568375E9"/>
        <n v="1.29392827E9"/>
        <n v="1.618635975E9"/>
        <n v="1.379632141E9"/>
        <n v="1.298596581E9"/>
        <n v="2.149792899E9"/>
        <n v="1.868927146E9"/>
        <n v="1.708612123E9"/>
        <n v="1.352461741E9"/>
        <n v="1.330349998E9"/>
        <n v="1.991473443E9"/>
        <n v="1.443138964E9"/>
        <n v="1.530672841E9"/>
        <n v="2.199994416E9"/>
        <n v="2.27683008E9"/>
        <n v="2.114617981E9"/>
        <n v="2.279447795E9"/>
        <n v="1.638504454E9"/>
        <n v="1.609008062E9"/>
        <n v="2.061599453E9"/>
        <n v="1.517392939E9"/>
        <n v="1.945688898E9"/>
        <n v="1.860264338E9"/>
        <n v="2.116500443E9"/>
        <n v="1.160970893E9"/>
        <n v="1.375920124E9"/>
        <n v="2.040926178E9"/>
        <n v="1.665689549E9"/>
        <n v="1.304528454E9"/>
        <n v="1.543616089E9"/>
        <n v="2.148889663E9"/>
        <n v="2.199784589E9"/>
        <n v="1.517177301E9"/>
        <n v="1.990808519E9"/>
        <n v="2.229568746E9"/>
        <n v="1.996048528E9"/>
        <n v="1.406521966E9"/>
        <n v="1.241524519E9"/>
        <n v="1.888355816E9"/>
        <n v="1.181091916E9"/>
        <n v="2.254940329E9"/>
        <n v="2.202194388E9"/>
        <n v="1.322574363E9"/>
        <n v="2.024828805E9"/>
        <n v="2.113059206E9"/>
        <n v="2.093996433E9"/>
        <n v="1.331373686E9"/>
        <n v="1.796447584E9"/>
        <n v="1.439574956E9"/>
        <n v="1.196975373E9"/>
        <n v="1.38613942E9"/>
        <n v="1.541520196E9"/>
        <n v="1.549413368E9"/>
        <n v="1.806096465E9"/>
        <n v="1.770517658E9"/>
        <n v="2.158583216E9"/>
        <n v="1.362068449E9"/>
        <n v="1.600836378E9"/>
        <n v="2.296896683E9"/>
        <n v="1.158693885E9"/>
        <n v="1.305817233E9"/>
        <n v="2.218972498E9"/>
        <n v="1.895664494E9"/>
        <n v="1.756390493E9"/>
        <n v="1.477170224E9"/>
        <n v="2.129791631E9"/>
        <n v="1.169171944E9"/>
        <n v="1.869304755E9"/>
        <n v="1.503842039E9"/>
        <n v="1.953716997E9"/>
        <n v="1.809303268E9"/>
        <n v="1.18005522E9"/>
        <n v="1.464067302E9"/>
        <n v="1.469250347E9"/>
        <n v="1.623476032E9"/>
        <n v="1.587442598E9"/>
        <n v="2.269745256E9"/>
        <n v="1.323525253E9"/>
        <n v="1.558063982E9"/>
        <n v="1.972190571E9"/>
        <n v="1.173101805E9"/>
        <n v="2.005502571E9"/>
        <n v="1.536263945E9"/>
        <n v="2.134601493E9"/>
        <n v="1.798859688E9"/>
        <n v="1.408784403E9"/>
        <n v="1.598808398E9"/>
        <n v="1.9748901E9"/>
        <n v="1.706066765E9"/>
        <n v="1.891760985E9"/>
        <n v="1.487019651E9"/>
        <n v="2.129304874E9"/>
        <n v="2.081778523E9"/>
        <n v="1.598958558E9"/>
        <n v="1.755054922E9"/>
        <n v="1.155925913E9"/>
        <n v="1.274812872E9"/>
        <n v="1.620821825E9"/>
        <n v="1.813775065E9"/>
        <n v="2.00624855E9"/>
        <n v="2.291838059E9"/>
        <n v="1.579786965E9"/>
        <n v="2.00731319E9"/>
        <n v="1.439587198E9"/>
        <n v="1.891305412E9"/>
        <n v="1.666677444E9"/>
        <n v="2.085737788E9"/>
        <n v="1.327385015E9"/>
        <n v="2.047208949E9"/>
        <n v="1.798943752E9"/>
        <n v="1.346285772E9"/>
        <n v="1.683269392E9"/>
        <n v="1.236090358E9"/>
        <n v="2.059456791E9"/>
        <n v="2.156474193E9"/>
        <n v="1.663527939E9"/>
        <n v="1.167840238E9"/>
        <n v="2.293532296E9"/>
        <n v="1.260142379E9"/>
        <n v="1.666843957E9"/>
        <n v="1.687768382E9"/>
        <n v="1.687634981E9"/>
        <n v="2.291119185E9"/>
        <n v="1.991256509E9"/>
        <n v="1.229507747E9"/>
        <n v="1.24213045E9"/>
        <n v="1.729454826E9"/>
        <n v="1.731525459E9"/>
        <n v="1.518179725E9"/>
        <n v="1.578205911E9"/>
        <n v="1.211444763E9"/>
        <n v="1.526489205E9"/>
        <n v="1.756121825E9"/>
        <n v="2.20480362E9"/>
        <n v="1.967116235E9"/>
        <n v="1.553957788E9"/>
        <n v="1.82710526E9"/>
        <n v="2.189387918E9"/>
        <n v="1.902292623E9"/>
        <n v="1.97920667E9"/>
        <n v="2.036476952E9"/>
        <n v="1.971751447E9"/>
        <n v="1.269660909E9"/>
        <n v="1.455257243E9"/>
        <n v="1.69339697E9"/>
        <n v="2.100323619E9"/>
        <n v="1.577259366E9"/>
        <n v="2.284590817E9"/>
        <n v="1.69174287E9"/>
        <n v="1.189329411E9"/>
        <n v="1.706148518E9"/>
        <n v="1.72617253E9"/>
        <n v="1.338508757E9"/>
        <n v="1.785736119E9"/>
        <n v="2.232869984E9"/>
        <n v="1.660058495E9"/>
        <n v="1.433426624E9"/>
        <n v="1.645181687E9"/>
        <n v="2.108501185E9"/>
        <n v="1.909824851E9"/>
        <n v="2.148862379E9"/>
        <n v="1.682422016E9"/>
        <n v="1.838621895E9"/>
        <n v="2.265163948E9"/>
        <n v="1.677682644E9"/>
        <n v="1.877899105E9"/>
        <n v="2.211207625E9"/>
        <n v="2.200662964E9"/>
        <n v="1.410535161E9"/>
        <n v="1.575994848E9"/>
        <n v="1.350116818E9"/>
        <n v="1.443317953E9"/>
        <n v="1.235430054E9"/>
        <n v="1.38017958E9"/>
        <n v="2.245804231E9"/>
        <n v="2.052868552E9"/>
        <n v="1.921145139E9"/>
        <n v="2.010007712E9"/>
        <n v="1.654018369E9"/>
        <n v="2.088433706E9"/>
        <n v="1.842731938E9"/>
        <n v="1.524887369E9"/>
        <n v="1.903332855E9"/>
        <n v="1.275697036E9"/>
        <n v="1.868041809E9"/>
        <n v="2.130357507E9"/>
        <n v="1.970296782E9"/>
        <n v="1.452095103E9"/>
        <n v="1.311879445E9"/>
        <n v="1.778869245E9"/>
        <n v="1.904945912E9"/>
        <n v="2.280343284E9"/>
        <n v="1.910920262E9"/>
        <n v="1.516742174E9"/>
        <n v="1.285698764E9"/>
        <n v="1.367289067E9"/>
        <n v="2.119487281E9"/>
        <n v="2.162665251E9"/>
        <n v="1.814602847E9"/>
        <n v="1.374335858E9"/>
        <n v="1.29770521E9"/>
        <n v="1.366020721E9"/>
        <n v="1.182121648E9"/>
        <n v="1.939206532E9"/>
        <n v="1.622107028E9"/>
        <n v="1.689873529E9"/>
        <n v="1.417872781E9"/>
        <n v="1.384871928E9"/>
        <n v="1.259589308E9"/>
        <n v="2.250793925E9"/>
        <n v="1.461809705E9"/>
        <n v="2.031077832E9"/>
        <n v="1.750729854E9"/>
        <n v="2.029883394E9"/>
        <n v="2.011301461E9"/>
        <n v="1.241933153E9"/>
        <n v="1.694396132E9"/>
        <n v="1.397713155E9"/>
        <n v="1.526216726E9"/>
        <n v="1.444923827E9"/>
        <n v="2.077875192E9"/>
        <n v="2.044780209E9"/>
        <n v="1.425745705E9"/>
        <n v="1.631829616E9"/>
        <n v="1.58483044E9"/>
        <n v="1.548829472E9"/>
        <n v="2.150458612E9"/>
        <n v="2.044516945E9"/>
        <n v="2.206190546E9"/>
        <n v="1.558286998E9"/>
        <n v="1.464750546E9"/>
        <n v="1.410768578E9"/>
        <n v="1.374538815E9"/>
        <n v="1.499018639E9"/>
        <n v="2.027294245E9"/>
        <n v="1.5907127E9"/>
        <n v="1.394695609E9"/>
        <n v="2.301815861E9"/>
        <n v="2.150404594E9"/>
        <n v="1.682694941E9"/>
        <n v="2.305788505E9"/>
        <n v="1.640642744E9"/>
        <n v="2.270935243E9"/>
        <n v="1.475587064E9"/>
        <n v="1.242113555E9"/>
        <n v="1.985971084E9"/>
        <n v="2.088349857E9"/>
        <n v="1.362676408E9"/>
        <n v="1.764391347E9"/>
        <n v="1.481621452E9"/>
        <n v="1.433549357E9"/>
        <n v="1.596929442E9"/>
        <n v="1.160870499E9"/>
        <n v="1.515686647E9"/>
        <n v="2.12302361E9"/>
        <n v="1.223596128E9"/>
        <n v="1.691689049E9"/>
        <n v="1.967842953E9"/>
        <n v="2.27789213E9"/>
        <n v="1.731706747E9"/>
        <n v="1.161681091E9"/>
        <n v="1.155434262E9"/>
        <n v="1.443167636E9"/>
        <n v="1.373766048E9"/>
        <n v="2.268696632E9"/>
        <n v="2.01810516E9"/>
        <n v="2.164806003E9"/>
        <n v="2.134781105E9"/>
        <n v="1.809864175E9"/>
        <n v="1.425365072E9"/>
        <n v="1.582699327E9"/>
        <n v="2.082488759E9"/>
        <n v="1.17593961E9"/>
        <n v="1.419272887E9"/>
        <n v="2.256976814E9"/>
        <n v="1.172107319E9"/>
        <n v="1.628971599E9"/>
        <n v="1.735355595E9"/>
        <n v="1.709426886E9"/>
        <n v="2.050998334E9"/>
        <n v="1.462584435E9"/>
        <n v="2.18384831E9"/>
        <n v="1.158886078E9"/>
        <n v="2.007483444E9"/>
        <n v="1.582867709E9"/>
        <n v="1.419292852E9"/>
        <n v="2.205924352E9"/>
        <n v="1.207573916E9"/>
        <n v="1.291926446E9"/>
        <n v="1.239815893E9"/>
        <n v="1.3531461E9"/>
        <n v="1.454441296E9"/>
        <n v="2.160032775E9"/>
        <n v="2.048309169E9"/>
        <n v="1.524833935E9"/>
        <n v="1.590324183E9"/>
        <n v="1.42654521E9"/>
        <n v="2.017589645E9"/>
        <n v="1.612028145E9"/>
        <n v="1.379496169E9"/>
        <n v="1.45226907E9"/>
        <n v="1.286362306E9"/>
        <n v="1.792323304E9"/>
        <n v="1.291249887E9"/>
        <n v="1.489062866E9"/>
        <n v="1.353033855E9"/>
        <n v="2.104403843E9"/>
        <n v="1.276048073E9"/>
        <n v="1.612168912E9"/>
        <n v="2.053131878E9"/>
        <n v="1.453747351E9"/>
        <n v="1.570946166E9"/>
        <n v="1.982749371E9"/>
        <n v="1.686374201E9"/>
        <n v="2.072751399E9"/>
        <n v="2.201388426E9"/>
        <n v="1.994338035E9"/>
        <n v="2.21721306E9"/>
        <n v="2.141658151E9"/>
        <n v="1.756495269E9"/>
        <n v="1.29011506E9"/>
        <n v="1.802629941E9"/>
        <n v="1.409055763E9"/>
        <n v="1.224568935E9"/>
        <n v="1.217633509E9"/>
        <n v="1.525057982E9"/>
        <n v="1.712105374E9"/>
        <n v="1.490178281E9"/>
        <n v="1.402190509E9"/>
        <n v="1.271685657E9"/>
        <n v="1.332060449E9"/>
        <n v="1.35783302E9"/>
        <n v="1.728487203E9"/>
        <n v="1.16644235E9"/>
        <n v="1.202233275E9"/>
        <n v="2.257422589E9"/>
        <n v="1.537995267E9"/>
        <n v="2.036128181E9"/>
        <n v="1.906045029E9"/>
        <n v="2.138694766E9"/>
        <n v="1.286765013E9"/>
        <n v="2.241568831E9"/>
        <n v="1.771472649E9"/>
        <n v="1.65333838E9"/>
        <n v="1.292857738E9"/>
        <n v="1.19673915E9"/>
        <n v="2.231003923E9"/>
        <n v="1.707508067E9"/>
        <n v="2.167265637E9"/>
        <n v="1.18771979E9"/>
        <n v="2.234227567E9"/>
        <n v="1.338289873E9"/>
        <n v="1.156496E9"/>
        <n v="2.060347171E9"/>
        <n v="1.890089875E9"/>
        <n v="2.117773471E9"/>
        <n v="1.933688965E9"/>
        <n v="1.742579903E9"/>
        <n v="1.328813936E9"/>
        <n v="1.782881909E9"/>
        <n v="1.159419401E9"/>
        <n v="1.636255865E9"/>
        <n v="1.320550765E9"/>
        <n v="1.609012453E9"/>
        <n v="1.904309686E9"/>
        <n v="2.200858233E9"/>
        <n v="1.820620678E9"/>
        <n v="1.752541723E9"/>
        <n v="1.633756764E9"/>
        <n v="1.283316149E9"/>
        <n v="2.165564802E9"/>
        <n v="2.215272482E9"/>
        <n v="1.958841286E9"/>
        <n v="2.208657643E9"/>
        <n v="1.956458786E9"/>
        <n v="1.743149462E9"/>
        <n v="1.516675742E9"/>
        <n v="1.90588814E9"/>
        <n v="1.338363316E9"/>
        <n v="1.921776878E9"/>
        <n v="1.908386649E9"/>
        <n v="1.590154528E9"/>
        <n v="2.1060492E9"/>
        <n v="1.309859888E9"/>
        <n v="1.470379751E9"/>
        <n v="1.257463942E9"/>
        <n v="2.04085101E9"/>
        <n v="1.585217882E9"/>
        <n v="2.241952376E9"/>
        <n v="2.124029681E9"/>
        <n v="1.717091837E9"/>
        <n v="1.782838598E9"/>
        <n v="1.168510203E9"/>
        <n v="1.629708571E9"/>
        <n v="1.546716215E9"/>
        <n v="1.304142387E9"/>
        <n v="1.510413639E9"/>
        <n v="2.208990586E9"/>
        <n v="2.083113279E9"/>
        <n v="1.928903998E9"/>
        <n v="1.691046213E9"/>
        <n v="1.641972972E9"/>
        <n v="2.225508673E9"/>
        <n v="1.724588482E9"/>
        <n v="1.59409988E9"/>
        <n v="1.358847688E9"/>
        <n v="1.765867293E9"/>
        <n v="1.338204769E9"/>
        <n v="1.83629259E9"/>
        <n v="1.653033797E9"/>
        <n v="1.528082958E9"/>
        <n v="2.232415852E9"/>
        <n v="1.53857836E9"/>
        <n v="1.806122474E9"/>
        <n v="1.473952934E9"/>
        <n v="2.153644625E9"/>
        <n v="2.150091057E9"/>
        <n v="1.521671692E9"/>
        <n v="1.951447967E9"/>
        <n v="1.712613502E9"/>
        <n v="1.449109052E9"/>
        <n v="1.622045989E9"/>
        <n v="1.159952521E9"/>
        <n v="1.391414372E9"/>
        <n v="1.802915545E9"/>
        <n v="1.398648436E9"/>
        <n v="2.278199674E9"/>
        <n v="1.454833377E9"/>
        <n v="2.19502295E9"/>
        <n v="1.328973316E9"/>
        <n v="1.728548606E9"/>
        <n v="2.18863954E9"/>
        <n v="2.010998239E9"/>
        <n v="1.155008788E9"/>
        <n v="1.390486947E9"/>
        <n v="1.386361578E9"/>
        <n v="1.834888282E9"/>
        <n v="1.717927779E9"/>
        <n v="1.572493985E9"/>
        <n v="1.372269756E9"/>
        <n v="1.195329237E9"/>
        <n v="1.450707265E9"/>
        <n v="1.964705949E9"/>
        <n v="1.513827728E9"/>
        <n v="1.216792978E9"/>
        <n v="1.91929846E9"/>
        <n v="2.295928316E9"/>
        <n v="2.273833666E9"/>
        <n v="1.454486675E9"/>
        <n v="1.362845005E9"/>
        <n v="1.781867217E9"/>
        <n v="1.877327147E9"/>
        <n v="1.70479113E9"/>
        <n v="2.101430033E9"/>
        <n v="1.630595514E9"/>
        <n v="1.624638502E9"/>
        <n v="1.988968471E9"/>
        <n v="1.503347769E9"/>
        <n v="1.548490582E9"/>
        <n v="1.602360263E9"/>
        <n v="2.299847576E9"/>
        <n v="2.025893165E9"/>
        <n v="1.723543604E9"/>
        <n v="1.594297801E9"/>
        <n v="2.137612804E9"/>
        <n v="2.062584933E9"/>
        <n v="1.168061496E9"/>
        <n v="1.262237615E9"/>
        <n v="2.18749024E9"/>
        <n v="1.610074676E9"/>
        <n v="2.112619118E9"/>
        <n v="2.047523593E9"/>
        <n v="2.116027399E9"/>
        <n v="1.955310282E9"/>
        <n v="1.82177243E9"/>
        <n v="1.221352766E9"/>
        <n v="1.202793232E9"/>
        <n v="1.823205977E9"/>
        <n v="1.858900349E9"/>
        <n v="2.073609478E9"/>
        <n v="1.187516311E9"/>
        <n v="2.088994178E9"/>
        <n v="1.927478051E9"/>
        <n v="1.875833095E9"/>
        <n v="1.494063096E9"/>
        <n v="1.328850219E9"/>
        <n v="1.698674215E9"/>
        <n v="1.547257305E9"/>
        <n v="1.414259685E9"/>
        <n v="1.281630333E9"/>
        <n v="2.172810226E9"/>
        <n v="1.361863521E9"/>
        <n v="1.52869337E9"/>
        <n v="1.670291446E9"/>
        <n v="2.286905845E9"/>
        <n v="1.582120431E9"/>
        <n v="2.083394255E9"/>
        <n v="1.691170905E9"/>
        <n v="1.47167028E9"/>
        <n v="1.672762258E9"/>
        <n v="1.738981038E9"/>
        <n v="1.296383361E9"/>
        <n v="1.353511681E9"/>
        <n v="1.647094119E9"/>
        <n v="2.245821225E9"/>
        <n v="1.893601936E9"/>
        <n v="2.042549575E9"/>
        <n v="1.604360565E9"/>
        <n v="1.922771963E9"/>
        <n v="2.01363908E9"/>
        <n v="2.077676832E9"/>
        <n v="1.964342819E9"/>
        <n v="1.286772979E9"/>
        <n v="1.539985554E9"/>
        <n v="1.230500872E9"/>
        <n v="1.325820549E9"/>
        <n v="1.398172475E9"/>
        <n v="1.432751226E9"/>
        <n v="2.23135845E9"/>
        <n v="2.031632129E9"/>
        <n v="1.953800731E9"/>
        <n v="1.380958477E9"/>
        <n v="1.657222789E9"/>
        <n v="1.627105444E9"/>
        <n v="1.605095728E9"/>
        <n v="1.892276765E9"/>
        <n v="2.139539909E9"/>
        <n v="1.354120471E9"/>
        <n v="2.267173343E9"/>
        <n v="1.504754085E9"/>
        <n v="1.172147504E9"/>
        <n v="1.701478112E9"/>
        <n v="1.892466387E9"/>
        <n v="1.800480073E9"/>
        <n v="1.771443925E9"/>
        <n v="1.177040611E9"/>
        <n v="2.06017975E9"/>
        <n v="1.241135334E9"/>
        <n v="2.041086504E9"/>
        <n v="1.553731849E9"/>
        <n v="1.918012142E9"/>
        <n v="1.302235974E9"/>
        <n v="1.481759033E9"/>
        <n v="1.534495433E9"/>
        <n v="2.010513381E9"/>
        <n v="2.005010776E9"/>
        <n v="2.090111676E9"/>
        <n v="1.915454486E9"/>
        <n v="1.71124128E9"/>
        <n v="1.604471538E9"/>
        <n v="1.332808597E9"/>
        <n v="1.646362194E9"/>
        <n v="1.385055767E9"/>
        <n v="1.950258369E9"/>
        <n v="1.466664922E9"/>
        <n v="2.082722151E9"/>
        <n v="1.181373863E9"/>
        <n v="1.505984535E9"/>
        <n v="2.162084799E9"/>
        <n v="2.140634237E9"/>
        <n v="2.288360865E9"/>
        <n v="1.627114436E9"/>
        <n v="2.094224824E9"/>
        <n v="2.021905368E9"/>
        <n v="1.255059833E9"/>
        <n v="2.15801327E9"/>
        <n v="1.812229865E9"/>
        <n v="1.279736224E9"/>
        <n v="1.395786229E9"/>
        <n v="1.458910803E9"/>
        <n v="1.862089372E9"/>
        <n v="2.153337068E9"/>
        <n v="1.500784782E9"/>
        <n v="2.029853566E9"/>
        <n v="1.900712521E9"/>
        <n v="2.302547621E9"/>
        <n v="2.242063203E9"/>
        <n v="1.384887847E9"/>
        <n v="2.218493781E9"/>
        <n v="1.682223213E9"/>
        <n v="1.566965701E9"/>
        <n v="1.574218067E9"/>
        <n v="2.232327518E9"/>
        <n v="1.423261511E9"/>
        <n v="1.671772681E9"/>
        <n v="1.531103492E9"/>
        <n v="1.878739552E9"/>
        <n v="2.218696192E9"/>
        <n v="2.082696072E9"/>
        <n v="1.824220855E9"/>
        <n v="2.098774336E9"/>
        <n v="1.364577742E9"/>
        <n v="1.55248478E9"/>
        <n v="1.435223623E9"/>
        <n v="2.238091027E9"/>
        <n v="1.62820602E9"/>
        <n v="1.442018926E9"/>
        <n v="1.22980115E9"/>
        <n v="1.176645739E9"/>
        <n v="1.612949281E9"/>
        <n v="1.429149492E9"/>
        <n v="2.293384527E9"/>
        <n v="1.915952977E9"/>
        <n v="1.724582223E9"/>
        <n v="1.273461348E9"/>
        <n v="1.594121463E9"/>
        <n v="1.678935868E9"/>
        <n v="2.223609361E9"/>
        <n v="1.163574886E9"/>
        <n v="1.934341369E9"/>
        <n v="1.506256089E9"/>
        <n v="1.651310842E9"/>
        <n v="1.382338268E9"/>
      </sharedItems>
    </cacheField>
    <cacheField name="Date" numFmtId="169">
      <sharedItems containsSemiMixedTypes="0" containsDate="1" containsString="0">
        <d v="2013-12-21T00:00:00Z"/>
        <d v="2013-10-10T00:00:00Z"/>
        <d v="2013-10-13T00:00:00Z"/>
        <d v="2013-10-14T00:00:00Z"/>
        <d v="2013-10-15T00:00:00Z"/>
        <d v="2013-10-18T00:00:00Z"/>
        <d v="2013-10-19T00:00:00Z"/>
        <d v="2013-10-20T00:00:00Z"/>
        <d v="2013-10-22T00:00:00Z"/>
        <d v="2013-10-23T00:00:00Z"/>
        <d v="2013-10-24T00:00:00Z"/>
        <d v="2013-10-25T00:00:00Z"/>
        <d v="2013-10-26T00:00:00Z"/>
        <d v="2013-10-27T00:00:00Z"/>
        <d v="2013-10-28T00:00:00Z"/>
        <d v="2013-10-29T00:00:00Z"/>
        <d v="2013-10-30T00:00:00Z"/>
        <d v="2013-10-31T00:00:00Z"/>
        <d v="2013-01-11T00:00:00Z"/>
        <d v="2013-02-11T00:00:00Z"/>
        <d v="2013-04-11T00:00:00Z"/>
        <d v="2013-05-11T00:00:00Z"/>
        <d v="2013-06-11T00:00:00Z"/>
        <d v="2013-07-11T00:00:00Z"/>
        <d v="2013-08-11T00:00:00Z"/>
        <d v="2013-09-11T00:00:00Z"/>
        <d v="2013-10-11T00:00:00Z"/>
        <d v="2013-11-11T00:00:00Z"/>
        <d v="2013-12-11T00:00:00Z"/>
        <d v="2013-11-13T00:00:00Z"/>
        <d v="2013-11-14T00:00:00Z"/>
        <d v="2013-11-15T00:00:00Z"/>
        <d v="2013-11-16T00:00:00Z"/>
        <d v="2013-11-17T00:00:00Z"/>
        <d v="2013-11-18T00:00:00Z"/>
        <d v="2013-11-19T00:00:00Z"/>
        <d v="2013-11-20T00:00:00Z"/>
        <d v="2013-11-21T00:00:00Z"/>
        <d v="2013-11-22T00:00:00Z"/>
        <d v="2013-11-23T00:00:00Z"/>
        <d v="2013-11-24T00:00:00Z"/>
        <d v="2013-11-25T00:00:00Z"/>
        <d v="2013-11-26T00:00:00Z"/>
        <d v="2013-11-27T00:00:00Z"/>
        <d v="2013-11-28T00:00:00Z"/>
        <d v="2013-11-29T00:00:00Z"/>
        <d v="2013-11-30T00:00:00Z"/>
        <d v="2013-01-12T00:00:00Z"/>
        <d v="2013-02-12T00:00:00Z"/>
        <d v="2013-03-12T00:00:00Z"/>
        <d v="2013-04-12T00:00:00Z"/>
        <d v="2013-05-12T00:00:00Z"/>
        <d v="2013-06-12T00:00:00Z"/>
        <d v="2013-07-12T00:00:00Z"/>
        <d v="2013-08-12T00:00:00Z"/>
        <d v="2013-09-12T00:00:00Z"/>
        <d v="2013-10-12T00:00:00Z"/>
        <d v="2013-11-12T00:00:00Z"/>
        <d v="2013-12-12T00:00:00Z"/>
        <d v="2013-12-13T00:00:00Z"/>
        <d v="2013-12-14T00:00:00Z"/>
        <d v="2013-12-15T00:00:00Z"/>
        <d v="2013-12-16T00:00:00Z"/>
        <d v="2013-12-17T00:00:00Z"/>
        <d v="2013-12-18T00:00:00Z"/>
        <d v="2013-12-19T00:00:00Z"/>
        <d v="2013-12-20T00:00:00Z"/>
        <d v="2013-12-22T00:00:00Z"/>
        <d v="2013-12-23T00:00:00Z"/>
        <d v="2013-12-24T00:00:00Z"/>
        <d v="2013-12-25T00:00:00Z"/>
        <d v="2013-12-26T00:00:00Z"/>
        <d v="2013-12-27T00:00:00Z"/>
        <d v="2013-12-28T00:00:00Z"/>
        <d v="2013-12-29T00:00:00Z"/>
        <d v="2013-12-30T00:00:00Z"/>
        <d v="2013-12-31T00:00:00Z"/>
        <d v="2014-01-01T00:00:00Z"/>
        <d v="2014-02-01T00:00:00Z"/>
        <d v="2014-03-01T00:00:00Z"/>
        <d v="2014-04-01T00:00:00Z"/>
        <d v="2014-05-01T00:00:00Z"/>
        <d v="2014-06-01T00:00:00Z"/>
        <d v="2014-07-01T00:00:00Z"/>
        <d v="2014-08-01T00:00:00Z"/>
        <d v="2014-09-01T00:00:00Z"/>
        <d v="2014-10-01T00:00:00Z"/>
        <d v="2014-11-01T00:00:00Z"/>
        <d v="2014-12-01T00:00:00Z"/>
        <d v="2014-01-13T00:00:00Z"/>
        <d v="2013-12-10T00:00:00Z"/>
        <d v="2013-10-17T00:00:00Z"/>
        <d v="2013-10-16T00:00:00Z"/>
        <d v="2013-10-21T00:00:00Z"/>
        <d v="2013-11-10T00:00:00Z"/>
      </sharedItems>
    </cacheField>
    <cacheField name="Product" numFmtId="0">
      <sharedItems>
        <s v="Jeans"/>
        <s v="Shirt"/>
        <s v="Watch New York"/>
        <s v="Spectacles"/>
        <s v="Fairness Cream"/>
        <s v="Bag"/>
        <s v="Books"/>
        <s v="Shoes"/>
      </sharedItems>
    </cacheField>
    <cacheField name="Gender" numFmtId="0">
      <sharedItems>
        <s v="Female"/>
        <s v="Male"/>
      </sharedItems>
    </cacheField>
    <cacheField name="Device_Type" numFmtId="0">
      <sharedItems>
        <s v="Web"/>
        <s v="Mobile"/>
      </sharedItems>
    </cacheField>
    <cacheField name="Category" numFmtId="0">
      <sharedItems>
        <s v="Clothing"/>
        <s v="Electronics"/>
        <s v="Fashion"/>
        <s v="Stationaries"/>
        <s v="Wearables"/>
      </sharedItems>
    </cacheField>
    <cacheField name="Customer_Login_type" numFmtId="0">
      <sharedItems>
        <s v="Guest"/>
        <s v="Member"/>
        <s v="New"/>
        <s v="First Sign Up"/>
      </sharedItems>
    </cacheField>
    <cacheField name="Delivery_Type" numFmtId="0">
      <sharedItems>
        <s v="One-Day Delivery"/>
        <s v="Normal Delivery"/>
      </sharedItems>
    </cacheField>
    <cacheField name="Quantity" numFmtId="0">
      <sharedItems containsSemiMixedTypes="0" containsString="0" containsNumber="1" containsInteger="1">
        <n v="16.0"/>
        <n v="12.0"/>
        <n v="22.0"/>
        <n v="19.0"/>
        <n v="17.0"/>
        <n v="21.0"/>
        <n v="14.0"/>
        <n v="20.0"/>
        <n v="15.0"/>
        <n v="13.0"/>
        <n v="18.0"/>
        <n v="23.0"/>
      </sharedItems>
    </cacheField>
    <cacheField name="Transaction Start" numFmtId="0">
      <sharedItems containsSemiMixedTypes="0" containsString="0" containsNumber="1" containsInteger="1">
        <n v="1.0"/>
      </sharedItems>
    </cacheField>
    <cacheField name="Transaction_Result" numFmtId="0">
      <sharedItems containsSemiMixedTypes="0" containsString="0" containsNumber="1" containsInteger="1">
        <n v="1.0"/>
      </sharedItems>
    </cacheField>
    <cacheField name="Amount US$" numFmtId="165">
      <sharedItems containsSemiMixedTypes="0" containsString="0" containsNumber="1" containsInteger="1">
        <n v="641.0"/>
        <n v="1647.0"/>
        <n v="5298.0"/>
        <n v="4509.0"/>
        <n v="1499.0"/>
        <n v="2000.0"/>
        <n v="3260.0"/>
        <n v="17837.0"/>
        <n v="1016.0"/>
        <n v="4628.0"/>
        <n v="570.0"/>
        <n v="3000.0"/>
        <n v="5573.0"/>
        <n v="6900.0"/>
        <n v="1794.0"/>
        <n v="584.0"/>
        <n v="5217.0"/>
        <n v="300.0"/>
        <n v="1999.0"/>
        <n v="499.0"/>
        <n v="7395.0"/>
        <n v="299.0"/>
        <n v="274.0"/>
        <n v="3998.0"/>
        <n v="2500.0"/>
        <n v="1697.0"/>
        <n v="2995.0"/>
        <n v="6049.0"/>
        <n v="2733.0"/>
        <n v="3541.0"/>
        <n v="800.0"/>
        <n v="1136.0"/>
        <n v="7100.0"/>
        <n v="2300.0"/>
        <n v="8000.0"/>
        <n v="5391.0"/>
        <n v="3086.0"/>
        <n v="6915.0"/>
        <n v="4845.0"/>
        <n v="1898.0"/>
        <n v="799.0"/>
        <n v="16563.0"/>
        <n v="1019.0"/>
        <n v="3500.0"/>
        <n v="1399.0"/>
        <n v="199.0"/>
        <n v="2399.0"/>
        <n v="79.0"/>
        <n v="3538.0"/>
        <n v="2902.0"/>
        <n v="12099.0"/>
        <n v="1400.0"/>
        <n v="3199.0"/>
        <n v="15000.0"/>
        <n v="525.0"/>
        <n v="3943.0"/>
        <n v="23580.0"/>
        <n v="2660.0"/>
        <n v="449.0"/>
        <n v="7390.0"/>
        <n v="2159.0"/>
        <n v="1299.0"/>
        <n v="1300.0"/>
        <n v="28999.0"/>
        <n v="1099.0"/>
        <n v="1692.0"/>
        <n v="3671.0"/>
        <n v="3689.0"/>
        <n v="14594.0"/>
        <n v="1150.0"/>
        <n v="454.0"/>
        <n v="18900.0"/>
        <n v="1000.0"/>
        <n v="515.0"/>
        <n v="5724.0"/>
        <n v="2593.0"/>
        <n v="2498.0"/>
        <n v="749.0"/>
        <n v="999.0"/>
        <n v="600.0"/>
        <n v="12396.0"/>
        <n v="4500.0"/>
        <n v="2341.0"/>
        <n v="2190.0"/>
        <n v="4279.0"/>
        <n v="7595.0"/>
        <n v="1833.0"/>
        <n v="22452.0"/>
        <n v="710.0"/>
        <n v="2999.0"/>
        <n v="12500.0"/>
        <n v="2395.0"/>
        <n v="1620.0"/>
        <n v="5274.0"/>
        <n v="2045.0"/>
        <n v="2524.0"/>
        <n v="8100.0"/>
        <n v="1600.0"/>
        <n v="297.0"/>
        <n v="2089.0"/>
        <n v="3959.0"/>
        <n v="5340.0"/>
        <n v="1710.0"/>
        <n v="599.0"/>
        <n v="1014.0"/>
        <n v="30900.0"/>
        <n v="1130.0"/>
        <n v="7200.0"/>
        <n v="2324.0"/>
        <n v="5200.0"/>
        <n v="750.0"/>
        <n v="57591.0"/>
        <n v="500.0"/>
        <n v="2100.0"/>
        <n v="100.0"/>
        <n v="3599.0"/>
        <n v="5744.0"/>
        <n v="3399.0"/>
        <n v="2900.0"/>
        <n v="561.0"/>
        <n v="1694.0"/>
        <n v="150.0"/>
        <n v="5290.0"/>
        <n v="2350.0"/>
        <n v="3800.0"/>
        <n v="2598.0"/>
        <n v="699.0"/>
        <n v="293.0"/>
        <n v="250.0"/>
        <n v="2298.0"/>
        <n v="12483.0"/>
        <n v="2879.0"/>
        <n v="1200.0"/>
        <n v="2275.0"/>
        <n v="450.0"/>
        <n v="3250.0"/>
        <n v="12244.0"/>
        <n v="19000.0"/>
        <n v="2630.0"/>
        <n v="3999.0"/>
        <n v="1250.0"/>
        <n v="6091.0"/>
        <n v="5291.0"/>
        <n v="18643.0"/>
        <n v="4842.0"/>
        <n v="1690.0"/>
        <n v="4000.0"/>
        <n v="1349.0"/>
        <n v="7999.0"/>
        <n v="1453.0"/>
        <n v="1748.0"/>
        <n v="1799.0"/>
        <n v="19775.0"/>
        <n v="3238.0"/>
        <n v="2362.0"/>
        <n v="4520.0"/>
        <n v="650.0"/>
        <n v="2125.0"/>
        <n v="5808.0"/>
        <n v="5521.0"/>
        <n v="200.0"/>
        <n v="1890.0"/>
        <n v="2595.0"/>
        <n v="4100.0"/>
        <n v="2291.0"/>
        <n v="995.0"/>
        <n v="3388.0"/>
        <n v="1350.0"/>
        <n v="2673.0"/>
        <n v="13385.0"/>
        <n v="11800.0"/>
        <n v="1684.0"/>
        <n v="6176.0"/>
        <n v="5694.0"/>
        <n v="66.0"/>
        <n v="9003.0"/>
        <n v="13093.0"/>
        <n v="2533.0"/>
        <n v="2363.0"/>
        <n v="149.0"/>
        <n v="3345.0"/>
        <n v="11400.0"/>
        <n v="1500.0"/>
        <n v="47660.0"/>
        <n v="5685.0"/>
        <n v="1481.0"/>
        <n v="748.0"/>
        <n v="15126.0"/>
        <n v="5344.0"/>
        <n v="7640.0"/>
        <n v="2719.0"/>
        <n v="3294.0"/>
        <n v="6000.0"/>
        <n v="2150.0"/>
        <n v="1700.0"/>
        <n v="3093.0"/>
        <n v="10825.0"/>
        <n v="4558.0"/>
        <n v="42500.0"/>
        <n v="900.0"/>
        <n v="11520.0"/>
        <n v="4900.0"/>
        <n v="13744.0"/>
        <n v="893.0"/>
        <n v="27295.0"/>
        <n v="4849.0"/>
        <n v="5220.0"/>
        <n v="6225.0"/>
        <n v="2390.0"/>
        <n v="1199.0"/>
        <n v="13999.0"/>
        <n v="3994.0"/>
        <n v="2866.0"/>
        <n v="4697.0"/>
        <n v="2750.0"/>
        <n v="3600.0"/>
        <n v="6097.0"/>
        <n v="40918.0"/>
        <n v="1198.0"/>
        <n v="2240.0"/>
        <n v="52500.0"/>
        <n v="19990.0"/>
        <n v="8234.0"/>
        <n v="7500.0"/>
        <n v="7637.0"/>
        <n v="4800.0"/>
        <n v="495.0"/>
        <n v="3871.0"/>
        <n v="1900.0"/>
        <n v="18797.0"/>
        <n v="2830.0"/>
        <n v="795.0"/>
        <n v="10705.0"/>
        <n v="3519.0"/>
        <n v="5995.0"/>
        <n v="2145.0"/>
        <n v="5798.0"/>
        <n v="5250.0"/>
        <n v="4326.0"/>
        <n v="16335.0"/>
        <n v="3080.0"/>
        <n v="2997.0"/>
        <n v="700.0"/>
        <n v="2998.0"/>
        <n v="7680.0"/>
        <n v="21160.0"/>
        <n v="5599.0"/>
        <n v="816.0"/>
        <n v="8199.0"/>
        <n v="10865.0"/>
        <n v="4734.0"/>
        <n v="10000.0"/>
        <n v="4250.0"/>
        <n v="7247.0"/>
        <n v="2537.0"/>
        <n v="694.0"/>
        <n v="30002.0"/>
        <n v="1645.0"/>
        <n v="2398.0"/>
        <n v="6798.0"/>
        <n v="10560.0"/>
        <n v="2494.0"/>
        <n v="3400.0"/>
        <n v="2148.0"/>
        <n v="1249.0"/>
        <n v="1148.0"/>
        <n v="40635.0"/>
        <n v="1887.0"/>
        <n v="21985.0"/>
        <n v="19900.0"/>
        <n v="9513.0"/>
        <n v="509.0"/>
        <n v="5641.0"/>
        <n v="5267.0"/>
        <n v="679.0"/>
        <n v="5700.0"/>
        <n v="12000.0"/>
        <n v="394.0"/>
        <n v="7194.0"/>
        <n v="400.0"/>
        <n v="4719.0"/>
        <n v="1243.0"/>
        <n v="8246.0"/>
        <n v="11934.0"/>
        <n v="3499.0"/>
        <n v="2952.0"/>
        <n v="5300.0"/>
        <n v="7998.0"/>
        <n v="1542.0"/>
        <n v="2697.0"/>
        <n v="7961.0"/>
        <n v="45188.0"/>
        <n v="5289.0"/>
        <n v="189.0"/>
        <n v="15915.0"/>
        <n v="569.0"/>
        <n v="4599.0"/>
        <n v="7996.0"/>
        <n v="22969.0"/>
        <n v="3098.0"/>
        <n v="21580.0"/>
        <n v="4091.0"/>
        <n v="3550.0"/>
        <n v="4365.0"/>
        <n v="35756.0"/>
        <n v="1889.0"/>
        <n v="2994.0"/>
        <n v="1124.0"/>
        <n v="3647.0"/>
        <n v="4999.0"/>
        <n v="2340.0"/>
        <n v="99.0"/>
        <n v="4465.0"/>
        <n v="3652.0"/>
        <n v="2406.0"/>
        <n v="20600.0"/>
        <n v="5304.0"/>
        <n v="972.0"/>
        <n v="12710.0"/>
        <n v="1590.0"/>
        <n v="505.0"/>
        <n v="1555.0"/>
        <n v="4289.0"/>
        <n v="7846.0"/>
        <n v="4340.0"/>
        <n v="4274.0"/>
        <n v="5972.0"/>
        <n v="2754.0"/>
        <n v="638.0"/>
        <n v="349.0"/>
        <n v="7204.0"/>
        <n v="5500.0"/>
        <n v="665.0"/>
        <n v="2889.0"/>
        <n v="659.0"/>
        <n v="13030.0"/>
        <n v="10942.0"/>
        <n v="1015.0"/>
        <n v="2004.0"/>
        <n v="3194.0"/>
        <n v="15999.0"/>
        <n v="29999.0"/>
        <n v="298.0"/>
        <n v="6490.0"/>
        <n v="1245.0"/>
        <n v="8549.0"/>
        <n v="697.0"/>
        <n v="13595.0"/>
        <n v="7490.0"/>
        <n v="899.0"/>
        <n v="4600.0"/>
        <n v="474.0"/>
        <n v="5044.0"/>
        <n v="4291.0"/>
        <n v="7780.0"/>
        <n v="6950.0"/>
        <n v="1581.0"/>
        <n v="1147.0"/>
        <n v="796.0"/>
        <n v="13928.0"/>
        <n v="7995.0"/>
        <n v="4995.0"/>
        <n v="9642.0"/>
        <n v="10990.0"/>
        <n v="785.0"/>
        <n v="674.0"/>
        <n v="7603.0"/>
        <n v="8104.0"/>
        <n v="3590.0"/>
        <n v="16915.0"/>
        <n v="11766.0"/>
        <n v="2158.0"/>
        <n v="1493.0"/>
        <n v="8200.0"/>
        <n v="7795.0"/>
        <n v="2195.0"/>
        <n v="2285.0"/>
        <n v="8050.0"/>
        <n v="5158.0"/>
        <n v="1800.0"/>
        <n v="11850.0"/>
        <n v="6541.0"/>
        <n v="2015.0"/>
        <n v="359.0"/>
        <n v="9769.0"/>
        <n v="1965.0"/>
        <n v="9694.0"/>
        <n v="3224.0"/>
        <n v="3894.0"/>
        <n v="10842.0"/>
        <n v="14171.0"/>
        <n v="29675.0"/>
        <n v="4040.0"/>
        <n v="1595.0"/>
        <n v="7835.0"/>
        <n v="34125.0"/>
        <n v="2250.0"/>
        <n v="7175.0"/>
        <n v="7145.0"/>
        <n v="3455.0"/>
        <n v="20000.0"/>
        <n v="1437.0"/>
        <n v="6274.0"/>
        <n v="1450.0"/>
        <n v="6999.0"/>
        <n v="9900.0"/>
        <n v="101.0"/>
        <n v="43999.0"/>
        <n v="3060.0"/>
        <n v="15300.0"/>
        <n v="25295.0"/>
        <n v="575.0"/>
        <n v="57282.0"/>
        <n v="688.0"/>
        <n v="2061.0"/>
        <n v="3990.0"/>
        <n v="13451.0"/>
        <n v="26994.0"/>
        <n v="2794.0"/>
        <n v="4750.0"/>
        <n v="1039.0"/>
        <n v="3285.0"/>
        <n v="6959.0"/>
        <n v="6569.0"/>
        <n v="8128.0"/>
        <n v="6552.0"/>
        <n v="1599.0"/>
        <n v="4350.0"/>
        <n v="7800.0"/>
        <n v="50.0"/>
        <n v="8715.0"/>
        <n v="1175.0"/>
        <n v="5600.0"/>
        <n v="399.0"/>
        <n v="1950.0"/>
        <n v="7025.0"/>
        <n v="850.0"/>
        <n v="6647.0"/>
        <n v="3812.0"/>
        <n v="12257.0"/>
        <n v="3132.0"/>
        <n v="1698.0"/>
        <n v="1073.0"/>
        <n v="1680.0"/>
        <n v="4975.0"/>
        <n v="23165.0"/>
        <n v="3266.0"/>
        <n v="10468.0"/>
        <n v="2800.0"/>
        <n v="2499.0"/>
        <n v="520.0"/>
        <n v="3139.0"/>
        <n v="4504.0"/>
        <n v="3167.0"/>
        <n v="3700.0"/>
        <n v="5986.0"/>
        <n v="5000.0"/>
        <n v="3900.0"/>
        <n v="480.0"/>
        <n v="669.0"/>
        <n v="325.0"/>
        <n v="5443.0"/>
        <n v="5394.0"/>
        <n v="5198.0"/>
        <n v="6381.0"/>
        <n v="1343.0"/>
        <n v="12158.0"/>
        <n v="2895.0"/>
        <n v="2223.0"/>
        <n v="295.0"/>
        <n v="2139.0"/>
        <n v="4130.0"/>
        <n v="1108.0"/>
        <n v="2910.0"/>
        <n v="32999.0"/>
        <n v="1149.0"/>
        <n v="6976.0"/>
        <n v="14595.0"/>
        <n v="2098.0"/>
        <n v="6600.0"/>
        <n v="3498.0"/>
        <n v="616.0"/>
        <n v="3130.0"/>
        <n v="15503.0"/>
        <n v="11908.0"/>
        <n v="1998.0"/>
        <n v="1957.0"/>
        <n v="19177.0"/>
        <n v="2894.0"/>
        <n v="79900.0"/>
        <n v="5998.0"/>
        <n v="339.0"/>
        <n v="2680.0"/>
        <n v="2175.0"/>
        <n v="2679.0"/>
        <n v="22495.0"/>
        <n v="19785.0"/>
        <n v="21965.0"/>
        <n v="5999.0"/>
        <n v="779.0"/>
        <n v="249.0"/>
        <n v="292.0"/>
        <n v="5655.0"/>
        <n v="1062.0"/>
        <n v="1049.0"/>
        <n v="5870.0"/>
        <n v="11298.0"/>
        <n v="6990.0"/>
        <n v="4693.0"/>
        <n v="1494.0"/>
        <n v="2124.0"/>
        <n v="2471.0"/>
        <n v="19687.0"/>
        <n v="3395.0"/>
        <n v="2486.0"/>
        <n v="4199.0"/>
        <n v="1734.0"/>
        <n v="10428.0"/>
        <n v="1850.0"/>
        <n v="8398.0"/>
        <n v="3675.0"/>
        <n v="51440.0"/>
        <n v="4048.0"/>
        <n v="4059.0"/>
        <n v="2990.0"/>
        <n v="2339.0"/>
        <n v="15119.0"/>
        <n v="916.0"/>
        <n v="3200.0"/>
        <n v="1891.0"/>
        <n v="7124.0"/>
        <n v="9699.0"/>
        <n v="1295.0"/>
        <n v="140.0"/>
        <n v="970.0"/>
        <n v="9631.0"/>
        <n v="8900.0"/>
        <n v="1873.0"/>
        <n v="5495.0"/>
        <n v="14900.0"/>
        <n v="6702.0"/>
        <n v="1776.0"/>
        <n v="10695.0"/>
        <n v="350.0"/>
        <n v="571.0"/>
        <n v="2540.0"/>
        <n v="462.0"/>
        <n v="11500.0"/>
        <n v="7224.0"/>
        <n v="6300.0"/>
        <n v="2636.0"/>
        <n v="390.0"/>
        <n v="3300.0"/>
        <n v="4598.0"/>
        <n v="2948.0"/>
        <n v="3645.0"/>
        <n v="28.0"/>
        <n v="3450.0"/>
        <n v="3993.0"/>
        <n v="4210.0"/>
        <n v="387.0"/>
        <n v="21343.0"/>
        <n v="3150.0"/>
        <n v="3794.0"/>
        <n v="260.0"/>
        <n v="3595.0"/>
        <n v="21131.0"/>
        <n v="15499.0"/>
        <n v="2700.0"/>
        <n v="2199.0"/>
        <n v="950.0"/>
        <n v="5625.0"/>
        <n v="2113.0"/>
        <n v="3057.0"/>
        <n v="5765.0"/>
        <n v="1854.0"/>
        <n v="2380.0"/>
        <n v="2247.0"/>
        <n v="1545.0"/>
        <n v="4182.0"/>
        <n v="5224.0"/>
        <n v="2123.0"/>
        <n v="4962.0"/>
        <n v="3195.0"/>
        <n v="998.0"/>
        <n v="6590.0"/>
        <n v="1128.0"/>
        <n v="42000.0"/>
        <n v="1894.0"/>
        <n v="27537.0"/>
        <n v="2861.0"/>
        <n v="3052.0"/>
        <n v="15447.0"/>
        <n v="20513.0"/>
        <n v="9311.0"/>
        <n v="3429.0"/>
        <n v="8895.0"/>
        <n v="3475.0"/>
        <n v="3261.0"/>
        <n v="12499.0"/>
        <n v="598.0"/>
        <n v="15457.0"/>
        <n v="7868.0"/>
        <n v="4190.0"/>
        <n v="1858.0"/>
        <n v="13797.0"/>
        <n v="13800.0"/>
        <n v="11100.0"/>
        <n v="14310.0"/>
        <n v="2571.0"/>
        <n v="253.0"/>
        <n v="532.0"/>
        <n v="5098.0"/>
        <n v="5898.0"/>
        <n v="2375.0"/>
        <n v="14996.0"/>
        <n v="1069.0"/>
        <n v="9999.0"/>
        <n v="5435.0"/>
        <n v="6147.0"/>
        <n v="6786.0"/>
        <n v="871.0"/>
        <n v="1475.0"/>
        <n v="4959.0"/>
        <n v="7217.0"/>
        <n v="9751.0"/>
        <n v="3190.0"/>
        <n v="2668.0"/>
        <n v="1791.0"/>
        <n v="23542.0"/>
        <n v="3916.0"/>
        <n v="1449.0"/>
        <n v="1995.0"/>
        <n v="2495.0"/>
        <n v="20.0"/>
        <n v="2525.0"/>
        <n v="9596.0"/>
        <n v="3295.0"/>
        <n v="1035.0"/>
        <n v="925.0"/>
        <n v="791.0"/>
        <n v="483.0"/>
        <n v="5939.0"/>
        <n v="2549.0"/>
        <n v="9800.0"/>
        <n v="1670.0"/>
        <n v="712.0"/>
        <n v="10500.0"/>
        <n v="1189.0"/>
        <n v="36232.0"/>
        <n v="2198.0"/>
        <n v="2597.0"/>
        <n v="7191.0"/>
        <n v="2095.0"/>
        <n v="2968.0"/>
        <n v="498.0"/>
        <n v="3697.0"/>
        <n v="780.0"/>
        <n v="6041.0"/>
        <n v="13477.0"/>
        <n v="378.0"/>
        <n v="275.0"/>
        <n v="1949.0"/>
        <n v="5171.0"/>
        <n v="4398.0"/>
        <n v="550.0"/>
        <n v="237.0"/>
        <n v="6594.0"/>
        <n v="8765.0"/>
        <n v="2384.0"/>
        <n v="770.0"/>
        <n v="5699.0"/>
        <n v="24646.0"/>
        <n v="2094.0"/>
        <n v="204.0"/>
        <n v="680.0"/>
        <n v="988.0"/>
        <n v="33414.0"/>
        <n v="12945.0"/>
        <n v="1495.0"/>
        <n v="8003.0"/>
        <n v="13300.0"/>
        <n v="21235.0"/>
        <n v="3897.0"/>
        <n v="3197.0"/>
        <n v="424.0"/>
        <n v="18294.0"/>
        <n v="52471.0"/>
        <n v="9158.0"/>
        <n v="14999.0"/>
        <n v="6178.0"/>
        <n v="1598.0"/>
        <n v="9550.0"/>
        <n v="2200.0"/>
        <n v="445.0"/>
        <n v="68.0"/>
        <n v="698.0"/>
        <n v="4556.0"/>
        <n v="597.0"/>
        <n v="3815.0"/>
        <n v="4826.0"/>
        <n v="12788.0"/>
        <n v="508.0"/>
        <n v="157.0"/>
        <n v="5598.0"/>
        <n v="2493.0"/>
        <n v="2530.0"/>
        <n v="10250.0"/>
        <n v="3709.0"/>
        <n v="980.0"/>
        <n v="3695.0"/>
        <n v="18300.0"/>
        <n v="3149.0"/>
        <n v="1990.0"/>
        <n v="4397.0"/>
        <n v="22244.0"/>
        <n v="1283.0"/>
        <n v="26664.0"/>
        <n v="1699.0"/>
        <n v="4539.0"/>
        <n v="18928.0"/>
        <n v="7294.0"/>
        <n v="19468.0"/>
        <n v="18690.0"/>
        <n v="2799.0"/>
        <n v="3911.0"/>
        <n v="2014.0"/>
        <n v="2050.0"/>
        <n v="5840.0"/>
        <n v="3198.0"/>
        <n v="1788.0"/>
        <n v="21621.0"/>
        <n v="21758.0"/>
        <n v="1435.0"/>
        <n v="8633.0"/>
        <n v="2165.0"/>
        <n v="1390.0"/>
        <n v="3073.0"/>
        <n v="5725.0"/>
        <n v="4498.0"/>
        <n v="1375.0"/>
        <n v="3178.0"/>
        <n v="1520.0"/>
        <n v="8096.0"/>
        <n v="2099.0"/>
        <n v="5750.0"/>
        <n v="2850.0"/>
        <n v="3489.0"/>
        <n v="374.0"/>
        <n v="6835.0"/>
        <n v="2723.0"/>
        <n v="2535.0"/>
        <n v="9995.0"/>
        <n v="3151.0"/>
        <n v="8997.0"/>
        <n v="1984.0"/>
        <n v="847.0"/>
        <n v="812.0"/>
        <n v="4695.0"/>
        <n v="5449.0"/>
        <n v="4794.0"/>
        <n v="2445.0"/>
        <n v="854.0"/>
        <n v="4840.0"/>
        <n v="12400.0"/>
        <n v="29626.0"/>
        <n v="1708.0"/>
        <n v="1655.0"/>
        <n v="549.0"/>
        <n v="4272.0"/>
        <n v="4150.0"/>
        <n v="13200.0"/>
        <n v="437.0"/>
        <n v="1176.0"/>
        <n v="10936.0"/>
        <n v="70000.0"/>
        <n v="6696.0"/>
        <n v="5526.0"/>
        <n v="10899.0"/>
        <n v="4850.0"/>
        <n v="5461.0"/>
        <n v="535.0"/>
        <n v="10675.0"/>
        <n v="2774.0"/>
        <n v="2890.0"/>
        <n v="974.0"/>
        <n v="45220.0"/>
        <n v="2428.0"/>
        <n v="8795.0"/>
        <n v="7116.0"/>
        <n v="6271.0"/>
        <n v="5277.0"/>
        <n v="5239.0"/>
        <n v="1044.0"/>
        <n v="1331.0"/>
        <n v="6996.0"/>
        <n v="9162.0"/>
        <n v="16900.0"/>
        <n v="1650.0"/>
        <n v="930.0"/>
        <n v="4188.0"/>
        <n v="8933.0"/>
        <n v="6496.0"/>
        <n v="1539.0"/>
        <n v="12147.0"/>
        <n v="8382.0"/>
        <n v="6259.0"/>
        <n v="3171.0"/>
        <n v="1030.0"/>
        <n v="945.0"/>
        <n v="5395.0"/>
        <n v="8400.0"/>
        <n v="7949.0"/>
        <n v="9716.0"/>
        <n v="51485.0"/>
        <n v="18460.0"/>
        <n v="1838.0"/>
        <n v="1973.0"/>
        <n v="9970.0"/>
        <n v="404.0"/>
        <n v="94600.0"/>
        <n v="624.0"/>
        <n v="1159.0"/>
        <n v="8018.0"/>
        <n v="8495.0"/>
        <n v="1304.0"/>
        <n v="3390.0"/>
        <n v="26483.0"/>
        <n v="1820.0"/>
        <n v="20105.0"/>
        <n v="3112.0"/>
        <n v="6199.0"/>
        <n v="932.0"/>
        <n v="5884.0"/>
        <n v="9240.0"/>
        <n v="3044.0"/>
        <n v="1978.0"/>
        <n v="2765.0"/>
        <n v="2330.0"/>
        <n v="5525.0"/>
        <n v="5634.0"/>
        <n v="5588.0"/>
        <n v="425.0"/>
        <n v="26280.0"/>
        <n v="7697.0"/>
        <n v="6193.0"/>
        <n v="1480.0"/>
        <n v="5299.0"/>
        <n v="10872.0"/>
        <n v="4374.0"/>
        <n v="1972.0"/>
        <n v="245.0"/>
        <n v="4294.0"/>
        <n v="16199.0"/>
        <n v="18433.0"/>
        <n v="13895.0"/>
        <n v="3696.0"/>
        <n v="5420.0"/>
        <n v="5823.0"/>
        <n v="1575.0"/>
        <n v="2739.0"/>
        <n v="12175.0"/>
        <n v="9919.0"/>
        <n v="23310.0"/>
        <n v="33195.0"/>
        <n v="335.0"/>
        <n v="1298.0"/>
        <n v="4748.0"/>
        <n v="7882.0"/>
        <n v="4208.0"/>
        <n v="4062.0"/>
        <n v="19974.0"/>
        <n v="807.0"/>
        <n v="985.0"/>
        <n v="4833.0"/>
        <n v="2413.0"/>
        <n v="1875.0"/>
        <n v="5232.0"/>
        <n v="2600.0"/>
        <n v="1750.0"/>
        <n v="9399.0"/>
        <n v="897.0"/>
        <n v="6524.0"/>
        <n v="6110.0"/>
        <n v="8720.0"/>
        <n v="5596.0"/>
        <n v="18894.0"/>
        <n v="9449.0"/>
        <n v="2297.0"/>
        <n v="1017.0"/>
        <n v="3234.0"/>
        <n v="1100.0"/>
        <n v="11232.0"/>
        <n v="1604.0"/>
        <n v="554.0"/>
        <n v="3694.0"/>
        <n v="8885.0"/>
        <n v="1945.0"/>
        <n v="4408.0"/>
        <n v="1013.0"/>
        <n v="948.0"/>
        <n v="20572.0"/>
        <n v="3208.0"/>
        <n v="5442.0"/>
        <n v="29912.0"/>
        <n v="178.0"/>
        <n v="1540.0"/>
        <n v="3950.0"/>
        <n v="9560.0"/>
        <n v="933.0"/>
        <n v="4499.0"/>
        <n v="48300.0"/>
        <n v="3463.0"/>
        <n v="7198.0"/>
        <n v="105.0"/>
        <n v="4200.0"/>
        <n v="5485.0"/>
        <n v="5660.0"/>
        <n v="13585.0"/>
        <n v="3099.0"/>
        <n v="5564.0"/>
        <n v="14000.0"/>
        <n v="1270.0"/>
        <n v="4194.0"/>
        <n v="32235.0"/>
        <n v="1087.0"/>
        <n v="11051.0"/>
        <n v="74095.0"/>
        <n v="5900.0"/>
        <n v="5128.0"/>
        <n v="1050.0"/>
        <n v="6661.0"/>
        <n v="7485.0"/>
        <n v="6250.0"/>
        <n v="2743.0"/>
        <n v="2474.0"/>
        <n v="49800.0"/>
        <n v="104.0"/>
        <n v="25000.0"/>
        <n v="690.0"/>
        <n v="8585.0"/>
        <n v="3240.0"/>
        <n v="5125.0"/>
        <n v="5980.0"/>
        <n v="4967.0"/>
        <n v="14360.0"/>
        <n v="6450.0"/>
        <n v="9690.0"/>
        <n v="1594.0"/>
        <n v="7399.0"/>
        <n v="4830.0"/>
        <n v="6831.0"/>
        <n v="3100.0"/>
        <n v="2918.0"/>
        <n v="17000.0"/>
        <n v="4930.0"/>
        <n v="2793.0"/>
        <n v="581.0"/>
        <n v="835.0"/>
        <n v="5968.0"/>
        <n v="1706.0"/>
        <n v="2295.0"/>
        <n v="8028.0"/>
        <n v="6098.0"/>
        <n v="18398.0"/>
        <n v="26237.0"/>
        <n v="5474.0"/>
        <n v="11076.0"/>
        <n v="7045.0"/>
        <n v="544.0"/>
        <n v="1618.0"/>
        <n v="541.0"/>
        <n v="18350.0"/>
        <n v="11424.0"/>
        <n v="4098.0"/>
        <n v="442.0"/>
        <n v="1819.0"/>
        <n v="16830.0"/>
        <n v="775.0"/>
        <n v="2070.0"/>
        <n v="1835.0"/>
        <n v="4395.0"/>
        <n v="2450.0"/>
        <n v="3384.0"/>
        <n v="17198.0"/>
        <n v="9500.0"/>
        <n v="1294.0"/>
        <n v="1424.0"/>
        <n v="4450.0"/>
        <n v="2550.0"/>
        <n v="6292.0"/>
        <n v="89000.0"/>
        <n v="11598.0"/>
        <n v="4323.0"/>
        <n v="422.0"/>
        <n v="3686.0"/>
        <n v="12003.0"/>
        <n v="2132.0"/>
        <n v="16200.0"/>
        <n v="5040.0"/>
        <n v="8697.0"/>
        <n v="36003.0"/>
        <n v="11797.0"/>
        <n v="209.0"/>
        <n v="3722.0"/>
        <n v="21058.0"/>
        <n v="2249.0"/>
        <n v="5324.0"/>
        <n v="21249.0"/>
        <n v="3980.0"/>
        <n v="185.0"/>
        <n v="2289.0"/>
        <n v="2898.0"/>
        <n v="5221.0"/>
        <n v="7994.0"/>
        <n v="13500.0"/>
        <n v="4065.0"/>
        <n v="3180.0"/>
        <n v="3636.0"/>
        <n v="6500.0"/>
        <n v="5983.0"/>
        <n v="10400.0"/>
        <n v="2263.0"/>
        <n v="2897.0"/>
        <n v="1844.0"/>
        <n v="4410.0"/>
        <n v="2245.0"/>
        <n v="2659.0"/>
        <n v="9248.0"/>
        <n v="4554.0"/>
        <n v="2657.0"/>
        <n v="5704.0"/>
        <n v="1918.0"/>
        <n v="736.0"/>
        <n v="13424.0"/>
        <n v="11988.0"/>
        <n v="4097.0"/>
        <n v="16641.0"/>
        <n v="17690.0"/>
        <n v="17213.0"/>
        <n v="2294.0"/>
        <n v="1576.0"/>
        <n v="1004.0"/>
        <n v="2039.0"/>
        <n v="314.0"/>
        <n v="2993.0"/>
        <n v="6738.0"/>
        <n v="17595.0"/>
        <n v="192.0"/>
        <n v="165.0"/>
        <n v="11978.0"/>
        <n v="1465.0"/>
        <n v="6970.0"/>
        <n v="22931.0"/>
        <n v="223.0"/>
        <n v="2942.0"/>
        <n v="1596.0"/>
        <n v="595.0"/>
        <n v="7804.0"/>
        <n v="1123.0"/>
        <n v="5790.0"/>
        <n v="4998.0"/>
        <n v="1550.0"/>
        <n v="9180.0"/>
        <n v="18840.0"/>
        <n v="11390.0"/>
        <n v="5320.0"/>
        <n v="49.0"/>
        <n v="5396.0"/>
        <n v="1916.0"/>
        <n v="1408.0"/>
        <n v="2880.0"/>
        <n v="2685.0"/>
        <n v="3148.0"/>
        <n v="5697.0"/>
        <n v="20696.0"/>
        <n v="1090.0"/>
        <n v="5399.0"/>
        <n v="25443.0"/>
        <n v="1340.0"/>
        <n v="4299.0"/>
        <n v="1909.0"/>
        <n v="8216.0"/>
        <n v="7596.0"/>
        <n v="1577.0"/>
        <n v="5440.0"/>
        <n v="15700.0"/>
        <n v="7549.0"/>
        <n v="15900.0"/>
        <n v="48207.0"/>
        <n v="2128.0"/>
        <n v="31783.0"/>
        <n v="1654.0"/>
        <n v="1549.0"/>
        <n v="2438.0"/>
        <n v="2812.0"/>
        <n v="4649.0"/>
        <n v="1325.0"/>
        <n v="1589.0"/>
        <n v="625.0"/>
        <n v="1385.0"/>
        <n v="9775.0"/>
        <n v="7695.0"/>
        <n v="9523.0"/>
        <n v="12141.0"/>
        <n v="24500.0"/>
        <n v="734.0"/>
        <n v="2967.0"/>
        <n v="6536.0"/>
        <n v="15098.0"/>
        <n v="1566.0"/>
        <n v="5895.0"/>
        <n v="5175.0"/>
        <n v="1679.0"/>
        <n v="1869.0"/>
        <n v="34126.0"/>
        <n v="725.0"/>
        <n v="6535.0"/>
        <n v="6059.0"/>
        <n v="2920.0"/>
        <n v="6180.0"/>
        <n v="13198.0"/>
        <n v="5762.0"/>
        <n v="13151.0"/>
        <n v="18730.0"/>
        <n v="870.0"/>
        <n v="7176.0"/>
        <n v="375.0"/>
        <n v="1359.0"/>
        <n v="12250.0"/>
        <n v="7484.0"/>
        <n v="4242.0"/>
        <n v="1825.0"/>
        <n v="43788.0"/>
        <n v="3515.0"/>
        <n v="13120.0"/>
        <n v="56800.0"/>
        <n v="3267.0"/>
        <n v="3750.0"/>
        <n v="12787.0"/>
        <n v="26500.0"/>
        <n v="2389.0"/>
        <n v="2645.0"/>
        <n v="1477.0"/>
        <n v="2592.0"/>
        <n v="5957.0"/>
        <n v="4700.0"/>
        <n v="1486.0"/>
        <n v="4518.0"/>
        <n v="7899.0"/>
        <n v="4489.0"/>
        <n v="1134.0"/>
        <n v="2460.0"/>
        <n v="2481.0"/>
        <n v="740.0"/>
        <n v="1160.0"/>
        <n v="3049.0"/>
        <n v="39.0"/>
        <n v="497.0"/>
        <n v="5154.0"/>
        <n v="1622.0"/>
        <n v="819.0"/>
        <n v="9595.0"/>
        <n v="1610.0"/>
        <n v="884.0"/>
        <n v="1899.0"/>
        <n v="2292.0"/>
        <n v="1077.0"/>
        <n v="2038.0"/>
        <n v="2097.0"/>
        <n v="1074.0"/>
        <n v="19008.0"/>
        <n v="1431.0"/>
        <n v="2543.0"/>
        <n v="1502.0"/>
        <n v="7575.0"/>
        <n v="16097.0"/>
        <n v="5105.0"/>
        <n v="4502.0"/>
        <n v="9329.0"/>
        <n v="9295.0"/>
        <n v="1897.0"/>
        <n v="20895.0"/>
        <n v="587.0"/>
        <n v="629.0"/>
        <n v="4855.0"/>
        <n v="4907.0"/>
        <n v="2239.0"/>
        <n v="11418.0"/>
        <n v="2590.0"/>
        <n v="4348.0"/>
        <n v="13599.0"/>
        <n v="23175.0"/>
        <n v="10994.0"/>
        <n v="3442.0"/>
        <n v="1048.0"/>
        <n v="2798.0"/>
        <n v="2102.0"/>
        <n v="6585.0"/>
        <n v="1140.0"/>
        <n v="1089.0"/>
        <n v="2643.0"/>
        <n v="715.0"/>
        <n v="1339.0"/>
        <n v="6610.0"/>
        <n v="7115.0"/>
        <n v="2174.0"/>
        <n v="5499.0"/>
        <n v="5100.0"/>
        <n v="1749.0"/>
        <n v="1975.0"/>
        <n v="16300.0"/>
        <n v="834.0"/>
        <n v="829.0"/>
        <n v="7310.0"/>
        <n v="10402.0"/>
        <n v="4873.0"/>
        <n v="3698.0"/>
        <n v="4625.0"/>
        <n v="20170.0"/>
        <n v="13000.0"/>
        <n v="4803.0"/>
        <n v="673.0"/>
        <n v="1790.0"/>
        <n v="1926.0"/>
        <n v="875.0"/>
        <n v="2290.0"/>
        <n v="589.0"/>
        <n v="973.0"/>
        <n v="13022.0"/>
        <n v="5043.0"/>
        <n v="4051.0"/>
        <n v="1225.0"/>
        <n v="8483.0"/>
        <n v="7734.0"/>
        <n v="3865.0"/>
        <n v="18150.0"/>
        <n v="11295.0"/>
        <n v="6595.0"/>
        <n v="2497.0"/>
        <n v="545.0"/>
        <n v="2922.0"/>
        <n v="25900.0"/>
        <n v="6855.0"/>
        <n v="1507.0"/>
        <n v="19710.0"/>
        <n v="12881.0"/>
        <n v="17099.0"/>
        <n v="7405.0"/>
        <n v="2049.0"/>
        <n v="963.0"/>
        <n v="3495.0"/>
        <n v="1768.0"/>
        <n v="3298.0"/>
      </sharedItems>
    </cacheField>
    <cacheField name="Individual_Price_US$" numFmtId="165">
      <sharedItems containsSemiMixedTypes="0" containsString="0" containsNumber="1" containsInteger="1">
        <n v="40.0"/>
        <n v="137.0"/>
        <n v="241.0"/>
        <n v="237.0"/>
        <n v="88.0"/>
        <n v="125.0"/>
        <n v="155.0"/>
        <n v="939.0"/>
        <n v="73.0"/>
        <n v="331.0"/>
        <n v="29.0"/>
        <n v="250.0"/>
        <n v="253.0"/>
        <n v="460.0"/>
        <n v="85.0"/>
        <n v="248.0"/>
        <n v="23.0"/>
        <n v="28.0"/>
        <n v="352.0"/>
        <n v="154.0"/>
        <n v="14.0"/>
        <n v="83.0"/>
        <n v="17.0"/>
        <n v="267.0"/>
        <n v="131.0"/>
        <n v="150.0"/>
        <n v="378.0"/>
        <n v="144.0"/>
        <n v="169.0"/>
        <n v="36.0"/>
        <n v="60.0"/>
        <n v="473.0"/>
        <n v="110.0"/>
        <n v="500.0"/>
        <n v="359.0"/>
        <n v="432.0"/>
        <n v="323.0"/>
        <n v="127.0"/>
        <n v="53.0"/>
        <n v="920.0"/>
        <n v="54.0"/>
        <n v="219.0"/>
        <n v="117.0"/>
        <n v="11.0"/>
        <n v="166.0"/>
        <n v="200.0"/>
        <n v="4.0"/>
        <n v="100.0"/>
        <n v="223.0"/>
        <n v="550.0"/>
        <n v="78.0"/>
        <n v="145.0"/>
        <n v="714.0"/>
        <n v="44.0"/>
        <n v="329.0"/>
        <n v="1387.0"/>
        <n v="148.0"/>
        <n v="25.0"/>
        <n v="493.0"/>
        <n v="108.0"/>
        <n v="59.0"/>
        <n v="65.0"/>
        <n v="1318.0"/>
        <n v="61.0"/>
        <n v="94.0"/>
        <n v="204.0"/>
        <n v="231.0"/>
        <n v="695.0"/>
        <n v="64.0"/>
        <n v="32.0"/>
        <n v="859.0"/>
        <n v="56.0"/>
        <n v="382.0"/>
        <n v="130.0"/>
        <n v="156.0"/>
        <n v="33.0"/>
        <n v="50.0"/>
        <n v="38.0"/>
        <n v="775.0"/>
        <n v="168.0"/>
        <n v="252.0"/>
        <n v="447.0"/>
        <n v="102.0"/>
        <n v="1497.0"/>
        <n v="167.0"/>
        <n v="781.0"/>
        <n v="133.0"/>
        <n v="116.0"/>
        <n v="293.0"/>
        <n v="140.0"/>
        <n v="368.0"/>
        <n v="80.0"/>
        <n v="18.0"/>
        <n v="15.0"/>
        <n v="123.0"/>
        <n v="233.0"/>
        <n v="297.0"/>
        <n v="86.0"/>
        <n v="1343.0"/>
        <n v="63.0"/>
        <n v="313.0"/>
        <n v="306.0"/>
        <n v="42.0"/>
        <n v="3839.0"/>
        <n v="95.0"/>
        <n v="6.0"/>
        <n v="257.0"/>
        <n v="383.0"/>
        <n v="243.0"/>
        <n v="242.0"/>
        <n v="47.0"/>
        <n v="81.0"/>
        <n v="8.0"/>
        <n v="230.0"/>
        <n v="138.0"/>
        <n v="224.0"/>
        <n v="186.0"/>
        <n v="118.0"/>
        <n v="39.0"/>
        <n v="43.0"/>
        <n v="21.0"/>
        <n v="77.0"/>
        <n v="128.0"/>
        <n v="1040.0"/>
        <n v="194.0"/>
        <n v="240.0"/>
        <n v="67.0"/>
        <n v="114.0"/>
        <n v="135.0"/>
        <n v="163.0"/>
        <n v="644.0"/>
        <n v="1583.0"/>
        <n v="188.0"/>
        <n v="174.0"/>
        <n v="89.0"/>
        <n v="358.0"/>
        <n v="311.0"/>
        <n v="1036.0"/>
        <n v="308.0"/>
        <n v="112.0"/>
        <n v="348.0"/>
        <n v="134.0"/>
        <n v="942.0"/>
        <n v="202.0"/>
        <n v="251.0"/>
        <n v="106.0"/>
        <n v="325.0"/>
        <n v="13.0"/>
        <n v="124.0"/>
        <n v="205.0"/>
        <n v="115.0"/>
        <n v="91.0"/>
        <n v="261.0"/>
        <n v="79.0"/>
        <n v="122.0"/>
        <n v="787.0"/>
        <n v="694.0"/>
        <n v="386.0"/>
        <n v="300.0"/>
        <n v="474.0"/>
        <n v="770.0"/>
        <n v="9.0"/>
        <n v="195.0"/>
        <n v="107.0"/>
        <n v="239.0"/>
        <n v="950.0"/>
        <n v="105.0"/>
        <n v="3972.0"/>
        <n v="316.0"/>
        <n v="82.0"/>
        <n v="62.0"/>
        <n v="840.0"/>
        <n v="334.0"/>
        <n v="364.0"/>
        <n v="170.0"/>
        <n v="375.0"/>
        <n v="126.0"/>
        <n v="182.0"/>
        <n v="541.0"/>
        <n v="2361.0"/>
        <n v="41.0"/>
        <n v="768.0"/>
        <n v="272.0"/>
        <n v="808.0"/>
        <n v="1516.0"/>
        <n v="285.0"/>
        <n v="307.0"/>
        <n v="366.0"/>
        <n v="55.0"/>
        <n v="71.0"/>
        <n v="700.0"/>
        <n v="12.0"/>
        <n v="336.0"/>
        <n v="229.0"/>
        <n v="119.0"/>
        <n v="157.0"/>
        <n v="469.0"/>
        <n v="2923.0"/>
        <n v="2386.0"/>
        <n v="1111.0"/>
        <n v="457.0"/>
        <n v="357.0"/>
        <n v="509.0"/>
        <n v="400.0"/>
        <n v="26.0"/>
        <n v="298.0"/>
        <n v="1566.0"/>
        <n v="892.0"/>
        <n v="271.0"/>
        <n v="333.0"/>
        <n v="153.0"/>
        <n v="483.0"/>
        <n v="309.0"/>
        <n v="206.0"/>
        <n v="1167.0"/>
        <n v="187.0"/>
        <n v="349.0"/>
        <n v="30.0"/>
        <n v="1114.0"/>
        <n v="147.0"/>
        <n v="37.0"/>
        <n v="683.0"/>
        <n v="494.0"/>
        <n v="625.0"/>
        <n v="304.0"/>
        <n v="403.0"/>
        <n v="211.0"/>
        <n v="2143.0"/>
        <n v="97.0"/>
        <n v="120.0"/>
        <n v="340.0"/>
        <n v="480.0"/>
        <n v="213.0"/>
        <n v="103.0"/>
        <n v="210.0"/>
        <n v="2258.0"/>
        <n v="1570.0"/>
        <n v="1106.0"/>
        <n v="529.0"/>
        <n v="351.0"/>
        <n v="34.0"/>
        <n v="335.0"/>
        <n v="68.0"/>
        <n v="667.0"/>
        <n v="343.0"/>
        <n v="22.0"/>
        <n v="295.0"/>
        <n v="69.0"/>
        <n v="918.0"/>
        <n v="408.0"/>
        <n v="444.0"/>
        <n v="498.0"/>
        <n v="3228.0"/>
        <n v="264.0"/>
        <n v="93.0"/>
        <n v="884.0"/>
        <n v="209.0"/>
        <n v="1209.0"/>
        <n v="238.0"/>
        <n v="1028.0"/>
        <n v="1703.0"/>
        <n v="51.0"/>
        <n v="228.0"/>
        <n v="278.0"/>
        <n v="180.0"/>
        <n v="319.0"/>
        <n v="1471.0"/>
        <n v="19.0"/>
        <n v="669.0"/>
        <n v="436.0"/>
        <n v="310.0"/>
        <n v="225.0"/>
        <n v="332.0"/>
        <n v="172.0"/>
        <n v="35.0"/>
        <n v="600.0"/>
        <n v="289.0"/>
        <n v="181.0"/>
        <n v="567.0"/>
        <n v="497.0"/>
        <n v="941.0"/>
        <n v="1667.0"/>
        <n v="464.0"/>
        <n v="74.0"/>
        <n v="87.0"/>
        <n v="658.0"/>
        <n v="800.0"/>
        <n v="576.0"/>
        <n v="256.0"/>
        <n v="388.0"/>
        <n v="215.0"/>
        <n v="833.0"/>
        <n v="354.0"/>
        <n v="434.0"/>
        <n v="113.0"/>
        <n v="72.0"/>
        <n v="633.0"/>
        <n v="381.0"/>
        <n v="536.0"/>
        <n v="733.0"/>
        <n v="27.0"/>
        <n v="585.0"/>
        <n v="450.0"/>
        <n v="299.0"/>
        <n v="1208.0"/>
        <n v="735.0"/>
        <n v="390.0"/>
        <n v="339.0"/>
        <n v="2500.0"/>
        <n v="10.0"/>
        <n v="350.0"/>
        <n v="234.0"/>
        <n v="515.0"/>
        <n v="344.0"/>
        <n v="539.0"/>
        <n v="678.0"/>
        <n v="288.0"/>
        <n v="746.0"/>
        <n v="1855.0"/>
        <n v="337.0"/>
        <n v="84.0"/>
        <n v="461.0"/>
        <n v="1796.0"/>
        <n v="132.0"/>
        <n v="312.0"/>
        <n v="192.0"/>
        <n v="1429.0"/>
        <n v="392.0"/>
        <n v="57.0"/>
        <n v="318.0"/>
        <n v="582.0"/>
        <n v="5.0"/>
        <n v="2750.0"/>
        <n v="729.0"/>
        <n v="1150.0"/>
        <n v="2864.0"/>
        <n v="196.0"/>
        <n v="31.0"/>
        <n v="159.0"/>
        <n v="611.0"/>
        <n v="1227.0"/>
        <n v="183.0"/>
        <n v="48.0"/>
        <n v="535.0"/>
        <n v="328.0"/>
        <n v="428.0"/>
        <n v="286.0"/>
        <n v="557.0"/>
        <n v="3.0"/>
        <n v="513.0"/>
        <n v="443.0"/>
        <n v="212.0"/>
        <n v="766.0"/>
        <n v="76.0"/>
        <n v="226.0"/>
        <n v="143.0"/>
        <n v="1103.0"/>
        <n v="121.0"/>
        <n v="476.0"/>
        <n v="136.0"/>
        <n v="45.0"/>
        <n v="1176.0"/>
        <n v="198.0"/>
        <n v="7.0"/>
        <n v="185.0"/>
        <n v="650.0"/>
        <n v="247.0"/>
        <n v="245.0"/>
        <n v="236.0"/>
        <n v="176.0"/>
        <n v="75.0"/>
        <n v="553.0"/>
        <n v="58.0"/>
        <n v="20.0"/>
        <n v="178.0"/>
        <n v="162.0"/>
        <n v="1571.0"/>
        <n v="52.0"/>
        <n v="663.0"/>
        <n v="413.0"/>
        <n v="269.0"/>
        <n v="662.0"/>
        <n v="1475.0"/>
        <n v="152.0"/>
        <n v="3632.0"/>
        <n v="273.0"/>
        <n v="16.0"/>
        <n v="158.0"/>
        <n v="208.0"/>
        <n v="1406.0"/>
        <n v="989.0"/>
        <n v="998.0"/>
        <n v="353.0"/>
        <n v="367.0"/>
        <n v="706.0"/>
        <n v="92.0"/>
        <n v="984.0"/>
        <n v="191.0"/>
        <n v="802.0"/>
        <n v="109.0"/>
        <n v="3026.0"/>
        <n v="222.0"/>
        <n v="1250.0"/>
        <n v="417.0"/>
        <n v="796.0"/>
        <n v="324.0"/>
        <n v="441.0"/>
        <n v="49.0"/>
        <n v="507.0"/>
        <n v="405.0"/>
        <n v="458.0"/>
        <n v="710.0"/>
        <n v="99.0"/>
        <n v="563.0"/>
        <n v="639.0"/>
        <n v="556.0"/>
        <n v="24.0"/>
        <n v="255.0"/>
        <n v="173.0"/>
        <n v="214.0"/>
        <n v="1.0"/>
        <n v="1423.0"/>
        <n v="1006.0"/>
        <n v="816.0"/>
        <n v="141.0"/>
        <n v="146.0"/>
        <n v="262.0"/>
        <n v="70.0"/>
        <n v="199.0"/>
        <n v="216.0"/>
        <n v="825.0"/>
        <n v="2333.0"/>
        <n v="1252.0"/>
        <n v="139.0"/>
        <n v="858.0"/>
        <n v="1207.0"/>
        <n v="217.0"/>
        <n v="142.0"/>
        <n v="672.0"/>
        <n v="767.0"/>
        <n v="842.0"/>
        <n v="184.0"/>
        <n v="283.0"/>
        <n v="111.0"/>
        <n v="421.0"/>
        <n v="937.0"/>
        <n v="410.0"/>
        <n v="583.0"/>
        <n v="566.0"/>
        <n v="276.0"/>
        <n v="481.0"/>
        <n v="424.0"/>
        <n v="177.0"/>
        <n v="1024.0"/>
        <n v="218.0"/>
        <n v="640.0"/>
        <n v="275.0"/>
        <n v="426.0"/>
        <n v="66.0"/>
        <n v="2415.0"/>
        <n v="599.0"/>
        <n v="284.0"/>
        <n v="302.0"/>
        <n v="709.0"/>
        <n v="259.0"/>
        <n v="584.0"/>
        <n v="149.0"/>
        <n v="1896.0"/>
        <n v="2228.0"/>
        <n v="809.0"/>
        <n v="277.0"/>
        <n v="831.0"/>
        <n v="1062.0"/>
        <n v="832.0"/>
        <n v="3279.0"/>
        <n v="314.0"/>
        <n v="478.0"/>
        <n v="129.0"/>
        <n v="609.0"/>
        <n v="165.0"/>
        <n v="569.0"/>
        <n v="265.0"/>
        <n v="235.0"/>
        <n v="1076.0"/>
        <n v="244.0"/>
        <n v="1854.0"/>
        <n v="1212.0"/>
        <n v="1113.0"/>
        <n v="608.0"/>
        <n v="885.0"/>
        <n v="1138.0"/>
        <n v="1674.0"/>
        <n v="438.0"/>
        <n v="456.0"/>
        <n v="427.0"/>
        <n v="151.0"/>
        <n v="341.0"/>
        <n v="266.0"/>
        <n v="2279.0"/>
        <n v="189.0"/>
        <n v="776.0"/>
        <n v="4667.0"/>
        <n v="558.0"/>
        <n v="641.0"/>
        <n v="303.0"/>
        <n v="347.0"/>
        <n v="628.0"/>
        <n v="2826.0"/>
        <n v="677.0"/>
        <n v="395.0"/>
        <n v="315.0"/>
        <n v="291.0"/>
        <n v="805.0"/>
        <n v="525.0"/>
        <n v="607.0"/>
        <n v="399.0"/>
        <n v="294.0"/>
        <n v="467.0"/>
        <n v="346.0"/>
        <n v="572.0"/>
        <n v="3218.0"/>
        <n v="1086.0"/>
        <n v="623.0"/>
        <n v="4730.0"/>
        <n v="617.0"/>
        <n v="1204.0"/>
        <n v="1183.0"/>
        <n v="282.0"/>
        <n v="544.0"/>
        <n v="179.0"/>
        <n v="171.0"/>
        <n v="376.0"/>
        <n v="676.0"/>
        <n v="1546.0"/>
        <n v="604.0"/>
        <n v="900.0"/>
        <n v="838.0"/>
        <n v="772.0"/>
        <n v="485.0"/>
        <n v="290.0"/>
        <n v="472.0"/>
        <n v="429.0"/>
        <n v="1943.0"/>
        <n v="1660.0"/>
        <n v="279.0"/>
        <n v="263.0"/>
        <n v="1110.0"/>
        <n v="220.0"/>
        <n v="104.0"/>
        <n v="327.0"/>
        <n v="470.0"/>
        <n v="671.0"/>
        <n v="945.0"/>
        <n v="591.0"/>
        <n v="321.0"/>
        <n v="46.0"/>
        <n v="1286.0"/>
        <n v="320.0"/>
        <n v="1424.0"/>
        <n v="2683.0"/>
        <n v="679.0"/>
        <n v="875.0"/>
        <n v="175.0"/>
        <n v="2015.0"/>
        <n v="502.0"/>
        <n v="5700.0"/>
        <n v="281.0"/>
        <n v="164.0"/>
        <n v="394.0"/>
        <n v="2264.0"/>
        <n v="613.0"/>
        <n v="301.0"/>
        <n v="631.0"/>
        <n v="414.0"/>
        <n v="898.0"/>
        <n v="538.0"/>
        <n v="268.0"/>
        <n v="895.0"/>
        <n v="365.0"/>
        <n v="968.0"/>
        <n v="1874.0"/>
        <n v="692.0"/>
        <n v="391.0"/>
        <n v="90.0"/>
        <n v="1079.0"/>
        <n v="258.0"/>
        <n v="935.0"/>
        <n v="1323.0"/>
        <n v="731.0"/>
        <n v="449.0"/>
        <n v="4944.0"/>
        <n v="1013.0"/>
        <n v="2769.0"/>
        <n v="590.0"/>
        <n v="227.0"/>
        <n v="1620.0"/>
        <n v="296.0"/>
        <n v="643.0"/>
        <n v="203.0"/>
        <n v="280.0"/>
        <n v="867.0"/>
        <n v="420.0"/>
        <n v="161.0"/>
        <n v="380.0"/>
        <n v="96.0"/>
        <n v="839.0"/>
        <n v="466.0"/>
        <n v="804.0"/>
        <n v="956.0"/>
        <n v="705.0"/>
        <n v="581.0"/>
        <n v="1911.0"/>
        <n v="1154.0"/>
        <n v="488.0"/>
        <n v="1178.0"/>
        <n v="2.0"/>
        <n v="577.0"/>
        <n v="274.0"/>
        <n v="317.0"/>
        <n v="411.0"/>
        <n v="422.0"/>
        <n v="389.0"/>
        <n v="431.0"/>
        <n v="1047.0"/>
        <n v="795.0"/>
        <n v="2191.0"/>
        <n v="1513.0"/>
        <n v="387.0"/>
        <n v="652.0"/>
        <n v="292.0"/>
        <n v="635.0"/>
        <n v="384.0"/>
        <n v="1007.0"/>
        <n v="433.0"/>
        <n v="822.0"/>
        <n v="1041.0"/>
        <n v="552.0"/>
        <n v="416.0"/>
        <n v="1904.0"/>
        <n v="1093.0"/>
        <n v="2470.0"/>
        <n v="2038.0"/>
        <n v="496.0"/>
        <n v="465.0"/>
        <n v="374.0"/>
        <n v="864.0"/>
        <n v="847.0"/>
        <n v="249.0"/>
        <n v="491.0"/>
        <n v="516.0"/>
        <n v="1229.0"/>
        <n v="270.0"/>
        <n v="377.0"/>
        <n v="1448.0"/>
        <n v="419.0"/>
        <n v="1019.0"/>
        <n v="682.0"/>
        <n v="356.0"/>
        <n v="1186.0"/>
        <n v="722.0"/>
        <n v="101.0"/>
        <n v="868.0"/>
        <n v="446.0"/>
        <n v="645.0"/>
        <n v="1134.0"/>
        <n v="648.0"/>
        <n v="190.0"/>
        <n v="1233.0"/>
        <n v="1232.0"/>
        <n v="1073.0"/>
        <n v="814.0"/>
        <n v="762.0"/>
      </sharedItems>
    </cacheField>
    <cacheField name="Year_Month" numFmtId="166">
      <sharedItems containsSemiMixedTypes="0" containsDate="1" containsString="0">
        <d v="2013-12-01T00:00:00Z"/>
        <d v="2013-10-01T00:00:00Z"/>
        <d v="2013-11-01T00:00:00Z"/>
        <d v="2014-01-01T00:00:00Z"/>
      </sharedItems>
    </cacheField>
    <cacheField name="Time" numFmtId="167">
      <sharedItems containsSemiMixedTypes="0" containsDate="1" containsString="0">
        <d v="1899-12-30T02:17:55Z"/>
        <d v="1899-12-30T02:25:23Z"/>
        <d v="1899-12-30T14:35:30Z"/>
        <d v="1899-12-30T23:48:35Z"/>
        <d v="1899-12-30T18:22:40Z"/>
        <d v="1899-12-30T11:56:21Z"/>
        <d v="1899-12-30T16:25:06Z"/>
        <d v="1899-12-30T10:03:09Z"/>
        <d v="1899-12-30T09:19:41Z"/>
        <d v="1899-12-30T10:31:56Z"/>
        <d v="1899-12-30T11:46:08Z"/>
        <d v="1899-12-30T07:58:51Z"/>
        <d v="1899-12-30T12:31:49Z"/>
        <d v="1899-12-30T10:29:59Z"/>
        <d v="1899-12-30T12:28:54Z"/>
        <d v="1899-12-30T06:05:15Z"/>
        <d v="1899-12-30T09:08:49Z"/>
        <d v="1899-12-30T23:39:23Z"/>
        <d v="1899-12-30T03:50:06Z"/>
        <d v="1899-12-30T14:28:06Z"/>
        <d v="1899-12-30T13:32:56Z"/>
        <d v="1899-12-30T09:16:10Z"/>
        <d v="1899-12-30T12:19:33Z"/>
        <d v="1899-12-30T14:23:42Z"/>
        <d v="1899-12-30T14:43:02Z"/>
        <d v="1899-12-30T08:48:44Z"/>
        <d v="1899-12-30T09:37:42Z"/>
        <d v="1899-12-30T11:19:59Z"/>
        <d v="1899-12-30T04:32:39Z"/>
        <d v="1899-12-30T04:54:55Z"/>
        <d v="1899-12-30T12:55:34Z"/>
        <d v="1899-12-30T04:20:58Z"/>
        <d v="1899-12-30T02:09:37Z"/>
        <d v="1899-12-30T20:01:07Z"/>
        <d v="1899-12-30T12:02:03Z"/>
        <d v="1899-12-30T14:38:09Z"/>
        <d v="1899-12-30T01:43:58Z"/>
        <d v="1899-12-30T18:31:54Z"/>
        <d v="1899-12-30T05:12:54Z"/>
        <d v="1899-12-30T18:51:36Z"/>
        <d v="1899-12-30T07:04:38Z"/>
        <d v="1899-12-30T09:34:20Z"/>
        <d v="1899-12-30T13:45:21Z"/>
        <d v="1899-12-30T10:44:01Z"/>
        <d v="1899-12-30T16:57:02Z"/>
        <d v="1899-12-30T23:34:02Z"/>
        <d v="1899-12-30T19:58:58Z"/>
        <d v="1899-12-30T03:47:36Z"/>
        <d v="1899-12-30T09:25:08Z"/>
        <d v="1899-12-30T16:45:31Z"/>
        <d v="1899-12-30T16:00:52Z"/>
        <d v="1899-12-30T21:23:44Z"/>
        <d v="1899-12-30T23:57:11Z"/>
        <d v="1899-12-30T21:28:35Z"/>
        <d v="1899-12-30T05:25:08Z"/>
        <d v="1899-12-30T08:12:32Z"/>
        <d v="1899-12-30T15:01:48Z"/>
        <d v="1899-12-30T10:27:11Z"/>
        <d v="1899-12-30T22:10:48Z"/>
        <d v="1899-12-30T15:09:30Z"/>
        <d v="1899-12-30T04:27:00Z"/>
        <d v="1899-12-30T21:52:43Z"/>
        <d v="1899-12-30T01:44:32Z"/>
        <d v="1899-12-30T08:33:37Z"/>
        <d v="1899-12-30T22:17:10Z"/>
        <d v="1899-12-30T01:00:40Z"/>
        <d v="1899-12-30T17:30:00Z"/>
        <d v="1899-12-30T22:24:26Z"/>
        <d v="1899-12-30T05:40:18Z"/>
        <d v="1899-12-30T04:06:52Z"/>
        <d v="1899-12-30T03:20:19Z"/>
        <d v="1899-12-30T01:57:27Z"/>
        <d v="1899-12-30T22:55:44Z"/>
        <d v="1899-12-30T00:34:21Z"/>
        <d v="1899-12-30T03:31:00Z"/>
        <d v="1899-12-30T17:50:12Z"/>
        <d v="1899-12-30T12:36:48Z"/>
        <d v="1899-12-30T14:46:50Z"/>
        <d v="1899-12-30T06:37:43Z"/>
        <d v="1899-12-30T12:30:43Z"/>
        <d v="1899-12-30T03:40:46Z"/>
        <d v="1899-12-30T18:30:03Z"/>
        <d v="1899-12-30T10:56:27Z"/>
        <d v="1899-12-30T10:13:31Z"/>
        <d v="1899-12-30T23:28:03Z"/>
        <d v="1899-12-30T21:55:21Z"/>
        <d v="1899-12-30T08:27:42Z"/>
        <d v="1899-12-30T01:05:12Z"/>
        <d v="1899-12-30T17:59:51Z"/>
        <d v="1899-12-30T16:41:11Z"/>
        <d v="1899-12-30T05:38:00Z"/>
        <d v="1899-12-30T23:17:24Z"/>
        <d v="1899-12-30T08:07:41Z"/>
        <d v="1899-12-30T23:57:05Z"/>
        <d v="1899-12-30T06:34:34Z"/>
        <d v="1899-12-30T04:45:30Z"/>
        <d v="1899-12-30T07:27:33Z"/>
        <d v="1899-12-30T13:20:38Z"/>
        <d v="1899-12-30T16:23:57Z"/>
        <d v="1899-12-30T03:26:20Z"/>
        <d v="1899-12-30T14:22:11Z"/>
        <d v="1899-12-30T12:55:27Z"/>
        <d v="1899-12-30T12:29:46Z"/>
        <d v="1899-12-30T13:20:48Z"/>
        <d v="1899-12-30T10:10:51Z"/>
        <d v="1899-12-30T04:08:42Z"/>
        <d v="1899-12-30T06:14:21Z"/>
        <d v="1899-12-30T12:31:27Z"/>
        <d v="1899-12-30T18:30:57Z"/>
        <d v="1899-12-30T03:36:48Z"/>
        <d v="1899-12-30T15:59:13Z"/>
        <d v="1899-12-30T06:42:55Z"/>
        <d v="1899-12-30T13:35:04Z"/>
        <d v="1899-12-30T07:24:10Z"/>
        <d v="1899-12-30T10:34:53Z"/>
        <d v="1899-12-30T09:15:45Z"/>
        <d v="1899-12-30T15:12:40Z"/>
        <d v="1899-12-30T16:53:29Z"/>
        <d v="1899-12-30T19:50:09Z"/>
        <d v="1899-12-30T12:23:22Z"/>
        <d v="1899-12-30T19:31:27Z"/>
        <d v="1899-12-30T16:07:44Z"/>
        <d v="1899-12-30T02:35:14Z"/>
        <d v="1899-12-30T07:15:18Z"/>
        <d v="1899-12-30T08:13:36Z"/>
        <d v="1899-12-30T06:59:24Z"/>
        <d v="1899-12-30T04:09:03Z"/>
        <d v="1899-12-30T22:02:00Z"/>
        <d v="1899-12-30T15:32:33Z"/>
        <d v="1899-12-30T11:08:17Z"/>
        <d v="1899-12-30T09:45:24Z"/>
        <d v="1899-12-30T22:29:00Z"/>
        <d v="1899-12-30T03:34:56Z"/>
        <d v="1899-12-30T20:40:01Z"/>
        <d v="1899-12-30T14:23:23Z"/>
        <d v="1899-12-30T02:30:37Z"/>
        <d v="1899-12-30T08:28:46Z"/>
        <d v="1899-12-30T16:59:02Z"/>
        <d v="1899-12-30T13:49:19Z"/>
        <d v="1899-12-30T01:05:32Z"/>
        <d v="1899-12-30T15:14:15Z"/>
        <d v="1899-12-30T14:18:16Z"/>
        <d v="1899-12-30T07:25:23Z"/>
        <d v="1899-12-30T18:01:00Z"/>
        <d v="1899-12-30T16:55:58Z"/>
        <d v="1899-12-30T13:01:07Z"/>
        <d v="1899-12-30T01:15:07Z"/>
        <d v="1899-12-30T10:03:50Z"/>
        <d v="1899-12-30T13:13:17Z"/>
        <d v="1899-12-30T19:53:41Z"/>
        <d v="1899-12-30T13:18:40Z"/>
        <d v="1899-12-30T01:13:11Z"/>
        <d v="1899-12-30T15:06:37Z"/>
        <d v="1899-12-30T02:42:16Z"/>
        <d v="1899-12-30T17:43:17Z"/>
        <d v="1899-12-30T19:51:48Z"/>
        <d v="1899-12-30T23:18:47Z"/>
        <d v="1899-12-30T05:28:38Z"/>
        <d v="1899-12-30T00:05:39Z"/>
        <d v="1899-12-30T07:29:29Z"/>
        <d v="1899-12-30T15:24:43Z"/>
        <d v="1899-12-30T01:46:20Z"/>
        <d v="1899-12-30T07:24:46Z"/>
        <d v="1899-12-30T14:19:12Z"/>
        <d v="1899-12-30T20:15:40Z"/>
        <d v="1899-12-30T05:30:32Z"/>
        <d v="1899-12-30T01:35:06Z"/>
        <d v="1899-12-30T18:35:49Z"/>
        <d v="1899-12-30T12:22:04Z"/>
        <d v="1899-12-30T15:55:45Z"/>
        <d v="1899-12-30T20:00:32Z"/>
        <d v="1899-12-30T06:17:06Z"/>
        <d v="1899-12-30T08:12:01Z"/>
        <d v="1899-12-30T13:44:06Z"/>
        <d v="1899-12-30T04:31:04Z"/>
        <d v="1899-12-30T14:25:33Z"/>
        <d v="1899-12-30T09:41:10Z"/>
        <d v="1899-12-30T11:21:44Z"/>
        <d v="1899-12-30T17:32:58Z"/>
        <d v="1899-12-30T06:17:33Z"/>
        <d v="1899-12-30T03:32:56Z"/>
        <d v="1899-12-30T20:27:43Z"/>
        <d v="1899-12-30T23:03:31Z"/>
        <d v="1899-12-30T04:16:50Z"/>
        <d v="1899-12-30T05:03:43Z"/>
        <d v="1899-12-30T14:41:53Z"/>
        <d v="1899-12-30T23:28:00Z"/>
        <d v="1899-12-30T13:23:05Z"/>
        <d v="1899-12-30T03:16:00Z"/>
        <d v="1899-12-30T01:43:42Z"/>
        <d v="1899-12-30T21:07:27Z"/>
        <d v="1899-12-30T03:08:33Z"/>
        <d v="1899-12-30T16:55:40Z"/>
        <d v="1899-12-30T23:41:25Z"/>
        <d v="1899-12-30T20:13:11Z"/>
        <d v="1899-12-30T02:56:53Z"/>
        <d v="1899-12-30T18:03:58Z"/>
        <d v="1899-12-30T23:07:50Z"/>
        <d v="1899-12-30T18:54:54Z"/>
        <d v="1899-12-30T10:21:20Z"/>
        <d v="1899-12-30T21:57:05Z"/>
        <d v="1899-12-30T02:57:18Z"/>
        <d v="1899-12-30T23:33:15Z"/>
        <d v="1899-12-30T23:50:21Z"/>
        <d v="1899-12-30T10:57:09Z"/>
        <d v="1899-12-30T22:08:00Z"/>
        <d v="1899-12-30T03:16:41Z"/>
        <d v="1899-12-30T09:20:14Z"/>
        <d v="1899-12-30T12:17:53Z"/>
        <d v="1899-12-30T03:19:57Z"/>
        <d v="1899-12-30T23:17:00Z"/>
        <d v="1899-12-30T14:12:53Z"/>
        <d v="1899-12-30T11:49:57Z"/>
        <d v="1899-12-30T13:39:26Z"/>
        <d v="1899-12-30T21:01:31Z"/>
        <d v="1899-12-30T16:27:37Z"/>
        <d v="1899-12-30T02:02:45Z"/>
        <d v="1899-12-30T09:06:24Z"/>
        <d v="1899-12-30T00:41:32Z"/>
        <d v="1899-12-30T14:37:17Z"/>
        <d v="1899-12-30T07:27:03Z"/>
        <d v="1899-12-30T03:01:06Z"/>
        <d v="1899-12-30T15:22:17Z"/>
        <d v="1899-12-30T01:36:06Z"/>
        <d v="1899-12-30T13:42:45Z"/>
        <d v="1899-12-30T06:39:30Z"/>
        <d v="1899-12-30T09:50:52Z"/>
        <d v="1899-12-30T18:18:03Z"/>
        <d v="1899-12-30T23:45:29Z"/>
        <d v="1899-12-30T19:40:30Z"/>
        <d v="1899-12-30T17:41:02Z"/>
        <d v="1899-12-30T22:10:30Z"/>
        <d v="1899-12-30T17:40:41Z"/>
        <d v="1899-12-30T13:27:53Z"/>
        <d v="1899-12-30T17:14:23Z"/>
        <d v="1899-12-30T21:40:35Z"/>
        <d v="1899-12-30T06:20:05Z"/>
        <d v="1899-12-30T14:45:59Z"/>
        <d v="1899-12-30T09:24:42Z"/>
        <d v="1899-12-30T10:48:14Z"/>
        <d v="1899-12-30T13:00:57Z"/>
        <d v="1899-12-30T14:10:40Z"/>
        <d v="1899-12-30T21:13:31Z"/>
        <d v="1899-12-30T08:33:14Z"/>
        <d v="1899-12-30T10:06:03Z"/>
        <d v="1899-12-30T18:55:38Z"/>
        <d v="1899-12-30T01:15:43Z"/>
        <d v="1899-12-30T15:50:37Z"/>
        <d v="1899-12-30T15:48:13Z"/>
        <d v="1899-12-30T16:46:22Z"/>
        <d v="1899-12-30T12:17:57Z"/>
        <d v="1899-12-30T17:54:43Z"/>
        <d v="1899-12-30T22:14:30Z"/>
        <d v="1899-12-30T01:10:47Z"/>
        <d v="1899-12-30T04:19:13Z"/>
        <d v="1899-12-30T11:35:48Z"/>
        <d v="1899-12-30T03:25:12Z"/>
        <d v="1899-12-30T07:48:23Z"/>
        <d v="1899-12-30T22:48:36Z"/>
        <d v="1899-12-30T17:17:51Z"/>
        <d v="1899-12-30T03:10:36Z"/>
        <d v="1899-12-30T12:45:31Z"/>
        <d v="1899-12-30T22:23:00Z"/>
        <d v="1899-12-30T22:02:57Z"/>
        <d v="1899-12-30T07:54:34Z"/>
        <d v="1899-12-30T16:50:09Z"/>
        <d v="1899-12-30T15:01:22Z"/>
        <d v="1899-12-30T10:51:34Z"/>
        <d v="1899-12-30T12:06:58Z"/>
        <d v="1899-12-30T06:47:57Z"/>
        <d v="1899-12-30T13:31:15Z"/>
        <d v="1899-12-30T06:03:49Z"/>
        <d v="1899-12-30T21:22:52Z"/>
        <d v="1899-12-30T18:22:54Z"/>
        <d v="1899-12-30T20:56:39Z"/>
        <d v="1899-12-30T16:14:46Z"/>
        <d v="1899-12-30T08:21:11Z"/>
        <d v="1899-12-30T23:09:39Z"/>
        <d v="1899-12-30T10:43:03Z"/>
        <d v="1899-12-30T10:40:34Z"/>
        <d v="1899-12-30T13:35:32Z"/>
        <d v="1899-12-30T16:20:51Z"/>
        <d v="1899-12-30T00:48:49Z"/>
        <d v="1899-12-30T19:24:10Z"/>
        <d v="1899-12-30T15:41:54Z"/>
        <d v="1899-12-30T12:56:10Z"/>
        <d v="1899-12-30T06:10:51Z"/>
        <d v="1899-12-30T00:33:53Z"/>
        <d v="1899-12-30T12:05:51Z"/>
        <d v="1899-12-30T18:55:02Z"/>
        <d v="1899-12-30T19:43:17Z"/>
        <d v="1899-12-30T04:48:59Z"/>
        <d v="1899-12-30T08:21:33Z"/>
        <d v="1899-12-30T22:28:26Z"/>
        <d v="1899-12-30T01:56:09Z"/>
        <d v="1899-12-30T18:52:56Z"/>
        <d v="1899-12-30T01:01:31Z"/>
        <d v="1899-12-30T21:41:17Z"/>
        <d v="1899-12-30T03:04:13Z"/>
        <d v="1899-12-30T21:12:41Z"/>
        <d v="1899-12-30T10:07:53Z"/>
        <d v="1899-12-30T03:32:40Z"/>
        <d v="1899-12-30T09:34:51Z"/>
        <d v="1899-12-30T10:25:05Z"/>
        <d v="1899-12-30T08:59:26Z"/>
        <d v="1899-12-30T08:34:27Z"/>
        <d v="1899-12-30T06:28:04Z"/>
        <d v="1899-12-30T04:37:38Z"/>
        <d v="1899-12-30T13:58:26Z"/>
        <d v="1899-12-30T14:14:03Z"/>
        <d v="1899-12-30T06:38:31Z"/>
        <d v="1899-12-30T10:00:17Z"/>
        <d v="1899-12-30T13:29:05Z"/>
        <d v="1899-12-30T20:46:28Z"/>
        <d v="1899-12-30T16:23:38Z"/>
        <d v="1899-12-30T03:25:06Z"/>
        <d v="1899-12-30T17:07:38Z"/>
        <d v="1899-12-30T17:54:15Z"/>
        <d v="1899-12-30T13:52:05Z"/>
        <d v="1899-12-30T10:28:31Z"/>
        <d v="1899-12-30T23:23:18Z"/>
        <d v="1899-12-30T22:33:47Z"/>
        <d v="1899-12-30T16:26:31Z"/>
        <d v="1899-12-30T10:18:58Z"/>
        <d v="1899-12-30T19:02:15Z"/>
        <d v="1899-12-30T10:13:37Z"/>
        <d v="1899-12-30T23:42:32Z"/>
        <d v="1899-12-30T17:46:06Z"/>
        <d v="1899-12-30T04:57:11Z"/>
        <d v="1899-12-30T05:44:32Z"/>
        <d v="1899-12-30T14:31:38Z"/>
        <d v="1899-12-30T05:46:12Z"/>
        <d v="1899-12-30T03:58:07Z"/>
        <d v="1899-12-30T03:37:59Z"/>
        <d v="1899-12-30T05:59:17Z"/>
        <d v="1899-12-30T01:55:02Z"/>
        <d v="1899-12-30T10:58:15Z"/>
        <d v="1899-12-30T05:02:42Z"/>
        <d v="1899-12-30T02:11:46Z"/>
        <d v="1899-12-30T19:10:24Z"/>
        <d v="1899-12-30T02:57:16Z"/>
        <d v="1899-12-30T20:12:08Z"/>
        <d v="1899-12-30T02:46:40Z"/>
        <d v="1899-12-30T05:14:34Z"/>
        <d v="1899-12-30T23:26:49Z"/>
        <d v="1899-12-30T07:55:08Z"/>
        <d v="1899-12-30T10:25:13Z"/>
        <d v="1899-12-30T16:15:30Z"/>
        <d v="1899-12-30T22:03:37Z"/>
        <d v="1899-12-30T06:43:04Z"/>
        <d v="1899-12-30T20:35:04Z"/>
        <d v="1899-12-30T02:15:15Z"/>
        <d v="1899-12-30T03:51:02Z"/>
        <d v="1899-12-30T12:25:53Z"/>
        <d v="1899-12-30T11:46:51Z"/>
        <d v="1899-12-30T16:54:23Z"/>
        <d v="1899-12-30T14:09:03Z"/>
        <d v="1899-12-30T05:48:43Z"/>
        <d v="1899-12-30T03:21:24Z"/>
        <d v="1899-12-30T23:00:07Z"/>
        <d v="1899-12-30T17:21:22Z"/>
        <d v="1899-12-30T03:08:52Z"/>
        <d v="1899-12-30T13:59:27Z"/>
        <d v="1899-12-30T13:49:50Z"/>
        <d v="1899-12-30T06:41:34Z"/>
        <d v="1899-12-30T07:47:45Z"/>
        <d v="1899-12-30T20:49:44Z"/>
        <d v="1899-12-30T19:56:45Z"/>
        <d v="1899-12-30T00:49:57Z"/>
        <d v="1899-12-30T07:16:28Z"/>
        <d v="1899-12-30T00:30:12Z"/>
        <d v="1899-12-30T08:27:26Z"/>
        <d v="1899-12-30T12:32:46Z"/>
        <d v="1899-12-30T06:20:11Z"/>
        <d v="1899-12-30T11:32:11Z"/>
        <d v="1899-12-30T04:04:25Z"/>
        <d v="1899-12-30T16:37:49Z"/>
        <d v="1899-12-30T00:01:56Z"/>
        <d v="1899-12-30T01:33:41Z"/>
        <d v="1899-12-30T20:04:09Z"/>
        <d v="1899-12-30T12:50:49Z"/>
        <d v="1899-12-30T10:53:56Z"/>
        <d v="1899-12-30T15:24:46Z"/>
        <d v="1899-12-30T00:51:27Z"/>
        <d v="1899-12-30T12:31:31Z"/>
        <d v="1899-12-30T22:48:49Z"/>
        <d v="1899-12-30T13:37:25Z"/>
        <d v="1899-12-30T00:12:48Z"/>
        <d v="1899-12-30T21:25:20Z"/>
        <d v="1899-12-30T23:29:00Z"/>
        <d v="1899-12-30T01:51:41Z"/>
        <d v="1899-12-30T00:51:12Z"/>
        <d v="1899-12-30T01:44:20Z"/>
        <d v="1899-12-30T16:52:20Z"/>
        <d v="1899-12-30T09:15:37Z"/>
        <d v="1899-12-30T00:14:45Z"/>
        <d v="1899-12-30T10:09:11Z"/>
        <d v="1899-12-30T13:51:08Z"/>
        <d v="1899-12-30T04:40:38Z"/>
        <d v="1899-12-30T00:16:45Z"/>
        <d v="1899-12-30T05:05:20Z"/>
        <d v="1899-12-30T15:25:48Z"/>
        <d v="1899-12-30T02:24:20Z"/>
        <d v="1899-12-30T11:21:05Z"/>
        <d v="1899-12-30T16:14:02Z"/>
        <d v="1899-12-30T01:09:20Z"/>
        <d v="1899-12-30T00:48:21Z"/>
        <d v="1899-12-30T20:55:59Z"/>
        <d v="1899-12-30T14:47:12Z"/>
        <d v="1899-12-30T15:31:23Z"/>
        <d v="1899-12-30T00:42:10Z"/>
        <d v="1899-12-30T13:28:27Z"/>
        <d v="1899-12-30T00:29:11Z"/>
        <d v="1899-12-30T07:20:01Z"/>
        <d v="1899-12-30T23:59:02Z"/>
        <d v="1899-12-30T10:48:06Z"/>
        <d v="1899-12-30T18:11:49Z"/>
        <d v="1899-12-30T07:20:23Z"/>
        <d v="1899-12-30T08:30:51Z"/>
        <d v="1899-12-30T11:59:02Z"/>
        <d v="1899-12-30T13:57:04Z"/>
        <d v="1899-12-30T07:55:43Z"/>
        <d v="1899-12-30T17:20:43Z"/>
        <d v="1899-12-30T04:58:00Z"/>
        <d v="1899-12-30T17:29:04Z"/>
        <d v="1899-12-30T19:49:58Z"/>
        <d v="1899-12-30T08:28:45Z"/>
        <d v="1899-12-30T17:55:32Z"/>
        <d v="1899-12-30T06:11:31Z"/>
        <d v="1899-12-30T00:37:53Z"/>
        <d v="1899-12-30T22:28:40Z"/>
        <d v="1899-12-30T02:54:06Z"/>
        <d v="1899-12-30T00:56:01Z"/>
        <d v="1899-12-30T18:53:26Z"/>
        <d v="1899-12-30T16:30:20Z"/>
        <d v="1899-12-30T11:59:19Z"/>
        <d v="1899-12-30T09:04:03Z"/>
        <d v="1899-12-30T05:36:33Z"/>
        <d v="1899-12-30T01:44:18Z"/>
        <d v="1899-12-30T15:46:27Z"/>
        <d v="1899-12-30T08:14:09Z"/>
        <d v="1899-12-30T21:04:55Z"/>
        <d v="1899-12-30T17:35:29Z"/>
        <d v="1899-12-30T15:44:13Z"/>
        <d v="1899-12-30T19:44:38Z"/>
        <d v="1899-12-30T01:07:35Z"/>
        <d v="1899-12-30T11:28:15Z"/>
        <d v="1899-12-30T05:57:54Z"/>
        <d v="1899-12-30T12:18:59Z"/>
        <d v="1899-12-30T00:02:40Z"/>
        <d v="1899-12-30T20:24:56Z"/>
        <d v="1899-12-30T13:17:03Z"/>
        <d v="1899-12-30T10:39:06Z"/>
        <d v="1899-12-30T05:46:23Z"/>
        <d v="1899-12-30T04:16:48Z"/>
        <d v="1899-12-30T11:13:49Z"/>
        <d v="1899-12-30T03:56:03Z"/>
        <d v="1899-12-30T07:37:18Z"/>
        <d v="1899-12-30T12:30:52Z"/>
        <d v="1899-12-30T22:59:10Z"/>
        <d v="1899-12-30T11:43:32Z"/>
        <d v="1899-12-30T20:58:52Z"/>
        <d v="1899-12-30T11:21:43Z"/>
        <d v="1899-12-30T00:30:47Z"/>
        <d v="1899-12-30T18:00:10Z"/>
        <d v="1899-12-30T21:48:58Z"/>
        <d v="1899-12-30T12:42:33Z"/>
        <d v="1899-12-30T14:41:44Z"/>
        <d v="1899-12-30T17:51:06Z"/>
        <d v="1899-12-30T11:49:55Z"/>
        <d v="1899-12-30T13:39:04Z"/>
        <d v="1899-12-30T14:37:57Z"/>
        <d v="1899-12-30T00:07:14Z"/>
        <d v="1899-12-30T02:11:05Z"/>
        <d v="1899-12-30T16:11:29Z"/>
        <d v="1899-12-30T22:02:59Z"/>
        <d v="1899-12-30T20:11:41Z"/>
        <d v="1899-12-30T21:16:26Z"/>
        <d v="1899-12-30T00:39:07Z"/>
        <d v="1899-12-30T05:39:46Z"/>
        <d v="1899-12-30T16:51:47Z"/>
        <d v="1899-12-30T02:50:21Z"/>
        <d v="1899-12-30T19:08:45Z"/>
        <d v="1899-12-30T04:28:28Z"/>
        <d v="1899-12-30T18:19:25Z"/>
        <d v="1899-12-30T10:23:22Z"/>
        <d v="1899-12-30T16:20:10Z"/>
        <d v="1899-12-30T10:00:55Z"/>
        <d v="1899-12-30T06:01:28Z"/>
        <d v="1899-12-30T09:06:20Z"/>
        <d v="1899-12-30T08:56:27Z"/>
        <d v="1899-12-30T19:13:48Z"/>
        <d v="1899-12-30T22:46:09Z"/>
        <d v="1899-12-30T03:44:56Z"/>
        <d v="1899-12-30T02:41:38Z"/>
        <d v="1899-12-30T09:16:35Z"/>
        <d v="1899-12-30T07:37:33Z"/>
        <d v="1899-12-30T12:13:29Z"/>
        <d v="1899-12-30T15:57:07Z"/>
        <d v="1899-12-30T18:08:07Z"/>
        <d v="1899-12-30T12:11:52Z"/>
        <d v="1899-12-30T15:26:56Z"/>
        <d v="1899-12-30T05:26:59Z"/>
        <d v="1899-12-30T22:38:55Z"/>
        <d v="1899-12-30T15:22:44Z"/>
        <d v="1899-12-30T10:53:42Z"/>
        <d v="1899-12-30T10:54:22Z"/>
        <d v="1899-12-30T04:51:21Z"/>
        <d v="1899-12-30T18:54:05Z"/>
        <d v="1899-12-30T00:16:18Z"/>
        <d v="1899-12-30T08:01:45Z"/>
        <d v="1899-12-30T14:24:44Z"/>
        <d v="1899-12-30T12:04:09Z"/>
        <d v="1899-12-30T18:52:00Z"/>
        <d v="1899-12-30T10:26:18Z"/>
        <d v="1899-12-30T05:00:09Z"/>
        <d v="1899-12-30T00:33:55Z"/>
        <d v="1899-12-30T10:49:47Z"/>
        <d v="1899-12-30T18:29:33Z"/>
        <d v="1899-12-30T20:39:06Z"/>
        <d v="1899-12-30T00:22:45Z"/>
        <d v="1899-12-30T17:09:06Z"/>
        <d v="1899-12-30T17:59:56Z"/>
        <d v="1899-12-30T05:57:10Z"/>
        <d v="1899-12-30T10:32:25Z"/>
        <d v="1899-12-30T08:36:06Z"/>
        <d v="1899-12-30T14:44:15Z"/>
        <d v="1899-12-30T00:50:07Z"/>
        <d v="1899-12-30T15:57:32Z"/>
        <d v="1899-12-30T03:33:24Z"/>
        <d v="1899-12-30T23:13:44Z"/>
        <d v="1899-12-30T16:35:47Z"/>
        <d v="1899-12-30T23:37:54Z"/>
        <d v="1899-12-30T03:10:10Z"/>
        <d v="1899-12-30T09:42:07Z"/>
        <d v="1899-12-30T19:32:20Z"/>
        <d v="1899-12-30T21:03:38Z"/>
        <d v="1899-12-30T15:31:13Z"/>
        <d v="1899-12-30T14:28:05Z"/>
        <d v="1899-12-30T02:58:37Z"/>
        <d v="1899-12-30T15:10:51Z"/>
        <d v="1899-12-30T04:45:42Z"/>
        <d v="1899-12-30T02:40:27Z"/>
        <d v="1899-12-30T11:24:14Z"/>
        <d v="1899-12-30T15:51:01Z"/>
        <d v="1899-12-30T08:26:40Z"/>
        <d v="1899-12-30T21:24:45Z"/>
        <d v="1899-12-30T02:46:36Z"/>
        <d v="1899-12-30T02:53:35Z"/>
        <d v="1899-12-30T17:37:10Z"/>
        <d v="1899-12-30T04:31:10Z"/>
        <d v="1899-12-30T17:55:30Z"/>
        <d v="1899-12-30T14:37:30Z"/>
        <d v="1899-12-30T05:54:23Z"/>
        <d v="1899-12-30T11:38:14Z"/>
        <d v="1899-12-30T08:01:08Z"/>
        <d v="1899-12-30T21:55:55Z"/>
        <d v="1899-12-30T04:24:18Z"/>
        <d v="1899-12-30T01:38:36Z"/>
        <d v="1899-12-30T02:42:48Z"/>
        <d v="1899-12-30T01:29:05Z"/>
        <d v="1899-12-30T22:51:49Z"/>
        <d v="1899-12-30T09:31:17Z"/>
        <d v="1899-12-30T03:10:03Z"/>
        <d v="1899-12-30T18:02:06Z"/>
        <d v="1899-12-30T04:44:51Z"/>
        <d v="1899-12-30T00:32:15Z"/>
        <d v="1899-12-30T15:41:19Z"/>
        <d v="1899-12-30T23:32:28Z"/>
        <d v="1899-12-30T17:31:58Z"/>
        <d v="1899-12-30T08:25:53Z"/>
        <d v="1899-12-30T21:12:59Z"/>
        <d v="1899-12-30T20:41:40Z"/>
        <d v="1899-12-30T14:12:37Z"/>
        <d v="1899-12-30T14:28:36Z"/>
        <d v="1899-12-30T05:35:30Z"/>
        <d v="1899-12-30T01:19:26Z"/>
        <d v="1899-12-30T22:48:26Z"/>
        <d v="1899-12-30T17:18:33Z"/>
        <d v="1899-12-30T23:11:38Z"/>
        <d v="1899-12-30T04:45:20Z"/>
        <d v="1899-12-30T19:26:12Z"/>
        <d v="1899-12-30T19:47:53Z"/>
        <d v="1899-12-30T19:27:10Z"/>
        <d v="1899-12-30T16:07:40Z"/>
        <d v="1899-12-30T13:13:43Z"/>
        <d v="1899-12-30T18:52:51Z"/>
        <d v="1899-12-30T10:51:58Z"/>
        <d v="1899-12-30T05:01:00Z"/>
        <d v="1899-12-30T09:09:01Z"/>
        <d v="1899-12-30T05:50:21Z"/>
        <d v="1899-12-30T16:28:19Z"/>
        <d v="1899-12-30T18:17:29Z"/>
        <d v="1899-12-30T02:34:34Z"/>
        <d v="1899-12-30T03:50:52Z"/>
        <d v="1899-12-30T21:37:46Z"/>
        <d v="1899-12-30T05:02:48Z"/>
        <d v="1899-12-30T23:21:01Z"/>
        <d v="1899-12-30T18:24:10Z"/>
        <d v="1899-12-30T09:01:09Z"/>
        <d v="1899-12-30T21:36:59Z"/>
        <d v="1899-12-30T07:58:19Z"/>
        <d v="1899-12-30T13:42:25Z"/>
        <d v="1899-12-30T07:34:36Z"/>
        <d v="1899-12-30T16:01:46Z"/>
        <d v="1899-12-30T07:19:03Z"/>
        <d v="1899-12-30T16:14:39Z"/>
        <d v="1899-12-30T10:50:45Z"/>
        <d v="1899-12-30T17:44:47Z"/>
        <d v="1899-12-30T20:29:20Z"/>
        <d v="1899-12-30T19:23:18Z"/>
        <d v="1899-12-30T16:51:45Z"/>
        <d v="1899-12-30T05:05:48Z"/>
        <d v="1899-12-30T12:50:07Z"/>
        <d v="1899-12-30T17:18:24Z"/>
        <d v="1899-12-30T12:36:13Z"/>
        <d v="1899-12-30T14:29:12Z"/>
        <d v="1899-12-30T04:07:21Z"/>
        <d v="1899-12-30T17:57:52Z"/>
        <d v="1899-12-30T12:41:01Z"/>
        <d v="1899-12-30T06:22:00Z"/>
        <d v="1899-12-30T20:21:21Z"/>
        <d v="1899-12-30T03:04:43Z"/>
        <d v="1899-12-30T04:08:38Z"/>
        <d v="1899-12-30T15:49:59Z"/>
        <d v="1899-12-30T04:05:42Z"/>
        <d v="1899-12-30T08:29:06Z"/>
        <d v="1899-12-30T04:01:42Z"/>
        <d v="1899-12-30T18:46:34Z"/>
        <d v="1899-12-30T11:04:45Z"/>
        <d v="1899-12-30T14:43:46Z"/>
        <d v="1899-12-30T14:36:41Z"/>
        <d v="1899-12-30T00:51:30Z"/>
        <d v="1899-12-30T10:09:56Z"/>
        <d v="1899-12-30T19:45:58Z"/>
        <d v="1899-12-30T06:36:35Z"/>
        <d v="1899-12-30T20:04:33Z"/>
        <d v="1899-12-30T22:12:04Z"/>
        <d v="1899-12-30T07:37:48Z"/>
        <d v="1899-12-30T17:09:57Z"/>
        <d v="1899-12-30T17:02:46Z"/>
        <d v="1899-12-30T02:28:05Z"/>
        <d v="1899-12-30T20:50:56Z"/>
        <d v="1899-12-30T22:54:31Z"/>
        <d v="1899-12-30T23:06:19Z"/>
        <d v="1899-12-30T02:02:17Z"/>
        <d v="1899-12-30T19:26:09Z"/>
        <d v="1899-12-30T00:44:11Z"/>
        <d v="1899-12-30T00:39:15Z"/>
        <d v="1899-12-30T22:42:37Z"/>
        <d v="1899-12-30T02:40:03Z"/>
        <d v="1899-12-30T01:29:07Z"/>
        <d v="1899-12-30T10:15:35Z"/>
        <d v="1899-12-30T03:47:05Z"/>
        <d v="1899-12-30T10:05:54Z"/>
        <d v="1899-12-30T02:35:09Z"/>
        <d v="1899-12-30T01:01:00Z"/>
        <d v="1899-12-30T20:12:11Z"/>
        <d v="1899-12-30T08:43:32Z"/>
        <d v="1899-12-30T04:51:38Z"/>
        <d v="1899-12-30T16:13:04Z"/>
        <d v="1899-12-30T23:24:29Z"/>
        <d v="1899-12-30T22:34:40Z"/>
        <d v="1899-12-30T20:09:52Z"/>
        <d v="1899-12-30T08:42:29Z"/>
        <d v="1899-12-30T20:44:10Z"/>
        <d v="1899-12-30T04:32:18Z"/>
        <d v="1899-12-30T06:54:22Z"/>
        <d v="1899-12-30T03:31:01Z"/>
        <d v="1899-12-30T05:03:59Z"/>
        <d v="1899-12-30T02:10:00Z"/>
        <d v="1899-12-30T17:54:18Z"/>
        <d v="1899-12-30T17:59:37Z"/>
        <d v="1899-12-30T17:43:06Z"/>
        <d v="1899-12-30T01:46:37Z"/>
        <d v="1899-12-30T22:17:50Z"/>
        <d v="1899-12-30T22:23:30Z"/>
        <d v="1899-12-30T10:35:01Z"/>
        <d v="1899-12-30T11:45:35Z"/>
        <d v="1899-12-30T04:53:10Z"/>
        <d v="1899-12-30T22:27:03Z"/>
        <d v="1899-12-30T07:00:59Z"/>
        <d v="1899-12-30T17:57:35Z"/>
        <d v="1899-12-30T03:27:13Z"/>
        <d v="1899-12-30T20:33:45Z"/>
        <d v="1899-12-30T18:57:12Z"/>
        <d v="1899-12-30T08:27:40Z"/>
        <d v="1899-12-30T08:34:36Z"/>
        <d v="1899-12-30T18:04:49Z"/>
        <d v="1899-12-30T13:24:09Z"/>
        <d v="1899-12-30T18:12:59Z"/>
        <d v="1899-12-30T06:00:39Z"/>
        <d v="1899-12-30T02:23:53Z"/>
        <d v="1899-12-30T14:58:17Z"/>
        <d v="1899-12-30T06:46:46Z"/>
        <d v="1899-12-30T09:17:52Z"/>
        <d v="1899-12-30T01:19:18Z"/>
        <d v="1899-12-30T23:21:17Z"/>
        <d v="1899-12-30T14:40:09Z"/>
        <d v="1899-12-30T16:56:04Z"/>
        <d v="1899-12-30T00:25:58Z"/>
        <d v="1899-12-30T09:17:35Z"/>
        <d v="1899-12-30T15:02:59Z"/>
        <d v="1899-12-30T12:21:47Z"/>
        <d v="1899-12-30T09:40:05Z"/>
        <d v="1899-12-30T13:49:03Z"/>
        <d v="1899-12-30T03:48:23Z"/>
        <d v="1899-12-30T11:14:54Z"/>
        <d v="1899-12-30T06:11:35Z"/>
        <d v="1899-12-30T03:50:54Z"/>
        <d v="1899-12-30T11:12:23Z"/>
        <d v="1899-12-30T05:13:47Z"/>
        <d v="1899-12-30T01:15:36Z"/>
        <d v="1899-12-30T00:45:48Z"/>
        <d v="1899-12-30T06:50:39Z"/>
        <d v="1899-12-30T11:41:26Z"/>
        <d v="1899-12-30T15:01:33Z"/>
        <d v="1899-12-30T15:20:08Z"/>
        <d v="1899-12-30T05:43:47Z"/>
        <d v="1899-12-30T17:01:46Z"/>
        <d v="1899-12-30T14:10:19Z"/>
        <d v="1899-12-30T04:21:20Z"/>
        <d v="1899-12-30T11:27:17Z"/>
        <d v="1899-12-30T19:31:21Z"/>
        <d v="1899-12-30T21:17:19Z"/>
        <d v="1899-12-30T22:36:16Z"/>
        <d v="1899-12-30T00:18:57Z"/>
        <d v="1899-12-30T22:19:08Z"/>
        <d v="1899-12-30T12:51:03Z"/>
        <d v="1899-12-30T13:39:19Z"/>
        <d v="1899-12-30T07:28:19Z"/>
        <d v="1899-12-30T19:35:06Z"/>
        <d v="1899-12-30T18:52:31Z"/>
        <d v="1899-12-30T13:33:51Z"/>
        <d v="1899-12-30T23:36:57Z"/>
        <d v="1899-12-30T06:12:24Z"/>
        <d v="1899-12-30T15:36:05Z"/>
        <d v="1899-12-30T17:17:19Z"/>
        <d v="1899-12-30T16:07:49Z"/>
        <d v="1899-12-30T13:42:07Z"/>
        <d v="1899-12-30T21:14:48Z"/>
        <d v="1899-12-30T11:07:24Z"/>
        <d v="1899-12-30T19:54:12Z"/>
        <d v="1899-12-30T12:45:22Z"/>
        <d v="1899-12-30T19:06:51Z"/>
        <d v="1899-12-30T19:01:10Z"/>
        <d v="1899-12-30T00:02:43Z"/>
        <d v="1899-12-30T03:01:24Z"/>
        <d v="1899-12-30T15:22:51Z"/>
        <d v="1899-12-30T01:42:36Z"/>
        <d v="1899-12-30T19:04:50Z"/>
        <d v="1899-12-30T12:22:35Z"/>
        <d v="1899-12-30T14:19:02Z"/>
        <d v="1899-12-30T11:00:20Z"/>
        <d v="1899-12-30T07:34:52Z"/>
        <d v="1899-12-30T05:17:25Z"/>
        <d v="1899-12-30T05:17:23Z"/>
        <d v="1899-12-30T14:05:35Z"/>
        <d v="1899-12-30T02:15:00Z"/>
        <d v="1899-12-30T02:28:11Z"/>
        <d v="1899-12-30T15:05:57Z"/>
        <d v="1899-12-30T19:10:56Z"/>
        <d v="1899-12-30T03:48:34Z"/>
        <d v="1899-12-30T19:13:47Z"/>
        <d v="1899-12-30T01:34:34Z"/>
        <d v="1899-12-30T21:10:41Z"/>
        <d v="1899-12-30T22:10:25Z"/>
        <d v="1899-12-30T14:26:28Z"/>
        <d v="1899-12-30T22:21:14Z"/>
        <d v="1899-12-30T04:42:24Z"/>
        <d v="1899-12-30T04:13:01Z"/>
        <d v="1899-12-30T23:09:48Z"/>
        <d v="1899-12-30T22:56:05Z"/>
        <d v="1899-12-30T19:50:00Z"/>
        <d v="1899-12-30T16:04:31Z"/>
        <d v="1899-12-30T16:34:50Z"/>
        <d v="1899-12-30T03:33:48Z"/>
        <d v="1899-12-30T18:15:09Z"/>
        <d v="1899-12-30T00:57:02Z"/>
        <d v="1899-12-30T13:13:28Z"/>
        <d v="1899-12-30T15:23:20Z"/>
        <d v="1899-12-30T19:19:21Z"/>
        <d v="1899-12-30T16:46:42Z"/>
        <d v="1899-12-30T01:07:36Z"/>
        <d v="1899-12-30T04:32:24Z"/>
        <d v="1899-12-30T00:26:35Z"/>
        <d v="1899-12-30T00:29:25Z"/>
        <d v="1899-12-30T09:59:02Z"/>
        <d v="1899-12-30T22:31:57Z"/>
        <d v="1899-12-30T01:00:50Z"/>
        <d v="1899-12-30T17:56:20Z"/>
        <d v="1899-12-30T13:04:49Z"/>
        <d v="1899-12-30T22:43:29Z"/>
        <d v="1899-12-30T01:18:13Z"/>
        <d v="1899-12-30T04:14:40Z"/>
        <d v="1899-12-30T06:13:42Z"/>
        <d v="1899-12-30T12:50:56Z"/>
        <d v="1899-12-30T02:55:50Z"/>
        <d v="1899-12-30T19:50:28Z"/>
        <d v="1899-12-30T14:50:03Z"/>
        <d v="1899-12-30T20:16:34Z"/>
        <d v="1899-12-30T02:09:29Z"/>
        <d v="1899-12-30T02:16:18Z"/>
        <d v="1899-12-30T17:45:13Z"/>
        <d v="1899-12-30T19:25:14Z"/>
        <d v="1899-12-30T22:13:37Z"/>
        <d v="1899-12-30T13:36:59Z"/>
        <d v="1899-12-30T12:39:21Z"/>
        <d v="1899-12-30T03:08:12Z"/>
        <d v="1899-12-30T11:55:52Z"/>
        <d v="1899-12-30T17:13:39Z"/>
        <d v="1899-12-30T23:44:08Z"/>
        <d v="1899-12-30T03:30:09Z"/>
        <d v="1899-12-30T20:31:06Z"/>
        <d v="1899-12-30T15:00:15Z"/>
        <d v="1899-12-30T09:21:35Z"/>
        <d v="1899-12-30T15:04:43Z"/>
        <d v="1899-12-30T15:17:54Z"/>
        <d v="1899-12-30T21:28:14Z"/>
        <d v="1899-12-30T20:12:50Z"/>
        <d v="1899-12-30T04:31:07Z"/>
        <d v="1899-12-30T17:15:22Z"/>
        <d v="1899-12-30T06:14:01Z"/>
        <d v="1899-12-30T04:12:07Z"/>
        <d v="1899-12-30T05:12:59Z"/>
        <d v="1899-12-30T07:22:22Z"/>
        <d v="1899-12-30T05:23:39Z"/>
        <d v="1899-12-30T06:47:32Z"/>
        <d v="1899-12-30T23:29:14Z"/>
        <d v="1899-12-30T00:43:08Z"/>
        <d v="1899-12-30T02:36:44Z"/>
        <d v="1899-12-30T13:39:32Z"/>
        <d v="1899-12-30T19:46:33Z"/>
        <d v="1899-12-30T15:13:52Z"/>
        <d v="1899-12-30T13:18:08Z"/>
        <d v="1899-12-30T16:50:10Z"/>
        <d v="1899-12-30T16:44:11Z"/>
        <d v="1899-12-30T16:12:19Z"/>
        <d v="1899-12-30T14:43:36Z"/>
        <d v="1899-12-30T01:00:06Z"/>
        <d v="1899-12-30T12:24:35Z"/>
        <d v="1899-12-30T14:14:09Z"/>
        <d v="1899-12-30T05:15:04Z"/>
        <d v="1899-12-30T15:25:03Z"/>
        <d v="1899-12-30T06:54:37Z"/>
        <d v="1899-12-30T14:05:21Z"/>
        <d v="1899-12-30T19:13:34Z"/>
        <d v="1899-12-30T23:48:55Z"/>
        <d v="1899-12-30T00:38:25Z"/>
        <d v="1899-12-30T04:40:06Z"/>
        <d v="1899-12-30T05:42:36Z"/>
        <d v="1899-12-30T02:48:29Z"/>
        <d v="1899-12-30T00:36:11Z"/>
        <d v="1899-12-30T08:07:19Z"/>
        <d v="1899-12-30T23:59:22Z"/>
        <d v="1899-12-30T03:47:19Z"/>
        <d v="1899-12-30T07:26:24Z"/>
        <d v="1899-12-30T04:31:40Z"/>
        <d v="1899-12-30T23:54:56Z"/>
        <d v="1899-12-30T15:23:01Z"/>
        <d v="1899-12-30T07:34:10Z"/>
        <d v="1899-12-30T11:59:22Z"/>
        <d v="1899-12-30T05:36:48Z"/>
        <d v="1899-12-30T18:11:11Z"/>
        <d v="1899-12-30T23:27:57Z"/>
        <d v="1899-12-30T05:22:20Z"/>
        <d v="1899-12-30T08:06:00Z"/>
        <d v="1899-12-30T15:59:05Z"/>
        <d v="1899-12-30T05:42:57Z"/>
        <d v="1899-12-30T00:49:48Z"/>
        <d v="1899-12-30T04:13:45Z"/>
        <d v="1899-12-30T19:06:49Z"/>
        <d v="1899-12-30T09:28:49Z"/>
        <d v="1899-12-30T05:19:07Z"/>
        <d v="1899-12-30T21:48:11Z"/>
        <d v="1899-12-30T10:49:06Z"/>
        <d v="1899-12-30T10:31:30Z"/>
        <d v="1899-12-30T07:59:36Z"/>
        <d v="1899-12-30T07:19:40Z"/>
        <d v="1899-12-30T11:29:26Z"/>
        <d v="1899-12-30T12:47:56Z"/>
        <d v="1899-12-30T15:05:01Z"/>
        <d v="1899-12-30T07:09:32Z"/>
        <d v="1899-12-30T06:55:59Z"/>
        <d v="1899-12-30T23:41:33Z"/>
        <d v="1899-12-30T13:46:59Z"/>
        <d v="1899-12-30T20:45:33Z"/>
        <d v="1899-12-30T03:11:34Z"/>
        <d v="1899-12-30T20:30:51Z"/>
        <d v="1899-12-30T21:13:27Z"/>
        <d v="1899-12-30T03:49:41Z"/>
        <d v="1899-12-30T12:53:21Z"/>
        <d v="1899-12-30T03:25:15Z"/>
        <d v="1899-12-30T14:16:27Z"/>
        <d v="1899-12-30T05:08:45Z"/>
        <d v="1899-12-30T04:10:00Z"/>
        <d v="1899-12-30T03:56:10Z"/>
        <d v="1899-12-30T15:44:10Z"/>
        <d v="1899-12-30T22:24:30Z"/>
        <d v="1899-12-30T20:52:57Z"/>
        <d v="1899-12-30T00:23:23Z"/>
        <d v="1899-12-30T19:20:53Z"/>
        <d v="1899-12-30T06:27:58Z"/>
        <d v="1899-12-30T03:31:44Z"/>
        <d v="1899-12-30T09:27:53Z"/>
        <d v="1899-12-30T12:03:40Z"/>
        <d v="1899-12-30T13:08:28Z"/>
        <d v="1899-12-30T15:28:06Z"/>
        <d v="1899-12-30T08:24:13Z"/>
        <d v="1899-12-30T17:34:01Z"/>
        <d v="1899-12-30T08:43:24Z"/>
        <d v="1899-12-30T07:04:51Z"/>
        <d v="1899-12-30T18:28:06Z"/>
        <d v="1899-12-30T13:03:56Z"/>
        <d v="1899-12-30T20:35:45Z"/>
        <d v="1899-12-30T21:08:11Z"/>
        <d v="1899-12-30T11:51:15Z"/>
        <d v="1899-12-30T06:47:33Z"/>
        <d v="1899-12-30T11:50:15Z"/>
        <d v="1899-12-30T07:14:56Z"/>
        <d v="1899-12-30T02:26:37Z"/>
        <d v="1899-12-30T04:04:57Z"/>
        <d v="1899-12-30T15:41:09Z"/>
        <d v="1899-12-30T15:55:48Z"/>
        <d v="1899-12-30T17:00:05Z"/>
        <d v="1899-12-30T12:25:30Z"/>
        <d v="1899-12-30T14:38:27Z"/>
        <d v="1899-12-30T06:09:34Z"/>
        <d v="1899-12-30T17:58:22Z"/>
        <d v="1899-12-30T11:25:41Z"/>
        <d v="1899-12-30T09:16:12Z"/>
        <d v="1899-12-30T01:13:34Z"/>
        <d v="1899-12-30T23:47:51Z"/>
        <d v="1899-12-30T02:20:30Z"/>
        <d v="1899-12-30T07:13:47Z"/>
        <d v="1899-12-30T00:12:58Z"/>
        <d v="1899-12-30T04:16:00Z"/>
        <d v="1899-12-30T17:27:19Z"/>
        <d v="1899-12-30T19:54:26Z"/>
        <d v="1899-12-30T06:25:38Z"/>
        <d v="1899-12-30T20:24:31Z"/>
        <d v="1899-12-30T05:41:15Z"/>
        <d v="1899-12-30T13:42:49Z"/>
        <d v="1899-12-30T08:57:20Z"/>
        <d v="1899-12-30T14:44:16Z"/>
        <d v="1899-12-30T23:04:28Z"/>
        <d v="1899-12-30T00:08:32Z"/>
        <d v="1899-12-30T19:14:00Z"/>
        <d v="1899-12-30T21:38:15Z"/>
        <d v="1899-12-30T05:52:32Z"/>
        <d v="1899-12-30T22:50:54Z"/>
        <d v="1899-12-30T15:51:53Z"/>
        <d v="1899-12-30T15:27:05Z"/>
        <d v="1899-12-30T14:05:30Z"/>
        <d v="1899-12-30T19:14:53Z"/>
        <d v="1899-12-30T21:10:10Z"/>
        <d v="1899-12-30T22:49:17Z"/>
        <d v="1899-12-30T23:29:06Z"/>
        <d v="1899-12-30T08:19:26Z"/>
        <d v="1899-12-30T23:22:35Z"/>
        <d v="1899-12-30T11:28:44Z"/>
        <d v="1899-12-30T14:07:58Z"/>
        <d v="1899-12-30T04:06:42Z"/>
        <d v="1899-12-30T17:02:43Z"/>
        <d v="1899-12-30T17:02:55Z"/>
        <d v="1899-12-30T10:38:49Z"/>
        <d v="1899-12-30T23:38:13Z"/>
        <d v="1899-12-30T23:59:37Z"/>
        <d v="1899-12-30T10:59:44Z"/>
        <d v="1899-12-30T01:56:28Z"/>
        <d v="1899-12-30T12:12:16Z"/>
        <d v="1899-12-30T22:41:20Z"/>
        <d v="1899-12-30T15:25:59Z"/>
        <d v="1899-12-30T03:16:34Z"/>
        <d v="1899-12-30T07:57:33Z"/>
        <d v="1899-12-30T13:40:12Z"/>
        <d v="1899-12-30T10:27:46Z"/>
        <d v="1899-12-30T00:38:47Z"/>
        <d v="1899-12-30T20:06:30Z"/>
        <d v="1899-12-30T06:02:48Z"/>
        <d v="1899-12-30T01:19:07Z"/>
        <d v="1899-12-30T06:18:58Z"/>
        <d v="1899-12-30T22:58:01Z"/>
        <d v="1899-12-30T08:22:51Z"/>
        <d v="1899-12-30T09:53:26Z"/>
        <d v="1899-12-30T12:30:05Z"/>
        <d v="1899-12-30T14:24:14Z"/>
        <d v="1899-12-30T11:25:58Z"/>
        <d v="1899-12-30T05:09:23Z"/>
        <d v="1899-12-30T02:13:20Z"/>
        <d v="1899-12-30T23:05:58Z"/>
        <d v="1899-12-30T21:38:48Z"/>
        <d v="1899-12-30T19:52:09Z"/>
        <d v="1899-12-30T15:41:40Z"/>
        <d v="1899-12-30T23:50:28Z"/>
        <d v="1899-12-30T21:00:01Z"/>
        <d v="1899-12-30T17:07:37Z"/>
        <d v="1899-12-30T18:24:09Z"/>
        <d v="1899-12-30T22:36:31Z"/>
        <d v="1899-12-30T17:10:29Z"/>
        <d v="1899-12-30T01:24:43Z"/>
        <d v="1899-12-30T03:05:40Z"/>
        <d v="1899-12-30T23:23:07Z"/>
        <d v="1899-12-30T17:26:51Z"/>
        <d v="1899-12-30T02:20:12Z"/>
        <d v="1899-12-30T01:33:42Z"/>
        <d v="1899-12-30T13:57:15Z"/>
        <d v="1899-12-30T05:15:51Z"/>
        <d v="1899-12-30T07:59:48Z"/>
        <d v="1899-12-30T21:10:19Z"/>
        <d v="1899-12-30T19:12:34Z"/>
        <d v="1899-12-30T14:48:21Z"/>
        <d v="1899-12-30T11:19:10Z"/>
        <d v="1899-12-30T09:42:38Z"/>
        <d v="1899-12-30T15:31:10Z"/>
        <d v="1899-12-30T12:30:02Z"/>
        <d v="1899-12-30T14:05:56Z"/>
        <d v="1899-12-30T13:47:45Z"/>
        <d v="1899-12-30T10:43:41Z"/>
        <d v="1899-12-30T03:19:52Z"/>
        <d v="1899-12-30T08:33:38Z"/>
        <d v="1899-12-30T09:05:29Z"/>
        <d v="1899-12-30T23:17:01Z"/>
        <d v="1899-12-30T08:53:25Z"/>
        <d v="1899-12-30T14:29:13Z"/>
        <d v="1899-12-30T08:50:30Z"/>
        <d v="1899-12-30T19:31:00Z"/>
        <d v="1899-12-30T10:22:47Z"/>
        <d v="1899-12-30T14:48:01Z"/>
        <d v="1899-12-30T04:07:34Z"/>
        <d v="1899-12-30T00:26:34Z"/>
        <d v="1899-12-30T05:24:22Z"/>
        <d v="1899-12-30T21:57:35Z"/>
        <d v="1899-12-30T19:33:15Z"/>
        <d v="1899-12-30T13:40:35Z"/>
        <d v="1899-12-30T03:10:17Z"/>
        <d v="1899-12-30T10:52:38Z"/>
        <d v="1899-12-30T12:31:14Z"/>
        <d v="1899-12-30T09:20:00Z"/>
        <d v="1899-12-30T09:31:44Z"/>
        <d v="1899-12-30T16:33:26Z"/>
        <d v="1899-12-30T01:04:23Z"/>
        <d v="1899-12-30T14:32:52Z"/>
        <d v="1899-12-30T07:48:33Z"/>
        <d v="1899-12-30T06:45:39Z"/>
        <d v="1899-12-30T12:21:09Z"/>
        <d v="1899-12-30T18:49:27Z"/>
        <d v="1899-12-30T22:05:24Z"/>
        <d v="1899-12-30T14:59:34Z"/>
        <d v="1899-12-30T23:49:59Z"/>
        <d v="1899-12-30T09:50:26Z"/>
        <d v="1899-12-30T01:15:21Z"/>
        <d v="1899-12-30T03:58:05Z"/>
        <d v="1899-12-30T03:50:49Z"/>
        <d v="1899-12-30T13:32:50Z"/>
        <d v="1899-12-30T01:25:58Z"/>
        <d v="1899-12-30T18:09:13Z"/>
        <d v="1899-12-30T02:28:49Z"/>
        <d v="1899-12-30T15:43:10Z"/>
        <d v="1899-12-30T10:37:27Z"/>
        <d v="1899-12-30T04:40:41Z"/>
        <d v="1899-12-30T05:23:54Z"/>
        <d v="1899-12-30T16:39:41Z"/>
        <d v="1899-12-30T05:10:01Z"/>
        <d v="1899-12-30T11:49:38Z"/>
        <d v="1899-12-30T17:02:48Z"/>
        <d v="1899-12-30T02:17:25Z"/>
        <d v="1899-12-30T20:20:04Z"/>
        <d v="1899-12-30T10:45:21Z"/>
        <d v="1899-12-30T18:05:37Z"/>
        <d v="1899-12-30T07:24:31Z"/>
        <d v="1899-12-30T08:53:51Z"/>
        <d v="1899-12-30T01:51:43Z"/>
        <d v="1899-12-30T22:18:44Z"/>
        <d v="1899-12-30T16:29:13Z"/>
        <d v="1899-12-30T12:29:32Z"/>
        <d v="1899-12-30T12:30:12Z"/>
        <d v="1899-12-30T08:40:41Z"/>
        <d v="1899-12-30T12:45:36Z"/>
        <d v="1899-12-30T03:18:00Z"/>
        <d v="1899-12-30T10:59:51Z"/>
        <d v="1899-12-30T03:23:09Z"/>
        <d v="1899-12-30T12:07:18Z"/>
        <d v="1899-12-30T00:40:12Z"/>
        <d v="1899-12-30T22:13:31Z"/>
        <d v="1899-12-30T13:04:45Z"/>
        <d v="1899-12-30T23:40:14Z"/>
        <d v="1899-12-30T03:59:35Z"/>
        <d v="1899-12-30T15:23:47Z"/>
        <d v="1899-12-30T22:18:25Z"/>
        <d v="1899-12-30T03:01:30Z"/>
        <d v="1899-12-30T22:50:36Z"/>
        <d v="1899-12-30T02:33:15Z"/>
        <d v="1899-12-30T14:12:36Z"/>
        <d v="1899-12-30T06:37:56Z"/>
        <d v="1899-12-30T14:54:23Z"/>
        <d v="1899-12-30T03:37:55Z"/>
        <d v="1899-12-30T15:41:50Z"/>
        <d v="1899-12-30T03:00:57Z"/>
        <d v="1899-12-30T06:11:18Z"/>
        <d v="1899-12-30T03:01:13Z"/>
        <d v="1899-12-30T03:46:57Z"/>
        <d v="1899-12-30T23:09:23Z"/>
        <d v="1899-12-30T12:39:16Z"/>
        <d v="1899-12-30T02:40:30Z"/>
        <d v="1899-12-30T15:39:11Z"/>
        <d v="1899-12-30T11:49:34Z"/>
        <d v="1899-12-30T12:56:58Z"/>
        <d v="1899-12-30T00:35:23Z"/>
        <d v="1899-12-30T08:41:19Z"/>
        <d v="1899-12-30T04:47:10Z"/>
        <d v="1899-12-30T01:02:38Z"/>
        <d v="1899-12-30T22:58:06Z"/>
        <d v="1899-12-30T00:45:38Z"/>
        <d v="1899-12-30T19:11:06Z"/>
        <d v="1899-12-30T13:15:43Z"/>
        <d v="1899-12-30T03:10:54Z"/>
        <d v="1899-12-30T21:25:00Z"/>
        <d v="1899-12-30T13:26:53Z"/>
        <d v="1899-12-30T21:56:51Z"/>
        <d v="1899-12-30T12:48:13Z"/>
        <d v="1899-12-30T18:04:46Z"/>
        <d v="1899-12-30T19:53:36Z"/>
        <d v="1899-12-30T16:15:50Z"/>
        <d v="1899-12-30T21:17:16Z"/>
        <d v="1899-12-30T05:36:39Z"/>
        <d v="1899-12-30T00:01:15Z"/>
        <d v="1899-12-30T01:24:53Z"/>
        <d v="1899-12-30T06:08:11Z"/>
        <d v="1899-12-30T15:25:10Z"/>
        <d v="1899-12-30T19:18:09Z"/>
        <d v="1899-12-30T12:18:31Z"/>
        <d v="1899-12-30T17:41:08Z"/>
        <d v="1899-12-30T20:03:51Z"/>
        <d v="1899-12-30T03:18:40Z"/>
        <d v="1899-12-30T23:10:47Z"/>
        <d v="1899-12-30T05:43:11Z"/>
        <d v="1899-12-30T14:45:37Z"/>
        <d v="1899-12-30T16:24:34Z"/>
        <d v="1899-12-30T10:44:40Z"/>
        <d v="1899-12-30T02:09:27Z"/>
        <d v="1899-12-30T00:19:16Z"/>
        <d v="1899-12-30T11:18:09Z"/>
        <d v="1899-12-30T22:26:36Z"/>
        <d v="1899-12-30T21:54:08Z"/>
        <d v="1899-12-30T00:50:35Z"/>
        <d v="1899-12-30T06:44:47Z"/>
        <d v="1899-12-30T19:40:01Z"/>
        <d v="1899-12-30T07:34:34Z"/>
        <d v="1899-12-30T12:02:34Z"/>
        <d v="1899-12-30T12:50:29Z"/>
        <d v="1899-12-30T06:01:03Z"/>
        <d v="1899-12-30T04:14:04Z"/>
        <d v="1899-12-30T07:52:39Z"/>
        <d v="1899-12-30T12:56:52Z"/>
        <d v="1899-12-30T23:56:23Z"/>
        <d v="1899-12-30T17:09:49Z"/>
        <d v="1899-12-30T15:54:48Z"/>
        <d v="1899-12-30T05:04:34Z"/>
        <d v="1899-12-30T05:18:33Z"/>
        <d v="1899-12-30T13:18:26Z"/>
        <d v="1899-12-30T23:54:43Z"/>
        <d v="1899-12-30T04:50:27Z"/>
        <d v="1899-12-30T02:13:43Z"/>
        <d v="1899-12-30T13:53:50Z"/>
        <d v="1899-12-30T03:57:27Z"/>
        <d v="1899-12-30T15:09:15Z"/>
        <d v="1899-12-30T14:11:23Z"/>
        <d v="1899-12-30T18:25:41Z"/>
        <d v="1899-12-30T17:08:48Z"/>
        <d v="1899-12-30T21:30:20Z"/>
        <d v="1899-12-30T15:42:21Z"/>
        <d v="1899-12-30T02:20:25Z"/>
        <d v="1899-12-30T10:42:59Z"/>
        <d v="1899-12-30T06:12:50Z"/>
        <d v="1899-12-30T09:54:06Z"/>
        <d v="1899-12-30T22:17:06Z"/>
        <d v="1899-12-30T13:51:35Z"/>
        <d v="1899-12-30T13:49:06Z"/>
        <d v="1899-12-30T05:48:45Z"/>
        <d v="1899-12-30T06:26:36Z"/>
        <d v="1899-12-30T12:39:03Z"/>
        <d v="1899-12-30T16:19:54Z"/>
        <d v="1899-12-30T03:56:01Z"/>
        <d v="1899-12-30T19:31:47Z"/>
        <d v="1899-12-30T14:56:59Z"/>
        <d v="1899-12-30T21:55:50Z"/>
        <d v="1899-12-30T14:05:09Z"/>
        <d v="1899-12-30T15:11:21Z"/>
        <d v="1899-12-30T04:18:32Z"/>
        <d v="1899-12-30T17:17:49Z"/>
        <d v="1899-12-30T00:49:41Z"/>
        <d v="1899-12-30T20:03:04Z"/>
        <d v="1899-12-30T23:55:34Z"/>
        <d v="1899-12-30T10:05:16Z"/>
        <d v="1899-12-30T06:15:46Z"/>
        <d v="1899-12-30T04:01:17Z"/>
        <d v="1899-12-30T19:21:38Z"/>
        <d v="1899-12-30T02:13:02Z"/>
        <d v="1899-12-30T13:58:20Z"/>
        <d v="1899-12-30T01:18:26Z"/>
        <d v="1899-12-30T10:33:43Z"/>
        <d v="1899-12-30T10:03:57Z"/>
        <d v="1899-12-30T11:32:21Z"/>
        <d v="1899-12-30T14:52:46Z"/>
        <d v="1899-12-30T00:59:12Z"/>
        <d v="1899-12-30T09:36:33Z"/>
        <d v="1899-12-30T03:21:30Z"/>
        <d v="1899-12-30T13:23:27Z"/>
        <d v="1899-12-30T08:00:38Z"/>
        <d v="1899-12-30T15:14:44Z"/>
        <d v="1899-12-30T15:20:28Z"/>
        <d v="1899-12-30T17:05:56Z"/>
        <d v="1899-12-30T13:11:09Z"/>
        <d v="1899-12-30T16:43:18Z"/>
        <d v="1899-12-30T13:28:22Z"/>
        <d v="1899-12-30T18:56:38Z"/>
        <d v="1899-12-30T12:10:44Z"/>
        <d v="1899-12-30T03:32:21Z"/>
        <d v="1899-12-30T23:08:20Z"/>
        <d v="1899-12-30T04:15:26Z"/>
        <d v="1899-12-30T06:29:51Z"/>
        <d v="1899-12-30T09:26:43Z"/>
        <d v="1899-12-30T20:55:46Z"/>
        <d v="1899-12-30T19:03:09Z"/>
        <d v="1899-12-30T06:02:34Z"/>
        <d v="1899-12-30T18:09:34Z"/>
        <d v="1899-12-30T07:34:11Z"/>
        <d v="1899-12-30T12:25:47Z"/>
        <d v="1899-12-30T04:04:46Z"/>
        <d v="1899-12-30T02:08:00Z"/>
        <d v="1899-12-30T12:47:25Z"/>
        <d v="1899-12-30T05:58:47Z"/>
        <d v="1899-12-30T03:54:53Z"/>
        <d v="1899-12-30T11:33:54Z"/>
        <d v="1899-12-30T14:42:09Z"/>
        <d v="1899-12-30T03:37:08Z"/>
        <d v="1899-12-30T19:23:17Z"/>
        <d v="1899-12-30T21:13:52Z"/>
        <d v="1899-12-30T18:40:32Z"/>
        <d v="1899-12-30T02:00:53Z"/>
        <d v="1899-12-30T10:28:20Z"/>
        <d v="1899-12-30T06:54:50Z"/>
        <d v="1899-12-30T15:52:45Z"/>
        <d v="1899-12-30T16:17:03Z"/>
        <d v="1899-12-30T17:36:38Z"/>
        <d v="1899-12-30T07:17:44Z"/>
        <d v="1899-12-30T08:08:44Z"/>
        <d v="1899-12-30T12:37:24Z"/>
        <d v="1899-12-30T02:25:32Z"/>
        <d v="1899-12-30T10:39:49Z"/>
        <d v="1899-12-30T14:47:34Z"/>
        <d v="1899-12-30T06:21:05Z"/>
        <d v="1899-12-30T20:45:07Z"/>
        <d v="1899-12-30T11:36:49Z"/>
        <d v="1899-12-30T18:44:34Z"/>
        <d v="1899-12-30T00:59:48Z"/>
        <d v="1899-12-30T04:15:15Z"/>
        <d v="1899-12-30T05:28:35Z"/>
        <d v="1899-12-30T23:51:42Z"/>
        <d v="1899-12-30T05:46:34Z"/>
        <d v="1899-12-30T13:34:51Z"/>
        <d v="1899-12-30T12:16:41Z"/>
        <d v="1899-12-30T00:46:26Z"/>
        <d v="1899-12-30T14:12:33Z"/>
        <d v="1899-12-30T22:50:10Z"/>
        <d v="1899-12-30T09:50:25Z"/>
        <d v="1899-12-30T00:02:01Z"/>
        <d v="1899-12-30T13:57:37Z"/>
        <d v="1899-12-30T14:50:54Z"/>
        <d v="1899-12-30T07:38:51Z"/>
        <d v="1899-12-30T03:04:28Z"/>
        <d v="1899-12-30T16:09:06Z"/>
        <d v="1899-12-30T05:30:09Z"/>
        <d v="1899-12-30T12:42:18Z"/>
        <d v="1899-12-30T14:05:25Z"/>
        <d v="1899-12-30T00:22:53Z"/>
        <d v="1899-12-30T03:31:10Z"/>
        <d v="1899-12-30T23:39:27Z"/>
        <d v="1899-12-30T15:34:55Z"/>
        <d v="1899-12-30T11:13:53Z"/>
        <d v="1899-12-30T00:57:57Z"/>
        <d v="1899-12-30T09:07:02Z"/>
        <d v="1899-12-30T17:19:17Z"/>
        <d v="1899-12-30T08:45:01Z"/>
        <d v="1899-12-30T11:41:12Z"/>
        <d v="1899-12-30T08:48:25Z"/>
        <d v="1899-12-30T04:44:30Z"/>
        <d v="1899-12-30T13:43:55Z"/>
        <d v="1899-12-30T01:29:06Z"/>
        <d v="1899-12-30T14:37:37Z"/>
        <d v="1899-12-30T00:11:27Z"/>
        <d v="1899-12-30T01:46:06Z"/>
        <d v="1899-12-30T07:06:39Z"/>
        <d v="1899-12-30T04:51:49Z"/>
        <d v="1899-12-30T12:57:50Z"/>
        <d v="1899-12-30T12:01:27Z"/>
        <d v="1899-12-30T18:50:22Z"/>
        <d v="1899-12-30T15:26:30Z"/>
        <d v="1899-12-30T19:30:51Z"/>
        <d v="1899-12-30T09:47:50Z"/>
        <d v="1899-12-30T23:50:25Z"/>
        <d v="1899-12-30T22:09:31Z"/>
        <d v="1899-12-30T21:51:27Z"/>
        <d v="1899-12-30T01:53:02Z"/>
        <d v="1899-12-30T17:45:47Z"/>
        <d v="1899-12-30T06:25:48Z"/>
        <d v="1899-12-30T21:41:47Z"/>
        <d v="1899-12-30T03:27:55Z"/>
        <d v="1899-12-30T21:38:43Z"/>
        <d v="1899-12-30T02:48:56Z"/>
        <d v="1899-12-30T14:48:19Z"/>
        <d v="1899-12-30T18:16:50Z"/>
        <d v="1899-12-30T03:50:31Z"/>
        <d v="1899-12-30T10:04:12Z"/>
        <d v="1899-12-30T22:30:06Z"/>
        <d v="1899-12-30T17:35:01Z"/>
        <d v="1899-12-30T11:06:18Z"/>
        <d v="1899-12-30T14:39:15Z"/>
        <d v="1899-12-30T02:26:41Z"/>
        <d v="1899-12-30T05:39:13Z"/>
        <d v="1899-12-30T04:41:30Z"/>
        <d v="1899-12-30T09:33:15Z"/>
        <d v="1899-12-30T21:33:41Z"/>
        <d v="1899-12-30T09:05:01Z"/>
        <d v="1899-12-30T10:53:22Z"/>
        <d v="1899-12-30T05:12:39Z"/>
        <d v="1899-12-30T23:06:53Z"/>
        <d v="1899-12-30T04:08:48Z"/>
        <d v="1899-12-30T03:48:58Z"/>
        <d v="1899-12-30T03:00:59Z"/>
        <d v="1899-12-30T16:41:20Z"/>
        <d v="1899-12-30T23:15:57Z"/>
        <d v="1899-12-30T20:30:05Z"/>
        <d v="1899-12-30T06:49:22Z"/>
        <d v="1899-12-30T19:07:11Z"/>
        <d v="1899-12-30T21:22:33Z"/>
        <d v="1899-12-30T02:41:19Z"/>
        <d v="1899-12-30T13:26:12Z"/>
        <d v="1899-12-30T09:48:51Z"/>
        <d v="1899-12-30T10:57:17Z"/>
        <d v="1899-12-30T23:46:31Z"/>
        <d v="1899-12-30T18:01:11Z"/>
        <d v="1899-12-30T04:33:28Z"/>
        <d v="1899-12-30T06:27:07Z"/>
        <d v="1899-12-30T12:54:25Z"/>
        <d v="1899-12-30T12:18:09Z"/>
        <d v="1899-12-30T13:10:40Z"/>
        <d v="1899-12-30T18:48:43Z"/>
        <d v="1899-12-30T07:22:37Z"/>
        <d v="1899-12-30T15:52:26Z"/>
        <d v="1899-12-30T13:44:29Z"/>
        <d v="1899-12-30T17:08:28Z"/>
        <d v="1899-12-30T05:00:06Z"/>
        <d v="1899-12-30T11:35:50Z"/>
        <d v="1899-12-30T01:17:32Z"/>
        <d v="1899-12-30T21:55:10Z"/>
        <d v="1899-12-30T00:00:35Z"/>
        <d v="1899-12-30T16:31:22Z"/>
        <d v="1899-12-30T04:29:57Z"/>
        <d v="1899-12-30T22:58:52Z"/>
        <d v="1899-12-30T03:07:27Z"/>
        <d v="1899-12-30T16:06:28Z"/>
        <d v="1899-12-30T10:25:01Z"/>
        <d v="1899-12-30T17:24:38Z"/>
        <d v="1899-12-30T14:43:59Z"/>
        <d v="1899-12-30T08:06:58Z"/>
        <d v="1899-12-30T00:39:21Z"/>
        <d v="1899-12-30T09:10:22Z"/>
        <d v="1899-12-30T11:25:49Z"/>
        <d v="1899-12-30T11:06:41Z"/>
        <d v="1899-12-30T21:09:47Z"/>
        <d v="1899-12-30T03:17:28Z"/>
        <d v="1899-12-30T07:06:35Z"/>
        <d v="1899-12-30T09:56:57Z"/>
        <d v="1899-12-30T11:02:55Z"/>
        <d v="1899-12-30T14:24:20Z"/>
        <d v="1899-12-30T00:03:01Z"/>
        <d v="1899-12-30T08:30:37Z"/>
        <d v="1899-12-30T19:01:04Z"/>
        <d v="1899-12-30T16:47:54Z"/>
        <d v="1899-12-30T07:21:38Z"/>
        <d v="1899-12-30T22:08:11Z"/>
        <d v="1899-12-30T00:02:13Z"/>
        <d v="1899-12-30T23:16:04Z"/>
        <d v="1899-12-30T07:36:59Z"/>
        <d v="1899-12-30T05:15:54Z"/>
        <d v="1899-12-30T08:29:36Z"/>
        <d v="1899-12-30T15:00:23Z"/>
        <d v="1899-12-30T04:16:43Z"/>
        <d v="1899-12-30T22:41:01Z"/>
        <d v="1899-12-30T12:44:04Z"/>
        <d v="1899-12-30T04:24:21Z"/>
        <d v="1899-12-30T02:28:44Z"/>
        <d v="1899-12-30T20:04:27Z"/>
        <d v="1899-12-30T19:54:53Z"/>
        <d v="1899-12-30T03:10:39Z"/>
        <d v="1899-12-30T01:05:34Z"/>
        <d v="1899-12-30T03:59:37Z"/>
        <d v="1899-12-30T05:30:01Z"/>
        <d v="1899-12-30T21:41:34Z"/>
        <d v="1899-12-30T20:49:18Z"/>
        <d v="1899-12-30T16:01:13Z"/>
        <d v="1899-12-30T09:52:22Z"/>
        <d v="1899-12-30T10:59:47Z"/>
        <d v="1899-12-30T21:03:44Z"/>
        <d v="1899-12-30T07:08:26Z"/>
        <d v="1899-12-30T22:06:43Z"/>
        <d v="1899-12-30T07:24:08Z"/>
        <d v="1899-12-30T23:10:36Z"/>
        <d v="1899-12-30T11:35:45Z"/>
        <d v="1899-12-30T20:00:30Z"/>
        <d v="1899-12-30T11:23:57Z"/>
        <d v="1899-12-30T18:36:57Z"/>
        <d v="1899-12-30T22:00:55Z"/>
        <d v="1899-12-30T10:38:15Z"/>
        <d v="1899-12-30T18:24:38Z"/>
        <d v="1899-12-30T14:54:46Z"/>
        <d v="1899-12-30T14:08:57Z"/>
        <d v="1899-12-30T15:53:20Z"/>
        <d v="1899-12-30T15:19:32Z"/>
        <d v="1899-12-30T23:38:23Z"/>
        <d v="1899-12-30T07:07:08Z"/>
        <d v="1899-12-30T17:41:18Z"/>
        <d v="1899-12-30T13:59:47Z"/>
        <d v="1899-12-30T19:26:16Z"/>
        <d v="1899-12-30T05:57:37Z"/>
        <d v="1899-12-30T09:50:27Z"/>
        <d v="1899-12-30T19:00:01Z"/>
        <d v="1899-12-30T04:55:07Z"/>
        <d v="1899-12-30T18:25:00Z"/>
        <d v="1899-12-30T01:47:29Z"/>
        <d v="1899-12-30T23:28:53Z"/>
        <d v="1899-12-30T20:30:27Z"/>
        <d v="1899-12-30T08:28:52Z"/>
        <d v="1899-12-30T01:16:04Z"/>
        <d v="1899-12-30T13:54:58Z"/>
        <d v="1899-12-30T11:37:16Z"/>
        <d v="1899-12-30T09:03:07Z"/>
        <d v="1899-12-30T08:30:10Z"/>
        <d v="1899-12-30T08:15:32Z"/>
        <d v="1899-12-30T14:42:19Z"/>
        <d v="1899-12-30T10:31:05Z"/>
        <d v="1899-12-30T23:23:59Z"/>
        <d v="1899-12-30T16:34:11Z"/>
        <d v="1899-12-30T19:24:16Z"/>
        <d v="1899-12-30T16:27:26Z"/>
        <d v="1899-12-30T23:38:04Z"/>
        <d v="1899-12-30T07:37:23Z"/>
        <d v="1899-12-30T08:10:30Z"/>
        <d v="1899-12-30T01:01:09Z"/>
        <d v="1899-12-30T01:39:58Z"/>
        <d v="1899-12-30T05:43:12Z"/>
        <d v="1899-12-30T12:11:03Z"/>
        <d v="1899-12-30T09:48:57Z"/>
        <d v="1899-12-30T21:52:48Z"/>
        <d v="1899-12-30T08:00:21Z"/>
        <d v="1899-12-30T11:31:23Z"/>
        <d v="1899-12-30T08:59:37Z"/>
        <d v="1899-12-30T23:31:28Z"/>
        <d v="1899-12-30T09:08:26Z"/>
        <d v="1899-12-30T04:08:10Z"/>
        <d v="1899-12-30T22:19:58Z"/>
        <d v="1899-12-30T05:05:46Z"/>
        <d v="1899-12-30T10:12:08Z"/>
        <d v="1899-12-30T12:01:21Z"/>
        <d v="1899-12-30T01:02:36Z"/>
        <d v="1899-12-30T13:19:08Z"/>
        <d v="1899-12-30T21:54:20Z"/>
        <d v="1899-12-30T18:30:02Z"/>
        <d v="1899-12-30T05:41:16Z"/>
        <d v="1899-12-30T03:41:17Z"/>
        <d v="1899-12-30T18:24:51Z"/>
        <d v="1899-12-30T07:40:28Z"/>
        <d v="1899-12-30T07:43:26Z"/>
        <d v="1899-12-30T19:08:01Z"/>
        <d v="1899-12-30T04:31:12Z"/>
        <d v="1899-12-30T04:23:06Z"/>
        <d v="1899-12-30T15:39:27Z"/>
        <d v="1899-12-30T21:10:47Z"/>
        <d v="1899-12-30T19:03:15Z"/>
        <d v="1899-12-30T19:38:04Z"/>
        <d v="1899-12-30T23:43:19Z"/>
        <d v="1899-12-30T11:39:34Z"/>
        <d v="1899-12-30T08:44:00Z"/>
        <d v="1899-12-30T13:25:31Z"/>
        <d v="1899-12-30T06:57:04Z"/>
        <d v="1899-12-30T21:57:46Z"/>
        <d v="1899-12-30T06:21:31Z"/>
        <d v="1899-12-30T03:48:35Z"/>
        <d v="1899-12-30T05:20:35Z"/>
        <d v="1899-12-30T09:35:47Z"/>
        <d v="1899-12-30T19:11:11Z"/>
        <d v="1899-12-30T19:22:21Z"/>
        <d v="1899-12-30T18:34:56Z"/>
        <d v="1899-12-30T07:34:39Z"/>
        <d v="1899-12-30T07:16:41Z"/>
        <d v="1899-12-30T05:33:34Z"/>
        <d v="1899-12-30T07:56:07Z"/>
        <d v="1899-12-30T08:19:28Z"/>
        <d v="1899-12-30T21:27:32Z"/>
        <d v="1899-12-30T07:28:58Z"/>
        <d v="1899-12-30T12:52:31Z"/>
        <d v="1899-12-30T09:46:26Z"/>
        <d v="1899-12-30T00:57:49Z"/>
        <d v="1899-12-30T18:17:37Z"/>
        <d v="1899-12-30T00:12:18Z"/>
        <d v="1899-12-30T02:56:27Z"/>
        <d v="1899-12-30T03:01:37Z"/>
        <d v="1899-12-30T10:22:51Z"/>
        <d v="1899-12-30T04:30:18Z"/>
        <d v="1899-12-30T08:11:10Z"/>
        <d v="1899-12-30T00:11:00Z"/>
        <d v="1899-12-30T18:49:14Z"/>
        <d v="1899-12-30T21:52:25Z"/>
        <d v="1899-12-30T05:06:09Z"/>
        <d v="1899-12-30T19:22:29Z"/>
        <d v="1899-12-30T00:07:32Z"/>
        <d v="1899-12-30T22:03:31Z"/>
        <d v="1899-12-30T11:12:13Z"/>
        <d v="1899-12-30T22:59:33Z"/>
        <d v="1899-12-30T06:50:06Z"/>
        <d v="1899-12-30T22:02:50Z"/>
        <d v="1899-12-30T22:10:46Z"/>
        <d v="1899-12-30T02:54:31Z"/>
        <d v="1899-12-30T08:28:21Z"/>
        <d v="1899-12-30T16:08:18Z"/>
        <d v="1899-12-30T09:59:09Z"/>
        <d v="1899-12-30T23:34:33Z"/>
        <d v="1899-12-30T19:48:19Z"/>
        <d v="1899-12-30T17:50:24Z"/>
        <d v="1899-12-30T22:52:27Z"/>
        <d v="1899-12-30T10:52:53Z"/>
        <d v="1899-12-30T20:15:34Z"/>
        <d v="1899-12-30T14:51:29Z"/>
        <d v="1899-12-30T01:48:01Z"/>
        <d v="1899-12-30T17:24:40Z"/>
        <d v="1899-12-30T09:07:52Z"/>
        <d v="1899-12-30T20:27:17Z"/>
        <d v="1899-12-30T22:47:02Z"/>
        <d v="1899-12-30T20:02:01Z"/>
        <d v="1899-12-30T08:51:47Z"/>
        <d v="1899-12-30T07:22:04Z"/>
        <d v="1899-12-30T06:32:32Z"/>
        <d v="1899-12-30T22:45:39Z"/>
        <d v="1899-12-30T13:16:20Z"/>
        <d v="1899-12-30T04:52:23Z"/>
        <d v="1899-12-30T18:44:56Z"/>
        <d v="1899-12-30T05:05:18Z"/>
        <d v="1899-12-30T16:10:05Z"/>
        <d v="1899-12-30T02:23:06Z"/>
        <d v="1899-12-30T21:07:16Z"/>
        <d v="1899-12-30T11:48:27Z"/>
        <d v="1899-12-30T16:31:58Z"/>
        <d v="1899-12-30T02:25:15Z"/>
        <d v="1899-12-30T17:06:44Z"/>
        <d v="1899-12-30T10:41:07Z"/>
        <d v="1899-12-30T06:29:01Z"/>
        <d v="1899-12-30T16:44:08Z"/>
        <d v="1899-12-30T21:51:06Z"/>
        <d v="1899-12-30T16:19:59Z"/>
        <d v="1899-12-30T03:16:12Z"/>
        <d v="1899-12-30T20:00:10Z"/>
        <d v="1899-12-30T04:37:57Z"/>
        <d v="1899-12-30T23:46:19Z"/>
        <d v="1899-12-30T02:32:10Z"/>
        <d v="1899-12-30T20:04:39Z"/>
        <d v="1899-12-30T01:59:30Z"/>
        <d v="1899-12-30T22:16:25Z"/>
        <d v="1899-12-30T22:00:54Z"/>
        <d v="1899-12-30T04:45:04Z"/>
        <d v="1899-12-30T22:34:05Z"/>
        <d v="1899-12-30T11:40:24Z"/>
        <d v="1899-12-30T07:20:34Z"/>
        <d v="1899-12-30T00:40:52Z"/>
        <d v="1899-12-30T04:26:34Z"/>
        <d v="1899-12-30T17:50:52Z"/>
        <d v="1899-12-30T23:01:06Z"/>
        <d v="1899-12-30T05:05:27Z"/>
        <d v="1899-12-30T12:55:24Z"/>
        <d v="1899-12-30T20:50:48Z"/>
        <d v="1899-12-30T07:28:56Z"/>
        <d v="1899-12-30T09:03:42Z"/>
        <d v="1899-12-30T11:14:06Z"/>
        <d v="1899-12-30T13:11:16Z"/>
        <d v="1899-12-30T11:08:06Z"/>
        <d v="1899-12-30T21:37:14Z"/>
        <d v="1899-12-30T20:46:09Z"/>
        <d v="1899-12-30T19:05:07Z"/>
        <d v="1899-12-30T21:19:52Z"/>
        <d v="1899-12-30T18:30:15Z"/>
        <d v="1899-12-30T04:26:20Z"/>
        <d v="1899-12-30T07:29:04Z"/>
        <d v="1899-12-30T10:42:28Z"/>
        <d v="1899-12-30T15:33:24Z"/>
        <d v="1899-12-30T17:56:40Z"/>
        <d v="1899-12-30T02:51:25Z"/>
        <d v="1899-12-30T14:08:35Z"/>
        <d v="1899-12-30T15:45:55Z"/>
        <d v="1899-12-30T06:53:49Z"/>
        <d v="1899-12-30T01:41:31Z"/>
        <d v="1899-12-30T11:14:40Z"/>
        <d v="1899-12-30T18:48:56Z"/>
        <d v="1899-12-30T08:40:02Z"/>
        <d v="1899-12-30T15:24:10Z"/>
        <d v="1899-12-30T11:34:30Z"/>
        <d v="1899-12-30T09:49:51Z"/>
        <d v="1899-12-30T10:13:11Z"/>
        <d v="1899-12-30T00:39:23Z"/>
        <d v="1899-12-30T20:39:04Z"/>
        <d v="1899-12-30T00:58:38Z"/>
        <d v="1899-12-30T12:04:34Z"/>
        <d v="1899-12-30T15:49:15Z"/>
        <d v="1899-12-30T20:45:37Z"/>
        <d v="1899-12-30T11:08:30Z"/>
        <d v="1899-12-30T06:03:43Z"/>
        <d v="1899-12-30T19:46:05Z"/>
        <d v="1899-12-30T06:19:59Z"/>
        <d v="1899-12-30T07:41:49Z"/>
        <d v="1899-12-30T04:37:14Z"/>
        <d v="1899-12-30T09:02:32Z"/>
        <d v="1899-12-30T12:35:30Z"/>
        <d v="1899-12-30T05:42:39Z"/>
        <d v="1899-12-30T21:11:44Z"/>
        <d v="1899-12-30T15:42:03Z"/>
        <d v="1899-12-30T16:51:41Z"/>
        <d v="1899-12-30T18:54:18Z"/>
        <d v="1899-12-30T21:18:58Z"/>
        <d v="1899-12-30T00:40:00Z"/>
        <d v="1899-12-30T15:04:17Z"/>
        <d v="1899-12-30T11:02:31Z"/>
        <d v="1899-12-30T14:26:34Z"/>
        <d v="1899-12-30T07:04:59Z"/>
        <d v="1899-12-30T01:32:42Z"/>
        <d v="1899-12-30T17:36:45Z"/>
        <d v="1899-12-30T06:05:46Z"/>
        <d v="1899-12-30T19:45:57Z"/>
        <d v="1899-12-30T08:36:18Z"/>
        <d v="1899-12-30T14:41:17Z"/>
        <d v="1899-12-30T01:35:01Z"/>
        <d v="1899-12-30T03:07:58Z"/>
        <d v="1899-12-30T12:55:38Z"/>
        <d v="1899-12-30T07:52:08Z"/>
        <d v="1899-12-30T13:20:37Z"/>
        <d v="1899-12-30T05:18:12Z"/>
        <d v="1899-12-30T09:51:50Z"/>
        <d v="1899-12-30T02:16:15Z"/>
        <d v="1899-12-30T11:21:02Z"/>
        <d v="1899-12-30T05:47:22Z"/>
        <d v="1899-12-30T12:04:01Z"/>
        <d v="1899-12-30T19:38:28Z"/>
        <d v="1899-12-30T22:22:44Z"/>
        <d v="1899-12-30T03:12:40Z"/>
        <d v="1899-12-30T20:06:33Z"/>
        <d v="1899-12-30T12:23:57Z"/>
        <d v="1899-12-30T19:00:13Z"/>
        <d v="1899-12-30T09:31:51Z"/>
        <d v="1899-12-30T05:50:37Z"/>
        <d v="1899-12-30T00:49:49Z"/>
        <d v="1899-12-30T12:26:22Z"/>
        <d v="1899-12-30T07:00:37Z"/>
        <d v="1899-12-30T15:18:41Z"/>
        <d v="1899-12-30T19:04:28Z"/>
        <d v="1899-12-30T09:45:49Z"/>
        <d v="1899-12-30T07:01:01Z"/>
        <d v="1899-12-30T12:49:09Z"/>
        <d v="1899-12-30T02:18:24Z"/>
        <d v="1899-12-30T11:17:17Z"/>
        <d v="1899-12-30T10:36:48Z"/>
        <d v="1899-12-30T12:03:27Z"/>
        <d v="1899-12-30T16:50:24Z"/>
        <d v="1899-12-30T19:07:29Z"/>
        <d v="1899-12-30T18:07:34Z"/>
        <d v="1899-12-30T10:39:58Z"/>
        <d v="1899-12-30T14:57:15Z"/>
        <d v="1899-12-30T17:02:03Z"/>
        <d v="1899-12-30T11:40:51Z"/>
        <d v="1899-12-30T10:16:35Z"/>
        <d v="1899-12-30T12:53:42Z"/>
        <d v="1899-12-30T23:30:54Z"/>
        <d v="1899-12-30T02:28:37Z"/>
        <d v="1899-12-30T10:31:28Z"/>
        <d v="1899-12-30T09:48:01Z"/>
        <d v="1899-12-30T01:55:36Z"/>
        <d v="1899-12-30T06:13:26Z"/>
        <d v="1899-12-30T18:26:16Z"/>
        <d v="1899-12-30T15:35:38Z"/>
        <d v="1899-12-30T14:41:19Z"/>
        <d v="1899-12-30T03:28:58Z"/>
        <d v="1899-12-30T03:12:26Z"/>
        <d v="1899-12-30T17:46:26Z"/>
        <d v="1899-12-30T14:49:19Z"/>
        <d v="1899-12-30T08:49:04Z"/>
        <d v="1899-12-30T06:42:43Z"/>
        <d v="1899-12-30T21:57:33Z"/>
        <d v="1899-12-30T17:34:16Z"/>
        <d v="1899-12-30T13:26:19Z"/>
        <d v="1899-12-30T14:33:44Z"/>
        <d v="1899-12-30T03:10:02Z"/>
        <d v="1899-12-30T16:41:50Z"/>
        <d v="1899-12-30T08:11:46Z"/>
        <d v="1899-12-30T11:53:30Z"/>
        <d v="1899-12-30T11:10:25Z"/>
        <d v="1899-12-30T20:45:13Z"/>
        <d v="1899-12-30T10:08:48Z"/>
        <d v="1899-12-30T01:02:10Z"/>
        <d v="1899-12-30T02:08:43Z"/>
        <d v="1899-12-30T10:02:17Z"/>
        <d v="1899-12-30T10:48:49Z"/>
        <d v="1899-12-30T13:50:53Z"/>
        <d v="1899-12-30T02:32:21Z"/>
        <d v="1899-12-30T03:18:12Z"/>
        <d v="1899-12-30T09:36:38Z"/>
        <d v="1899-12-30T22:09:33Z"/>
        <d v="1899-12-30T17:59:38Z"/>
        <d v="1899-12-30T19:24:15Z"/>
        <d v="1899-12-30T16:43:13Z"/>
        <d v="1899-12-30T11:36:34Z"/>
        <d v="1899-12-30T00:09:29Z"/>
        <d v="1899-12-30T01:53:44Z"/>
        <d v="1899-12-30T04:54:10Z"/>
        <d v="1899-12-30T13:17:01Z"/>
        <d v="1899-12-30T00:44:10Z"/>
        <d v="1899-12-30T11:17:14Z"/>
        <d v="1899-12-30T07:42:34Z"/>
        <d v="1899-12-30T09:49:26Z"/>
        <d v="1899-12-30T07:23:06Z"/>
        <d v="1899-12-30T23:39:52Z"/>
        <d v="1899-12-30T18:12:46Z"/>
        <d v="1899-12-30T14:52:01Z"/>
        <d v="1899-12-30T22:50:00Z"/>
        <d v="1899-12-30T02:48:09Z"/>
        <d v="1899-12-30T21:39:39Z"/>
        <d v="1899-12-30T20:30:48Z"/>
        <d v="1899-12-30T20:54:34Z"/>
        <d v="1899-12-30T03:13:55Z"/>
        <d v="1899-12-30T08:21:28Z"/>
        <d v="1899-12-30T11:52:03Z"/>
        <d v="1899-12-30T07:17:26Z"/>
        <d v="1899-12-30T11:57:37Z"/>
        <d v="1899-12-30T12:33:33Z"/>
        <d v="1899-12-30T09:57:38Z"/>
        <d v="1899-12-30T19:33:34Z"/>
        <d v="1899-12-30T06:38:46Z"/>
        <d v="1899-12-30T02:19:29Z"/>
        <d v="1899-12-30T21:11:22Z"/>
        <d v="1899-12-30T03:42:14Z"/>
        <d v="1899-12-30T19:18:14Z"/>
        <d v="1899-12-30T17:33:53Z"/>
        <d v="1899-12-30T10:59:11Z"/>
        <d v="1899-12-30T01:36:01Z"/>
        <d v="1899-12-30T10:51:54Z"/>
        <d v="1899-12-30T02:57:20Z"/>
        <d v="1899-12-30T21:38:03Z"/>
        <d v="1899-12-30T12:04:10Z"/>
        <d v="1899-12-30T15:01:09Z"/>
        <d v="1899-12-30T17:39:57Z"/>
        <d v="1899-12-30T17:41:52Z"/>
        <d v="1899-12-30T04:08:13Z"/>
        <d v="1899-12-30T09:11:11Z"/>
        <d v="1899-12-30T13:14:26Z"/>
        <d v="1899-12-30T04:52:06Z"/>
        <d v="1899-12-30T17:35:39Z"/>
        <d v="1899-12-30T07:23:54Z"/>
        <d v="1899-12-30T05:02:32Z"/>
        <d v="1899-12-30T22:04:42Z"/>
        <d v="1899-12-30T05:10:24Z"/>
        <d v="1899-12-30T09:09:04Z"/>
        <d v="1899-12-30T13:16:21Z"/>
        <d v="1899-12-30T16:11:52Z"/>
        <d v="1899-12-30T07:06:02Z"/>
        <d v="1899-12-30T10:48:07Z"/>
        <d v="1899-12-30T20:49:09Z"/>
        <d v="1899-12-30T04:22:00Z"/>
        <d v="1899-12-30T06:38:53Z"/>
        <d v="1899-12-30T05:56:10Z"/>
        <d v="1899-12-30T01:57:47Z"/>
        <d v="1899-12-30T16:25:36Z"/>
        <d v="1899-12-30T09:18:46Z"/>
        <d v="1899-12-30T23:58:24Z"/>
        <d v="1899-12-30T03:19:21Z"/>
        <d v="1899-12-30T16:13:08Z"/>
        <d v="1899-12-30T07:18:12Z"/>
        <d v="1899-12-30T18:09:15Z"/>
        <d v="1899-12-30T19:08:59Z"/>
        <d v="1899-12-30T19:29:21Z"/>
        <d v="1899-12-30T07:21:42Z"/>
        <d v="1899-12-30T09:50:19Z"/>
        <d v="1899-12-30T01:04:36Z"/>
        <d v="1899-12-30T06:14:39Z"/>
        <d v="1899-12-30T23:54:52Z"/>
        <d v="1899-12-30T08:14:20Z"/>
        <d v="1899-12-30T17:27:23Z"/>
        <d v="1899-12-30T15:10:09Z"/>
        <d v="1899-12-30T11:19:09Z"/>
        <d v="1899-12-30T22:18:59Z"/>
        <d v="1899-12-30T01:05:41Z"/>
        <d v="1899-12-30T16:47:20Z"/>
        <d v="1899-12-30T18:00:27Z"/>
        <d v="1899-12-30T14:27:02Z"/>
        <d v="1899-12-30T19:53:29Z"/>
        <d v="1899-12-30T15:00:06Z"/>
        <d v="1899-12-30T21:23:33Z"/>
        <d v="1899-12-30T08:19:17Z"/>
        <d v="1899-12-30T14:53:36Z"/>
        <d v="1899-12-30T18:02:44Z"/>
        <d v="1899-12-30T02:50:54Z"/>
        <d v="1899-12-30T02:08:39Z"/>
        <d v="1899-12-30T04:50:23Z"/>
        <d v="1899-12-30T23:47:12Z"/>
        <d v="1899-12-30T23:32:52Z"/>
        <d v="1899-12-30T21:18:41Z"/>
        <d v="1899-12-30T08:28:15Z"/>
        <d v="1899-12-30T07:59:50Z"/>
        <d v="1899-12-30T07:30:56Z"/>
        <d v="1899-12-30T14:07:29Z"/>
        <d v="1899-12-30T19:46:13Z"/>
        <d v="1899-12-30T13:02:29Z"/>
        <d v="1899-12-30T01:27:58Z"/>
        <d v="1899-12-30T03:22:43Z"/>
        <d v="1899-12-30T15:21:37Z"/>
        <d v="1899-12-30T00:15:25Z"/>
        <d v="1899-12-30T05:00:58Z"/>
        <d v="1899-12-30T12:13:42Z"/>
        <d v="1899-12-30T06:12:20Z"/>
        <d v="1899-12-30T02:29:25Z"/>
        <d v="1899-12-30T13:12:23Z"/>
        <d v="1899-12-30T01:17:58Z"/>
        <d v="1899-12-30T14:45:43Z"/>
        <d v="1899-12-30T22:23:45Z"/>
        <d v="1899-12-30T22:31:22Z"/>
        <d v="1899-12-30T03:56:04Z"/>
        <d v="1899-12-30T00:38:20Z"/>
        <d v="1899-12-30T15:07:22Z"/>
        <d v="1899-12-30T00:21:42Z"/>
        <d v="1899-12-30T00:52:30Z"/>
        <d v="1899-12-30T05:16:52Z"/>
        <d v="1899-12-30T02:29:41Z"/>
        <d v="1899-12-30T13:24:13Z"/>
        <d v="1899-12-30T12:53:52Z"/>
        <d v="1899-12-30T15:03:32Z"/>
        <d v="1899-12-30T16:48:23Z"/>
        <d v="1899-12-30T01:09:26Z"/>
        <d v="1899-12-30T21:30:15Z"/>
        <d v="1899-12-30T01:27:26Z"/>
        <d v="1899-12-30T09:56:23Z"/>
        <d v="1899-12-30T07:15:46Z"/>
        <d v="1899-12-30T09:30:55Z"/>
        <d v="1899-12-30T15:22:48Z"/>
        <d v="1899-12-30T06:58:54Z"/>
        <d v="1899-12-30T10:13:47Z"/>
        <d v="1899-12-30T16:01:06Z"/>
        <d v="1899-12-30T00:03:31Z"/>
        <d v="1899-12-30T08:56:47Z"/>
        <d v="1899-12-30T18:44:19Z"/>
        <d v="1899-12-30T22:34:21Z"/>
        <d v="1899-12-30T14:32:28Z"/>
        <d v="1899-12-30T19:52:01Z"/>
        <d v="1899-12-30T08:39:02Z"/>
        <d v="1899-12-30T08:18:18Z"/>
        <d v="1899-12-30T21:59:46Z"/>
        <d v="1899-12-30T21:21:53Z"/>
        <d v="1899-12-30T23:41:01Z"/>
        <d v="1899-12-30T22:22:15Z"/>
        <d v="1899-12-30T21:14:00Z"/>
        <d v="1899-12-30T03:49:00Z"/>
        <d v="1899-12-30T02:01:34Z"/>
        <d v="1899-12-30T07:58:14Z"/>
        <d v="1899-12-30T23:26:22Z"/>
        <d v="1899-12-30T09:11:47Z"/>
        <d v="1899-12-30T03:53:49Z"/>
        <d v="1899-12-30T00:54:36Z"/>
        <d v="1899-12-30T19:36:17Z"/>
        <d v="1899-12-30T04:32:44Z"/>
        <d v="1899-12-30T00:07:59Z"/>
        <d v="1899-12-30T23:13:48Z"/>
        <d v="1899-12-30T16:08:45Z"/>
        <d v="1899-12-30T06:52:26Z"/>
        <d v="1899-12-30T02:34:30Z"/>
        <d v="1899-12-30T17:44:03Z"/>
        <d v="1899-12-30T20:54:49Z"/>
        <d v="1899-12-30T16:42:31Z"/>
        <d v="1899-12-30T04:20:50Z"/>
        <d v="1899-12-30T21:21:48Z"/>
        <d v="1899-12-30T14:32:42Z"/>
        <d v="1899-12-30T21:37:17Z"/>
        <d v="1899-12-30T23:22:33Z"/>
        <d v="1899-12-30T21:21:02Z"/>
        <d v="1899-12-30T05:24:18Z"/>
        <d v="1899-12-30T19:33:56Z"/>
        <d v="1899-12-30T20:57:50Z"/>
        <d v="1899-12-30T21:15:59Z"/>
        <d v="1899-12-30T06:41:35Z"/>
        <d v="1899-12-30T03:22:09Z"/>
        <d v="1899-12-30T02:26:19Z"/>
        <d v="1899-12-30T03:55:06Z"/>
        <d v="1899-12-30T11:11:44Z"/>
        <d v="1899-12-30T14:14:39Z"/>
        <d v="1899-12-30T17:00:50Z"/>
        <d v="1899-12-30T03:27:59Z"/>
        <d v="1899-12-30T14:35:17Z"/>
        <d v="1899-12-30T05:58:16Z"/>
        <d v="1899-12-30T21:20:16Z"/>
        <d v="1899-12-30T01:04:39Z"/>
        <d v="1899-12-30T23:34:54Z"/>
        <d v="1899-12-30T07:35:44Z"/>
        <d v="1899-12-30T07:13:13Z"/>
        <d v="1899-12-30T10:06:12Z"/>
        <d v="1899-12-30T03:57:57Z"/>
        <d v="1899-12-30T21:53:27Z"/>
        <d v="1899-12-30T11:48:44Z"/>
        <d v="1899-12-30T15:47:32Z"/>
        <d v="1899-12-30T20:36:54Z"/>
        <d v="1899-12-30T13:33:35Z"/>
        <d v="1899-12-30T02:24:59Z"/>
        <d v="1899-12-30T01:10:54Z"/>
        <d v="1899-12-30T15:08:16Z"/>
        <d v="1899-12-30T15:29:32Z"/>
        <d v="1899-12-30T03:45:54Z"/>
        <d v="1899-12-30T03:37:33Z"/>
        <d v="1899-12-30T00:11:36Z"/>
        <d v="1899-12-30T20:49:22Z"/>
        <d v="1899-12-30T19:07:18Z"/>
        <d v="1899-12-30T08:57:00Z"/>
        <d v="1899-12-30T07:17:19Z"/>
        <d v="1899-12-30T16:50:27Z"/>
        <d v="1899-12-30T23:38:42Z"/>
        <d v="1899-12-30T06:02:46Z"/>
        <d v="1899-12-30T22:27:00Z"/>
        <d v="1899-12-30T20:32:27Z"/>
        <d v="1899-12-30T20:47:54Z"/>
        <d v="1899-12-30T11:47:56Z"/>
        <d v="1899-12-30T20:38:47Z"/>
        <d v="1899-12-30T12:39:40Z"/>
        <d v="1899-12-30T19:36:25Z"/>
        <d v="1899-12-30T07:32:29Z"/>
        <d v="1899-12-30T07:55:58Z"/>
        <d v="1899-12-30T04:32:13Z"/>
        <d v="1899-12-30T11:02:29Z"/>
        <d v="1899-12-30T08:02:48Z"/>
        <d v="1899-12-30T14:42:33Z"/>
        <d v="1899-12-30T09:38:29Z"/>
        <d v="1899-12-30T05:21:55Z"/>
        <d v="1899-12-30T12:07:22Z"/>
        <d v="1899-12-30T23:20:02Z"/>
        <d v="1899-12-30T15:49:30Z"/>
        <d v="1899-12-30T23:42:50Z"/>
        <d v="1899-12-30T18:31:34Z"/>
        <d v="1899-12-30T22:43:36Z"/>
        <d v="1899-12-30T09:42:30Z"/>
        <d v="1899-12-30T01:16:49Z"/>
        <d v="1899-12-30T04:02:05Z"/>
        <d v="1899-12-30T08:29:39Z"/>
        <d v="1899-12-30T16:27:49Z"/>
        <d v="1899-12-30T19:03:57Z"/>
        <d v="1899-12-30T14:12:21Z"/>
        <d v="1899-12-30T14:14:31Z"/>
        <d v="1899-12-30T14:02:42Z"/>
        <d v="1899-12-30T13:41:33Z"/>
        <d v="1899-12-30T10:44:18Z"/>
        <d v="1899-12-30T21:23:00Z"/>
        <d v="1899-12-30T07:08:25Z"/>
        <d v="1899-12-30T20:45:29Z"/>
        <d v="1899-12-30T08:16:00Z"/>
        <d v="1899-12-30T11:39:38Z"/>
        <d v="1899-12-30T23:58:21Z"/>
        <d v="1899-12-30T12:33:40Z"/>
        <d v="1899-12-30T13:12:25Z"/>
        <d v="1899-12-30T23:22:00Z"/>
        <d v="1899-12-30T20:14:43Z"/>
        <d v="1899-12-30T14:43:54Z"/>
        <d v="1899-12-30T23:54:37Z"/>
        <d v="1899-12-30T01:42:52Z"/>
        <d v="1899-12-30T23:24:28Z"/>
        <d v="1899-12-30T16:24:02Z"/>
        <d v="1899-12-30T08:05:47Z"/>
        <d v="1899-12-30T09:20:56Z"/>
        <d v="1899-12-30T22:30:29Z"/>
        <d v="1899-12-30T06:14:44Z"/>
        <d v="1899-12-30T21:42:45Z"/>
        <d v="1899-12-30T21:38:49Z"/>
        <d v="1899-12-30T23:09:22Z"/>
        <d v="1899-12-30T06:21:38Z"/>
        <d v="1899-12-30T17:55:56Z"/>
        <d v="1899-12-30T08:06:38Z"/>
        <d v="1899-12-30T19:35:50Z"/>
        <d v="1899-12-30T00:16:53Z"/>
        <d v="1899-12-30T20:54:28Z"/>
        <d v="1899-12-30T00:49:20Z"/>
        <d v="1899-12-30T09:03:21Z"/>
        <d v="1899-12-30T12:37:39Z"/>
        <d v="1899-12-30T21:41:54Z"/>
        <d v="1899-12-30T02:33:10Z"/>
        <d v="1899-12-30T01:06:22Z"/>
        <d v="1899-12-30T14:11:13Z"/>
        <d v="1899-12-30T02:24:16Z"/>
        <d v="1899-12-30T07:07:45Z"/>
        <d v="1899-12-30T05:28:56Z"/>
        <d v="1899-12-30T19:23:50Z"/>
        <d v="1899-12-30T12:05:09Z"/>
        <d v="1899-12-30T17:53:07Z"/>
        <d v="1899-12-30T16:32:18Z"/>
        <d v="1899-12-30T14:00:46Z"/>
        <d v="1899-12-30T23:46:00Z"/>
        <d v="1899-12-30T03:21:42Z"/>
        <d v="1899-12-30T13:35:58Z"/>
        <d v="1899-12-30T11:43:15Z"/>
        <d v="1899-12-30T11:20:53Z"/>
        <d v="1899-12-30T12:40:28Z"/>
        <d v="1899-12-30T05:57:14Z"/>
        <d v="1899-12-30T04:45:32Z"/>
        <d v="1899-12-30T04:42:54Z"/>
        <d v="1899-12-30T12:32:31Z"/>
        <d v="1899-12-30T20:24:48Z"/>
        <d v="1899-12-30T02:02:02Z"/>
        <d v="1899-12-30T14:07:02Z"/>
        <d v="1899-12-30T08:10:49Z"/>
        <d v="1899-12-30T16:16:00Z"/>
        <d v="1899-12-30T16:00:33Z"/>
        <d v="1899-12-30T13:02:16Z"/>
        <d v="1899-12-30T15:40:37Z"/>
        <d v="1899-12-30T16:46:57Z"/>
        <d v="1899-12-30T20:03:17Z"/>
        <d v="1899-12-30T07:25:08Z"/>
        <d v="1899-12-30T02:28:13Z"/>
        <d v="1899-12-30T07:33:23Z"/>
        <d v="1899-12-30T07:08:34Z"/>
        <d v="1899-12-30T06:53:30Z"/>
        <d v="1899-12-30T03:26:07Z"/>
        <d v="1899-12-30T13:29:04Z"/>
        <d v="1899-12-30T02:42:26Z"/>
        <d v="1899-12-30T11:31:08Z"/>
        <d v="1899-12-30T02:24:27Z"/>
        <d v="1899-12-30T16:22:32Z"/>
        <d v="1899-12-30T04:50:39Z"/>
        <d v="1899-12-30T09:38:13Z"/>
        <d v="1899-12-30T21:30:19Z"/>
        <d v="1899-12-30T15:56:02Z"/>
        <d v="1899-12-30T23:37:30Z"/>
        <d v="1899-12-30T18:50:36Z"/>
        <d v="1899-12-30T15:45:44Z"/>
        <d v="1899-12-30T15:19:46Z"/>
        <d v="1899-12-30T07:57:00Z"/>
        <d v="1899-12-30T22:48:09Z"/>
        <d v="1899-12-30T03:24:50Z"/>
        <d v="1899-12-30T16:09:35Z"/>
        <d v="1899-12-30T07:43:22Z"/>
        <d v="1899-12-30T22:13:05Z"/>
        <d v="1899-12-30T09:50:18Z"/>
        <d v="1899-12-30T12:38:00Z"/>
        <d v="1899-12-30T01:59:13Z"/>
        <d v="1899-12-30T20:37:09Z"/>
        <d v="1899-12-30T15:28:51Z"/>
        <d v="1899-12-30T18:03:35Z"/>
        <d v="1899-12-30T06:28:30Z"/>
        <d v="1899-12-30T06:58:56Z"/>
        <d v="1899-12-30T07:07:19Z"/>
        <d v="1899-12-30T12:34:21Z"/>
        <d v="1899-12-30T15:52:07Z"/>
        <d v="1899-12-30T11:48:54Z"/>
        <d v="1899-12-30T16:52:26Z"/>
        <d v="1899-12-30T03:28:21Z"/>
        <d v="1899-12-30T23:00:30Z"/>
        <d v="1899-12-30T00:09:59Z"/>
        <d v="1899-12-30T09:34:39Z"/>
        <d v="1899-12-30T08:46:36Z"/>
        <d v="1899-12-30T06:58:47Z"/>
        <d v="1899-12-30T07:24:44Z"/>
        <d v="1899-12-30T00:07:35Z"/>
        <d v="1899-12-30T03:00:38Z"/>
        <d v="1899-12-30T19:58:56Z"/>
        <d v="1899-12-30T16:00:04Z"/>
        <d v="1899-12-30T01:05:14Z"/>
        <d v="1899-12-30T21:06:04Z"/>
        <d v="1899-12-30T13:50:38Z"/>
        <d v="1899-12-30T23:08:56Z"/>
        <d v="1899-12-30T20:06:36Z"/>
        <d v="1899-12-30T23:15:59Z"/>
        <d v="1899-12-30T19:35:33Z"/>
        <d v="1899-12-30T22:44:34Z"/>
        <d v="1899-12-30T10:15:21Z"/>
        <d v="1899-12-30T02:45:07Z"/>
        <d v="1899-12-30T05:55:19Z"/>
        <d v="1899-12-30T15:44:26Z"/>
        <d v="1899-12-30T13:08:46Z"/>
        <d v="1899-12-30T06:17:17Z"/>
        <d v="1899-12-30T02:52:20Z"/>
        <d v="1899-12-30T11:58:22Z"/>
        <d v="1899-12-30T15:42:00Z"/>
        <d v="1899-12-30T11:46:54Z"/>
        <d v="1899-12-30T15:20:00Z"/>
        <d v="1899-12-30T11:40:32Z"/>
        <d v="1899-12-30T05:30:58Z"/>
        <d v="1899-12-30T04:28:33Z"/>
        <d v="1899-12-30T14:50:24Z"/>
        <d v="1899-12-30T21:50:53Z"/>
        <d v="1899-12-30T18:00:52Z"/>
        <d v="1899-12-30T07:11:37Z"/>
        <d v="1899-12-30T13:17:43Z"/>
        <d v="1899-12-30T03:18:11Z"/>
        <d v="1899-12-30T19:17:58Z"/>
        <d v="1899-12-30T23:59:47Z"/>
        <d v="1899-12-30T21:11:21Z"/>
        <d v="1899-12-30T04:20:09Z"/>
        <d v="1899-12-30T12:18:4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reatedVersion="6" compact="0" compactData="0">
  <location ref="A12:B17" firstHeaderRow="0" firstDataRow="1" firstDataCol="0" rowPageCount="1" colPageCount="1"/>
  <pivotFields>
    <pivotField name="Transac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t="default"/>
      </items>
    </pivotField>
    <pivotField name="Date" compact="0" numFmtId="16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evice_Type" compact="0" outline="0" multipleItemSelectionAllowed="1" showAll="0">
      <items>
        <item x="0"/>
        <item x="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ustomer_Login_type" compact="0" outline="0" multipleItemSelectionAllowed="1" showAll="0">
      <items>
        <item x="0"/>
        <item x="1"/>
        <item x="2"/>
        <item x="3"/>
        <item t="default"/>
      </items>
    </pivotField>
    <pivotField name="Delivery_Type" compact="0" outline="0" multipleItemSelectionAllowed="1" showAll="0">
      <items>
        <item x="0"/>
        <item x="1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ransaction Start" compact="0" outline="0" multipleItemSelectionAllowed="1" showAll="0">
      <items>
        <item x="0"/>
        <item t="default"/>
      </items>
    </pivotField>
    <pivotField name="Transaction_Result" dataField="1" compact="0" outline="0" multipleItemSelectionAllowed="1" showAll="0">
      <items>
        <item x="0"/>
        <item t="default"/>
      </items>
    </pivotField>
    <pivotField name="Amount US$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t="default"/>
      </items>
    </pivotField>
    <pivotField name="Individual_Price_US$" axis="axisPag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t="default"/>
      </items>
    </pivotField>
    <pivotField name="Year_Month" axis="axisRow" compact="0" numFmtId="166" outline="0" multipleItemSelectionAllowed="1" showAll="0" sortType="ascending">
      <items>
        <item x="1"/>
        <item x="2"/>
        <item x="0"/>
        <item x="3"/>
        <item t="default"/>
      </items>
    </pivotField>
    <pivotField name="Tim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t="default"/>
      </items>
    </pivotField>
  </pivotFields>
  <rowFields>
    <field x="14"/>
  </rowFields>
  <pageFields>
    <pageField fld="13"/>
  </pageFields>
  <dataFields>
    <dataField name="SUM of Transaction_Result" fld="11" baseField="0"/>
  </dataFields>
  <filters>
    <filter fld="13" type="captionLessThan" evalOrder="-1" id="1" stringValue1="691.6">
      <autoFilter ref="A1">
        <filterColumn colId="0">
          <customFilters>
            <customFilter operator="lessThan" val="691.6"/>
          </customFilters>
        </filterColumn>
      </autoFilter>
    </filter>
  </filters>
</pivotTableDefinition>
</file>

<file path=xl/pivotTables/pivotTable2.xml><?xml version="1.0" encoding="utf-8"?>
<pivotTableDefinition xmlns="http://schemas.openxmlformats.org/spreadsheetml/2006/main" name="Pivot Table 2" cacheId="0" dataCaption="" rowGrandTotals="0" createdVersion="6" compact="0" compactData="0">
  <location ref="A23:B118" firstHeaderRow="0" firstDataRow="1" firstDataCol="0" rowPageCount="1" colPageCount="1"/>
  <pivotFields>
    <pivotField name="Transac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t="default"/>
      </items>
    </pivotField>
    <pivotField name="Date" axis="axisRow" compact="0" numFmtId="169" outline="0" multipleItemSelectionAllowed="1" showAll="0" sortType="ascending">
      <items>
        <item x="18"/>
        <item x="47"/>
        <item x="19"/>
        <item x="48"/>
        <item x="49"/>
        <item x="20"/>
        <item x="50"/>
        <item x="21"/>
        <item x="51"/>
        <item x="22"/>
        <item x="52"/>
        <item x="23"/>
        <item x="53"/>
        <item x="24"/>
        <item x="54"/>
        <item x="25"/>
        <item x="55"/>
        <item x="1"/>
        <item x="26"/>
        <item x="56"/>
        <item x="2"/>
        <item x="3"/>
        <item x="4"/>
        <item x="92"/>
        <item x="91"/>
        <item x="5"/>
        <item x="6"/>
        <item x="7"/>
        <item x="93"/>
        <item x="8"/>
        <item x="9"/>
        <item x="10"/>
        <item x="11"/>
        <item x="12"/>
        <item x="13"/>
        <item x="14"/>
        <item x="15"/>
        <item x="16"/>
        <item x="17"/>
        <item x="94"/>
        <item x="27"/>
        <item x="57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90"/>
        <item x="28"/>
        <item x="58"/>
        <item x="59"/>
        <item x="60"/>
        <item x="61"/>
        <item x="62"/>
        <item x="63"/>
        <item x="64"/>
        <item x="65"/>
        <item x="66"/>
        <item x="0"/>
        <item x="67"/>
        <item x="68"/>
        <item x="69"/>
        <item x="70"/>
        <item x="71"/>
        <item x="72"/>
        <item x="73"/>
        <item x="74"/>
        <item x="75"/>
        <item x="76"/>
        <item x="77"/>
        <item x="89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evice_Type" compact="0" outline="0" multipleItemSelectionAllowed="1" showAll="0">
      <items>
        <item x="0"/>
        <item x="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ustomer_Login_type" compact="0" outline="0" multipleItemSelectionAllowed="1" showAll="0">
      <items>
        <item x="0"/>
        <item x="1"/>
        <item x="2"/>
        <item x="3"/>
        <item t="default"/>
      </items>
    </pivotField>
    <pivotField name="Delivery_Type" compact="0" outline="0" multipleItemSelectionAllowed="1" showAll="0">
      <items>
        <item x="0"/>
        <item x="1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ransaction Start" compact="0" outline="0" multipleItemSelectionAllowed="1" showAll="0">
      <items>
        <item x="0"/>
        <item t="default"/>
      </items>
    </pivotField>
    <pivotField name="Transaction_Result" dataField="1" compact="0" outline="0" multipleItemSelectionAllowed="1" showAll="0">
      <items>
        <item x="0"/>
        <item t="default"/>
      </items>
    </pivotField>
    <pivotField name="Amount US$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t="default"/>
      </items>
    </pivotField>
    <pivotField name="Individual_Price_US$" axis="axisPag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t="default"/>
      </items>
    </pivotField>
    <pivotField name="Year_Month" compact="0" numFmtId="166" outline="0" multipleItemSelectionAllowed="1" showAll="0">
      <items>
        <item x="0"/>
        <item x="1"/>
        <item x="2"/>
        <item x="3"/>
        <item t="default"/>
      </items>
    </pivotField>
    <pivotField name="Tim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t="default"/>
      </items>
    </pivotField>
  </pivotFields>
  <rowFields>
    <field x="2"/>
  </rowFields>
  <pageFields>
    <pageField fld="13"/>
  </pageFields>
  <dataFields>
    <dataField name="COUNT of Transaction_Result" fld="11" subtotal="countNums" baseField="0"/>
  </dataFields>
  <filters>
    <filter fld="13" type="captionLessThan" evalOrder="-1" id="1" stringValue1="691.6">
      <autoFilter ref="A1">
        <filterColumn colId="0">
          <customFilters>
            <customFilter operator="lessThan" val="691.6"/>
          </customFilters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Pivot Table 3" cacheId="0" dataCaption="" createdVersion="6" compact="0" compactData="0">
  <location ref="A125:B134" firstHeaderRow="0" firstDataRow="1" firstDataCol="0" rowPageCount="1" colPageCount="1"/>
  <pivotFields>
    <pivotField name="Transac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t="default"/>
      </items>
    </pivotField>
    <pivotField name="Date" compact="0" numFmtId="16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name="Product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Gender" compact="0" outline="0" multipleItemSelectionAllowed="1" showAll="0">
      <items>
        <item x="0"/>
        <item x="1"/>
        <item t="default"/>
      </items>
    </pivotField>
    <pivotField name="Device_Type" compact="0" outline="0" multipleItemSelectionAllowed="1" showAll="0">
      <items>
        <item x="0"/>
        <item x="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ustomer_Login_type" compact="0" outline="0" multipleItemSelectionAllowed="1" showAll="0">
      <items>
        <item x="0"/>
        <item x="1"/>
        <item x="2"/>
        <item x="3"/>
        <item t="default"/>
      </items>
    </pivotField>
    <pivotField name="Delivery_Type" compact="0" outline="0" multipleItemSelectionAllowed="1" showAll="0">
      <items>
        <item x="0"/>
        <item x="1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ransaction Start" compact="0" outline="0" multipleItemSelectionAllowed="1" showAll="0">
      <items>
        <item x="0"/>
        <item t="default"/>
      </items>
    </pivotField>
    <pivotField name="Transaction_Result" compact="0" outline="0" multipleItemSelectionAllowed="1" showAll="0">
      <items>
        <item x="0"/>
        <item t="default"/>
      </items>
    </pivotField>
    <pivotField name="Amount US$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t="default"/>
      </items>
    </pivotField>
    <pivotField name="Individual_Price_US$" axis="axisPag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t="default"/>
      </items>
    </pivotField>
    <pivotField name="Year_Month" compact="0" numFmtId="166" outline="0" multipleItemSelectionAllowed="1" showAll="0">
      <items>
        <item x="0"/>
        <item x="1"/>
        <item x="2"/>
        <item x="3"/>
        <item t="default"/>
      </items>
    </pivotField>
    <pivotField name="Tim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t="default"/>
      </items>
    </pivotField>
  </pivotFields>
  <rowFields>
    <field x="3"/>
  </rowFields>
  <pageFields>
    <pageField fld="13"/>
  </pageFields>
  <dataFields>
    <dataField name="SUM of Quantity" fld="9" baseField="0"/>
  </dataFields>
  <filters>
    <filter fld="13" type="captionLessThan" evalOrder="-1" id="1" stringValue1="691.6">
      <autoFilter ref="A1">
        <filterColumn colId="0">
          <customFilters>
            <customFilter operator="lessThan" val="691.6"/>
          </customFilters>
        </filterColumn>
      </autoFilter>
    </filter>
  </filter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8.25"/>
    <col customWidth="1" min="11" max="11" width="17.5"/>
    <col customWidth="1" min="12" max="12" width="19.25"/>
    <col customWidth="1" min="13" max="13" width="14.0"/>
    <col customWidth="1" min="14" max="14" width="21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U1" s="6"/>
      <c r="V1" s="6"/>
      <c r="W1" s="7"/>
    </row>
    <row r="2">
      <c r="A2" s="1">
        <v>76028.0</v>
      </c>
      <c r="B2" s="1">
        <v>1.645228017E9</v>
      </c>
      <c r="C2" s="8">
        <v>41629.0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9">
        <f>VLOOKUP(A2, Quantity!$A$1:$H$2811, 2, FALSE)</f>
        <v>16</v>
      </c>
      <c r="K2" s="10">
        <f>VLOOKUP(A2, Quantity!$A$1:$H$2811, 3, FALSE)</f>
        <v>1</v>
      </c>
      <c r="L2" s="10">
        <f>VLOOKUP(A2, Quantity!$A$1:$H$2811, 4, FALSE)</f>
        <v>1</v>
      </c>
      <c r="M2" s="11">
        <f>VLOOKUP(A2, Quantity!$A$1:$H$2811, 5, FALSE)</f>
        <v>641</v>
      </c>
      <c r="N2" s="11">
        <f>VLOOKUP(A2, Quantity!$A$1:$H$2811, 6, FALSE)</f>
        <v>40</v>
      </c>
      <c r="O2" s="12">
        <v>41609.0</v>
      </c>
      <c r="P2" s="5">
        <f>VLOOKUP(A2, Quantity!$A$1:$H$2811, 8, FALSE)</f>
        <v>0.09577546296</v>
      </c>
      <c r="U2" s="13"/>
      <c r="V2" s="13"/>
      <c r="W2" s="1"/>
      <c r="X2" s="14"/>
      <c r="Y2" s="15"/>
    </row>
    <row r="3">
      <c r="A3" s="1">
        <v>17894.0</v>
      </c>
      <c r="B3" s="1">
        <v>1.610000572E9</v>
      </c>
      <c r="C3" s="8">
        <v>41557.0</v>
      </c>
      <c r="D3" s="1" t="s">
        <v>22</v>
      </c>
      <c r="E3" s="1" t="s">
        <v>23</v>
      </c>
      <c r="F3" s="1" t="s">
        <v>18</v>
      </c>
      <c r="G3" s="1" t="s">
        <v>19</v>
      </c>
      <c r="H3" s="1" t="s">
        <v>24</v>
      </c>
      <c r="I3" s="1" t="s">
        <v>21</v>
      </c>
      <c r="J3" s="9">
        <f>VLOOKUP(A3, Quantity!$A$1:$H$2811, 2, FALSE)</f>
        <v>12</v>
      </c>
      <c r="K3" s="10">
        <f>VLOOKUP(A3, Quantity!$A$1:$H$2811, 3, FALSE)</f>
        <v>1</v>
      </c>
      <c r="L3" s="10">
        <f>VLOOKUP(A3, Quantity!$A$1:$H$2811, 4, FALSE)</f>
        <v>1</v>
      </c>
      <c r="M3" s="11">
        <f>VLOOKUP(A3, Quantity!$A$1:$H$2811, 5, FALSE)</f>
        <v>1647</v>
      </c>
      <c r="N3" s="11">
        <f>VLOOKUP(A3, Quantity!$A$1:$H$2811, 6, FALSE)</f>
        <v>137</v>
      </c>
      <c r="O3" s="12">
        <v>41548.0</v>
      </c>
      <c r="P3" s="5">
        <f>VLOOKUP(A3, Quantity!$A$1:$H$2811, 8, FALSE)</f>
        <v>0.1009606481</v>
      </c>
      <c r="U3" s="13"/>
      <c r="V3" s="13"/>
      <c r="W3" s="1"/>
      <c r="X3" s="14"/>
      <c r="Y3" s="15"/>
    </row>
    <row r="4">
      <c r="A4" s="1">
        <v>17951.0</v>
      </c>
      <c r="B4" s="1">
        <v>2.219304866E9</v>
      </c>
      <c r="C4" s="8">
        <v>41557.0</v>
      </c>
      <c r="D4" s="1" t="s">
        <v>22</v>
      </c>
      <c r="E4" s="1" t="s">
        <v>23</v>
      </c>
      <c r="F4" s="1" t="s">
        <v>18</v>
      </c>
      <c r="G4" s="1" t="s">
        <v>19</v>
      </c>
      <c r="H4" s="1" t="s">
        <v>24</v>
      </c>
      <c r="I4" s="1" t="s">
        <v>21</v>
      </c>
      <c r="J4" s="9">
        <f>VLOOKUP(A4, Quantity!$A$1:$H$2811, 2, FALSE)</f>
        <v>22</v>
      </c>
      <c r="K4" s="10">
        <f>VLOOKUP(A4, Quantity!$A$1:$H$2811, 3, FALSE)</f>
        <v>1</v>
      </c>
      <c r="L4" s="10">
        <f>VLOOKUP(A4, Quantity!$A$1:$H$2811, 4, FALSE)</f>
        <v>1</v>
      </c>
      <c r="M4" s="11">
        <f>VLOOKUP(A4, Quantity!$A$1:$H$2811, 5, FALSE)</f>
        <v>5298</v>
      </c>
      <c r="N4" s="11">
        <f>VLOOKUP(A4, Quantity!$A$1:$H$2811, 6, FALSE)</f>
        <v>241</v>
      </c>
      <c r="O4" s="12">
        <v>41548.0</v>
      </c>
      <c r="P4" s="5">
        <f>VLOOKUP(A4, Quantity!$A$1:$H$2811, 8, FALSE)</f>
        <v>0.6079861111</v>
      </c>
      <c r="U4" s="13"/>
      <c r="V4" s="13"/>
      <c r="W4" s="1"/>
      <c r="X4" s="14"/>
      <c r="Y4" s="15"/>
    </row>
    <row r="5">
      <c r="A5" s="1">
        <v>18016.0</v>
      </c>
      <c r="B5" s="1">
        <v>1.980331295E9</v>
      </c>
      <c r="C5" s="8">
        <v>41557.0</v>
      </c>
      <c r="D5" s="1" t="s">
        <v>22</v>
      </c>
      <c r="E5" s="1" t="s">
        <v>23</v>
      </c>
      <c r="F5" s="1" t="s">
        <v>18</v>
      </c>
      <c r="G5" s="1" t="s">
        <v>19</v>
      </c>
      <c r="H5" s="1" t="s">
        <v>24</v>
      </c>
      <c r="I5" s="1" t="s">
        <v>21</v>
      </c>
      <c r="J5" s="9">
        <f>VLOOKUP(A5, Quantity!$A$1:$H$2811, 2, FALSE)</f>
        <v>19</v>
      </c>
      <c r="K5" s="10">
        <f>VLOOKUP(A5, Quantity!$A$1:$H$2811, 3, FALSE)</f>
        <v>1</v>
      </c>
      <c r="L5" s="10">
        <f>VLOOKUP(A5, Quantity!$A$1:$H$2811, 4, FALSE)</f>
        <v>1</v>
      </c>
      <c r="M5" s="11">
        <f>VLOOKUP(A5, Quantity!$A$1:$H$2811, 5, FALSE)</f>
        <v>4509</v>
      </c>
      <c r="N5" s="11">
        <f>VLOOKUP(A5, Quantity!$A$1:$H$2811, 6, FALSE)</f>
        <v>237</v>
      </c>
      <c r="O5" s="12">
        <v>41548.0</v>
      </c>
      <c r="P5" s="5">
        <f>VLOOKUP(A5, Quantity!$A$1:$H$2811, 8, FALSE)</f>
        <v>0.9920717593</v>
      </c>
      <c r="U5" s="13"/>
      <c r="V5" s="13"/>
      <c r="W5" s="1"/>
      <c r="X5" s="14"/>
      <c r="Y5" s="15"/>
    </row>
    <row r="6">
      <c r="A6" s="1">
        <v>18967.0</v>
      </c>
      <c r="B6" s="1">
        <v>1.649911553E9</v>
      </c>
      <c r="C6" s="8">
        <v>41560.0</v>
      </c>
      <c r="D6" s="1" t="s">
        <v>22</v>
      </c>
      <c r="E6" s="1" t="s">
        <v>23</v>
      </c>
      <c r="F6" s="1" t="s">
        <v>18</v>
      </c>
      <c r="G6" s="1" t="s">
        <v>19</v>
      </c>
      <c r="H6" s="1" t="s">
        <v>24</v>
      </c>
      <c r="I6" s="1" t="s">
        <v>21</v>
      </c>
      <c r="J6" s="9">
        <f>VLOOKUP(A6, Quantity!$A$1:$H$2811, 2, FALSE)</f>
        <v>17</v>
      </c>
      <c r="K6" s="10">
        <f>VLOOKUP(A6, Quantity!$A$1:$H$2811, 3, FALSE)</f>
        <v>1</v>
      </c>
      <c r="L6" s="10">
        <f>VLOOKUP(A6, Quantity!$A$1:$H$2811, 4, FALSE)</f>
        <v>1</v>
      </c>
      <c r="M6" s="11">
        <f>VLOOKUP(A6, Quantity!$A$1:$H$2811, 5, FALSE)</f>
        <v>1499</v>
      </c>
      <c r="N6" s="11">
        <f>VLOOKUP(A6, Quantity!$A$1:$H$2811, 6, FALSE)</f>
        <v>88</v>
      </c>
      <c r="O6" s="12">
        <v>41548.0</v>
      </c>
      <c r="P6" s="5">
        <f>VLOOKUP(A6, Quantity!$A$1:$H$2811, 8, FALSE)</f>
        <v>0.7657407407</v>
      </c>
      <c r="U6" s="13"/>
      <c r="V6" s="13"/>
      <c r="W6" s="1"/>
      <c r="X6" s="14"/>
      <c r="Y6" s="15"/>
    </row>
    <row r="7">
      <c r="A7" s="1">
        <v>19180.0</v>
      </c>
      <c r="B7" s="1">
        <v>1.903809905E9</v>
      </c>
      <c r="C7" s="8">
        <v>41560.0</v>
      </c>
      <c r="D7" s="1" t="s">
        <v>22</v>
      </c>
      <c r="E7" s="1" t="s">
        <v>23</v>
      </c>
      <c r="F7" s="1" t="s">
        <v>18</v>
      </c>
      <c r="G7" s="1" t="s">
        <v>19</v>
      </c>
      <c r="H7" s="1" t="s">
        <v>24</v>
      </c>
      <c r="I7" s="1" t="s">
        <v>21</v>
      </c>
      <c r="J7" s="9">
        <f>VLOOKUP(A7, Quantity!$A$1:$H$2811, 2, FALSE)</f>
        <v>16</v>
      </c>
      <c r="K7" s="10">
        <f>VLOOKUP(A7, Quantity!$A$1:$H$2811, 3, FALSE)</f>
        <v>1</v>
      </c>
      <c r="L7" s="10">
        <f>VLOOKUP(A7, Quantity!$A$1:$H$2811, 4, FALSE)</f>
        <v>1</v>
      </c>
      <c r="M7" s="11">
        <f>VLOOKUP(A7, Quantity!$A$1:$H$2811, 5, FALSE)</f>
        <v>2000</v>
      </c>
      <c r="N7" s="11">
        <f>VLOOKUP(A7, Quantity!$A$1:$H$2811, 6, FALSE)</f>
        <v>125</v>
      </c>
      <c r="O7" s="12">
        <v>41548.0</v>
      </c>
      <c r="P7" s="5">
        <f>VLOOKUP(A7, Quantity!$A$1:$H$2811, 8, FALSE)</f>
        <v>0.4974652778</v>
      </c>
      <c r="U7" s="13"/>
      <c r="V7" s="13"/>
      <c r="W7" s="1"/>
      <c r="X7" s="14"/>
      <c r="Y7" s="15"/>
    </row>
    <row r="8">
      <c r="A8" s="1">
        <v>19203.0</v>
      </c>
      <c r="B8" s="1">
        <v>1.411855932E9</v>
      </c>
      <c r="C8" s="8">
        <v>41560.0</v>
      </c>
      <c r="D8" s="1" t="s">
        <v>22</v>
      </c>
      <c r="E8" s="1" t="s">
        <v>23</v>
      </c>
      <c r="F8" s="1" t="s">
        <v>18</v>
      </c>
      <c r="G8" s="1" t="s">
        <v>19</v>
      </c>
      <c r="H8" s="1" t="s">
        <v>24</v>
      </c>
      <c r="I8" s="1" t="s">
        <v>21</v>
      </c>
      <c r="J8" s="9">
        <f>VLOOKUP(A8, Quantity!$A$1:$H$2811, 2, FALSE)</f>
        <v>21</v>
      </c>
      <c r="K8" s="10">
        <f>VLOOKUP(A8, Quantity!$A$1:$H$2811, 3, FALSE)</f>
        <v>1</v>
      </c>
      <c r="L8" s="10">
        <f>VLOOKUP(A8, Quantity!$A$1:$H$2811, 4, FALSE)</f>
        <v>1</v>
      </c>
      <c r="M8" s="11">
        <f>VLOOKUP(A8, Quantity!$A$1:$H$2811, 5, FALSE)</f>
        <v>3260</v>
      </c>
      <c r="N8" s="11">
        <f>VLOOKUP(A8, Quantity!$A$1:$H$2811, 6, FALSE)</f>
        <v>155</v>
      </c>
      <c r="O8" s="12">
        <v>41548.0</v>
      </c>
      <c r="P8" s="5">
        <f>VLOOKUP(A8, Quantity!$A$1:$H$2811, 8, FALSE)</f>
        <v>0.6840972222</v>
      </c>
      <c r="U8" s="13"/>
      <c r="V8" s="13"/>
      <c r="W8" s="1"/>
      <c r="X8" s="14"/>
      <c r="Y8" s="15"/>
    </row>
    <row r="9">
      <c r="A9" s="1">
        <v>19340.0</v>
      </c>
      <c r="B9" s="1">
        <v>1.769953196E9</v>
      </c>
      <c r="C9" s="8">
        <v>41560.0</v>
      </c>
      <c r="D9" s="1" t="s">
        <v>22</v>
      </c>
      <c r="E9" s="1" t="s">
        <v>23</v>
      </c>
      <c r="F9" s="1" t="s">
        <v>18</v>
      </c>
      <c r="G9" s="1" t="s">
        <v>19</v>
      </c>
      <c r="H9" s="1" t="s">
        <v>24</v>
      </c>
      <c r="I9" s="1" t="s">
        <v>21</v>
      </c>
      <c r="J9" s="9">
        <f>VLOOKUP(A9, Quantity!$A$1:$H$2811, 2, FALSE)</f>
        <v>19</v>
      </c>
      <c r="K9" s="10">
        <f>VLOOKUP(A9, Quantity!$A$1:$H$2811, 3, FALSE)</f>
        <v>1</v>
      </c>
      <c r="L9" s="10">
        <f>VLOOKUP(A9, Quantity!$A$1:$H$2811, 4, FALSE)</f>
        <v>1</v>
      </c>
      <c r="M9" s="11">
        <f>VLOOKUP(A9, Quantity!$A$1:$H$2811, 5, FALSE)</f>
        <v>17837</v>
      </c>
      <c r="N9" s="11">
        <f>VLOOKUP(A9, Quantity!$A$1:$H$2811, 6, FALSE)</f>
        <v>939</v>
      </c>
      <c r="O9" s="12">
        <v>41548.0</v>
      </c>
      <c r="P9" s="5">
        <f>VLOOKUP(A9, Quantity!$A$1:$H$2811, 8, FALSE)</f>
        <v>0.4188541667</v>
      </c>
      <c r="U9" s="13"/>
      <c r="V9" s="13"/>
      <c r="W9" s="1"/>
      <c r="X9" s="14"/>
      <c r="Y9" s="15"/>
    </row>
    <row r="10">
      <c r="A10" s="1">
        <v>19404.0</v>
      </c>
      <c r="B10" s="1">
        <v>1.568148818E9</v>
      </c>
      <c r="C10" s="8">
        <v>41561.0</v>
      </c>
      <c r="D10" s="1" t="s">
        <v>22</v>
      </c>
      <c r="E10" s="1" t="s">
        <v>23</v>
      </c>
      <c r="F10" s="1" t="s">
        <v>18</v>
      </c>
      <c r="G10" s="1" t="s">
        <v>19</v>
      </c>
      <c r="H10" s="1" t="s">
        <v>24</v>
      </c>
      <c r="I10" s="1" t="s">
        <v>21</v>
      </c>
      <c r="J10" s="9">
        <f>VLOOKUP(A10, Quantity!$A$1:$H$2811, 2, FALSE)</f>
        <v>14</v>
      </c>
      <c r="K10" s="10">
        <f>VLOOKUP(A10, Quantity!$A$1:$H$2811, 3, FALSE)</f>
        <v>1</v>
      </c>
      <c r="L10" s="10">
        <f>VLOOKUP(A10, Quantity!$A$1:$H$2811, 4, FALSE)</f>
        <v>1</v>
      </c>
      <c r="M10" s="11">
        <f>VLOOKUP(A10, Quantity!$A$1:$H$2811, 5, FALSE)</f>
        <v>1016</v>
      </c>
      <c r="N10" s="11">
        <f>VLOOKUP(A10, Quantity!$A$1:$H$2811, 6, FALSE)</f>
        <v>73</v>
      </c>
      <c r="O10" s="12">
        <v>41548.0</v>
      </c>
      <c r="P10" s="5">
        <f>VLOOKUP(A10, Quantity!$A$1:$H$2811, 8, FALSE)</f>
        <v>0.3886689815</v>
      </c>
      <c r="U10" s="13"/>
      <c r="V10" s="13"/>
      <c r="W10" s="1"/>
      <c r="X10" s="14"/>
      <c r="Y10" s="15"/>
    </row>
    <row r="11">
      <c r="A11" s="1">
        <v>19427.0</v>
      </c>
      <c r="B11" s="1">
        <v>1.751652831E9</v>
      </c>
      <c r="C11" s="8">
        <v>41561.0</v>
      </c>
      <c r="D11" s="1" t="s">
        <v>22</v>
      </c>
      <c r="E11" s="1" t="s">
        <v>23</v>
      </c>
      <c r="F11" s="1" t="s">
        <v>18</v>
      </c>
      <c r="G11" s="1" t="s">
        <v>19</v>
      </c>
      <c r="H11" s="1" t="s">
        <v>24</v>
      </c>
      <c r="I11" s="1" t="s">
        <v>21</v>
      </c>
      <c r="J11" s="9">
        <f>VLOOKUP(A11, Quantity!$A$1:$H$2811, 2, FALSE)</f>
        <v>14</v>
      </c>
      <c r="K11" s="10">
        <f>VLOOKUP(A11, Quantity!$A$1:$H$2811, 3, FALSE)</f>
        <v>1</v>
      </c>
      <c r="L11" s="10">
        <f>VLOOKUP(A11, Quantity!$A$1:$H$2811, 4, FALSE)</f>
        <v>1</v>
      </c>
      <c r="M11" s="11">
        <f>VLOOKUP(A11, Quantity!$A$1:$H$2811, 5, FALSE)</f>
        <v>4628</v>
      </c>
      <c r="N11" s="11">
        <f>VLOOKUP(A11, Quantity!$A$1:$H$2811, 6, FALSE)</f>
        <v>331</v>
      </c>
      <c r="O11" s="12">
        <v>41548.0</v>
      </c>
      <c r="P11" s="5">
        <f>VLOOKUP(A11, Quantity!$A$1:$H$2811, 8, FALSE)</f>
        <v>0.4388425926</v>
      </c>
      <c r="U11" s="13"/>
      <c r="V11" s="13"/>
      <c r="W11" s="1"/>
      <c r="X11" s="14"/>
      <c r="Y11" s="15"/>
    </row>
    <row r="12">
      <c r="A12" s="1">
        <v>19592.0</v>
      </c>
      <c r="B12" s="1">
        <v>2.231859892E9</v>
      </c>
      <c r="C12" s="8">
        <v>41561.0</v>
      </c>
      <c r="D12" s="1" t="s">
        <v>22</v>
      </c>
      <c r="E12" s="1" t="s">
        <v>23</v>
      </c>
      <c r="F12" s="1" t="s">
        <v>18</v>
      </c>
      <c r="G12" s="1" t="s">
        <v>19</v>
      </c>
      <c r="H12" s="1" t="s">
        <v>24</v>
      </c>
      <c r="I12" s="1" t="s">
        <v>21</v>
      </c>
      <c r="J12" s="9">
        <f>VLOOKUP(A12, Quantity!$A$1:$H$2811, 2, FALSE)</f>
        <v>20</v>
      </c>
      <c r="K12" s="10">
        <f>VLOOKUP(A12, Quantity!$A$1:$H$2811, 3, FALSE)</f>
        <v>1</v>
      </c>
      <c r="L12" s="10">
        <f>VLOOKUP(A12, Quantity!$A$1:$H$2811, 4, FALSE)</f>
        <v>1</v>
      </c>
      <c r="M12" s="11">
        <f>VLOOKUP(A12, Quantity!$A$1:$H$2811, 5, FALSE)</f>
        <v>570</v>
      </c>
      <c r="N12" s="11">
        <f>VLOOKUP(A12, Quantity!$A$1:$H$2811, 6, FALSE)</f>
        <v>29</v>
      </c>
      <c r="O12" s="12">
        <v>41548.0</v>
      </c>
      <c r="P12" s="5">
        <f>VLOOKUP(A12, Quantity!$A$1:$H$2811, 8, FALSE)</f>
        <v>0.4903703704</v>
      </c>
      <c r="U12" s="13"/>
      <c r="V12" s="13"/>
      <c r="W12" s="1"/>
      <c r="X12" s="14"/>
      <c r="Y12" s="15"/>
    </row>
    <row r="13">
      <c r="A13" s="1">
        <v>19932.0</v>
      </c>
      <c r="B13" s="1">
        <v>1.535745421E9</v>
      </c>
      <c r="C13" s="8">
        <v>41562.0</v>
      </c>
      <c r="D13" s="1" t="s">
        <v>22</v>
      </c>
      <c r="E13" s="1" t="s">
        <v>23</v>
      </c>
      <c r="F13" s="1" t="s">
        <v>18</v>
      </c>
      <c r="G13" s="1" t="s">
        <v>19</v>
      </c>
      <c r="H13" s="1" t="s">
        <v>24</v>
      </c>
      <c r="I13" s="1" t="s">
        <v>21</v>
      </c>
      <c r="J13" s="9">
        <f>VLOOKUP(A13, Quantity!$A$1:$H$2811, 2, FALSE)</f>
        <v>12</v>
      </c>
      <c r="K13" s="10">
        <f>VLOOKUP(A13, Quantity!$A$1:$H$2811, 3, FALSE)</f>
        <v>1</v>
      </c>
      <c r="L13" s="10">
        <f>VLOOKUP(A13, Quantity!$A$1:$H$2811, 4, FALSE)</f>
        <v>1</v>
      </c>
      <c r="M13" s="11">
        <f>VLOOKUP(A13, Quantity!$A$1:$H$2811, 5, FALSE)</f>
        <v>3000</v>
      </c>
      <c r="N13" s="11">
        <f>VLOOKUP(A13, Quantity!$A$1:$H$2811, 6, FALSE)</f>
        <v>250</v>
      </c>
      <c r="O13" s="12">
        <v>41548.0</v>
      </c>
      <c r="P13" s="5">
        <f>VLOOKUP(A13, Quantity!$A$1:$H$2811, 8, FALSE)</f>
        <v>0.3325347222</v>
      </c>
      <c r="U13" s="13"/>
      <c r="V13" s="13"/>
      <c r="W13" s="1"/>
      <c r="X13" s="14"/>
      <c r="Y13" s="15"/>
    </row>
    <row r="14">
      <c r="A14" s="1">
        <v>20055.0</v>
      </c>
      <c r="B14" s="1">
        <v>1.922087137E9</v>
      </c>
      <c r="C14" s="8">
        <v>41562.0</v>
      </c>
      <c r="D14" s="1" t="s">
        <v>22</v>
      </c>
      <c r="E14" s="1" t="s">
        <v>23</v>
      </c>
      <c r="F14" s="1" t="s">
        <v>18</v>
      </c>
      <c r="G14" s="1" t="s">
        <v>19</v>
      </c>
      <c r="H14" s="1" t="s">
        <v>24</v>
      </c>
      <c r="I14" s="1" t="s">
        <v>21</v>
      </c>
      <c r="J14" s="9">
        <f>VLOOKUP(A14, Quantity!$A$1:$H$2811, 2, FALSE)</f>
        <v>22</v>
      </c>
      <c r="K14" s="10">
        <f>VLOOKUP(A14, Quantity!$A$1:$H$2811, 3, FALSE)</f>
        <v>1</v>
      </c>
      <c r="L14" s="10">
        <f>VLOOKUP(A14, Quantity!$A$1:$H$2811, 4, FALSE)</f>
        <v>1</v>
      </c>
      <c r="M14" s="11">
        <f>VLOOKUP(A14, Quantity!$A$1:$H$2811, 5, FALSE)</f>
        <v>5573</v>
      </c>
      <c r="N14" s="11">
        <f>VLOOKUP(A14, Quantity!$A$1:$H$2811, 6, FALSE)</f>
        <v>253</v>
      </c>
      <c r="O14" s="12">
        <v>41548.0</v>
      </c>
      <c r="P14" s="5">
        <f>VLOOKUP(A14, Quantity!$A$1:$H$2811, 8, FALSE)</f>
        <v>0.5220949074</v>
      </c>
      <c r="U14" s="13"/>
      <c r="V14" s="13"/>
      <c r="W14" s="1"/>
      <c r="X14" s="14"/>
      <c r="Y14" s="15"/>
    </row>
    <row r="15">
      <c r="A15" s="1">
        <v>20436.0</v>
      </c>
      <c r="B15" s="1">
        <v>1.727052876E9</v>
      </c>
      <c r="C15" s="8">
        <v>41562.0</v>
      </c>
      <c r="D15" s="1" t="s">
        <v>22</v>
      </c>
      <c r="E15" s="1" t="s">
        <v>23</v>
      </c>
      <c r="F15" s="1" t="s">
        <v>18</v>
      </c>
      <c r="G15" s="1" t="s">
        <v>19</v>
      </c>
      <c r="H15" s="1" t="s">
        <v>24</v>
      </c>
      <c r="I15" s="1" t="s">
        <v>25</v>
      </c>
      <c r="J15" s="9">
        <f>VLOOKUP(A15, Quantity!$A$1:$H$2811, 2, FALSE)</f>
        <v>15</v>
      </c>
      <c r="K15" s="10">
        <f>VLOOKUP(A15, Quantity!$A$1:$H$2811, 3, FALSE)</f>
        <v>1</v>
      </c>
      <c r="L15" s="10">
        <f>VLOOKUP(A15, Quantity!$A$1:$H$2811, 4, FALSE)</f>
        <v>1</v>
      </c>
      <c r="M15" s="11">
        <f>VLOOKUP(A15, Quantity!$A$1:$H$2811, 5, FALSE)</f>
        <v>6900</v>
      </c>
      <c r="N15" s="11">
        <f>VLOOKUP(A15, Quantity!$A$1:$H$2811, 6, FALSE)</f>
        <v>460</v>
      </c>
      <c r="O15" s="12">
        <v>41548.0</v>
      </c>
      <c r="P15" s="5">
        <f>VLOOKUP(A15, Quantity!$A$1:$H$2811, 8, FALSE)</f>
        <v>0.4374884259</v>
      </c>
      <c r="U15" s="13"/>
      <c r="V15" s="13"/>
      <c r="W15" s="1"/>
      <c r="X15" s="14"/>
      <c r="Y15" s="15"/>
    </row>
    <row r="16">
      <c r="A16" s="1">
        <v>20535.0</v>
      </c>
      <c r="B16" s="1">
        <v>1.674613702E9</v>
      </c>
      <c r="C16" s="8">
        <v>41562.0</v>
      </c>
      <c r="D16" s="1" t="s">
        <v>22</v>
      </c>
      <c r="E16" s="1" t="s">
        <v>23</v>
      </c>
      <c r="F16" s="1" t="s">
        <v>18</v>
      </c>
      <c r="G16" s="1" t="s">
        <v>19</v>
      </c>
      <c r="H16" s="1" t="s">
        <v>24</v>
      </c>
      <c r="I16" s="1" t="s">
        <v>21</v>
      </c>
      <c r="J16" s="9">
        <f>VLOOKUP(A16, Quantity!$A$1:$H$2811, 2, FALSE)</f>
        <v>21</v>
      </c>
      <c r="K16" s="10">
        <f>VLOOKUP(A16, Quantity!$A$1:$H$2811, 3, FALSE)</f>
        <v>1</v>
      </c>
      <c r="L16" s="10">
        <f>VLOOKUP(A16, Quantity!$A$1:$H$2811, 4, FALSE)</f>
        <v>1</v>
      </c>
      <c r="M16" s="11">
        <f>VLOOKUP(A16, Quantity!$A$1:$H$2811, 5, FALSE)</f>
        <v>1794</v>
      </c>
      <c r="N16" s="11">
        <f>VLOOKUP(A16, Quantity!$A$1:$H$2811, 6, FALSE)</f>
        <v>85</v>
      </c>
      <c r="O16" s="12">
        <v>41548.0</v>
      </c>
      <c r="P16" s="5">
        <f>VLOOKUP(A16, Quantity!$A$1:$H$2811, 8, FALSE)</f>
        <v>0.5200694444</v>
      </c>
      <c r="U16" s="13"/>
      <c r="V16" s="13"/>
      <c r="W16" s="1"/>
      <c r="X16" s="14"/>
      <c r="Y16" s="15"/>
    </row>
    <row r="17">
      <c r="A17" s="1">
        <v>22314.0</v>
      </c>
      <c r="B17" s="1">
        <v>1.936150747E9</v>
      </c>
      <c r="C17" s="8">
        <v>41565.0</v>
      </c>
      <c r="D17" s="1" t="s">
        <v>22</v>
      </c>
      <c r="E17" s="1" t="s">
        <v>23</v>
      </c>
      <c r="F17" s="1" t="s">
        <v>18</v>
      </c>
      <c r="G17" s="1" t="s">
        <v>19</v>
      </c>
      <c r="H17" s="1" t="s">
        <v>24</v>
      </c>
      <c r="I17" s="1" t="s">
        <v>21</v>
      </c>
      <c r="J17" s="9">
        <f>VLOOKUP(A17, Quantity!$A$1:$H$2811, 2, FALSE)</f>
        <v>20</v>
      </c>
      <c r="K17" s="10">
        <f>VLOOKUP(A17, Quantity!$A$1:$H$2811, 3, FALSE)</f>
        <v>1</v>
      </c>
      <c r="L17" s="10">
        <f>VLOOKUP(A17, Quantity!$A$1:$H$2811, 4, FALSE)</f>
        <v>1</v>
      </c>
      <c r="M17" s="11">
        <f>VLOOKUP(A17, Quantity!$A$1:$H$2811, 5, FALSE)</f>
        <v>584</v>
      </c>
      <c r="N17" s="11">
        <f>VLOOKUP(A17, Quantity!$A$1:$H$2811, 6, FALSE)</f>
        <v>29</v>
      </c>
      <c r="O17" s="12">
        <v>41548.0</v>
      </c>
      <c r="P17" s="5">
        <f>VLOOKUP(A17, Quantity!$A$1:$H$2811, 8, FALSE)</f>
        <v>0.2536458333</v>
      </c>
      <c r="U17" s="13"/>
      <c r="V17" s="13"/>
      <c r="W17" s="1"/>
      <c r="X17" s="14"/>
      <c r="Y17" s="15"/>
    </row>
    <row r="18">
      <c r="A18" s="1">
        <v>22421.0</v>
      </c>
      <c r="B18" s="1">
        <v>1.229841159E9</v>
      </c>
      <c r="C18" s="8">
        <v>41565.0</v>
      </c>
      <c r="D18" s="1" t="s">
        <v>22</v>
      </c>
      <c r="E18" s="1" t="s">
        <v>23</v>
      </c>
      <c r="F18" s="1" t="s">
        <v>18</v>
      </c>
      <c r="G18" s="1" t="s">
        <v>19</v>
      </c>
      <c r="H18" s="1" t="s">
        <v>24</v>
      </c>
      <c r="I18" s="1" t="s">
        <v>21</v>
      </c>
      <c r="J18" s="9">
        <f>VLOOKUP(A18, Quantity!$A$1:$H$2811, 2, FALSE)</f>
        <v>21</v>
      </c>
      <c r="K18" s="10">
        <f>VLOOKUP(A18, Quantity!$A$1:$H$2811, 3, FALSE)</f>
        <v>1</v>
      </c>
      <c r="L18" s="10">
        <f>VLOOKUP(A18, Quantity!$A$1:$H$2811, 4, FALSE)</f>
        <v>1</v>
      </c>
      <c r="M18" s="11">
        <f>VLOOKUP(A18, Quantity!$A$1:$H$2811, 5, FALSE)</f>
        <v>5217</v>
      </c>
      <c r="N18" s="11">
        <f>VLOOKUP(A18, Quantity!$A$1:$H$2811, 6, FALSE)</f>
        <v>248</v>
      </c>
      <c r="O18" s="12">
        <v>41548.0</v>
      </c>
      <c r="P18" s="5">
        <f>VLOOKUP(A18, Quantity!$A$1:$H$2811, 8, FALSE)</f>
        <v>0.3811226852</v>
      </c>
      <c r="U18" s="13"/>
      <c r="V18" s="13"/>
      <c r="W18" s="1"/>
      <c r="X18" s="14"/>
      <c r="Y18" s="15"/>
    </row>
    <row r="19">
      <c r="A19" s="1">
        <v>22458.0</v>
      </c>
      <c r="B19" s="1">
        <v>1.586690479E9</v>
      </c>
      <c r="C19" s="8">
        <v>41566.0</v>
      </c>
      <c r="D19" s="1" t="s">
        <v>22</v>
      </c>
      <c r="E19" s="1" t="s">
        <v>23</v>
      </c>
      <c r="F19" s="1" t="s">
        <v>18</v>
      </c>
      <c r="G19" s="1" t="s">
        <v>19</v>
      </c>
      <c r="H19" s="1" t="s">
        <v>24</v>
      </c>
      <c r="I19" s="1" t="s">
        <v>21</v>
      </c>
      <c r="J19" s="9">
        <f>VLOOKUP(A19, Quantity!$A$1:$H$2811, 2, FALSE)</f>
        <v>13</v>
      </c>
      <c r="K19" s="10">
        <f>VLOOKUP(A19, Quantity!$A$1:$H$2811, 3, FALSE)</f>
        <v>1</v>
      </c>
      <c r="L19" s="10">
        <f>VLOOKUP(A19, Quantity!$A$1:$H$2811, 4, FALSE)</f>
        <v>1</v>
      </c>
      <c r="M19" s="11">
        <f>VLOOKUP(A19, Quantity!$A$1:$H$2811, 5, FALSE)</f>
        <v>300</v>
      </c>
      <c r="N19" s="11">
        <f>VLOOKUP(A19, Quantity!$A$1:$H$2811, 6, FALSE)</f>
        <v>23</v>
      </c>
      <c r="O19" s="12">
        <v>41548.0</v>
      </c>
      <c r="P19" s="5">
        <f>VLOOKUP(A19, Quantity!$A$1:$H$2811, 8, FALSE)</f>
        <v>0.9856828704</v>
      </c>
      <c r="U19" s="13"/>
      <c r="V19" s="13"/>
      <c r="W19" s="1"/>
      <c r="X19" s="14"/>
      <c r="Y19" s="15"/>
    </row>
    <row r="20">
      <c r="A20" s="1">
        <v>22682.0</v>
      </c>
      <c r="B20" s="1">
        <v>1.848085677E9</v>
      </c>
      <c r="C20" s="8">
        <v>41566.0</v>
      </c>
      <c r="D20" s="1" t="s">
        <v>22</v>
      </c>
      <c r="E20" s="1" t="s">
        <v>23</v>
      </c>
      <c r="F20" s="1" t="s">
        <v>18</v>
      </c>
      <c r="G20" s="1" t="s">
        <v>19</v>
      </c>
      <c r="H20" s="1" t="s">
        <v>24</v>
      </c>
      <c r="I20" s="1" t="s">
        <v>21</v>
      </c>
      <c r="J20" s="9">
        <f>VLOOKUP(A20, Quantity!$A$1:$H$2811, 2, FALSE)</f>
        <v>16</v>
      </c>
      <c r="K20" s="10">
        <f>VLOOKUP(A20, Quantity!$A$1:$H$2811, 3, FALSE)</f>
        <v>1</v>
      </c>
      <c r="L20" s="10">
        <f>VLOOKUP(A20, Quantity!$A$1:$H$2811, 4, FALSE)</f>
        <v>1</v>
      </c>
      <c r="M20" s="11">
        <f>VLOOKUP(A20, Quantity!$A$1:$H$2811, 5, FALSE)</f>
        <v>1999</v>
      </c>
      <c r="N20" s="11">
        <f>VLOOKUP(A20, Quantity!$A$1:$H$2811, 6, FALSE)</f>
        <v>125</v>
      </c>
      <c r="O20" s="12">
        <v>41548.0</v>
      </c>
      <c r="P20" s="5">
        <f>VLOOKUP(A20, Quantity!$A$1:$H$2811, 8, FALSE)</f>
        <v>0.1597916667</v>
      </c>
      <c r="U20" s="13"/>
      <c r="V20" s="13"/>
      <c r="W20" s="1"/>
      <c r="X20" s="14"/>
      <c r="Y20" s="15"/>
    </row>
    <row r="21">
      <c r="A21" s="1">
        <v>22907.0</v>
      </c>
      <c r="B21" s="1">
        <v>1.51974924E9</v>
      </c>
      <c r="C21" s="8">
        <v>41566.0</v>
      </c>
      <c r="D21" s="1" t="s">
        <v>22</v>
      </c>
      <c r="E21" s="1" t="s">
        <v>23</v>
      </c>
      <c r="F21" s="1" t="s">
        <v>18</v>
      </c>
      <c r="G21" s="1" t="s">
        <v>19</v>
      </c>
      <c r="H21" s="1" t="s">
        <v>24</v>
      </c>
      <c r="I21" s="1" t="s">
        <v>21</v>
      </c>
      <c r="J21" s="9">
        <f>VLOOKUP(A21, Quantity!$A$1:$H$2811, 2, FALSE)</f>
        <v>18</v>
      </c>
      <c r="K21" s="10">
        <f>VLOOKUP(A21, Quantity!$A$1:$H$2811, 3, FALSE)</f>
        <v>1</v>
      </c>
      <c r="L21" s="10">
        <f>VLOOKUP(A21, Quantity!$A$1:$H$2811, 4, FALSE)</f>
        <v>1</v>
      </c>
      <c r="M21" s="11">
        <f>VLOOKUP(A21, Quantity!$A$1:$H$2811, 5, FALSE)</f>
        <v>499</v>
      </c>
      <c r="N21" s="11">
        <f>VLOOKUP(A21, Quantity!$A$1:$H$2811, 6, FALSE)</f>
        <v>28</v>
      </c>
      <c r="O21" s="12">
        <v>41548.0</v>
      </c>
      <c r="P21" s="5">
        <f>VLOOKUP(A21, Quantity!$A$1:$H$2811, 8, FALSE)</f>
        <v>0.6028472222</v>
      </c>
      <c r="U21" s="13"/>
      <c r="V21" s="13"/>
      <c r="W21" s="1"/>
      <c r="X21" s="14"/>
      <c r="Y21" s="15"/>
    </row>
    <row r="22">
      <c r="A22" s="1">
        <v>23261.0</v>
      </c>
      <c r="B22" s="1">
        <v>1.439048077E9</v>
      </c>
      <c r="C22" s="8">
        <v>41567.0</v>
      </c>
      <c r="D22" s="1" t="s">
        <v>22</v>
      </c>
      <c r="E22" s="1" t="s">
        <v>23</v>
      </c>
      <c r="F22" s="1" t="s">
        <v>18</v>
      </c>
      <c r="G22" s="1" t="s">
        <v>19</v>
      </c>
      <c r="H22" s="1" t="s">
        <v>24</v>
      </c>
      <c r="I22" s="1" t="s">
        <v>21</v>
      </c>
      <c r="J22" s="9">
        <f>VLOOKUP(A22, Quantity!$A$1:$H$2811, 2, FALSE)</f>
        <v>21</v>
      </c>
      <c r="K22" s="10">
        <f>VLOOKUP(A22, Quantity!$A$1:$H$2811, 3, FALSE)</f>
        <v>1</v>
      </c>
      <c r="L22" s="10">
        <f>VLOOKUP(A22, Quantity!$A$1:$H$2811, 4, FALSE)</f>
        <v>1</v>
      </c>
      <c r="M22" s="11">
        <f>VLOOKUP(A22, Quantity!$A$1:$H$2811, 5, FALSE)</f>
        <v>7395</v>
      </c>
      <c r="N22" s="11">
        <f>VLOOKUP(A22, Quantity!$A$1:$H$2811, 6, FALSE)</f>
        <v>352</v>
      </c>
      <c r="O22" s="12">
        <v>41548.0</v>
      </c>
      <c r="P22" s="5">
        <f>VLOOKUP(A22, Quantity!$A$1:$H$2811, 8, FALSE)</f>
        <v>0.564537037</v>
      </c>
      <c r="U22" s="13"/>
      <c r="V22" s="13"/>
      <c r="W22" s="1"/>
      <c r="X22" s="14"/>
      <c r="Y22" s="15"/>
    </row>
    <row r="23">
      <c r="A23" s="1">
        <v>23490.0</v>
      </c>
      <c r="B23" s="1">
        <v>1.361902722E9</v>
      </c>
      <c r="C23" s="8">
        <v>41567.0</v>
      </c>
      <c r="D23" s="1" t="s">
        <v>22</v>
      </c>
      <c r="E23" s="1" t="s">
        <v>23</v>
      </c>
      <c r="F23" s="1" t="s">
        <v>18</v>
      </c>
      <c r="G23" s="1" t="s">
        <v>19</v>
      </c>
      <c r="H23" s="1" t="s">
        <v>24</v>
      </c>
      <c r="I23" s="1" t="s">
        <v>21</v>
      </c>
      <c r="J23" s="9">
        <f>VLOOKUP(A23, Quantity!$A$1:$H$2811, 2, FALSE)</f>
        <v>13</v>
      </c>
      <c r="K23" s="10">
        <f>VLOOKUP(A23, Quantity!$A$1:$H$2811, 3, FALSE)</f>
        <v>1</v>
      </c>
      <c r="L23" s="10">
        <f>VLOOKUP(A23, Quantity!$A$1:$H$2811, 4, FALSE)</f>
        <v>1</v>
      </c>
      <c r="M23" s="11">
        <f>VLOOKUP(A23, Quantity!$A$1:$H$2811, 5, FALSE)</f>
        <v>1999</v>
      </c>
      <c r="N23" s="11">
        <f>VLOOKUP(A23, Quantity!$A$1:$H$2811, 6, FALSE)</f>
        <v>154</v>
      </c>
      <c r="O23" s="12">
        <v>41548.0</v>
      </c>
      <c r="P23" s="5">
        <f>VLOOKUP(A23, Quantity!$A$1:$H$2811, 8, FALSE)</f>
        <v>0.3862268519</v>
      </c>
      <c r="U23" s="13"/>
      <c r="V23" s="13"/>
      <c r="W23" s="1"/>
      <c r="X23" s="14"/>
      <c r="Y23" s="15"/>
    </row>
    <row r="24">
      <c r="A24" s="1">
        <v>23501.0</v>
      </c>
      <c r="B24" s="1">
        <v>1.535495415E9</v>
      </c>
      <c r="C24" s="8">
        <v>41567.0</v>
      </c>
      <c r="D24" s="1" t="s">
        <v>22</v>
      </c>
      <c r="E24" s="1" t="s">
        <v>23</v>
      </c>
      <c r="F24" s="1" t="s">
        <v>18</v>
      </c>
      <c r="G24" s="1" t="s">
        <v>19</v>
      </c>
      <c r="H24" s="1" t="s">
        <v>24</v>
      </c>
      <c r="I24" s="1" t="s">
        <v>21</v>
      </c>
      <c r="J24" s="9">
        <f>VLOOKUP(A24, Quantity!$A$1:$H$2811, 2, FALSE)</f>
        <v>22</v>
      </c>
      <c r="K24" s="10">
        <f>VLOOKUP(A24, Quantity!$A$1:$H$2811, 3, FALSE)</f>
        <v>1</v>
      </c>
      <c r="L24" s="10">
        <f>VLOOKUP(A24, Quantity!$A$1:$H$2811, 4, FALSE)</f>
        <v>1</v>
      </c>
      <c r="M24" s="11">
        <f>VLOOKUP(A24, Quantity!$A$1:$H$2811, 5, FALSE)</f>
        <v>299</v>
      </c>
      <c r="N24" s="11">
        <f>VLOOKUP(A24, Quantity!$A$1:$H$2811, 6, FALSE)</f>
        <v>14</v>
      </c>
      <c r="O24" s="12">
        <v>41548.0</v>
      </c>
      <c r="P24" s="5">
        <f>VLOOKUP(A24, Quantity!$A$1:$H$2811, 8, FALSE)</f>
        <v>0.5135763889</v>
      </c>
      <c r="U24" s="13"/>
      <c r="V24" s="13"/>
      <c r="W24" s="1"/>
      <c r="X24" s="14"/>
      <c r="Y24" s="15"/>
    </row>
    <row r="25">
      <c r="A25" s="1">
        <v>24184.0</v>
      </c>
      <c r="B25" s="1">
        <v>2.089909446E9</v>
      </c>
      <c r="C25" s="8">
        <v>41569.0</v>
      </c>
      <c r="D25" s="1" t="s">
        <v>22</v>
      </c>
      <c r="E25" s="1" t="s">
        <v>23</v>
      </c>
      <c r="F25" s="1" t="s">
        <v>18</v>
      </c>
      <c r="G25" s="1" t="s">
        <v>19</v>
      </c>
      <c r="H25" s="1" t="s">
        <v>24</v>
      </c>
      <c r="I25" s="1" t="s">
        <v>21</v>
      </c>
      <c r="J25" s="9">
        <f>VLOOKUP(A25, Quantity!$A$1:$H$2811, 2, FALSE)</f>
        <v>18</v>
      </c>
      <c r="K25" s="10">
        <f>VLOOKUP(A25, Quantity!$A$1:$H$2811, 3, FALSE)</f>
        <v>1</v>
      </c>
      <c r="L25" s="10">
        <f>VLOOKUP(A25, Quantity!$A$1:$H$2811, 4, FALSE)</f>
        <v>1</v>
      </c>
      <c r="M25" s="11">
        <f>VLOOKUP(A25, Quantity!$A$1:$H$2811, 5, FALSE)</f>
        <v>1499</v>
      </c>
      <c r="N25" s="11">
        <f>VLOOKUP(A25, Quantity!$A$1:$H$2811, 6, FALSE)</f>
        <v>83</v>
      </c>
      <c r="O25" s="12">
        <v>41548.0</v>
      </c>
      <c r="P25" s="5">
        <f>VLOOKUP(A25, Quantity!$A$1:$H$2811, 8, FALSE)</f>
        <v>0.5997916667</v>
      </c>
      <c r="U25" s="13"/>
      <c r="V25" s="13"/>
      <c r="W25" s="1"/>
      <c r="X25" s="14"/>
      <c r="Y25" s="15"/>
    </row>
    <row r="26">
      <c r="A26" s="1">
        <v>24329.0</v>
      </c>
      <c r="B26" s="1">
        <v>1.877861798E9</v>
      </c>
      <c r="C26" s="8">
        <v>41569.0</v>
      </c>
      <c r="D26" s="1" t="s">
        <v>22</v>
      </c>
      <c r="E26" s="1" t="s">
        <v>23</v>
      </c>
      <c r="F26" s="1" t="s">
        <v>18</v>
      </c>
      <c r="G26" s="1" t="s">
        <v>19</v>
      </c>
      <c r="H26" s="1" t="s">
        <v>24</v>
      </c>
      <c r="I26" s="1" t="s">
        <v>21</v>
      </c>
      <c r="J26" s="9">
        <f>VLOOKUP(A26, Quantity!$A$1:$H$2811, 2, FALSE)</f>
        <v>16</v>
      </c>
      <c r="K26" s="10">
        <f>VLOOKUP(A26, Quantity!$A$1:$H$2811, 3, FALSE)</f>
        <v>1</v>
      </c>
      <c r="L26" s="10">
        <f>VLOOKUP(A26, Quantity!$A$1:$H$2811, 4, FALSE)</f>
        <v>1</v>
      </c>
      <c r="M26" s="11">
        <f>VLOOKUP(A26, Quantity!$A$1:$H$2811, 5, FALSE)</f>
        <v>2000</v>
      </c>
      <c r="N26" s="11">
        <f>VLOOKUP(A26, Quantity!$A$1:$H$2811, 6, FALSE)</f>
        <v>125</v>
      </c>
      <c r="O26" s="12">
        <v>41548.0</v>
      </c>
      <c r="P26" s="5">
        <f>VLOOKUP(A26, Quantity!$A$1:$H$2811, 8, FALSE)</f>
        <v>0.6132175926</v>
      </c>
      <c r="U26" s="13"/>
      <c r="V26" s="13"/>
      <c r="W26" s="1"/>
      <c r="X26" s="14"/>
      <c r="Y26" s="15"/>
    </row>
    <row r="27">
      <c r="A27" s="1">
        <v>24339.0</v>
      </c>
      <c r="B27" s="1">
        <v>2.038650277E9</v>
      </c>
      <c r="C27" s="8">
        <v>41569.0</v>
      </c>
      <c r="D27" s="1" t="s">
        <v>22</v>
      </c>
      <c r="E27" s="1" t="s">
        <v>23</v>
      </c>
      <c r="F27" s="1" t="s">
        <v>18</v>
      </c>
      <c r="G27" s="1" t="s">
        <v>19</v>
      </c>
      <c r="H27" s="1" t="s">
        <v>24</v>
      </c>
      <c r="I27" s="1" t="s">
        <v>21</v>
      </c>
      <c r="J27" s="9">
        <f>VLOOKUP(A27, Quantity!$A$1:$H$2811, 2, FALSE)</f>
        <v>16</v>
      </c>
      <c r="K27" s="10">
        <f>VLOOKUP(A27, Quantity!$A$1:$H$2811, 3, FALSE)</f>
        <v>1</v>
      </c>
      <c r="L27" s="10">
        <f>VLOOKUP(A27, Quantity!$A$1:$H$2811, 4, FALSE)</f>
        <v>1</v>
      </c>
      <c r="M27" s="11">
        <f>VLOOKUP(A27, Quantity!$A$1:$H$2811, 5, FALSE)</f>
        <v>274</v>
      </c>
      <c r="N27" s="11">
        <f>VLOOKUP(A27, Quantity!$A$1:$H$2811, 6, FALSE)</f>
        <v>17</v>
      </c>
      <c r="O27" s="12">
        <v>41548.0</v>
      </c>
      <c r="P27" s="5">
        <f>VLOOKUP(A27, Quantity!$A$1:$H$2811, 8, FALSE)</f>
        <v>0.3671759259</v>
      </c>
      <c r="U27" s="13"/>
      <c r="V27" s="13"/>
      <c r="W27" s="1"/>
      <c r="X27" s="14"/>
      <c r="Y27" s="15"/>
    </row>
    <row r="28">
      <c r="A28" s="1">
        <v>24797.0</v>
      </c>
      <c r="B28" s="1">
        <v>1.745486469E9</v>
      </c>
      <c r="C28" s="8">
        <v>41570.0</v>
      </c>
      <c r="D28" s="1" t="s">
        <v>22</v>
      </c>
      <c r="E28" s="1" t="s">
        <v>23</v>
      </c>
      <c r="F28" s="1" t="s">
        <v>18</v>
      </c>
      <c r="G28" s="1" t="s">
        <v>19</v>
      </c>
      <c r="H28" s="1" t="s">
        <v>24</v>
      </c>
      <c r="I28" s="1" t="s">
        <v>21</v>
      </c>
      <c r="J28" s="9">
        <f>VLOOKUP(A28, Quantity!$A$1:$H$2811, 2, FALSE)</f>
        <v>15</v>
      </c>
      <c r="K28" s="10">
        <f>VLOOKUP(A28, Quantity!$A$1:$H$2811, 3, FALSE)</f>
        <v>1</v>
      </c>
      <c r="L28" s="10">
        <f>VLOOKUP(A28, Quantity!$A$1:$H$2811, 4, FALSE)</f>
        <v>1</v>
      </c>
      <c r="M28" s="11">
        <f>VLOOKUP(A28, Quantity!$A$1:$H$2811, 5, FALSE)</f>
        <v>3998</v>
      </c>
      <c r="N28" s="11">
        <f>VLOOKUP(A28, Quantity!$A$1:$H$2811, 6, FALSE)</f>
        <v>267</v>
      </c>
      <c r="O28" s="12">
        <v>41548.0</v>
      </c>
      <c r="P28" s="5">
        <f>VLOOKUP(A28, Quantity!$A$1:$H$2811, 8, FALSE)</f>
        <v>0.4011805556</v>
      </c>
      <c r="U28" s="13"/>
      <c r="V28" s="13"/>
      <c r="W28" s="1"/>
      <c r="X28" s="14"/>
      <c r="Y28" s="15"/>
    </row>
    <row r="29">
      <c r="A29" s="1">
        <v>24861.0</v>
      </c>
      <c r="B29" s="1">
        <v>1.780473175E9</v>
      </c>
      <c r="C29" s="8">
        <v>41570.0</v>
      </c>
      <c r="D29" s="1" t="s">
        <v>22</v>
      </c>
      <c r="E29" s="1" t="s">
        <v>23</v>
      </c>
      <c r="F29" s="1" t="s">
        <v>18</v>
      </c>
      <c r="G29" s="1" t="s">
        <v>19</v>
      </c>
      <c r="H29" s="1" t="s">
        <v>24</v>
      </c>
      <c r="I29" s="1" t="s">
        <v>21</v>
      </c>
      <c r="J29" s="9">
        <f>VLOOKUP(A29, Quantity!$A$1:$H$2811, 2, FALSE)</f>
        <v>20</v>
      </c>
      <c r="K29" s="10">
        <f>VLOOKUP(A29, Quantity!$A$1:$H$2811, 3, FALSE)</f>
        <v>1</v>
      </c>
      <c r="L29" s="10">
        <f>VLOOKUP(A29, Quantity!$A$1:$H$2811, 4, FALSE)</f>
        <v>1</v>
      </c>
      <c r="M29" s="11">
        <f>VLOOKUP(A29, Quantity!$A$1:$H$2811, 5, FALSE)</f>
        <v>2500</v>
      </c>
      <c r="N29" s="11">
        <f>VLOOKUP(A29, Quantity!$A$1:$H$2811, 6, FALSE)</f>
        <v>125</v>
      </c>
      <c r="O29" s="12">
        <v>41548.0</v>
      </c>
      <c r="P29" s="5">
        <f>VLOOKUP(A29, Quantity!$A$1:$H$2811, 8, FALSE)</f>
        <v>0.4722106481</v>
      </c>
      <c r="U29" s="13"/>
      <c r="V29" s="13"/>
      <c r="W29" s="1"/>
      <c r="X29" s="14"/>
      <c r="Y29" s="15"/>
    </row>
    <row r="30">
      <c r="A30" s="1">
        <v>24901.0</v>
      </c>
      <c r="B30" s="1">
        <v>2.059377097E9</v>
      </c>
      <c r="C30" s="8">
        <v>41570.0</v>
      </c>
      <c r="D30" s="1" t="s">
        <v>22</v>
      </c>
      <c r="E30" s="1" t="s">
        <v>23</v>
      </c>
      <c r="F30" s="1" t="s">
        <v>18</v>
      </c>
      <c r="G30" s="1" t="s">
        <v>19</v>
      </c>
      <c r="H30" s="1" t="s">
        <v>24</v>
      </c>
      <c r="I30" s="1" t="s">
        <v>21</v>
      </c>
      <c r="J30" s="9">
        <f>VLOOKUP(A30, Quantity!$A$1:$H$2811, 2, FALSE)</f>
        <v>13</v>
      </c>
      <c r="K30" s="10">
        <f>VLOOKUP(A30, Quantity!$A$1:$H$2811, 3, FALSE)</f>
        <v>1</v>
      </c>
      <c r="L30" s="10">
        <f>VLOOKUP(A30, Quantity!$A$1:$H$2811, 4, FALSE)</f>
        <v>1</v>
      </c>
      <c r="M30" s="11">
        <f>VLOOKUP(A30, Quantity!$A$1:$H$2811, 5, FALSE)</f>
        <v>1697</v>
      </c>
      <c r="N30" s="11">
        <f>VLOOKUP(A30, Quantity!$A$1:$H$2811, 6, FALSE)</f>
        <v>131</v>
      </c>
      <c r="O30" s="12">
        <v>41548.0</v>
      </c>
      <c r="P30" s="5">
        <f>VLOOKUP(A30, Quantity!$A$1:$H$2811, 8, FALSE)</f>
        <v>0.1893402778</v>
      </c>
      <c r="U30" s="13"/>
      <c r="V30" s="13"/>
      <c r="W30" s="1"/>
      <c r="X30" s="14"/>
      <c r="Y30" s="15"/>
    </row>
    <row r="31">
      <c r="A31" s="1">
        <v>24938.0</v>
      </c>
      <c r="B31" s="1">
        <v>1.203874789E9</v>
      </c>
      <c r="C31" s="8">
        <v>41570.0</v>
      </c>
      <c r="D31" s="1" t="s">
        <v>22</v>
      </c>
      <c r="E31" s="1" t="s">
        <v>23</v>
      </c>
      <c r="F31" s="1" t="s">
        <v>18</v>
      </c>
      <c r="G31" s="1" t="s">
        <v>19</v>
      </c>
      <c r="H31" s="1" t="s">
        <v>24</v>
      </c>
      <c r="I31" s="1" t="s">
        <v>21</v>
      </c>
      <c r="J31" s="9">
        <f>VLOOKUP(A31, Quantity!$A$1:$H$2811, 2, FALSE)</f>
        <v>20</v>
      </c>
      <c r="K31" s="10">
        <f>VLOOKUP(A31, Quantity!$A$1:$H$2811, 3, FALSE)</f>
        <v>1</v>
      </c>
      <c r="L31" s="10">
        <f>VLOOKUP(A31, Quantity!$A$1:$H$2811, 4, FALSE)</f>
        <v>1</v>
      </c>
      <c r="M31" s="11">
        <f>VLOOKUP(A31, Quantity!$A$1:$H$2811, 5, FALSE)</f>
        <v>2995</v>
      </c>
      <c r="N31" s="11">
        <f>VLOOKUP(A31, Quantity!$A$1:$H$2811, 6, FALSE)</f>
        <v>150</v>
      </c>
      <c r="O31" s="12">
        <v>41548.0</v>
      </c>
      <c r="P31" s="5">
        <f>VLOOKUP(A31, Quantity!$A$1:$H$2811, 8, FALSE)</f>
        <v>0.2048032407</v>
      </c>
      <c r="U31" s="13"/>
      <c r="V31" s="13"/>
      <c r="W31" s="1"/>
      <c r="X31" s="14"/>
      <c r="Y31" s="15"/>
    </row>
    <row r="32">
      <c r="A32" s="1">
        <v>25156.0</v>
      </c>
      <c r="B32" s="1">
        <v>1.385115526E9</v>
      </c>
      <c r="C32" s="8">
        <v>41570.0</v>
      </c>
      <c r="D32" s="1" t="s">
        <v>22</v>
      </c>
      <c r="E32" s="1" t="s">
        <v>23</v>
      </c>
      <c r="F32" s="1" t="s">
        <v>18</v>
      </c>
      <c r="G32" s="1" t="s">
        <v>19</v>
      </c>
      <c r="H32" s="1" t="s">
        <v>24</v>
      </c>
      <c r="I32" s="1" t="s">
        <v>21</v>
      </c>
      <c r="J32" s="9">
        <f>VLOOKUP(A32, Quantity!$A$1:$H$2811, 2, FALSE)</f>
        <v>16</v>
      </c>
      <c r="K32" s="10">
        <f>VLOOKUP(A32, Quantity!$A$1:$H$2811, 3, FALSE)</f>
        <v>1</v>
      </c>
      <c r="L32" s="10">
        <f>VLOOKUP(A32, Quantity!$A$1:$H$2811, 4, FALSE)</f>
        <v>1</v>
      </c>
      <c r="M32" s="11">
        <f>VLOOKUP(A32, Quantity!$A$1:$H$2811, 5, FALSE)</f>
        <v>6049</v>
      </c>
      <c r="N32" s="11">
        <f>VLOOKUP(A32, Quantity!$A$1:$H$2811, 6, FALSE)</f>
        <v>378</v>
      </c>
      <c r="O32" s="12">
        <v>41548.0</v>
      </c>
      <c r="P32" s="5">
        <f>VLOOKUP(A32, Quantity!$A$1:$H$2811, 8, FALSE)</f>
        <v>0.538587963</v>
      </c>
      <c r="U32" s="13"/>
      <c r="V32" s="13"/>
      <c r="W32" s="1"/>
      <c r="X32" s="14"/>
      <c r="Y32" s="15"/>
    </row>
    <row r="33">
      <c r="A33" s="1">
        <v>25186.0</v>
      </c>
      <c r="B33" s="1">
        <v>1.716161886E9</v>
      </c>
      <c r="C33" s="8">
        <v>41570.0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24</v>
      </c>
      <c r="I33" s="1" t="s">
        <v>21</v>
      </c>
      <c r="J33" s="9">
        <f>VLOOKUP(A33, Quantity!$A$1:$H$2811, 2, FALSE)</f>
        <v>19</v>
      </c>
      <c r="K33" s="10">
        <f>VLOOKUP(A33, Quantity!$A$1:$H$2811, 3, FALSE)</f>
        <v>1</v>
      </c>
      <c r="L33" s="10">
        <f>VLOOKUP(A33, Quantity!$A$1:$H$2811, 4, FALSE)</f>
        <v>1</v>
      </c>
      <c r="M33" s="11">
        <f>VLOOKUP(A33, Quantity!$A$1:$H$2811, 5, FALSE)</f>
        <v>2733</v>
      </c>
      <c r="N33" s="11">
        <f>VLOOKUP(A33, Quantity!$A$1:$H$2811, 6, FALSE)</f>
        <v>144</v>
      </c>
      <c r="O33" s="12">
        <v>41548.0</v>
      </c>
      <c r="P33" s="5">
        <f>VLOOKUP(A33, Quantity!$A$1:$H$2811, 8, FALSE)</f>
        <v>0.1812268519</v>
      </c>
      <c r="U33" s="13"/>
      <c r="V33" s="13"/>
      <c r="W33" s="1"/>
      <c r="X33" s="14"/>
      <c r="Y33" s="15"/>
    </row>
    <row r="34">
      <c r="A34" s="1">
        <v>25398.0</v>
      </c>
      <c r="B34" s="1">
        <v>1.755787126E9</v>
      </c>
      <c r="C34" s="8">
        <v>41571.0</v>
      </c>
      <c r="D34" s="1" t="s">
        <v>22</v>
      </c>
      <c r="E34" s="1" t="s">
        <v>23</v>
      </c>
      <c r="F34" s="1" t="s">
        <v>18</v>
      </c>
      <c r="G34" s="1" t="s">
        <v>19</v>
      </c>
      <c r="H34" s="1" t="s">
        <v>20</v>
      </c>
      <c r="I34" s="1" t="s">
        <v>21</v>
      </c>
      <c r="J34" s="9">
        <f>VLOOKUP(A34, Quantity!$A$1:$H$2811, 2, FALSE)</f>
        <v>21</v>
      </c>
      <c r="K34" s="10">
        <f>VLOOKUP(A34, Quantity!$A$1:$H$2811, 3, FALSE)</f>
        <v>1</v>
      </c>
      <c r="L34" s="10">
        <f>VLOOKUP(A34, Quantity!$A$1:$H$2811, 4, FALSE)</f>
        <v>1</v>
      </c>
      <c r="M34" s="11">
        <f>VLOOKUP(A34, Quantity!$A$1:$H$2811, 5, FALSE)</f>
        <v>3541</v>
      </c>
      <c r="N34" s="11">
        <f>VLOOKUP(A34, Quantity!$A$1:$H$2811, 6, FALSE)</f>
        <v>169</v>
      </c>
      <c r="O34" s="12">
        <v>41548.0</v>
      </c>
      <c r="P34" s="5">
        <f>VLOOKUP(A34, Quantity!$A$1:$H$2811, 8, FALSE)</f>
        <v>0.09001157407</v>
      </c>
      <c r="U34" s="13"/>
      <c r="V34" s="13"/>
      <c r="W34" s="1"/>
      <c r="X34" s="14"/>
      <c r="Y34" s="15"/>
    </row>
    <row r="35">
      <c r="A35" s="1">
        <v>25407.0</v>
      </c>
      <c r="B35" s="1">
        <v>1.296910577E9</v>
      </c>
      <c r="C35" s="8">
        <v>41571.0</v>
      </c>
      <c r="D35" s="1" t="s">
        <v>22</v>
      </c>
      <c r="E35" s="1" t="s">
        <v>23</v>
      </c>
      <c r="F35" s="1" t="s">
        <v>18</v>
      </c>
      <c r="G35" s="1" t="s">
        <v>19</v>
      </c>
      <c r="H35" s="1" t="s">
        <v>24</v>
      </c>
      <c r="I35" s="1" t="s">
        <v>21</v>
      </c>
      <c r="J35" s="9">
        <f>VLOOKUP(A35, Quantity!$A$1:$H$2811, 2, FALSE)</f>
        <v>22</v>
      </c>
      <c r="K35" s="10">
        <f>VLOOKUP(A35, Quantity!$A$1:$H$2811, 3, FALSE)</f>
        <v>1</v>
      </c>
      <c r="L35" s="10">
        <f>VLOOKUP(A35, Quantity!$A$1:$H$2811, 4, FALSE)</f>
        <v>1</v>
      </c>
      <c r="M35" s="11">
        <f>VLOOKUP(A35, Quantity!$A$1:$H$2811, 5, FALSE)</f>
        <v>800</v>
      </c>
      <c r="N35" s="11">
        <f>VLOOKUP(A35, Quantity!$A$1:$H$2811, 6, FALSE)</f>
        <v>36</v>
      </c>
      <c r="O35" s="12">
        <v>41548.0</v>
      </c>
      <c r="P35" s="5">
        <f>VLOOKUP(A35, Quantity!$A$1:$H$2811, 8, FALSE)</f>
        <v>0.8341087963</v>
      </c>
      <c r="U35" s="13"/>
      <c r="V35" s="13"/>
      <c r="W35" s="1"/>
      <c r="X35" s="14"/>
      <c r="Y35" s="15"/>
    </row>
    <row r="36">
      <c r="A36" s="1">
        <v>25558.0</v>
      </c>
      <c r="B36" s="1">
        <v>1.307863249E9</v>
      </c>
      <c r="C36" s="8">
        <v>41571.0</v>
      </c>
      <c r="D36" s="1" t="s">
        <v>22</v>
      </c>
      <c r="E36" s="1" t="s">
        <v>23</v>
      </c>
      <c r="F36" s="1" t="s">
        <v>18</v>
      </c>
      <c r="G36" s="1" t="s">
        <v>19</v>
      </c>
      <c r="H36" s="1" t="s">
        <v>24</v>
      </c>
      <c r="I36" s="1" t="s">
        <v>21</v>
      </c>
      <c r="J36" s="9">
        <f>VLOOKUP(A36, Quantity!$A$1:$H$2811, 2, FALSE)</f>
        <v>19</v>
      </c>
      <c r="K36" s="10">
        <f>VLOOKUP(A36, Quantity!$A$1:$H$2811, 3, FALSE)</f>
        <v>1</v>
      </c>
      <c r="L36" s="10">
        <f>VLOOKUP(A36, Quantity!$A$1:$H$2811, 4, FALSE)</f>
        <v>1</v>
      </c>
      <c r="M36" s="11">
        <f>VLOOKUP(A36, Quantity!$A$1:$H$2811, 5, FALSE)</f>
        <v>1136</v>
      </c>
      <c r="N36" s="11">
        <f>VLOOKUP(A36, Quantity!$A$1:$H$2811, 6, FALSE)</f>
        <v>60</v>
      </c>
      <c r="O36" s="12">
        <v>41548.0</v>
      </c>
      <c r="P36" s="5">
        <f>VLOOKUP(A36, Quantity!$A$1:$H$2811, 8, FALSE)</f>
        <v>0.5014236111</v>
      </c>
      <c r="U36" s="13"/>
      <c r="V36" s="13"/>
      <c r="W36" s="1"/>
      <c r="X36" s="14"/>
      <c r="Y36" s="15"/>
    </row>
    <row r="37">
      <c r="A37" s="1">
        <v>25575.0</v>
      </c>
      <c r="B37" s="1">
        <v>1.36830803E9</v>
      </c>
      <c r="C37" s="8">
        <v>41571.0</v>
      </c>
      <c r="D37" s="1" t="s">
        <v>22</v>
      </c>
      <c r="E37" s="1" t="s">
        <v>23</v>
      </c>
      <c r="F37" s="1" t="s">
        <v>18</v>
      </c>
      <c r="G37" s="1" t="s">
        <v>19</v>
      </c>
      <c r="H37" s="1" t="s">
        <v>24</v>
      </c>
      <c r="I37" s="1" t="s">
        <v>21</v>
      </c>
      <c r="J37" s="9">
        <f>VLOOKUP(A37, Quantity!$A$1:$H$2811, 2, FALSE)</f>
        <v>15</v>
      </c>
      <c r="K37" s="10">
        <f>VLOOKUP(A37, Quantity!$A$1:$H$2811, 3, FALSE)</f>
        <v>1</v>
      </c>
      <c r="L37" s="10">
        <f>VLOOKUP(A37, Quantity!$A$1:$H$2811, 4, FALSE)</f>
        <v>1</v>
      </c>
      <c r="M37" s="11">
        <f>VLOOKUP(A37, Quantity!$A$1:$H$2811, 5, FALSE)</f>
        <v>7100</v>
      </c>
      <c r="N37" s="11">
        <f>VLOOKUP(A37, Quantity!$A$1:$H$2811, 6, FALSE)</f>
        <v>473</v>
      </c>
      <c r="O37" s="12">
        <v>41548.0</v>
      </c>
      <c r="P37" s="5">
        <f>VLOOKUP(A37, Quantity!$A$1:$H$2811, 8, FALSE)</f>
        <v>0.6098263889</v>
      </c>
      <c r="U37" s="13"/>
      <c r="V37" s="13"/>
      <c r="W37" s="1"/>
      <c r="X37" s="14"/>
      <c r="Y37" s="15"/>
    </row>
    <row r="38">
      <c r="A38" s="1">
        <v>25608.0</v>
      </c>
      <c r="B38" s="1">
        <v>2.130350276E9</v>
      </c>
      <c r="C38" s="8">
        <v>41571.0</v>
      </c>
      <c r="D38" s="1" t="s">
        <v>22</v>
      </c>
      <c r="E38" s="1" t="s">
        <v>23</v>
      </c>
      <c r="F38" s="1" t="s">
        <v>18</v>
      </c>
      <c r="G38" s="1" t="s">
        <v>19</v>
      </c>
      <c r="H38" s="1" t="s">
        <v>24</v>
      </c>
      <c r="I38" s="1" t="s">
        <v>21</v>
      </c>
      <c r="J38" s="9">
        <f>VLOOKUP(A38, Quantity!$A$1:$H$2811, 2, FALSE)</f>
        <v>21</v>
      </c>
      <c r="K38" s="10">
        <f>VLOOKUP(A38, Quantity!$A$1:$H$2811, 3, FALSE)</f>
        <v>1</v>
      </c>
      <c r="L38" s="10">
        <f>VLOOKUP(A38, Quantity!$A$1:$H$2811, 4, FALSE)</f>
        <v>1</v>
      </c>
      <c r="M38" s="11">
        <f>VLOOKUP(A38, Quantity!$A$1:$H$2811, 5, FALSE)</f>
        <v>2300</v>
      </c>
      <c r="N38" s="11">
        <f>VLOOKUP(A38, Quantity!$A$1:$H$2811, 6, FALSE)</f>
        <v>110</v>
      </c>
      <c r="O38" s="12">
        <v>41548.0</v>
      </c>
      <c r="P38" s="5">
        <f>VLOOKUP(A38, Quantity!$A$1:$H$2811, 8, FALSE)</f>
        <v>0.07219907407</v>
      </c>
      <c r="U38" s="13"/>
      <c r="V38" s="13"/>
      <c r="W38" s="1"/>
      <c r="X38" s="14"/>
      <c r="Y38" s="15"/>
    </row>
    <row r="39">
      <c r="A39" s="1">
        <v>25657.0</v>
      </c>
      <c r="B39" s="1">
        <v>1.509476167E9</v>
      </c>
      <c r="C39" s="8">
        <v>41571.0</v>
      </c>
      <c r="D39" s="1" t="s">
        <v>22</v>
      </c>
      <c r="E39" s="1" t="s">
        <v>23</v>
      </c>
      <c r="F39" s="1" t="s">
        <v>18</v>
      </c>
      <c r="G39" s="1" t="s">
        <v>19</v>
      </c>
      <c r="H39" s="1" t="s">
        <v>24</v>
      </c>
      <c r="I39" s="1" t="s">
        <v>21</v>
      </c>
      <c r="J39" s="9">
        <f>VLOOKUP(A39, Quantity!$A$1:$H$2811, 2, FALSE)</f>
        <v>16</v>
      </c>
      <c r="K39" s="10">
        <f>VLOOKUP(A39, Quantity!$A$1:$H$2811, 3, FALSE)</f>
        <v>1</v>
      </c>
      <c r="L39" s="10">
        <f>VLOOKUP(A39, Quantity!$A$1:$H$2811, 4, FALSE)</f>
        <v>1</v>
      </c>
      <c r="M39" s="11">
        <f>VLOOKUP(A39, Quantity!$A$1:$H$2811, 5, FALSE)</f>
        <v>8000</v>
      </c>
      <c r="N39" s="11">
        <f>VLOOKUP(A39, Quantity!$A$1:$H$2811, 6, FALSE)</f>
        <v>500</v>
      </c>
      <c r="O39" s="12">
        <v>41548.0</v>
      </c>
      <c r="P39" s="5">
        <f>VLOOKUP(A39, Quantity!$A$1:$H$2811, 8, FALSE)</f>
        <v>0.7721527778</v>
      </c>
      <c r="U39" s="13"/>
      <c r="V39" s="13"/>
      <c r="W39" s="1"/>
      <c r="X39" s="14"/>
      <c r="Y39" s="15"/>
    </row>
    <row r="40">
      <c r="A40" s="1">
        <v>25674.0</v>
      </c>
      <c r="B40" s="1">
        <v>1.582647133E9</v>
      </c>
      <c r="C40" s="8">
        <v>41571.0</v>
      </c>
      <c r="D40" s="1" t="s">
        <v>22</v>
      </c>
      <c r="E40" s="1" t="s">
        <v>23</v>
      </c>
      <c r="F40" s="1" t="s">
        <v>18</v>
      </c>
      <c r="G40" s="1" t="s">
        <v>19</v>
      </c>
      <c r="H40" s="1" t="s">
        <v>24</v>
      </c>
      <c r="I40" s="1" t="s">
        <v>21</v>
      </c>
      <c r="J40" s="9">
        <f>VLOOKUP(A40, Quantity!$A$1:$H$2811, 2, FALSE)</f>
        <v>15</v>
      </c>
      <c r="K40" s="10">
        <f>VLOOKUP(A40, Quantity!$A$1:$H$2811, 3, FALSE)</f>
        <v>1</v>
      </c>
      <c r="L40" s="10">
        <f>VLOOKUP(A40, Quantity!$A$1:$H$2811, 4, FALSE)</f>
        <v>1</v>
      </c>
      <c r="M40" s="11">
        <f>VLOOKUP(A40, Quantity!$A$1:$H$2811, 5, FALSE)</f>
        <v>5391</v>
      </c>
      <c r="N40" s="11">
        <f>VLOOKUP(A40, Quantity!$A$1:$H$2811, 6, FALSE)</f>
        <v>359</v>
      </c>
      <c r="O40" s="12">
        <v>41548.0</v>
      </c>
      <c r="P40" s="5">
        <f>VLOOKUP(A40, Quantity!$A$1:$H$2811, 8, FALSE)</f>
        <v>0.2172916667</v>
      </c>
      <c r="U40" s="13"/>
      <c r="V40" s="13"/>
      <c r="W40" s="1"/>
      <c r="X40" s="14"/>
      <c r="Y40" s="15"/>
    </row>
    <row r="41">
      <c r="A41" s="1">
        <v>25740.0</v>
      </c>
      <c r="B41" s="1">
        <v>1.804706036E9</v>
      </c>
      <c r="C41" s="8">
        <v>41571.0</v>
      </c>
      <c r="D41" s="1" t="s">
        <v>22</v>
      </c>
      <c r="E41" s="1" t="s">
        <v>23</v>
      </c>
      <c r="F41" s="1" t="s">
        <v>18</v>
      </c>
      <c r="G41" s="1" t="s">
        <v>19</v>
      </c>
      <c r="H41" s="1" t="s">
        <v>24</v>
      </c>
      <c r="I41" s="1" t="s">
        <v>21</v>
      </c>
      <c r="J41" s="9">
        <f>VLOOKUP(A41, Quantity!$A$1:$H$2811, 2, FALSE)</f>
        <v>13</v>
      </c>
      <c r="K41" s="10">
        <f>VLOOKUP(A41, Quantity!$A$1:$H$2811, 3, FALSE)</f>
        <v>1</v>
      </c>
      <c r="L41" s="10">
        <f>VLOOKUP(A41, Quantity!$A$1:$H$2811, 4, FALSE)</f>
        <v>1</v>
      </c>
      <c r="M41" s="11">
        <f>VLOOKUP(A41, Quantity!$A$1:$H$2811, 5, FALSE)</f>
        <v>3086</v>
      </c>
      <c r="N41" s="11">
        <f>VLOOKUP(A41, Quantity!$A$1:$H$2811, 6, FALSE)</f>
        <v>237</v>
      </c>
      <c r="O41" s="12">
        <v>41548.0</v>
      </c>
      <c r="P41" s="5">
        <f>VLOOKUP(A41, Quantity!$A$1:$H$2811, 8, FALSE)</f>
        <v>0.7858333333</v>
      </c>
      <c r="U41" s="13"/>
      <c r="V41" s="13"/>
      <c r="W41" s="1"/>
      <c r="X41" s="14"/>
      <c r="Y41" s="15"/>
    </row>
    <row r="42">
      <c r="A42" s="1">
        <v>25742.0</v>
      </c>
      <c r="B42" s="1">
        <v>2.187463403E9</v>
      </c>
      <c r="C42" s="8">
        <v>41571.0</v>
      </c>
      <c r="D42" s="1" t="s">
        <v>22</v>
      </c>
      <c r="E42" s="1" t="s">
        <v>23</v>
      </c>
      <c r="F42" s="1" t="s">
        <v>18</v>
      </c>
      <c r="G42" s="1" t="s">
        <v>19</v>
      </c>
      <c r="H42" s="1" t="s">
        <v>24</v>
      </c>
      <c r="I42" s="1" t="s">
        <v>21</v>
      </c>
      <c r="J42" s="9">
        <f>VLOOKUP(A42, Quantity!$A$1:$H$2811, 2, FALSE)</f>
        <v>16</v>
      </c>
      <c r="K42" s="10">
        <f>VLOOKUP(A42, Quantity!$A$1:$H$2811, 3, FALSE)</f>
        <v>1</v>
      </c>
      <c r="L42" s="10">
        <f>VLOOKUP(A42, Quantity!$A$1:$H$2811, 4, FALSE)</f>
        <v>1</v>
      </c>
      <c r="M42" s="11">
        <f>VLOOKUP(A42, Quantity!$A$1:$H$2811, 5, FALSE)</f>
        <v>6915</v>
      </c>
      <c r="N42" s="11">
        <f>VLOOKUP(A42, Quantity!$A$1:$H$2811, 6, FALSE)</f>
        <v>432</v>
      </c>
      <c r="O42" s="12">
        <v>41548.0</v>
      </c>
      <c r="P42" s="5">
        <f>VLOOKUP(A42, Quantity!$A$1:$H$2811, 8, FALSE)</f>
        <v>0.2948842593</v>
      </c>
      <c r="U42" s="13"/>
      <c r="V42" s="13"/>
      <c r="W42" s="1"/>
      <c r="X42" s="14"/>
      <c r="Y42" s="15"/>
    </row>
    <row r="43">
      <c r="A43" s="1">
        <v>25766.0</v>
      </c>
      <c r="B43" s="1">
        <v>1.347112776E9</v>
      </c>
      <c r="C43" s="8">
        <v>41571.0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24</v>
      </c>
      <c r="I43" s="1" t="s">
        <v>21</v>
      </c>
      <c r="J43" s="9">
        <f>VLOOKUP(A43, Quantity!$A$1:$H$2811, 2, FALSE)</f>
        <v>15</v>
      </c>
      <c r="K43" s="10">
        <f>VLOOKUP(A43, Quantity!$A$1:$H$2811, 3, FALSE)</f>
        <v>1</v>
      </c>
      <c r="L43" s="10">
        <f>VLOOKUP(A43, Quantity!$A$1:$H$2811, 4, FALSE)</f>
        <v>1</v>
      </c>
      <c r="M43" s="11">
        <f>VLOOKUP(A43, Quantity!$A$1:$H$2811, 5, FALSE)</f>
        <v>4845</v>
      </c>
      <c r="N43" s="11">
        <f>VLOOKUP(A43, Quantity!$A$1:$H$2811, 6, FALSE)</f>
        <v>323</v>
      </c>
      <c r="O43" s="12">
        <v>41548.0</v>
      </c>
      <c r="P43" s="5">
        <f>VLOOKUP(A43, Quantity!$A$1:$H$2811, 8, FALSE)</f>
        <v>0.3988425926</v>
      </c>
      <c r="U43" s="13"/>
      <c r="V43" s="13"/>
      <c r="W43" s="1"/>
      <c r="X43" s="14"/>
      <c r="Y43" s="15"/>
    </row>
    <row r="44">
      <c r="A44" s="1">
        <v>25772.0</v>
      </c>
      <c r="B44" s="1">
        <v>1.437947688E9</v>
      </c>
      <c r="C44" s="8">
        <v>41571.0</v>
      </c>
      <c r="D44" s="1" t="s">
        <v>22</v>
      </c>
      <c r="E44" s="1" t="s">
        <v>23</v>
      </c>
      <c r="F44" s="1" t="s">
        <v>18</v>
      </c>
      <c r="G44" s="1" t="s">
        <v>19</v>
      </c>
      <c r="H44" s="1" t="s">
        <v>24</v>
      </c>
      <c r="I44" s="1" t="s">
        <v>21</v>
      </c>
      <c r="J44" s="9">
        <f>VLOOKUP(A44, Quantity!$A$1:$H$2811, 2, FALSE)</f>
        <v>15</v>
      </c>
      <c r="K44" s="10">
        <f>VLOOKUP(A44, Quantity!$A$1:$H$2811, 3, FALSE)</f>
        <v>1</v>
      </c>
      <c r="L44" s="10">
        <f>VLOOKUP(A44, Quantity!$A$1:$H$2811, 4, FALSE)</f>
        <v>1</v>
      </c>
      <c r="M44" s="11">
        <f>VLOOKUP(A44, Quantity!$A$1:$H$2811, 5, FALSE)</f>
        <v>1898</v>
      </c>
      <c r="N44" s="11">
        <f>VLOOKUP(A44, Quantity!$A$1:$H$2811, 6, FALSE)</f>
        <v>127</v>
      </c>
      <c r="O44" s="12">
        <v>41548.0</v>
      </c>
      <c r="P44" s="5">
        <f>VLOOKUP(A44, Quantity!$A$1:$H$2811, 8, FALSE)</f>
        <v>0.5731597222</v>
      </c>
      <c r="U44" s="13"/>
      <c r="V44" s="13"/>
      <c r="W44" s="1"/>
      <c r="X44" s="14"/>
      <c r="Y44" s="15"/>
    </row>
    <row r="45">
      <c r="A45" s="1">
        <v>25807.0</v>
      </c>
      <c r="B45" s="1">
        <v>2.305093267E9</v>
      </c>
      <c r="C45" s="8">
        <v>41571.0</v>
      </c>
      <c r="D45" s="1" t="s">
        <v>22</v>
      </c>
      <c r="E45" s="1" t="s">
        <v>23</v>
      </c>
      <c r="F45" s="1" t="s">
        <v>18</v>
      </c>
      <c r="G45" s="1" t="s">
        <v>19</v>
      </c>
      <c r="H45" s="1" t="s">
        <v>24</v>
      </c>
      <c r="I45" s="1" t="s">
        <v>21</v>
      </c>
      <c r="J45" s="9">
        <f>VLOOKUP(A45, Quantity!$A$1:$H$2811, 2, FALSE)</f>
        <v>15</v>
      </c>
      <c r="K45" s="10">
        <f>VLOOKUP(A45, Quantity!$A$1:$H$2811, 3, FALSE)</f>
        <v>1</v>
      </c>
      <c r="L45" s="10">
        <f>VLOOKUP(A45, Quantity!$A$1:$H$2811, 4, FALSE)</f>
        <v>1</v>
      </c>
      <c r="M45" s="11">
        <f>VLOOKUP(A45, Quantity!$A$1:$H$2811, 5, FALSE)</f>
        <v>799</v>
      </c>
      <c r="N45" s="11">
        <f>VLOOKUP(A45, Quantity!$A$1:$H$2811, 6, FALSE)</f>
        <v>53</v>
      </c>
      <c r="O45" s="12">
        <v>41548.0</v>
      </c>
      <c r="P45" s="5">
        <f>VLOOKUP(A45, Quantity!$A$1:$H$2811, 8, FALSE)</f>
        <v>0.4472337963</v>
      </c>
      <c r="U45" s="13"/>
      <c r="V45" s="13"/>
      <c r="W45" s="1"/>
      <c r="X45" s="14"/>
      <c r="Y45" s="15"/>
    </row>
    <row r="46">
      <c r="A46" s="1">
        <v>25876.0</v>
      </c>
      <c r="B46" s="1">
        <v>1.18713822E9</v>
      </c>
      <c r="C46" s="8">
        <v>41571.0</v>
      </c>
      <c r="D46" s="1" t="s">
        <v>22</v>
      </c>
      <c r="E46" s="1" t="s">
        <v>23</v>
      </c>
      <c r="F46" s="1" t="s">
        <v>18</v>
      </c>
      <c r="G46" s="1" t="s">
        <v>19</v>
      </c>
      <c r="H46" s="1" t="s">
        <v>24</v>
      </c>
      <c r="I46" s="1" t="s">
        <v>21</v>
      </c>
      <c r="J46" s="9">
        <f>VLOOKUP(A46, Quantity!$A$1:$H$2811, 2, FALSE)</f>
        <v>18</v>
      </c>
      <c r="K46" s="10">
        <f>VLOOKUP(A46, Quantity!$A$1:$H$2811, 3, FALSE)</f>
        <v>1</v>
      </c>
      <c r="L46" s="10">
        <f>VLOOKUP(A46, Quantity!$A$1:$H$2811, 4, FALSE)</f>
        <v>1</v>
      </c>
      <c r="M46" s="11">
        <f>VLOOKUP(A46, Quantity!$A$1:$H$2811, 5, FALSE)</f>
        <v>16563</v>
      </c>
      <c r="N46" s="11">
        <f>VLOOKUP(A46, Quantity!$A$1:$H$2811, 6, FALSE)</f>
        <v>920</v>
      </c>
      <c r="O46" s="12">
        <v>41548.0</v>
      </c>
      <c r="P46" s="5">
        <f>VLOOKUP(A46, Quantity!$A$1:$H$2811, 8, FALSE)</f>
        <v>0.7062731481</v>
      </c>
      <c r="U46" s="13"/>
      <c r="V46" s="13"/>
      <c r="W46" s="1"/>
      <c r="X46" s="14"/>
      <c r="Y46" s="15"/>
    </row>
    <row r="47">
      <c r="A47" s="1">
        <v>26119.0</v>
      </c>
      <c r="B47" s="1">
        <v>1.769795719E9</v>
      </c>
      <c r="C47" s="8">
        <v>41572.0</v>
      </c>
      <c r="D47" s="1" t="s">
        <v>22</v>
      </c>
      <c r="E47" s="1" t="s">
        <v>23</v>
      </c>
      <c r="F47" s="1" t="s">
        <v>18</v>
      </c>
      <c r="G47" s="1" t="s">
        <v>19</v>
      </c>
      <c r="H47" s="1" t="s">
        <v>24</v>
      </c>
      <c r="I47" s="1" t="s">
        <v>21</v>
      </c>
      <c r="J47" s="9">
        <f>VLOOKUP(A47, Quantity!$A$1:$H$2811, 2, FALSE)</f>
        <v>19</v>
      </c>
      <c r="K47" s="10">
        <f>VLOOKUP(A47, Quantity!$A$1:$H$2811, 3, FALSE)</f>
        <v>1</v>
      </c>
      <c r="L47" s="10">
        <f>VLOOKUP(A47, Quantity!$A$1:$H$2811, 4, FALSE)</f>
        <v>1</v>
      </c>
      <c r="M47" s="11">
        <f>VLOOKUP(A47, Quantity!$A$1:$H$2811, 5, FALSE)</f>
        <v>1019</v>
      </c>
      <c r="N47" s="11">
        <f>VLOOKUP(A47, Quantity!$A$1:$H$2811, 6, FALSE)</f>
        <v>54</v>
      </c>
      <c r="O47" s="12">
        <v>41548.0</v>
      </c>
      <c r="P47" s="5">
        <f>VLOOKUP(A47, Quantity!$A$1:$H$2811, 8, FALSE)</f>
        <v>0.9819675926</v>
      </c>
      <c r="U47" s="13"/>
      <c r="V47" s="13"/>
      <c r="W47" s="1"/>
      <c r="X47" s="14"/>
      <c r="Y47" s="15"/>
    </row>
    <row r="48">
      <c r="A48" s="1">
        <v>26137.0</v>
      </c>
      <c r="B48" s="1">
        <v>1.635558632E9</v>
      </c>
      <c r="C48" s="8">
        <v>41572.0</v>
      </c>
      <c r="D48" s="1" t="s">
        <v>22</v>
      </c>
      <c r="E48" s="1" t="s">
        <v>23</v>
      </c>
      <c r="F48" s="1" t="s">
        <v>18</v>
      </c>
      <c r="G48" s="1" t="s">
        <v>19</v>
      </c>
      <c r="H48" s="1" t="s">
        <v>24</v>
      </c>
      <c r="I48" s="1" t="s">
        <v>21</v>
      </c>
      <c r="J48" s="9">
        <f>VLOOKUP(A48, Quantity!$A$1:$H$2811, 2, FALSE)</f>
        <v>16</v>
      </c>
      <c r="K48" s="10">
        <f>VLOOKUP(A48, Quantity!$A$1:$H$2811, 3, FALSE)</f>
        <v>1</v>
      </c>
      <c r="L48" s="10">
        <f>VLOOKUP(A48, Quantity!$A$1:$H$2811, 4, FALSE)</f>
        <v>1</v>
      </c>
      <c r="M48" s="11">
        <f>VLOOKUP(A48, Quantity!$A$1:$H$2811, 5, FALSE)</f>
        <v>3500</v>
      </c>
      <c r="N48" s="11">
        <f>VLOOKUP(A48, Quantity!$A$1:$H$2811, 6, FALSE)</f>
        <v>219</v>
      </c>
      <c r="O48" s="12">
        <v>41548.0</v>
      </c>
      <c r="P48" s="5">
        <f>VLOOKUP(A48, Quantity!$A$1:$H$2811, 8, FALSE)</f>
        <v>0.8326157407</v>
      </c>
      <c r="U48" s="13"/>
      <c r="V48" s="13"/>
      <c r="W48" s="1"/>
      <c r="X48" s="14"/>
      <c r="Y48" s="15"/>
    </row>
    <row r="49">
      <c r="A49" s="1">
        <v>26208.0</v>
      </c>
      <c r="B49" s="1">
        <v>1.738942905E9</v>
      </c>
      <c r="C49" s="8">
        <v>41572.0</v>
      </c>
      <c r="D49" s="1" t="s">
        <v>22</v>
      </c>
      <c r="E49" s="1" t="s">
        <v>23</v>
      </c>
      <c r="F49" s="1" t="s">
        <v>18</v>
      </c>
      <c r="G49" s="1" t="s">
        <v>19</v>
      </c>
      <c r="H49" s="1" t="s">
        <v>24</v>
      </c>
      <c r="I49" s="1" t="s">
        <v>21</v>
      </c>
      <c r="J49" s="9">
        <f>VLOOKUP(A49, Quantity!$A$1:$H$2811, 2, FALSE)</f>
        <v>12</v>
      </c>
      <c r="K49" s="10">
        <f>VLOOKUP(A49, Quantity!$A$1:$H$2811, 3, FALSE)</f>
        <v>1</v>
      </c>
      <c r="L49" s="10">
        <f>VLOOKUP(A49, Quantity!$A$1:$H$2811, 4, FALSE)</f>
        <v>1</v>
      </c>
      <c r="M49" s="11">
        <f>VLOOKUP(A49, Quantity!$A$1:$H$2811, 5, FALSE)</f>
        <v>1399</v>
      </c>
      <c r="N49" s="11">
        <f>VLOOKUP(A49, Quantity!$A$1:$H$2811, 6, FALSE)</f>
        <v>117</v>
      </c>
      <c r="O49" s="12">
        <v>41548.0</v>
      </c>
      <c r="P49" s="5">
        <f>VLOOKUP(A49, Quantity!$A$1:$H$2811, 8, FALSE)</f>
        <v>0.1580555556</v>
      </c>
      <c r="U49" s="13"/>
      <c r="V49" s="13"/>
      <c r="W49" s="1"/>
      <c r="X49" s="14"/>
      <c r="Y49" s="15"/>
    </row>
    <row r="50">
      <c r="A50" s="1">
        <v>26335.0</v>
      </c>
      <c r="B50" s="1">
        <v>1.160940028E9</v>
      </c>
      <c r="C50" s="8">
        <v>41572.0</v>
      </c>
      <c r="D50" s="1" t="s">
        <v>22</v>
      </c>
      <c r="E50" s="1" t="s">
        <v>23</v>
      </c>
      <c r="F50" s="1" t="s">
        <v>18</v>
      </c>
      <c r="G50" s="1" t="s">
        <v>19</v>
      </c>
      <c r="H50" s="1" t="s">
        <v>24</v>
      </c>
      <c r="I50" s="1" t="s">
        <v>21</v>
      </c>
      <c r="J50" s="9">
        <f>VLOOKUP(A50, Quantity!$A$1:$H$2811, 2, FALSE)</f>
        <v>18</v>
      </c>
      <c r="K50" s="10">
        <f>VLOOKUP(A50, Quantity!$A$1:$H$2811, 3, FALSE)</f>
        <v>1</v>
      </c>
      <c r="L50" s="10">
        <f>VLOOKUP(A50, Quantity!$A$1:$H$2811, 4, FALSE)</f>
        <v>1</v>
      </c>
      <c r="M50" s="11">
        <f>VLOOKUP(A50, Quantity!$A$1:$H$2811, 5, FALSE)</f>
        <v>199</v>
      </c>
      <c r="N50" s="11">
        <f>VLOOKUP(A50, Quantity!$A$1:$H$2811, 6, FALSE)</f>
        <v>11</v>
      </c>
      <c r="O50" s="12">
        <v>41548.0</v>
      </c>
      <c r="P50" s="5">
        <f>VLOOKUP(A50, Quantity!$A$1:$H$2811, 8, FALSE)</f>
        <v>0.3924537037</v>
      </c>
      <c r="U50" s="13"/>
      <c r="V50" s="13"/>
      <c r="W50" s="1"/>
      <c r="X50" s="14"/>
      <c r="Y50" s="15"/>
    </row>
    <row r="51">
      <c r="A51" s="1">
        <v>26369.0</v>
      </c>
      <c r="B51" s="1">
        <v>1.74658475E9</v>
      </c>
      <c r="C51" s="8">
        <v>41572.0</v>
      </c>
      <c r="D51" s="1" t="s">
        <v>22</v>
      </c>
      <c r="E51" s="1" t="s">
        <v>23</v>
      </c>
      <c r="F51" s="1" t="s">
        <v>18</v>
      </c>
      <c r="G51" s="1" t="s">
        <v>19</v>
      </c>
      <c r="H51" s="1" t="s">
        <v>24</v>
      </c>
      <c r="I51" s="1" t="s">
        <v>21</v>
      </c>
      <c r="J51" s="9">
        <f>VLOOKUP(A51, Quantity!$A$1:$H$2811, 2, FALSE)</f>
        <v>18</v>
      </c>
      <c r="K51" s="10">
        <f>VLOOKUP(A51, Quantity!$A$1:$H$2811, 3, FALSE)</f>
        <v>1</v>
      </c>
      <c r="L51" s="10">
        <f>VLOOKUP(A51, Quantity!$A$1:$H$2811, 4, FALSE)</f>
        <v>1</v>
      </c>
      <c r="M51" s="11">
        <f>VLOOKUP(A51, Quantity!$A$1:$H$2811, 5, FALSE)</f>
        <v>2995</v>
      </c>
      <c r="N51" s="11">
        <f>VLOOKUP(A51, Quantity!$A$1:$H$2811, 6, FALSE)</f>
        <v>166</v>
      </c>
      <c r="O51" s="12">
        <v>41548.0</v>
      </c>
      <c r="P51" s="5">
        <f>VLOOKUP(A51, Quantity!$A$1:$H$2811, 8, FALSE)</f>
        <v>0.698275463</v>
      </c>
      <c r="U51" s="13"/>
      <c r="V51" s="13"/>
      <c r="W51" s="1"/>
      <c r="X51" s="14"/>
      <c r="Y51" s="15"/>
    </row>
    <row r="52">
      <c r="A52" s="1">
        <v>26424.0</v>
      </c>
      <c r="B52" s="1">
        <v>1.522621488E9</v>
      </c>
      <c r="C52" s="8">
        <v>41572.0</v>
      </c>
      <c r="D52" s="1" t="s">
        <v>22</v>
      </c>
      <c r="E52" s="1" t="s">
        <v>23</v>
      </c>
      <c r="F52" s="1" t="s">
        <v>18</v>
      </c>
      <c r="G52" s="1" t="s">
        <v>19</v>
      </c>
      <c r="H52" s="1" t="s">
        <v>24</v>
      </c>
      <c r="I52" s="1" t="s">
        <v>21</v>
      </c>
      <c r="J52" s="9">
        <f>VLOOKUP(A52, Quantity!$A$1:$H$2811, 2, FALSE)</f>
        <v>12</v>
      </c>
      <c r="K52" s="10">
        <f>VLOOKUP(A52, Quantity!$A$1:$H$2811, 3, FALSE)</f>
        <v>1</v>
      </c>
      <c r="L52" s="10">
        <f>VLOOKUP(A52, Quantity!$A$1:$H$2811, 4, FALSE)</f>
        <v>1</v>
      </c>
      <c r="M52" s="11">
        <f>VLOOKUP(A52, Quantity!$A$1:$H$2811, 5, FALSE)</f>
        <v>2399</v>
      </c>
      <c r="N52" s="11">
        <f>VLOOKUP(A52, Quantity!$A$1:$H$2811, 6, FALSE)</f>
        <v>200</v>
      </c>
      <c r="O52" s="12">
        <v>41548.0</v>
      </c>
      <c r="P52" s="5">
        <f>VLOOKUP(A52, Quantity!$A$1:$H$2811, 8, FALSE)</f>
        <v>0.6672685185</v>
      </c>
      <c r="U52" s="13"/>
      <c r="V52" s="13"/>
      <c r="W52" s="1"/>
      <c r="X52" s="14"/>
      <c r="Y52" s="15"/>
    </row>
    <row r="53">
      <c r="A53" s="1">
        <v>26454.0</v>
      </c>
      <c r="B53" s="1">
        <v>2.125751489E9</v>
      </c>
      <c r="C53" s="8">
        <v>41572.0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24</v>
      </c>
      <c r="I53" s="1" t="s">
        <v>21</v>
      </c>
      <c r="J53" s="9">
        <f>VLOOKUP(A53, Quantity!$A$1:$H$2811, 2, FALSE)</f>
        <v>20</v>
      </c>
      <c r="K53" s="10">
        <f>VLOOKUP(A53, Quantity!$A$1:$H$2811, 3, FALSE)</f>
        <v>1</v>
      </c>
      <c r="L53" s="10">
        <f>VLOOKUP(A53, Quantity!$A$1:$H$2811, 4, FALSE)</f>
        <v>1</v>
      </c>
      <c r="M53" s="11">
        <f>VLOOKUP(A53, Quantity!$A$1:$H$2811, 5, FALSE)</f>
        <v>79</v>
      </c>
      <c r="N53" s="11">
        <f>VLOOKUP(A53, Quantity!$A$1:$H$2811, 6, FALSE)</f>
        <v>4</v>
      </c>
      <c r="O53" s="12">
        <v>41548.0</v>
      </c>
      <c r="P53" s="5">
        <f>VLOOKUP(A53, Quantity!$A$1:$H$2811, 8, FALSE)</f>
        <v>0.8914814815</v>
      </c>
      <c r="U53" s="13"/>
      <c r="V53" s="13"/>
      <c r="W53" s="1"/>
      <c r="X53" s="14"/>
      <c r="Y53" s="15"/>
    </row>
    <row r="54">
      <c r="A54" s="1">
        <v>26483.0</v>
      </c>
      <c r="B54" s="1">
        <v>1.489315613E9</v>
      </c>
      <c r="C54" s="8">
        <v>41572.0</v>
      </c>
      <c r="D54" s="1" t="s">
        <v>22</v>
      </c>
      <c r="E54" s="1" t="s">
        <v>23</v>
      </c>
      <c r="F54" s="1" t="s">
        <v>18</v>
      </c>
      <c r="G54" s="1" t="s">
        <v>19</v>
      </c>
      <c r="H54" s="1" t="s">
        <v>24</v>
      </c>
      <c r="I54" s="1" t="s">
        <v>21</v>
      </c>
      <c r="J54" s="9">
        <f>VLOOKUP(A54, Quantity!$A$1:$H$2811, 2, FALSE)</f>
        <v>23</v>
      </c>
      <c r="K54" s="10">
        <f>VLOOKUP(A54, Quantity!$A$1:$H$2811, 3, FALSE)</f>
        <v>1</v>
      </c>
      <c r="L54" s="10">
        <f>VLOOKUP(A54, Quantity!$A$1:$H$2811, 4, FALSE)</f>
        <v>1</v>
      </c>
      <c r="M54" s="11">
        <f>VLOOKUP(A54, Quantity!$A$1:$H$2811, 5, FALSE)</f>
        <v>3538</v>
      </c>
      <c r="N54" s="11">
        <f>VLOOKUP(A54, Quantity!$A$1:$H$2811, 6, FALSE)</f>
        <v>154</v>
      </c>
      <c r="O54" s="12">
        <v>41548.0</v>
      </c>
      <c r="P54" s="5">
        <f>VLOOKUP(A54, Quantity!$A$1:$H$2811, 8, FALSE)</f>
        <v>0.9980439815</v>
      </c>
      <c r="U54" s="13"/>
      <c r="V54" s="13"/>
      <c r="W54" s="1"/>
      <c r="X54" s="14"/>
      <c r="Y54" s="15"/>
    </row>
    <row r="55">
      <c r="A55" s="1">
        <v>26486.0</v>
      </c>
      <c r="B55" s="1">
        <v>1.666724676E9</v>
      </c>
      <c r="C55" s="8">
        <v>41572.0</v>
      </c>
      <c r="D55" s="1" t="s">
        <v>22</v>
      </c>
      <c r="E55" s="1" t="s">
        <v>23</v>
      </c>
      <c r="F55" s="1" t="s">
        <v>18</v>
      </c>
      <c r="G55" s="1" t="s">
        <v>19</v>
      </c>
      <c r="H55" s="1" t="s">
        <v>24</v>
      </c>
      <c r="I55" s="1" t="s">
        <v>21</v>
      </c>
      <c r="J55" s="9">
        <f>VLOOKUP(A55, Quantity!$A$1:$H$2811, 2, FALSE)</f>
        <v>15</v>
      </c>
      <c r="K55" s="10">
        <f>VLOOKUP(A55, Quantity!$A$1:$H$2811, 3, FALSE)</f>
        <v>1</v>
      </c>
      <c r="L55" s="10">
        <f>VLOOKUP(A55, Quantity!$A$1:$H$2811, 4, FALSE)</f>
        <v>1</v>
      </c>
      <c r="M55" s="11">
        <f>VLOOKUP(A55, Quantity!$A$1:$H$2811, 5, FALSE)</f>
        <v>1499</v>
      </c>
      <c r="N55" s="11">
        <f>VLOOKUP(A55, Quantity!$A$1:$H$2811, 6, FALSE)</f>
        <v>100</v>
      </c>
      <c r="O55" s="12">
        <v>41548.0</v>
      </c>
      <c r="P55" s="5">
        <f>VLOOKUP(A55, Quantity!$A$1:$H$2811, 8, FALSE)</f>
        <v>0.894849537</v>
      </c>
      <c r="U55" s="13"/>
      <c r="V55" s="13"/>
      <c r="W55" s="1"/>
      <c r="X55" s="14"/>
      <c r="Y55" s="15"/>
    </row>
    <row r="56">
      <c r="A56" s="1">
        <v>26509.0</v>
      </c>
      <c r="B56" s="1">
        <v>2.189874217E9</v>
      </c>
      <c r="C56" s="8">
        <v>41572.0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24</v>
      </c>
      <c r="I56" s="1" t="s">
        <v>21</v>
      </c>
      <c r="J56" s="9">
        <f>VLOOKUP(A56, Quantity!$A$1:$H$2811, 2, FALSE)</f>
        <v>13</v>
      </c>
      <c r="K56" s="10">
        <f>VLOOKUP(A56, Quantity!$A$1:$H$2811, 3, FALSE)</f>
        <v>1</v>
      </c>
      <c r="L56" s="10">
        <f>VLOOKUP(A56, Quantity!$A$1:$H$2811, 4, FALSE)</f>
        <v>1</v>
      </c>
      <c r="M56" s="11">
        <f>VLOOKUP(A56, Quantity!$A$1:$H$2811, 5, FALSE)</f>
        <v>2902</v>
      </c>
      <c r="N56" s="11">
        <f>VLOOKUP(A56, Quantity!$A$1:$H$2811, 6, FALSE)</f>
        <v>223</v>
      </c>
      <c r="O56" s="12">
        <v>41548.0</v>
      </c>
      <c r="P56" s="5">
        <f>VLOOKUP(A56, Quantity!$A$1:$H$2811, 8, FALSE)</f>
        <v>0.225787037</v>
      </c>
      <c r="U56" s="13"/>
      <c r="V56" s="13"/>
      <c r="W56" s="1"/>
      <c r="X56" s="14"/>
      <c r="Y56" s="15"/>
    </row>
    <row r="57">
      <c r="A57" s="1">
        <v>26546.0</v>
      </c>
      <c r="B57" s="1">
        <v>1.635266068E9</v>
      </c>
      <c r="C57" s="8">
        <v>41572.0</v>
      </c>
      <c r="D57" s="1" t="s">
        <v>22</v>
      </c>
      <c r="E57" s="1" t="s">
        <v>23</v>
      </c>
      <c r="F57" s="1" t="s">
        <v>18</v>
      </c>
      <c r="G57" s="1" t="s">
        <v>19</v>
      </c>
      <c r="H57" s="1" t="s">
        <v>24</v>
      </c>
      <c r="I57" s="1" t="s">
        <v>21</v>
      </c>
      <c r="J57" s="9">
        <f>VLOOKUP(A57, Quantity!$A$1:$H$2811, 2, FALSE)</f>
        <v>22</v>
      </c>
      <c r="K57" s="10">
        <f>VLOOKUP(A57, Quantity!$A$1:$H$2811, 3, FALSE)</f>
        <v>1</v>
      </c>
      <c r="L57" s="10">
        <f>VLOOKUP(A57, Quantity!$A$1:$H$2811, 4, FALSE)</f>
        <v>1</v>
      </c>
      <c r="M57" s="11">
        <f>VLOOKUP(A57, Quantity!$A$1:$H$2811, 5, FALSE)</f>
        <v>12099</v>
      </c>
      <c r="N57" s="11">
        <f>VLOOKUP(A57, Quantity!$A$1:$H$2811, 6, FALSE)</f>
        <v>550</v>
      </c>
      <c r="O57" s="12">
        <v>41548.0</v>
      </c>
      <c r="P57" s="5">
        <f>VLOOKUP(A57, Quantity!$A$1:$H$2811, 8, FALSE)</f>
        <v>0.342037037</v>
      </c>
      <c r="U57" s="13"/>
      <c r="V57" s="13"/>
      <c r="W57" s="1"/>
      <c r="X57" s="14"/>
      <c r="Y57" s="15"/>
    </row>
    <row r="58">
      <c r="A58" s="1">
        <v>26614.0</v>
      </c>
      <c r="B58" s="1">
        <v>1.781348395E9</v>
      </c>
      <c r="C58" s="8">
        <v>41573.0</v>
      </c>
      <c r="D58" s="1" t="s">
        <v>22</v>
      </c>
      <c r="E58" s="1" t="s">
        <v>23</v>
      </c>
      <c r="F58" s="1" t="s">
        <v>18</v>
      </c>
      <c r="G58" s="1" t="s">
        <v>19</v>
      </c>
      <c r="H58" s="1" t="s">
        <v>24</v>
      </c>
      <c r="I58" s="1" t="s">
        <v>21</v>
      </c>
      <c r="J58" s="9">
        <f>VLOOKUP(A58, Quantity!$A$1:$H$2811, 2, FALSE)</f>
        <v>18</v>
      </c>
      <c r="K58" s="10">
        <f>VLOOKUP(A58, Quantity!$A$1:$H$2811, 3, FALSE)</f>
        <v>1</v>
      </c>
      <c r="L58" s="10">
        <f>VLOOKUP(A58, Quantity!$A$1:$H$2811, 4, FALSE)</f>
        <v>1</v>
      </c>
      <c r="M58" s="11">
        <f>VLOOKUP(A58, Quantity!$A$1:$H$2811, 5, FALSE)</f>
        <v>1400</v>
      </c>
      <c r="N58" s="11">
        <f>VLOOKUP(A58, Quantity!$A$1:$H$2811, 6, FALSE)</f>
        <v>78</v>
      </c>
      <c r="O58" s="12">
        <v>41548.0</v>
      </c>
      <c r="P58" s="5">
        <f>VLOOKUP(A58, Quantity!$A$1:$H$2811, 8, FALSE)</f>
        <v>0.62625</v>
      </c>
      <c r="U58" s="13"/>
      <c r="V58" s="13"/>
      <c r="W58" s="1"/>
      <c r="X58" s="14"/>
      <c r="Y58" s="15"/>
    </row>
    <row r="59">
      <c r="A59" s="1">
        <v>26663.0</v>
      </c>
      <c r="B59" s="1">
        <v>1.711343218E9</v>
      </c>
      <c r="C59" s="8">
        <v>41573.0</v>
      </c>
      <c r="D59" s="1" t="s">
        <v>22</v>
      </c>
      <c r="E59" s="1" t="s">
        <v>23</v>
      </c>
      <c r="F59" s="1" t="s">
        <v>18</v>
      </c>
      <c r="G59" s="1" t="s">
        <v>19</v>
      </c>
      <c r="H59" s="1" t="s">
        <v>24</v>
      </c>
      <c r="I59" s="1" t="s">
        <v>21</v>
      </c>
      <c r="J59" s="9">
        <f>VLOOKUP(A59, Quantity!$A$1:$H$2811, 2, FALSE)</f>
        <v>18</v>
      </c>
      <c r="K59" s="10">
        <f>VLOOKUP(A59, Quantity!$A$1:$H$2811, 3, FALSE)</f>
        <v>1</v>
      </c>
      <c r="L59" s="10">
        <f>VLOOKUP(A59, Quantity!$A$1:$H$2811, 4, FALSE)</f>
        <v>1</v>
      </c>
      <c r="M59" s="11">
        <f>VLOOKUP(A59, Quantity!$A$1:$H$2811, 5, FALSE)</f>
        <v>299</v>
      </c>
      <c r="N59" s="11">
        <f>VLOOKUP(A59, Quantity!$A$1:$H$2811, 6, FALSE)</f>
        <v>17</v>
      </c>
      <c r="O59" s="12">
        <v>41548.0</v>
      </c>
      <c r="P59" s="5">
        <f>VLOOKUP(A59, Quantity!$A$1:$H$2811, 8, FALSE)</f>
        <v>0.4355439815</v>
      </c>
      <c r="U59" s="13"/>
      <c r="V59" s="13"/>
      <c r="W59" s="1"/>
      <c r="X59" s="14"/>
      <c r="Y59" s="15"/>
    </row>
    <row r="60">
      <c r="A60" s="1">
        <v>26674.0</v>
      </c>
      <c r="B60" s="1">
        <v>2.120286092E9</v>
      </c>
      <c r="C60" s="8">
        <v>41573.0</v>
      </c>
      <c r="D60" s="1" t="s">
        <v>22</v>
      </c>
      <c r="E60" s="1" t="s">
        <v>23</v>
      </c>
      <c r="F60" s="1" t="s">
        <v>18</v>
      </c>
      <c r="G60" s="1" t="s">
        <v>19</v>
      </c>
      <c r="H60" s="1" t="s">
        <v>24</v>
      </c>
      <c r="I60" s="1" t="s">
        <v>21</v>
      </c>
      <c r="J60" s="9">
        <f>VLOOKUP(A60, Quantity!$A$1:$H$2811, 2, FALSE)</f>
        <v>22</v>
      </c>
      <c r="K60" s="10">
        <f>VLOOKUP(A60, Quantity!$A$1:$H$2811, 3, FALSE)</f>
        <v>1</v>
      </c>
      <c r="L60" s="10">
        <f>VLOOKUP(A60, Quantity!$A$1:$H$2811, 4, FALSE)</f>
        <v>1</v>
      </c>
      <c r="M60" s="11">
        <f>VLOOKUP(A60, Quantity!$A$1:$H$2811, 5, FALSE)</f>
        <v>3199</v>
      </c>
      <c r="N60" s="11">
        <f>VLOOKUP(A60, Quantity!$A$1:$H$2811, 6, FALSE)</f>
        <v>145</v>
      </c>
      <c r="O60" s="12">
        <v>41548.0</v>
      </c>
      <c r="P60" s="5">
        <f>VLOOKUP(A60, Quantity!$A$1:$H$2811, 8, FALSE)</f>
        <v>0.9241666667</v>
      </c>
      <c r="U60" s="13"/>
      <c r="V60" s="13"/>
      <c r="W60" s="1"/>
      <c r="X60" s="14"/>
      <c r="Y60" s="15"/>
    </row>
    <row r="61">
      <c r="A61" s="1">
        <v>26683.0</v>
      </c>
      <c r="B61" s="1">
        <v>1.87248294E9</v>
      </c>
      <c r="C61" s="8">
        <v>41573.0</v>
      </c>
      <c r="D61" s="1" t="s">
        <v>22</v>
      </c>
      <c r="E61" s="1" t="s">
        <v>23</v>
      </c>
      <c r="F61" s="1" t="s">
        <v>18</v>
      </c>
      <c r="G61" s="1" t="s">
        <v>19</v>
      </c>
      <c r="H61" s="1" t="s">
        <v>20</v>
      </c>
      <c r="I61" s="1" t="s">
        <v>21</v>
      </c>
      <c r="J61" s="9">
        <f>VLOOKUP(A61, Quantity!$A$1:$H$2811, 2, FALSE)</f>
        <v>21</v>
      </c>
      <c r="K61" s="10">
        <f>VLOOKUP(A61, Quantity!$A$1:$H$2811, 3, FALSE)</f>
        <v>1</v>
      </c>
      <c r="L61" s="10">
        <f>VLOOKUP(A61, Quantity!$A$1:$H$2811, 4, FALSE)</f>
        <v>1</v>
      </c>
      <c r="M61" s="11">
        <f>VLOOKUP(A61, Quantity!$A$1:$H$2811, 5, FALSE)</f>
        <v>15000</v>
      </c>
      <c r="N61" s="11">
        <f>VLOOKUP(A61, Quantity!$A$1:$H$2811, 6, FALSE)</f>
        <v>714</v>
      </c>
      <c r="O61" s="12">
        <v>41548.0</v>
      </c>
      <c r="P61" s="5">
        <f>VLOOKUP(A61, Quantity!$A$1:$H$2811, 8, FALSE)</f>
        <v>0.6315972222</v>
      </c>
      <c r="U61" s="13"/>
      <c r="V61" s="13"/>
      <c r="W61" s="1"/>
      <c r="X61" s="14"/>
      <c r="Y61" s="15"/>
    </row>
    <row r="62">
      <c r="A62" s="1">
        <v>26727.0</v>
      </c>
      <c r="B62" s="1">
        <v>2.297605369E9</v>
      </c>
      <c r="C62" s="8">
        <v>41573.0</v>
      </c>
      <c r="D62" s="1" t="s">
        <v>22</v>
      </c>
      <c r="E62" s="1" t="s">
        <v>23</v>
      </c>
      <c r="F62" s="1" t="s">
        <v>18</v>
      </c>
      <c r="G62" s="1" t="s">
        <v>19</v>
      </c>
      <c r="H62" s="1" t="s">
        <v>24</v>
      </c>
      <c r="I62" s="1" t="s">
        <v>21</v>
      </c>
      <c r="J62" s="9">
        <f>VLOOKUP(A62, Quantity!$A$1:$H$2811, 2, FALSE)</f>
        <v>12</v>
      </c>
      <c r="K62" s="10">
        <f>VLOOKUP(A62, Quantity!$A$1:$H$2811, 3, FALSE)</f>
        <v>1</v>
      </c>
      <c r="L62" s="10">
        <f>VLOOKUP(A62, Quantity!$A$1:$H$2811, 4, FALSE)</f>
        <v>1</v>
      </c>
      <c r="M62" s="11">
        <f>VLOOKUP(A62, Quantity!$A$1:$H$2811, 5, FALSE)</f>
        <v>525</v>
      </c>
      <c r="N62" s="11">
        <f>VLOOKUP(A62, Quantity!$A$1:$H$2811, 6, FALSE)</f>
        <v>44</v>
      </c>
      <c r="O62" s="12">
        <v>41548.0</v>
      </c>
      <c r="P62" s="5">
        <f>VLOOKUP(A62, Quantity!$A$1:$H$2811, 8, FALSE)</f>
        <v>0.1854166667</v>
      </c>
      <c r="U62" s="13"/>
      <c r="V62" s="13"/>
      <c r="W62" s="1"/>
      <c r="X62" s="14"/>
      <c r="Y62" s="15"/>
    </row>
    <row r="63">
      <c r="A63" s="1">
        <v>26791.0</v>
      </c>
      <c r="B63" s="1">
        <v>1.839012632E9</v>
      </c>
      <c r="C63" s="8">
        <v>41573.0</v>
      </c>
      <c r="D63" s="1" t="s">
        <v>22</v>
      </c>
      <c r="E63" s="1" t="s">
        <v>23</v>
      </c>
      <c r="F63" s="1" t="s">
        <v>18</v>
      </c>
      <c r="G63" s="1" t="s">
        <v>19</v>
      </c>
      <c r="H63" s="1" t="s">
        <v>24</v>
      </c>
      <c r="I63" s="1" t="s">
        <v>21</v>
      </c>
      <c r="J63" s="9">
        <f>VLOOKUP(A63, Quantity!$A$1:$H$2811, 2, FALSE)</f>
        <v>12</v>
      </c>
      <c r="K63" s="10">
        <f>VLOOKUP(A63, Quantity!$A$1:$H$2811, 3, FALSE)</f>
        <v>1</v>
      </c>
      <c r="L63" s="10">
        <f>VLOOKUP(A63, Quantity!$A$1:$H$2811, 4, FALSE)</f>
        <v>1</v>
      </c>
      <c r="M63" s="11">
        <f>VLOOKUP(A63, Quantity!$A$1:$H$2811, 5, FALSE)</f>
        <v>3943</v>
      </c>
      <c r="N63" s="11">
        <f>VLOOKUP(A63, Quantity!$A$1:$H$2811, 6, FALSE)</f>
        <v>329</v>
      </c>
      <c r="O63" s="12">
        <v>41548.0</v>
      </c>
      <c r="P63" s="5">
        <f>VLOOKUP(A63, Quantity!$A$1:$H$2811, 8, FALSE)</f>
        <v>0.9116087963</v>
      </c>
      <c r="U63" s="13"/>
      <c r="V63" s="13"/>
      <c r="W63" s="1"/>
      <c r="X63" s="14"/>
      <c r="Y63" s="15"/>
    </row>
    <row r="64">
      <c r="A64" s="1">
        <v>26894.0</v>
      </c>
      <c r="B64" s="1">
        <v>1.257564914E9</v>
      </c>
      <c r="C64" s="8">
        <v>41573.0</v>
      </c>
      <c r="D64" s="1" t="s">
        <v>22</v>
      </c>
      <c r="E64" s="1" t="s">
        <v>23</v>
      </c>
      <c r="F64" s="1" t="s">
        <v>18</v>
      </c>
      <c r="G64" s="1" t="s">
        <v>19</v>
      </c>
      <c r="H64" s="1" t="s">
        <v>24</v>
      </c>
      <c r="I64" s="1" t="s">
        <v>21</v>
      </c>
      <c r="J64" s="9">
        <f>VLOOKUP(A64, Quantity!$A$1:$H$2811, 2, FALSE)</f>
        <v>17</v>
      </c>
      <c r="K64" s="10">
        <f>VLOOKUP(A64, Quantity!$A$1:$H$2811, 3, FALSE)</f>
        <v>1</v>
      </c>
      <c r="L64" s="10">
        <f>VLOOKUP(A64, Quantity!$A$1:$H$2811, 4, FALSE)</f>
        <v>1</v>
      </c>
      <c r="M64" s="11">
        <f>VLOOKUP(A64, Quantity!$A$1:$H$2811, 5, FALSE)</f>
        <v>23580</v>
      </c>
      <c r="N64" s="11">
        <f>VLOOKUP(A64, Quantity!$A$1:$H$2811, 6, FALSE)</f>
        <v>1387</v>
      </c>
      <c r="O64" s="12">
        <v>41548.0</v>
      </c>
      <c r="P64" s="5">
        <f>VLOOKUP(A64, Quantity!$A$1:$H$2811, 8, FALSE)</f>
        <v>0.07259259259</v>
      </c>
      <c r="U64" s="13"/>
      <c r="V64" s="13"/>
      <c r="W64" s="1"/>
      <c r="X64" s="14"/>
      <c r="Y64" s="15"/>
    </row>
    <row r="65">
      <c r="A65" s="1">
        <v>26965.0</v>
      </c>
      <c r="B65" s="1">
        <v>1.510550268E9</v>
      </c>
      <c r="C65" s="8">
        <v>41573.0</v>
      </c>
      <c r="D65" s="1" t="s">
        <v>22</v>
      </c>
      <c r="E65" s="1" t="s">
        <v>23</v>
      </c>
      <c r="F65" s="1" t="s">
        <v>18</v>
      </c>
      <c r="G65" s="1" t="s">
        <v>19</v>
      </c>
      <c r="H65" s="1" t="s">
        <v>24</v>
      </c>
      <c r="I65" s="1" t="s">
        <v>21</v>
      </c>
      <c r="J65" s="9">
        <f>VLOOKUP(A65, Quantity!$A$1:$H$2811, 2, FALSE)</f>
        <v>18</v>
      </c>
      <c r="K65" s="10">
        <f>VLOOKUP(A65, Quantity!$A$1:$H$2811, 3, FALSE)</f>
        <v>1</v>
      </c>
      <c r="L65" s="10">
        <f>VLOOKUP(A65, Quantity!$A$1:$H$2811, 4, FALSE)</f>
        <v>1</v>
      </c>
      <c r="M65" s="11">
        <f>VLOOKUP(A65, Quantity!$A$1:$H$2811, 5, FALSE)</f>
        <v>2660</v>
      </c>
      <c r="N65" s="11">
        <f>VLOOKUP(A65, Quantity!$A$1:$H$2811, 6, FALSE)</f>
        <v>148</v>
      </c>
      <c r="O65" s="12">
        <v>41548.0</v>
      </c>
      <c r="P65" s="5">
        <f>VLOOKUP(A65, Quantity!$A$1:$H$2811, 8, FALSE)</f>
        <v>0.3566782407</v>
      </c>
      <c r="U65" s="13"/>
      <c r="V65" s="13"/>
      <c r="W65" s="1"/>
      <c r="X65" s="14"/>
      <c r="Y65" s="15"/>
    </row>
    <row r="66">
      <c r="A66" s="1">
        <v>27077.0</v>
      </c>
      <c r="B66" s="1">
        <v>1.199502042E9</v>
      </c>
      <c r="C66" s="8">
        <v>41573.0</v>
      </c>
      <c r="D66" s="1" t="s">
        <v>22</v>
      </c>
      <c r="E66" s="1" t="s">
        <v>23</v>
      </c>
      <c r="F66" s="1" t="s">
        <v>18</v>
      </c>
      <c r="G66" s="1" t="s">
        <v>19</v>
      </c>
      <c r="H66" s="1" t="s">
        <v>24</v>
      </c>
      <c r="I66" s="1" t="s">
        <v>21</v>
      </c>
      <c r="J66" s="9">
        <f>VLOOKUP(A66, Quantity!$A$1:$H$2811, 2, FALSE)</f>
        <v>18</v>
      </c>
      <c r="K66" s="10">
        <f>VLOOKUP(A66, Quantity!$A$1:$H$2811, 3, FALSE)</f>
        <v>1</v>
      </c>
      <c r="L66" s="10">
        <f>VLOOKUP(A66, Quantity!$A$1:$H$2811, 4, FALSE)</f>
        <v>1</v>
      </c>
      <c r="M66" s="11">
        <f>VLOOKUP(A66, Quantity!$A$1:$H$2811, 5, FALSE)</f>
        <v>449</v>
      </c>
      <c r="N66" s="11">
        <f>VLOOKUP(A66, Quantity!$A$1:$H$2811, 6, FALSE)</f>
        <v>25</v>
      </c>
      <c r="O66" s="12">
        <v>41548.0</v>
      </c>
      <c r="P66" s="5">
        <f>VLOOKUP(A66, Quantity!$A$1:$H$2811, 8, FALSE)</f>
        <v>0.928587963</v>
      </c>
      <c r="U66" s="13"/>
      <c r="V66" s="13"/>
      <c r="W66" s="1"/>
      <c r="X66" s="14"/>
      <c r="Y66" s="15"/>
    </row>
    <row r="67">
      <c r="A67" s="1">
        <v>27345.0</v>
      </c>
      <c r="B67" s="1">
        <v>2.130010644E9</v>
      </c>
      <c r="C67" s="8">
        <v>41574.0</v>
      </c>
      <c r="D67" s="1" t="s">
        <v>22</v>
      </c>
      <c r="E67" s="1" t="s">
        <v>23</v>
      </c>
      <c r="F67" s="1" t="s">
        <v>18</v>
      </c>
      <c r="G67" s="1" t="s">
        <v>19</v>
      </c>
      <c r="H67" s="1" t="s">
        <v>24</v>
      </c>
      <c r="I67" s="1" t="s">
        <v>21</v>
      </c>
      <c r="J67" s="9">
        <f>VLOOKUP(A67, Quantity!$A$1:$H$2811, 2, FALSE)</f>
        <v>15</v>
      </c>
      <c r="K67" s="10">
        <f>VLOOKUP(A67, Quantity!$A$1:$H$2811, 3, FALSE)</f>
        <v>1</v>
      </c>
      <c r="L67" s="10">
        <f>VLOOKUP(A67, Quantity!$A$1:$H$2811, 4, FALSE)</f>
        <v>1</v>
      </c>
      <c r="M67" s="11">
        <f>VLOOKUP(A67, Quantity!$A$1:$H$2811, 5, FALSE)</f>
        <v>7390</v>
      </c>
      <c r="N67" s="11">
        <f>VLOOKUP(A67, Quantity!$A$1:$H$2811, 6, FALSE)</f>
        <v>493</v>
      </c>
      <c r="O67" s="12">
        <v>41548.0</v>
      </c>
      <c r="P67" s="5">
        <f>VLOOKUP(A67, Quantity!$A$1:$H$2811, 8, FALSE)</f>
        <v>0.04212962963</v>
      </c>
      <c r="U67" s="13"/>
      <c r="V67" s="13"/>
      <c r="W67" s="1"/>
      <c r="X67" s="14"/>
      <c r="Y67" s="15"/>
    </row>
    <row r="68">
      <c r="A68" s="1">
        <v>27462.0</v>
      </c>
      <c r="B68" s="1">
        <v>2.071493983E9</v>
      </c>
      <c r="C68" s="8">
        <v>41574.0</v>
      </c>
      <c r="D68" s="1" t="s">
        <v>22</v>
      </c>
      <c r="E68" s="1" t="s">
        <v>23</v>
      </c>
      <c r="F68" s="1" t="s">
        <v>18</v>
      </c>
      <c r="G68" s="1" t="s">
        <v>19</v>
      </c>
      <c r="H68" s="1" t="s">
        <v>24</v>
      </c>
      <c r="I68" s="1" t="s">
        <v>21</v>
      </c>
      <c r="J68" s="9">
        <f>VLOOKUP(A68, Quantity!$A$1:$H$2811, 2, FALSE)</f>
        <v>20</v>
      </c>
      <c r="K68" s="10">
        <f>VLOOKUP(A68, Quantity!$A$1:$H$2811, 3, FALSE)</f>
        <v>1</v>
      </c>
      <c r="L68" s="10">
        <f>VLOOKUP(A68, Quantity!$A$1:$H$2811, 4, FALSE)</f>
        <v>1</v>
      </c>
      <c r="M68" s="11">
        <f>VLOOKUP(A68, Quantity!$A$1:$H$2811, 5, FALSE)</f>
        <v>2159</v>
      </c>
      <c r="N68" s="11">
        <f>VLOOKUP(A68, Quantity!$A$1:$H$2811, 6, FALSE)</f>
        <v>108</v>
      </c>
      <c r="O68" s="12">
        <v>41548.0</v>
      </c>
      <c r="P68" s="5">
        <f>VLOOKUP(A68, Quantity!$A$1:$H$2811, 8, FALSE)</f>
        <v>0.7291666667</v>
      </c>
      <c r="U68" s="13"/>
      <c r="V68" s="13"/>
      <c r="W68" s="1"/>
      <c r="X68" s="14"/>
      <c r="Y68" s="15"/>
    </row>
    <row r="69">
      <c r="A69" s="1">
        <v>27489.0</v>
      </c>
      <c r="B69" s="1">
        <v>1.320672813E9</v>
      </c>
      <c r="C69" s="8">
        <v>41574.0</v>
      </c>
      <c r="D69" s="1" t="s">
        <v>22</v>
      </c>
      <c r="E69" s="1" t="s">
        <v>23</v>
      </c>
      <c r="F69" s="1" t="s">
        <v>18</v>
      </c>
      <c r="G69" s="1" t="s">
        <v>19</v>
      </c>
      <c r="H69" s="1" t="s">
        <v>24</v>
      </c>
      <c r="I69" s="1" t="s">
        <v>21</v>
      </c>
      <c r="J69" s="9">
        <f>VLOOKUP(A69, Quantity!$A$1:$H$2811, 2, FALSE)</f>
        <v>22</v>
      </c>
      <c r="K69" s="10">
        <f>VLOOKUP(A69, Quantity!$A$1:$H$2811, 3, FALSE)</f>
        <v>1</v>
      </c>
      <c r="L69" s="10">
        <f>VLOOKUP(A69, Quantity!$A$1:$H$2811, 4, FALSE)</f>
        <v>1</v>
      </c>
      <c r="M69" s="11">
        <f>VLOOKUP(A69, Quantity!$A$1:$H$2811, 5, FALSE)</f>
        <v>1299</v>
      </c>
      <c r="N69" s="11">
        <f>VLOOKUP(A69, Quantity!$A$1:$H$2811, 6, FALSE)</f>
        <v>59</v>
      </c>
      <c r="O69" s="12">
        <v>41548.0</v>
      </c>
      <c r="P69" s="5">
        <f>VLOOKUP(A69, Quantity!$A$1:$H$2811, 8, FALSE)</f>
        <v>0.9336342593</v>
      </c>
      <c r="U69" s="13"/>
      <c r="V69" s="13"/>
      <c r="W69" s="1"/>
      <c r="X69" s="14"/>
      <c r="Y69" s="15"/>
    </row>
    <row r="70">
      <c r="A70" s="1">
        <v>27499.0</v>
      </c>
      <c r="B70" s="1">
        <v>1.695805349E9</v>
      </c>
      <c r="C70" s="8">
        <v>41574.0</v>
      </c>
      <c r="D70" s="1" t="s">
        <v>22</v>
      </c>
      <c r="E70" s="1" t="s">
        <v>23</v>
      </c>
      <c r="F70" s="1" t="s">
        <v>18</v>
      </c>
      <c r="G70" s="1" t="s">
        <v>19</v>
      </c>
      <c r="H70" s="1" t="s">
        <v>20</v>
      </c>
      <c r="I70" s="1" t="s">
        <v>21</v>
      </c>
      <c r="J70" s="9">
        <f>VLOOKUP(A70, Quantity!$A$1:$H$2811, 2, FALSE)</f>
        <v>20</v>
      </c>
      <c r="K70" s="10">
        <f>VLOOKUP(A70, Quantity!$A$1:$H$2811, 3, FALSE)</f>
        <v>1</v>
      </c>
      <c r="L70" s="10">
        <f>VLOOKUP(A70, Quantity!$A$1:$H$2811, 4, FALSE)</f>
        <v>1</v>
      </c>
      <c r="M70" s="11">
        <f>VLOOKUP(A70, Quantity!$A$1:$H$2811, 5, FALSE)</f>
        <v>1300</v>
      </c>
      <c r="N70" s="11">
        <f>VLOOKUP(A70, Quantity!$A$1:$H$2811, 6, FALSE)</f>
        <v>65</v>
      </c>
      <c r="O70" s="12">
        <v>41548.0</v>
      </c>
      <c r="P70" s="5">
        <f>VLOOKUP(A70, Quantity!$A$1:$H$2811, 8, FALSE)</f>
        <v>0.2363194444</v>
      </c>
      <c r="U70" s="13"/>
      <c r="V70" s="13"/>
      <c r="W70" s="1"/>
      <c r="X70" s="14"/>
      <c r="Y70" s="15"/>
    </row>
    <row r="71">
      <c r="A71" s="1">
        <v>27542.0</v>
      </c>
      <c r="B71" s="1">
        <v>1.900237464E9</v>
      </c>
      <c r="C71" s="8">
        <v>41574.0</v>
      </c>
      <c r="D71" s="1" t="s">
        <v>22</v>
      </c>
      <c r="E71" s="1" t="s">
        <v>23</v>
      </c>
      <c r="F71" s="1" t="s">
        <v>18</v>
      </c>
      <c r="G71" s="1" t="s">
        <v>19</v>
      </c>
      <c r="H71" s="1" t="s">
        <v>24</v>
      </c>
      <c r="I71" s="1" t="s">
        <v>21</v>
      </c>
      <c r="J71" s="9">
        <f>VLOOKUP(A71, Quantity!$A$1:$H$2811, 2, FALSE)</f>
        <v>22</v>
      </c>
      <c r="K71" s="10">
        <f>VLOOKUP(A71, Quantity!$A$1:$H$2811, 3, FALSE)</f>
        <v>1</v>
      </c>
      <c r="L71" s="10">
        <f>VLOOKUP(A71, Quantity!$A$1:$H$2811, 4, FALSE)</f>
        <v>1</v>
      </c>
      <c r="M71" s="11">
        <f>VLOOKUP(A71, Quantity!$A$1:$H$2811, 5, FALSE)</f>
        <v>28999</v>
      </c>
      <c r="N71" s="11">
        <f>VLOOKUP(A71, Quantity!$A$1:$H$2811, 6, FALSE)</f>
        <v>1318</v>
      </c>
      <c r="O71" s="12">
        <v>41548.0</v>
      </c>
      <c r="P71" s="5">
        <f>VLOOKUP(A71, Quantity!$A$1:$H$2811, 8, FALSE)</f>
        <v>0.1714351852</v>
      </c>
      <c r="U71" s="13"/>
      <c r="V71" s="13"/>
      <c r="W71" s="1"/>
      <c r="X71" s="14"/>
      <c r="Y71" s="15"/>
    </row>
    <row r="72">
      <c r="A72" s="1">
        <v>27845.0</v>
      </c>
      <c r="B72" s="1">
        <v>2.139204022E9</v>
      </c>
      <c r="C72" s="8">
        <v>41575.0</v>
      </c>
      <c r="D72" s="1" t="s">
        <v>22</v>
      </c>
      <c r="E72" s="1" t="s">
        <v>23</v>
      </c>
      <c r="F72" s="1" t="s">
        <v>18</v>
      </c>
      <c r="G72" s="1" t="s">
        <v>19</v>
      </c>
      <c r="H72" s="1" t="s">
        <v>24</v>
      </c>
      <c r="I72" s="1" t="s">
        <v>21</v>
      </c>
      <c r="J72" s="9">
        <f>VLOOKUP(A72, Quantity!$A$1:$H$2811, 2, FALSE)</f>
        <v>18</v>
      </c>
      <c r="K72" s="10">
        <f>VLOOKUP(A72, Quantity!$A$1:$H$2811, 3, FALSE)</f>
        <v>1</v>
      </c>
      <c r="L72" s="10">
        <f>VLOOKUP(A72, Quantity!$A$1:$H$2811, 4, FALSE)</f>
        <v>1</v>
      </c>
      <c r="M72" s="11">
        <f>VLOOKUP(A72, Quantity!$A$1:$H$2811, 5, FALSE)</f>
        <v>1099</v>
      </c>
      <c r="N72" s="11">
        <f>VLOOKUP(A72, Quantity!$A$1:$H$2811, 6, FALSE)</f>
        <v>61</v>
      </c>
      <c r="O72" s="12">
        <v>41548.0</v>
      </c>
      <c r="P72" s="5">
        <f>VLOOKUP(A72, Quantity!$A$1:$H$2811, 8, FALSE)</f>
        <v>0.1391087963</v>
      </c>
      <c r="U72" s="13"/>
      <c r="V72" s="13"/>
      <c r="W72" s="1"/>
      <c r="X72" s="14"/>
      <c r="Y72" s="15"/>
    </row>
    <row r="73">
      <c r="A73" s="1">
        <v>27861.0</v>
      </c>
      <c r="B73" s="1">
        <v>2.020268786E9</v>
      </c>
      <c r="C73" s="8">
        <v>41575.0</v>
      </c>
      <c r="D73" s="1" t="s">
        <v>16</v>
      </c>
      <c r="E73" s="1" t="s">
        <v>17</v>
      </c>
      <c r="F73" s="1" t="s">
        <v>18</v>
      </c>
      <c r="G73" s="1" t="s">
        <v>19</v>
      </c>
      <c r="H73" s="1" t="s">
        <v>24</v>
      </c>
      <c r="I73" s="1" t="s">
        <v>21</v>
      </c>
      <c r="J73" s="9">
        <f>VLOOKUP(A73, Quantity!$A$1:$H$2811, 2, FALSE)</f>
        <v>18</v>
      </c>
      <c r="K73" s="10">
        <f>VLOOKUP(A73, Quantity!$A$1:$H$2811, 3, FALSE)</f>
        <v>1</v>
      </c>
      <c r="L73" s="10">
        <f>VLOOKUP(A73, Quantity!$A$1:$H$2811, 4, FALSE)</f>
        <v>1</v>
      </c>
      <c r="M73" s="11">
        <f>VLOOKUP(A73, Quantity!$A$1:$H$2811, 5, FALSE)</f>
        <v>1692</v>
      </c>
      <c r="N73" s="11">
        <f>VLOOKUP(A73, Quantity!$A$1:$H$2811, 6, FALSE)</f>
        <v>94</v>
      </c>
      <c r="O73" s="12">
        <v>41548.0</v>
      </c>
      <c r="P73" s="5">
        <f>VLOOKUP(A73, Quantity!$A$1:$H$2811, 8, FALSE)</f>
        <v>0.0815625</v>
      </c>
      <c r="U73" s="13"/>
      <c r="V73" s="13"/>
      <c r="W73" s="1"/>
      <c r="X73" s="14"/>
      <c r="Y73" s="15"/>
    </row>
    <row r="74">
      <c r="A74" s="1">
        <v>27957.0</v>
      </c>
      <c r="B74" s="1">
        <v>2.11392783E9</v>
      </c>
      <c r="C74" s="8">
        <v>41575.0</v>
      </c>
      <c r="D74" s="1" t="s">
        <v>22</v>
      </c>
      <c r="E74" s="1" t="s">
        <v>23</v>
      </c>
      <c r="F74" s="1" t="s">
        <v>18</v>
      </c>
      <c r="G74" s="1" t="s">
        <v>19</v>
      </c>
      <c r="H74" s="1" t="s">
        <v>24</v>
      </c>
      <c r="I74" s="1" t="s">
        <v>21</v>
      </c>
      <c r="J74" s="9">
        <f>VLOOKUP(A74, Quantity!$A$1:$H$2811, 2, FALSE)</f>
        <v>18</v>
      </c>
      <c r="K74" s="10">
        <f>VLOOKUP(A74, Quantity!$A$1:$H$2811, 3, FALSE)</f>
        <v>1</v>
      </c>
      <c r="L74" s="10">
        <f>VLOOKUP(A74, Quantity!$A$1:$H$2811, 4, FALSE)</f>
        <v>1</v>
      </c>
      <c r="M74" s="11">
        <f>VLOOKUP(A74, Quantity!$A$1:$H$2811, 5, FALSE)</f>
        <v>3671</v>
      </c>
      <c r="N74" s="11">
        <f>VLOOKUP(A74, Quantity!$A$1:$H$2811, 6, FALSE)</f>
        <v>204</v>
      </c>
      <c r="O74" s="12">
        <v>41548.0</v>
      </c>
      <c r="P74" s="5">
        <f>VLOOKUP(A74, Quantity!$A$1:$H$2811, 8, FALSE)</f>
        <v>0.9553703704</v>
      </c>
      <c r="U74" s="13"/>
      <c r="V74" s="13"/>
      <c r="W74" s="1"/>
      <c r="X74" s="14"/>
      <c r="Y74" s="15"/>
    </row>
    <row r="75">
      <c r="A75" s="1">
        <v>28033.0</v>
      </c>
      <c r="B75" s="1">
        <v>1.675829767E9</v>
      </c>
      <c r="C75" s="8">
        <v>41575.0</v>
      </c>
      <c r="D75" s="1" t="s">
        <v>22</v>
      </c>
      <c r="E75" s="1" t="s">
        <v>23</v>
      </c>
      <c r="F75" s="1" t="s">
        <v>18</v>
      </c>
      <c r="G75" s="1" t="s">
        <v>19</v>
      </c>
      <c r="H75" s="1" t="s">
        <v>24</v>
      </c>
      <c r="I75" s="1" t="s">
        <v>21</v>
      </c>
      <c r="J75" s="9">
        <f>VLOOKUP(A75, Quantity!$A$1:$H$2811, 2, FALSE)</f>
        <v>16</v>
      </c>
      <c r="K75" s="10">
        <f>VLOOKUP(A75, Quantity!$A$1:$H$2811, 3, FALSE)</f>
        <v>1</v>
      </c>
      <c r="L75" s="10">
        <f>VLOOKUP(A75, Quantity!$A$1:$H$2811, 4, FALSE)</f>
        <v>1</v>
      </c>
      <c r="M75" s="11">
        <f>VLOOKUP(A75, Quantity!$A$1:$H$2811, 5, FALSE)</f>
        <v>3689</v>
      </c>
      <c r="N75" s="11">
        <f>VLOOKUP(A75, Quantity!$A$1:$H$2811, 6, FALSE)</f>
        <v>231</v>
      </c>
      <c r="O75" s="12">
        <v>41548.0</v>
      </c>
      <c r="P75" s="5">
        <f>VLOOKUP(A75, Quantity!$A$1:$H$2811, 8, FALSE)</f>
        <v>0.02385416667</v>
      </c>
      <c r="U75" s="13"/>
      <c r="V75" s="13"/>
      <c r="W75" s="1"/>
      <c r="X75" s="14"/>
      <c r="Y75" s="15"/>
    </row>
    <row r="76">
      <c r="A76" s="1">
        <v>28105.0</v>
      </c>
      <c r="B76" s="1">
        <v>1.71994813E9</v>
      </c>
      <c r="C76" s="8">
        <v>41575.0</v>
      </c>
      <c r="D76" s="1" t="s">
        <v>22</v>
      </c>
      <c r="E76" s="1" t="s">
        <v>23</v>
      </c>
      <c r="F76" s="1" t="s">
        <v>18</v>
      </c>
      <c r="G76" s="1" t="s">
        <v>19</v>
      </c>
      <c r="H76" s="1" t="s">
        <v>24</v>
      </c>
      <c r="I76" s="1" t="s">
        <v>21</v>
      </c>
      <c r="J76" s="9">
        <f>VLOOKUP(A76, Quantity!$A$1:$H$2811, 2, FALSE)</f>
        <v>21</v>
      </c>
      <c r="K76" s="10">
        <f>VLOOKUP(A76, Quantity!$A$1:$H$2811, 3, FALSE)</f>
        <v>1</v>
      </c>
      <c r="L76" s="10">
        <f>VLOOKUP(A76, Quantity!$A$1:$H$2811, 4, FALSE)</f>
        <v>1</v>
      </c>
      <c r="M76" s="11">
        <f>VLOOKUP(A76, Quantity!$A$1:$H$2811, 5, FALSE)</f>
        <v>14594</v>
      </c>
      <c r="N76" s="11">
        <f>VLOOKUP(A76, Quantity!$A$1:$H$2811, 6, FALSE)</f>
        <v>695</v>
      </c>
      <c r="O76" s="12">
        <v>41548.0</v>
      </c>
      <c r="P76" s="5">
        <f>VLOOKUP(A76, Quantity!$A$1:$H$2811, 8, FALSE)</f>
        <v>0.1465277778</v>
      </c>
      <c r="U76" s="13"/>
      <c r="V76" s="13"/>
      <c r="W76" s="1"/>
      <c r="X76" s="14"/>
      <c r="Y76" s="15"/>
    </row>
    <row r="77">
      <c r="A77" s="1">
        <v>28109.0</v>
      </c>
      <c r="B77" s="1">
        <v>1.547453903E9</v>
      </c>
      <c r="C77" s="8">
        <v>41575.0</v>
      </c>
      <c r="D77" s="1" t="s">
        <v>22</v>
      </c>
      <c r="E77" s="1" t="s">
        <v>23</v>
      </c>
      <c r="F77" s="1" t="s">
        <v>18</v>
      </c>
      <c r="G77" s="1" t="s">
        <v>19</v>
      </c>
      <c r="H77" s="1" t="s">
        <v>24</v>
      </c>
      <c r="I77" s="1" t="s">
        <v>21</v>
      </c>
      <c r="J77" s="9">
        <f>VLOOKUP(A77, Quantity!$A$1:$H$2811, 2, FALSE)</f>
        <v>18</v>
      </c>
      <c r="K77" s="10">
        <f>VLOOKUP(A77, Quantity!$A$1:$H$2811, 3, FALSE)</f>
        <v>1</v>
      </c>
      <c r="L77" s="10">
        <f>VLOOKUP(A77, Quantity!$A$1:$H$2811, 4, FALSE)</f>
        <v>1</v>
      </c>
      <c r="M77" s="11">
        <f>VLOOKUP(A77, Quantity!$A$1:$H$2811, 5, FALSE)</f>
        <v>1150</v>
      </c>
      <c r="N77" s="11">
        <f>VLOOKUP(A77, Quantity!$A$1:$H$2811, 6, FALSE)</f>
        <v>64</v>
      </c>
      <c r="O77" s="12">
        <v>41548.0</v>
      </c>
      <c r="P77" s="5">
        <f>VLOOKUP(A77, Quantity!$A$1:$H$2811, 8, FALSE)</f>
        <v>0.7431944444</v>
      </c>
      <c r="U77" s="13"/>
      <c r="V77" s="13"/>
      <c r="W77" s="1"/>
      <c r="X77" s="14"/>
      <c r="Y77" s="15"/>
    </row>
    <row r="78">
      <c r="A78" s="1">
        <v>28163.0</v>
      </c>
      <c r="B78" s="1">
        <v>1.461758289E9</v>
      </c>
      <c r="C78" s="8">
        <v>41575.0</v>
      </c>
      <c r="D78" s="1" t="s">
        <v>22</v>
      </c>
      <c r="E78" s="1" t="s">
        <v>23</v>
      </c>
      <c r="F78" s="1" t="s">
        <v>18</v>
      </c>
      <c r="G78" s="1" t="s">
        <v>19</v>
      </c>
      <c r="H78" s="1" t="s">
        <v>24</v>
      </c>
      <c r="I78" s="1" t="s">
        <v>21</v>
      </c>
      <c r="J78" s="9">
        <f>VLOOKUP(A78, Quantity!$A$1:$H$2811, 2, FALSE)</f>
        <v>14</v>
      </c>
      <c r="K78" s="10">
        <f>VLOOKUP(A78, Quantity!$A$1:$H$2811, 3, FALSE)</f>
        <v>1</v>
      </c>
      <c r="L78" s="10">
        <f>VLOOKUP(A78, Quantity!$A$1:$H$2811, 4, FALSE)</f>
        <v>1</v>
      </c>
      <c r="M78" s="11">
        <f>VLOOKUP(A78, Quantity!$A$1:$H$2811, 5, FALSE)</f>
        <v>454</v>
      </c>
      <c r="N78" s="11">
        <f>VLOOKUP(A78, Quantity!$A$1:$H$2811, 6, FALSE)</f>
        <v>32</v>
      </c>
      <c r="O78" s="12">
        <v>41548.0</v>
      </c>
      <c r="P78" s="5">
        <f>VLOOKUP(A78, Quantity!$A$1:$H$2811, 8, FALSE)</f>
        <v>0.5255555556</v>
      </c>
      <c r="U78" s="13"/>
      <c r="V78" s="13"/>
      <c r="W78" s="1"/>
      <c r="X78" s="14"/>
      <c r="Y78" s="15"/>
    </row>
    <row r="79">
      <c r="A79" s="1">
        <v>28285.0</v>
      </c>
      <c r="B79" s="1">
        <v>2.220923299E9</v>
      </c>
      <c r="C79" s="8">
        <v>41575.0</v>
      </c>
      <c r="D79" s="1" t="s">
        <v>22</v>
      </c>
      <c r="E79" s="1" t="s">
        <v>23</v>
      </c>
      <c r="F79" s="1" t="s">
        <v>18</v>
      </c>
      <c r="G79" s="1" t="s">
        <v>19</v>
      </c>
      <c r="H79" s="1" t="s">
        <v>24</v>
      </c>
      <c r="I79" s="1" t="s">
        <v>21</v>
      </c>
      <c r="J79" s="9">
        <f>VLOOKUP(A79, Quantity!$A$1:$H$2811, 2, FALSE)</f>
        <v>22</v>
      </c>
      <c r="K79" s="10">
        <f>VLOOKUP(A79, Quantity!$A$1:$H$2811, 3, FALSE)</f>
        <v>1</v>
      </c>
      <c r="L79" s="10">
        <f>VLOOKUP(A79, Quantity!$A$1:$H$2811, 4, FALSE)</f>
        <v>1</v>
      </c>
      <c r="M79" s="11">
        <f>VLOOKUP(A79, Quantity!$A$1:$H$2811, 5, FALSE)</f>
        <v>18900</v>
      </c>
      <c r="N79" s="11">
        <f>VLOOKUP(A79, Quantity!$A$1:$H$2811, 6, FALSE)</f>
        <v>859</v>
      </c>
      <c r="O79" s="12">
        <v>41548.0</v>
      </c>
      <c r="P79" s="5">
        <f>VLOOKUP(A79, Quantity!$A$1:$H$2811, 8, FALSE)</f>
        <v>0.6158564815</v>
      </c>
      <c r="U79" s="13"/>
      <c r="V79" s="13"/>
      <c r="W79" s="1"/>
      <c r="X79" s="14"/>
      <c r="Y79" s="15"/>
    </row>
    <row r="80">
      <c r="A80" s="1">
        <v>28355.0</v>
      </c>
      <c r="B80" s="1">
        <v>2.11276238E9</v>
      </c>
      <c r="C80" s="8">
        <v>41576.0</v>
      </c>
      <c r="D80" s="1" t="s">
        <v>22</v>
      </c>
      <c r="E80" s="1" t="s">
        <v>23</v>
      </c>
      <c r="F80" s="1" t="s">
        <v>18</v>
      </c>
      <c r="G80" s="1" t="s">
        <v>19</v>
      </c>
      <c r="H80" s="1" t="s">
        <v>20</v>
      </c>
      <c r="I80" s="1" t="s">
        <v>21</v>
      </c>
      <c r="J80" s="9">
        <f>VLOOKUP(A80, Quantity!$A$1:$H$2811, 2, FALSE)</f>
        <v>18</v>
      </c>
      <c r="K80" s="10">
        <f>VLOOKUP(A80, Quantity!$A$1:$H$2811, 3, FALSE)</f>
        <v>1</v>
      </c>
      <c r="L80" s="10">
        <f>VLOOKUP(A80, Quantity!$A$1:$H$2811, 4, FALSE)</f>
        <v>1</v>
      </c>
      <c r="M80" s="11">
        <f>VLOOKUP(A80, Quantity!$A$1:$H$2811, 5, FALSE)</f>
        <v>1000</v>
      </c>
      <c r="N80" s="11">
        <f>VLOOKUP(A80, Quantity!$A$1:$H$2811, 6, FALSE)</f>
        <v>56</v>
      </c>
      <c r="O80" s="12">
        <v>41548.0</v>
      </c>
      <c r="P80" s="5">
        <f>VLOOKUP(A80, Quantity!$A$1:$H$2811, 8, FALSE)</f>
        <v>0.2761921296</v>
      </c>
      <c r="U80" s="13"/>
      <c r="V80" s="13"/>
      <c r="W80" s="1"/>
      <c r="X80" s="14"/>
      <c r="Y80" s="15"/>
    </row>
    <row r="81">
      <c r="A81" s="1">
        <v>28432.0</v>
      </c>
      <c r="B81" s="1">
        <v>1.229037895E9</v>
      </c>
      <c r="C81" s="8">
        <v>41576.0</v>
      </c>
      <c r="D81" s="1" t="s">
        <v>22</v>
      </c>
      <c r="E81" s="1" t="s">
        <v>23</v>
      </c>
      <c r="F81" s="1" t="s">
        <v>18</v>
      </c>
      <c r="G81" s="1" t="s">
        <v>19</v>
      </c>
      <c r="H81" s="1" t="s">
        <v>24</v>
      </c>
      <c r="I81" s="1" t="s">
        <v>21</v>
      </c>
      <c r="J81" s="9">
        <f>VLOOKUP(A81, Quantity!$A$1:$H$2811, 2, FALSE)</f>
        <v>21</v>
      </c>
      <c r="K81" s="10">
        <f>VLOOKUP(A81, Quantity!$A$1:$H$2811, 3, FALSE)</f>
        <v>1</v>
      </c>
      <c r="L81" s="10">
        <f>VLOOKUP(A81, Quantity!$A$1:$H$2811, 4, FALSE)</f>
        <v>1</v>
      </c>
      <c r="M81" s="11">
        <f>VLOOKUP(A81, Quantity!$A$1:$H$2811, 5, FALSE)</f>
        <v>515</v>
      </c>
      <c r="N81" s="11">
        <f>VLOOKUP(A81, Quantity!$A$1:$H$2811, 6, FALSE)</f>
        <v>25</v>
      </c>
      <c r="O81" s="12">
        <v>41548.0</v>
      </c>
      <c r="P81" s="5">
        <f>VLOOKUP(A81, Quantity!$A$1:$H$2811, 8, FALSE)</f>
        <v>0.5213310185</v>
      </c>
      <c r="U81" s="13"/>
      <c r="V81" s="13"/>
      <c r="W81" s="1"/>
      <c r="X81" s="14"/>
      <c r="Y81" s="15"/>
    </row>
    <row r="82">
      <c r="A82" s="1">
        <v>28546.0</v>
      </c>
      <c r="B82" s="1">
        <v>1.486275074E9</v>
      </c>
      <c r="C82" s="8">
        <v>41576.0</v>
      </c>
      <c r="D82" s="1" t="s">
        <v>16</v>
      </c>
      <c r="E82" s="1" t="s">
        <v>17</v>
      </c>
      <c r="F82" s="1" t="s">
        <v>18</v>
      </c>
      <c r="G82" s="1" t="s">
        <v>19</v>
      </c>
      <c r="H82" s="1" t="s">
        <v>24</v>
      </c>
      <c r="I82" s="1" t="s">
        <v>21</v>
      </c>
      <c r="J82" s="9">
        <f>VLOOKUP(A82, Quantity!$A$1:$H$2811, 2, FALSE)</f>
        <v>15</v>
      </c>
      <c r="K82" s="10">
        <f>VLOOKUP(A82, Quantity!$A$1:$H$2811, 3, FALSE)</f>
        <v>1</v>
      </c>
      <c r="L82" s="10">
        <f>VLOOKUP(A82, Quantity!$A$1:$H$2811, 4, FALSE)</f>
        <v>1</v>
      </c>
      <c r="M82" s="11">
        <f>VLOOKUP(A82, Quantity!$A$1:$H$2811, 5, FALSE)</f>
        <v>5724</v>
      </c>
      <c r="N82" s="11">
        <f>VLOOKUP(A82, Quantity!$A$1:$H$2811, 6, FALSE)</f>
        <v>382</v>
      </c>
      <c r="O82" s="12">
        <v>41548.0</v>
      </c>
      <c r="P82" s="5">
        <f>VLOOKUP(A82, Quantity!$A$1:$H$2811, 8, FALSE)</f>
        <v>0.1533101852</v>
      </c>
      <c r="U82" s="13"/>
      <c r="V82" s="13"/>
      <c r="W82" s="1"/>
      <c r="X82" s="14"/>
      <c r="Y82" s="15"/>
    </row>
    <row r="83">
      <c r="A83" s="1">
        <v>28555.0</v>
      </c>
      <c r="B83" s="1">
        <v>1.177016569E9</v>
      </c>
      <c r="C83" s="8">
        <v>41576.0</v>
      </c>
      <c r="D83" s="1" t="s">
        <v>22</v>
      </c>
      <c r="E83" s="1" t="s">
        <v>23</v>
      </c>
      <c r="F83" s="1" t="s">
        <v>18</v>
      </c>
      <c r="G83" s="1" t="s">
        <v>19</v>
      </c>
      <c r="H83" s="1" t="s">
        <v>20</v>
      </c>
      <c r="I83" s="1" t="s">
        <v>21</v>
      </c>
      <c r="J83" s="9">
        <f>VLOOKUP(A83, Quantity!$A$1:$H$2811, 2, FALSE)</f>
        <v>20</v>
      </c>
      <c r="K83" s="10">
        <f>VLOOKUP(A83, Quantity!$A$1:$H$2811, 3, FALSE)</f>
        <v>1</v>
      </c>
      <c r="L83" s="10">
        <f>VLOOKUP(A83, Quantity!$A$1:$H$2811, 4, FALSE)</f>
        <v>1</v>
      </c>
      <c r="M83" s="11">
        <f>VLOOKUP(A83, Quantity!$A$1:$H$2811, 5, FALSE)</f>
        <v>2593</v>
      </c>
      <c r="N83" s="11">
        <f>VLOOKUP(A83, Quantity!$A$1:$H$2811, 6, FALSE)</f>
        <v>130</v>
      </c>
      <c r="O83" s="12">
        <v>41548.0</v>
      </c>
      <c r="P83" s="5">
        <f>VLOOKUP(A83, Quantity!$A$1:$H$2811, 8, FALSE)</f>
        <v>0.7708680556</v>
      </c>
      <c r="U83" s="13"/>
      <c r="V83" s="13"/>
      <c r="W83" s="1"/>
      <c r="X83" s="14"/>
      <c r="Y83" s="15"/>
    </row>
    <row r="84">
      <c r="A84" s="1">
        <v>28612.0</v>
      </c>
      <c r="B84" s="1">
        <v>2.231801682E9</v>
      </c>
      <c r="C84" s="8">
        <v>41576.0</v>
      </c>
      <c r="D84" s="1" t="s">
        <v>22</v>
      </c>
      <c r="E84" s="1" t="s">
        <v>23</v>
      </c>
      <c r="F84" s="1" t="s">
        <v>18</v>
      </c>
      <c r="G84" s="1" t="s">
        <v>19</v>
      </c>
      <c r="H84" s="1" t="s">
        <v>24</v>
      </c>
      <c r="I84" s="1" t="s">
        <v>21</v>
      </c>
      <c r="J84" s="9">
        <f>VLOOKUP(A84, Quantity!$A$1:$H$2811, 2, FALSE)</f>
        <v>16</v>
      </c>
      <c r="K84" s="10">
        <f>VLOOKUP(A84, Quantity!$A$1:$H$2811, 3, FALSE)</f>
        <v>1</v>
      </c>
      <c r="L84" s="10">
        <f>VLOOKUP(A84, Quantity!$A$1:$H$2811, 4, FALSE)</f>
        <v>1</v>
      </c>
      <c r="M84" s="11">
        <f>VLOOKUP(A84, Quantity!$A$1:$H$2811, 5, FALSE)</f>
        <v>2498</v>
      </c>
      <c r="N84" s="11">
        <f>VLOOKUP(A84, Quantity!$A$1:$H$2811, 6, FALSE)</f>
        <v>156</v>
      </c>
      <c r="O84" s="12">
        <v>41548.0</v>
      </c>
      <c r="P84" s="5">
        <f>VLOOKUP(A84, Quantity!$A$1:$H$2811, 8, FALSE)</f>
        <v>0.4558680556</v>
      </c>
      <c r="U84" s="13"/>
      <c r="V84" s="13"/>
      <c r="W84" s="1"/>
      <c r="X84" s="14"/>
      <c r="Y84" s="15"/>
    </row>
    <row r="85">
      <c r="A85" s="1">
        <v>28659.0</v>
      </c>
      <c r="B85" s="1">
        <v>1.917204751E9</v>
      </c>
      <c r="C85" s="8">
        <v>41576.0</v>
      </c>
      <c r="D85" s="1" t="s">
        <v>22</v>
      </c>
      <c r="E85" s="1" t="s">
        <v>23</v>
      </c>
      <c r="F85" s="1" t="s">
        <v>18</v>
      </c>
      <c r="G85" s="1" t="s">
        <v>19</v>
      </c>
      <c r="H85" s="1" t="s">
        <v>24</v>
      </c>
      <c r="I85" s="1" t="s">
        <v>21</v>
      </c>
      <c r="J85" s="9">
        <f>VLOOKUP(A85, Quantity!$A$1:$H$2811, 2, FALSE)</f>
        <v>23</v>
      </c>
      <c r="K85" s="10">
        <f>VLOOKUP(A85, Quantity!$A$1:$H$2811, 3, FALSE)</f>
        <v>1</v>
      </c>
      <c r="L85" s="10">
        <f>VLOOKUP(A85, Quantity!$A$1:$H$2811, 4, FALSE)</f>
        <v>1</v>
      </c>
      <c r="M85" s="11">
        <f>VLOOKUP(A85, Quantity!$A$1:$H$2811, 5, FALSE)</f>
        <v>749</v>
      </c>
      <c r="N85" s="11">
        <f>VLOOKUP(A85, Quantity!$A$1:$H$2811, 6, FALSE)</f>
        <v>33</v>
      </c>
      <c r="O85" s="12">
        <v>41548.0</v>
      </c>
      <c r="P85" s="5">
        <f>VLOOKUP(A85, Quantity!$A$1:$H$2811, 8, FALSE)</f>
        <v>0.4260532407</v>
      </c>
      <c r="U85" s="13"/>
      <c r="V85" s="13"/>
      <c r="W85" s="1"/>
      <c r="X85" s="14"/>
      <c r="Y85" s="15"/>
    </row>
    <row r="86">
      <c r="A86" s="1">
        <v>28679.0</v>
      </c>
      <c r="B86" s="1">
        <v>1.444759876E9</v>
      </c>
      <c r="C86" s="8">
        <v>41576.0</v>
      </c>
      <c r="D86" s="1" t="s">
        <v>22</v>
      </c>
      <c r="E86" s="1" t="s">
        <v>23</v>
      </c>
      <c r="F86" s="1" t="s">
        <v>18</v>
      </c>
      <c r="G86" s="1" t="s">
        <v>19</v>
      </c>
      <c r="H86" s="1" t="s">
        <v>24</v>
      </c>
      <c r="I86" s="1" t="s">
        <v>21</v>
      </c>
      <c r="J86" s="9">
        <f>VLOOKUP(A86, Quantity!$A$1:$H$2811, 2, FALSE)</f>
        <v>20</v>
      </c>
      <c r="K86" s="10">
        <f>VLOOKUP(A86, Quantity!$A$1:$H$2811, 3, FALSE)</f>
        <v>1</v>
      </c>
      <c r="L86" s="10">
        <f>VLOOKUP(A86, Quantity!$A$1:$H$2811, 4, FALSE)</f>
        <v>1</v>
      </c>
      <c r="M86" s="11">
        <f>VLOOKUP(A86, Quantity!$A$1:$H$2811, 5, FALSE)</f>
        <v>1000</v>
      </c>
      <c r="N86" s="11">
        <f>VLOOKUP(A86, Quantity!$A$1:$H$2811, 6, FALSE)</f>
        <v>50</v>
      </c>
      <c r="O86" s="12">
        <v>41548.0</v>
      </c>
      <c r="P86" s="5">
        <f>VLOOKUP(A86, Quantity!$A$1:$H$2811, 8, FALSE)</f>
        <v>0.9778125</v>
      </c>
      <c r="U86" s="13"/>
      <c r="V86" s="13"/>
      <c r="W86" s="1"/>
      <c r="X86" s="14"/>
      <c r="Y86" s="15"/>
    </row>
    <row r="87">
      <c r="A87" s="1">
        <v>28680.0</v>
      </c>
      <c r="B87" s="1">
        <v>1.80117708E9</v>
      </c>
      <c r="C87" s="8">
        <v>41576.0</v>
      </c>
      <c r="D87" s="1" t="s">
        <v>22</v>
      </c>
      <c r="E87" s="1" t="s">
        <v>23</v>
      </c>
      <c r="F87" s="1" t="s">
        <v>18</v>
      </c>
      <c r="G87" s="1" t="s">
        <v>19</v>
      </c>
      <c r="H87" s="1" t="s">
        <v>24</v>
      </c>
      <c r="I87" s="1" t="s">
        <v>21</v>
      </c>
      <c r="J87" s="9">
        <f>VLOOKUP(A87, Quantity!$A$1:$H$2811, 2, FALSE)</f>
        <v>20</v>
      </c>
      <c r="K87" s="10">
        <f>VLOOKUP(A87, Quantity!$A$1:$H$2811, 3, FALSE)</f>
        <v>1</v>
      </c>
      <c r="L87" s="10">
        <f>VLOOKUP(A87, Quantity!$A$1:$H$2811, 4, FALSE)</f>
        <v>1</v>
      </c>
      <c r="M87" s="11">
        <f>VLOOKUP(A87, Quantity!$A$1:$H$2811, 5, FALSE)</f>
        <v>999</v>
      </c>
      <c r="N87" s="11">
        <f>VLOOKUP(A87, Quantity!$A$1:$H$2811, 6, FALSE)</f>
        <v>50</v>
      </c>
      <c r="O87" s="12">
        <v>41548.0</v>
      </c>
      <c r="P87" s="5">
        <f>VLOOKUP(A87, Quantity!$A$1:$H$2811, 8, FALSE)</f>
        <v>0.9134375</v>
      </c>
      <c r="U87" s="13"/>
      <c r="V87" s="13"/>
      <c r="W87" s="1"/>
      <c r="X87" s="14"/>
      <c r="Y87" s="15"/>
    </row>
    <row r="88">
      <c r="A88" s="1">
        <v>28776.0</v>
      </c>
      <c r="B88" s="1">
        <v>1.899198098E9</v>
      </c>
      <c r="C88" s="8">
        <v>41576.0</v>
      </c>
      <c r="D88" s="1" t="s">
        <v>22</v>
      </c>
      <c r="E88" s="1" t="s">
        <v>23</v>
      </c>
      <c r="F88" s="1" t="s">
        <v>18</v>
      </c>
      <c r="G88" s="1" t="s">
        <v>19</v>
      </c>
      <c r="H88" s="1" t="s">
        <v>24</v>
      </c>
      <c r="I88" s="1" t="s">
        <v>21</v>
      </c>
      <c r="J88" s="9">
        <f>VLOOKUP(A88, Quantity!$A$1:$H$2811, 2, FALSE)</f>
        <v>16</v>
      </c>
      <c r="K88" s="10">
        <f>VLOOKUP(A88, Quantity!$A$1:$H$2811, 3, FALSE)</f>
        <v>1</v>
      </c>
      <c r="L88" s="10">
        <f>VLOOKUP(A88, Quantity!$A$1:$H$2811, 4, FALSE)</f>
        <v>1</v>
      </c>
      <c r="M88" s="11">
        <f>VLOOKUP(A88, Quantity!$A$1:$H$2811, 5, FALSE)</f>
        <v>600</v>
      </c>
      <c r="N88" s="11">
        <f>VLOOKUP(A88, Quantity!$A$1:$H$2811, 6, FALSE)</f>
        <v>38</v>
      </c>
      <c r="O88" s="12">
        <v>41548.0</v>
      </c>
      <c r="P88" s="5">
        <f>VLOOKUP(A88, Quantity!$A$1:$H$2811, 8, FALSE)</f>
        <v>0.3525694444</v>
      </c>
      <c r="U88" s="13"/>
      <c r="V88" s="13"/>
      <c r="W88" s="1"/>
      <c r="X88" s="14"/>
      <c r="Y88" s="15"/>
    </row>
    <row r="89">
      <c r="A89" s="1">
        <v>28833.0</v>
      </c>
      <c r="B89" s="1">
        <v>1.673189207E9</v>
      </c>
      <c r="C89" s="8">
        <v>41576.0</v>
      </c>
      <c r="D89" s="1" t="s">
        <v>22</v>
      </c>
      <c r="E89" s="1" t="s">
        <v>23</v>
      </c>
      <c r="F89" s="1" t="s">
        <v>18</v>
      </c>
      <c r="G89" s="1" t="s">
        <v>19</v>
      </c>
      <c r="H89" s="1" t="s">
        <v>24</v>
      </c>
      <c r="I89" s="1" t="s">
        <v>21</v>
      </c>
      <c r="J89" s="9">
        <f>VLOOKUP(A89, Quantity!$A$1:$H$2811, 2, FALSE)</f>
        <v>17</v>
      </c>
      <c r="K89" s="10">
        <f>VLOOKUP(A89, Quantity!$A$1:$H$2811, 3, FALSE)</f>
        <v>1</v>
      </c>
      <c r="L89" s="10">
        <f>VLOOKUP(A89, Quantity!$A$1:$H$2811, 4, FALSE)</f>
        <v>1</v>
      </c>
      <c r="M89" s="11">
        <f>VLOOKUP(A89, Quantity!$A$1:$H$2811, 5, FALSE)</f>
        <v>499</v>
      </c>
      <c r="N89" s="11">
        <f>VLOOKUP(A89, Quantity!$A$1:$H$2811, 6, FALSE)</f>
        <v>29</v>
      </c>
      <c r="O89" s="12">
        <v>41548.0</v>
      </c>
      <c r="P89" s="5">
        <f>VLOOKUP(A89, Quantity!$A$1:$H$2811, 8, FALSE)</f>
        <v>0.04527777778</v>
      </c>
      <c r="U89" s="13"/>
      <c r="V89" s="13"/>
      <c r="W89" s="1"/>
      <c r="X89" s="14"/>
      <c r="Y89" s="15"/>
    </row>
    <row r="90">
      <c r="A90" s="1">
        <v>28895.0</v>
      </c>
      <c r="B90" s="1">
        <v>1.172513279E9</v>
      </c>
      <c r="C90" s="8">
        <v>41576.0</v>
      </c>
      <c r="D90" s="1" t="s">
        <v>22</v>
      </c>
      <c r="E90" s="1" t="s">
        <v>23</v>
      </c>
      <c r="F90" s="1" t="s">
        <v>18</v>
      </c>
      <c r="G90" s="1" t="s">
        <v>19</v>
      </c>
      <c r="H90" s="1" t="s">
        <v>24</v>
      </c>
      <c r="I90" s="1" t="s">
        <v>21</v>
      </c>
      <c r="J90" s="9">
        <f>VLOOKUP(A90, Quantity!$A$1:$H$2811, 2, FALSE)</f>
        <v>16</v>
      </c>
      <c r="K90" s="10">
        <f>VLOOKUP(A90, Quantity!$A$1:$H$2811, 3, FALSE)</f>
        <v>1</v>
      </c>
      <c r="L90" s="10">
        <f>VLOOKUP(A90, Quantity!$A$1:$H$2811, 4, FALSE)</f>
        <v>1</v>
      </c>
      <c r="M90" s="11">
        <f>VLOOKUP(A90, Quantity!$A$1:$H$2811, 5, FALSE)</f>
        <v>12396</v>
      </c>
      <c r="N90" s="11">
        <f>VLOOKUP(A90, Quantity!$A$1:$H$2811, 6, FALSE)</f>
        <v>775</v>
      </c>
      <c r="O90" s="12">
        <v>41548.0</v>
      </c>
      <c r="P90" s="5">
        <f>VLOOKUP(A90, Quantity!$A$1:$H$2811, 8, FALSE)</f>
        <v>0.7498958333</v>
      </c>
      <c r="U90" s="13"/>
      <c r="V90" s="13"/>
      <c r="W90" s="1"/>
      <c r="X90" s="14"/>
      <c r="Y90" s="15"/>
    </row>
    <row r="91">
      <c r="A91" s="1">
        <v>28916.0</v>
      </c>
      <c r="B91" s="1">
        <v>2.053987159E9</v>
      </c>
      <c r="C91" s="8">
        <v>41576.0</v>
      </c>
      <c r="D91" s="1" t="s">
        <v>22</v>
      </c>
      <c r="E91" s="1" t="s">
        <v>23</v>
      </c>
      <c r="F91" s="1" t="s">
        <v>18</v>
      </c>
      <c r="G91" s="1" t="s">
        <v>19</v>
      </c>
      <c r="H91" s="1" t="s">
        <v>24</v>
      </c>
      <c r="I91" s="1" t="s">
        <v>21</v>
      </c>
      <c r="J91" s="9">
        <f>VLOOKUP(A91, Quantity!$A$1:$H$2811, 2, FALSE)</f>
        <v>18</v>
      </c>
      <c r="K91" s="10">
        <f>VLOOKUP(A91, Quantity!$A$1:$H$2811, 3, FALSE)</f>
        <v>1</v>
      </c>
      <c r="L91" s="10">
        <f>VLOOKUP(A91, Quantity!$A$1:$H$2811, 4, FALSE)</f>
        <v>1</v>
      </c>
      <c r="M91" s="11">
        <f>VLOOKUP(A91, Quantity!$A$1:$H$2811, 5, FALSE)</f>
        <v>4500</v>
      </c>
      <c r="N91" s="11">
        <f>VLOOKUP(A91, Quantity!$A$1:$H$2811, 6, FALSE)</f>
        <v>250</v>
      </c>
      <c r="O91" s="12">
        <v>41548.0</v>
      </c>
      <c r="P91" s="5">
        <f>VLOOKUP(A91, Quantity!$A$1:$H$2811, 8, FALSE)</f>
        <v>0.6952662037</v>
      </c>
      <c r="U91" s="13"/>
      <c r="V91" s="13"/>
      <c r="W91" s="1"/>
      <c r="X91" s="14"/>
      <c r="Y91" s="15"/>
    </row>
    <row r="92">
      <c r="A92" s="1">
        <v>28963.0</v>
      </c>
      <c r="B92" s="1">
        <v>1.212640624E9</v>
      </c>
      <c r="C92" s="8">
        <v>41576.0</v>
      </c>
      <c r="D92" s="1" t="s">
        <v>22</v>
      </c>
      <c r="E92" s="1" t="s">
        <v>23</v>
      </c>
      <c r="F92" s="1" t="s">
        <v>18</v>
      </c>
      <c r="G92" s="1" t="s">
        <v>19</v>
      </c>
      <c r="H92" s="1" t="s">
        <v>24</v>
      </c>
      <c r="I92" s="1" t="s">
        <v>21</v>
      </c>
      <c r="J92" s="9">
        <f>VLOOKUP(A92, Quantity!$A$1:$H$2811, 2, FALSE)</f>
        <v>18</v>
      </c>
      <c r="K92" s="10">
        <f>VLOOKUP(A92, Quantity!$A$1:$H$2811, 3, FALSE)</f>
        <v>1</v>
      </c>
      <c r="L92" s="10">
        <f>VLOOKUP(A92, Quantity!$A$1:$H$2811, 4, FALSE)</f>
        <v>1</v>
      </c>
      <c r="M92" s="11">
        <f>VLOOKUP(A92, Quantity!$A$1:$H$2811, 5, FALSE)</f>
        <v>2341</v>
      </c>
      <c r="N92" s="11">
        <f>VLOOKUP(A92, Quantity!$A$1:$H$2811, 6, FALSE)</f>
        <v>130</v>
      </c>
      <c r="O92" s="12">
        <v>41548.0</v>
      </c>
      <c r="P92" s="5">
        <f>VLOOKUP(A92, Quantity!$A$1:$H$2811, 8, FALSE)</f>
        <v>0.2347222222</v>
      </c>
      <c r="U92" s="13"/>
      <c r="V92" s="13"/>
      <c r="W92" s="1"/>
      <c r="X92" s="14"/>
      <c r="Y92" s="15"/>
    </row>
    <row r="93">
      <c r="A93" s="1">
        <v>28988.0</v>
      </c>
      <c r="B93" s="1">
        <v>2.053586342E9</v>
      </c>
      <c r="C93" s="8">
        <v>41576.0</v>
      </c>
      <c r="D93" s="1" t="s">
        <v>22</v>
      </c>
      <c r="E93" s="1" t="s">
        <v>23</v>
      </c>
      <c r="F93" s="1" t="s">
        <v>18</v>
      </c>
      <c r="G93" s="1" t="s">
        <v>19</v>
      </c>
      <c r="H93" s="1" t="s">
        <v>24</v>
      </c>
      <c r="I93" s="1" t="s">
        <v>21</v>
      </c>
      <c r="J93" s="9">
        <f>VLOOKUP(A93, Quantity!$A$1:$H$2811, 2, FALSE)</f>
        <v>13</v>
      </c>
      <c r="K93" s="10">
        <f>VLOOKUP(A93, Quantity!$A$1:$H$2811, 3, FALSE)</f>
        <v>1</v>
      </c>
      <c r="L93" s="10">
        <f>VLOOKUP(A93, Quantity!$A$1:$H$2811, 4, FALSE)</f>
        <v>1</v>
      </c>
      <c r="M93" s="11">
        <f>VLOOKUP(A93, Quantity!$A$1:$H$2811, 5, FALSE)</f>
        <v>2190</v>
      </c>
      <c r="N93" s="11">
        <f>VLOOKUP(A93, Quantity!$A$1:$H$2811, 6, FALSE)</f>
        <v>168</v>
      </c>
      <c r="O93" s="12">
        <v>41548.0</v>
      </c>
      <c r="P93" s="5">
        <f>VLOOKUP(A93, Quantity!$A$1:$H$2811, 8, FALSE)</f>
        <v>0.9704166667</v>
      </c>
      <c r="U93" s="13"/>
      <c r="V93" s="13"/>
      <c r="W93" s="1"/>
      <c r="X93" s="14"/>
      <c r="Y93" s="15"/>
    </row>
    <row r="94">
      <c r="A94" s="1">
        <v>29101.0</v>
      </c>
      <c r="B94" s="1">
        <v>1.611887877E9</v>
      </c>
      <c r="C94" s="8">
        <v>41577.0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24</v>
      </c>
      <c r="I94" s="1" t="s">
        <v>21</v>
      </c>
      <c r="J94" s="9">
        <f>VLOOKUP(A94, Quantity!$A$1:$H$2811, 2, FALSE)</f>
        <v>17</v>
      </c>
      <c r="K94" s="10">
        <f>VLOOKUP(A94, Quantity!$A$1:$H$2811, 3, FALSE)</f>
        <v>1</v>
      </c>
      <c r="L94" s="10">
        <f>VLOOKUP(A94, Quantity!$A$1:$H$2811, 4, FALSE)</f>
        <v>1</v>
      </c>
      <c r="M94" s="11">
        <f>VLOOKUP(A94, Quantity!$A$1:$H$2811, 5, FALSE)</f>
        <v>4279</v>
      </c>
      <c r="N94" s="11">
        <f>VLOOKUP(A94, Quantity!$A$1:$H$2811, 6, FALSE)</f>
        <v>252</v>
      </c>
      <c r="O94" s="12">
        <v>41548.0</v>
      </c>
      <c r="P94" s="5">
        <f>VLOOKUP(A94, Quantity!$A$1:$H$2811, 8, FALSE)</f>
        <v>0.3386689815</v>
      </c>
      <c r="U94" s="13"/>
      <c r="V94" s="13"/>
      <c r="W94" s="1"/>
      <c r="X94" s="14"/>
      <c r="Y94" s="15"/>
    </row>
    <row r="95">
      <c r="A95" s="1">
        <v>29230.0</v>
      </c>
      <c r="B95" s="1">
        <v>1.314068798E9</v>
      </c>
      <c r="C95" s="8">
        <v>41577.0</v>
      </c>
      <c r="D95" s="1" t="s">
        <v>22</v>
      </c>
      <c r="E95" s="1" t="s">
        <v>23</v>
      </c>
      <c r="F95" s="1" t="s">
        <v>18</v>
      </c>
      <c r="G95" s="1" t="s">
        <v>19</v>
      </c>
      <c r="H95" s="1" t="s">
        <v>24</v>
      </c>
      <c r="I95" s="1" t="s">
        <v>21</v>
      </c>
      <c r="J95" s="9">
        <f>VLOOKUP(A95, Quantity!$A$1:$H$2811, 2, FALSE)</f>
        <v>17</v>
      </c>
      <c r="K95" s="10">
        <f>VLOOKUP(A95, Quantity!$A$1:$H$2811, 3, FALSE)</f>
        <v>1</v>
      </c>
      <c r="L95" s="10">
        <f>VLOOKUP(A95, Quantity!$A$1:$H$2811, 4, FALSE)</f>
        <v>1</v>
      </c>
      <c r="M95" s="11">
        <f>VLOOKUP(A95, Quantity!$A$1:$H$2811, 5, FALSE)</f>
        <v>7595</v>
      </c>
      <c r="N95" s="11">
        <f>VLOOKUP(A95, Quantity!$A$1:$H$2811, 6, FALSE)</f>
        <v>447</v>
      </c>
      <c r="O95" s="12">
        <v>41548.0</v>
      </c>
      <c r="P95" s="5">
        <f>VLOOKUP(A95, Quantity!$A$1:$H$2811, 8, FALSE)</f>
        <v>0.997974537</v>
      </c>
      <c r="U95" s="13"/>
      <c r="V95" s="13"/>
      <c r="W95" s="1"/>
      <c r="X95" s="14"/>
      <c r="Y95" s="15"/>
    </row>
    <row r="96">
      <c r="A96" s="1">
        <v>29379.0</v>
      </c>
      <c r="B96" s="1">
        <v>2.228662543E9</v>
      </c>
      <c r="C96" s="8">
        <v>41577.0</v>
      </c>
      <c r="D96" s="1" t="s">
        <v>22</v>
      </c>
      <c r="E96" s="1" t="s">
        <v>23</v>
      </c>
      <c r="F96" s="1" t="s">
        <v>18</v>
      </c>
      <c r="G96" s="1" t="s">
        <v>19</v>
      </c>
      <c r="H96" s="1" t="s">
        <v>24</v>
      </c>
      <c r="I96" s="1" t="s">
        <v>21</v>
      </c>
      <c r="J96" s="9">
        <f>VLOOKUP(A96, Quantity!$A$1:$H$2811, 2, FALSE)</f>
        <v>18</v>
      </c>
      <c r="K96" s="10">
        <f>VLOOKUP(A96, Quantity!$A$1:$H$2811, 3, FALSE)</f>
        <v>1</v>
      </c>
      <c r="L96" s="10">
        <f>VLOOKUP(A96, Quantity!$A$1:$H$2811, 4, FALSE)</f>
        <v>1</v>
      </c>
      <c r="M96" s="11">
        <f>VLOOKUP(A96, Quantity!$A$1:$H$2811, 5, FALSE)</f>
        <v>1833</v>
      </c>
      <c r="N96" s="11">
        <f>VLOOKUP(A96, Quantity!$A$1:$H$2811, 6, FALSE)</f>
        <v>102</v>
      </c>
      <c r="O96" s="12">
        <v>41548.0</v>
      </c>
      <c r="P96" s="5">
        <f>VLOOKUP(A96, Quantity!$A$1:$H$2811, 8, FALSE)</f>
        <v>0.2740046296</v>
      </c>
      <c r="U96" s="13"/>
      <c r="V96" s="13"/>
      <c r="W96" s="1"/>
      <c r="X96" s="14"/>
      <c r="Y96" s="15"/>
    </row>
    <row r="97">
      <c r="A97" s="1">
        <v>29401.0</v>
      </c>
      <c r="B97" s="1">
        <v>1.509175728E9</v>
      </c>
      <c r="C97" s="8">
        <v>41577.0</v>
      </c>
      <c r="D97" s="1" t="s">
        <v>22</v>
      </c>
      <c r="E97" s="1" t="s">
        <v>23</v>
      </c>
      <c r="F97" s="1" t="s">
        <v>18</v>
      </c>
      <c r="G97" s="1" t="s">
        <v>19</v>
      </c>
      <c r="H97" s="1" t="s">
        <v>24</v>
      </c>
      <c r="I97" s="1" t="s">
        <v>21</v>
      </c>
      <c r="J97" s="9">
        <f>VLOOKUP(A97, Quantity!$A$1:$H$2811, 2, FALSE)</f>
        <v>15</v>
      </c>
      <c r="K97" s="10">
        <f>VLOOKUP(A97, Quantity!$A$1:$H$2811, 3, FALSE)</f>
        <v>1</v>
      </c>
      <c r="L97" s="10">
        <f>VLOOKUP(A97, Quantity!$A$1:$H$2811, 4, FALSE)</f>
        <v>1</v>
      </c>
      <c r="M97" s="11">
        <f>VLOOKUP(A97, Quantity!$A$1:$H$2811, 5, FALSE)</f>
        <v>22452</v>
      </c>
      <c r="N97" s="11">
        <f>VLOOKUP(A97, Quantity!$A$1:$H$2811, 6, FALSE)</f>
        <v>1497</v>
      </c>
      <c r="O97" s="12">
        <v>41548.0</v>
      </c>
      <c r="P97" s="5">
        <f>VLOOKUP(A97, Quantity!$A$1:$H$2811, 8, FALSE)</f>
        <v>0.1982638889</v>
      </c>
      <c r="U97" s="13"/>
      <c r="V97" s="13"/>
      <c r="W97" s="1"/>
      <c r="X97" s="14"/>
      <c r="Y97" s="15"/>
    </row>
    <row r="98">
      <c r="A98" s="1">
        <v>29806.0</v>
      </c>
      <c r="B98" s="1">
        <v>1.186382531E9</v>
      </c>
      <c r="C98" s="8">
        <v>41577.0</v>
      </c>
      <c r="D98" s="1" t="s">
        <v>22</v>
      </c>
      <c r="E98" s="1" t="s">
        <v>23</v>
      </c>
      <c r="F98" s="1" t="s">
        <v>18</v>
      </c>
      <c r="G98" s="1" t="s">
        <v>19</v>
      </c>
      <c r="H98" s="1" t="s">
        <v>24</v>
      </c>
      <c r="I98" s="1" t="s">
        <v>21</v>
      </c>
      <c r="J98" s="9">
        <f>VLOOKUP(A98, Quantity!$A$1:$H$2811, 2, FALSE)</f>
        <v>22</v>
      </c>
      <c r="K98" s="10">
        <f>VLOOKUP(A98, Quantity!$A$1:$H$2811, 3, FALSE)</f>
        <v>1</v>
      </c>
      <c r="L98" s="10">
        <f>VLOOKUP(A98, Quantity!$A$1:$H$2811, 4, FALSE)</f>
        <v>1</v>
      </c>
      <c r="M98" s="11">
        <f>VLOOKUP(A98, Quantity!$A$1:$H$2811, 5, FALSE)</f>
        <v>710</v>
      </c>
      <c r="N98" s="11">
        <f>VLOOKUP(A98, Quantity!$A$1:$H$2811, 6, FALSE)</f>
        <v>32</v>
      </c>
      <c r="O98" s="12">
        <v>41548.0</v>
      </c>
      <c r="P98" s="5">
        <f>VLOOKUP(A98, Quantity!$A$1:$H$2811, 8, FALSE)</f>
        <v>0.3107986111</v>
      </c>
      <c r="U98" s="13"/>
      <c r="V98" s="13"/>
      <c r="W98" s="1"/>
      <c r="X98" s="14"/>
      <c r="Y98" s="15"/>
    </row>
    <row r="99">
      <c r="A99" s="1">
        <v>29872.0</v>
      </c>
      <c r="B99" s="1">
        <v>1.76697944E9</v>
      </c>
      <c r="C99" s="8">
        <v>41577.0</v>
      </c>
      <c r="D99" s="1" t="s">
        <v>16</v>
      </c>
      <c r="E99" s="1" t="s">
        <v>17</v>
      </c>
      <c r="F99" s="1" t="s">
        <v>18</v>
      </c>
      <c r="G99" s="1" t="s">
        <v>19</v>
      </c>
      <c r="H99" s="1" t="s">
        <v>24</v>
      </c>
      <c r="I99" s="1" t="s">
        <v>21</v>
      </c>
      <c r="J99" s="9">
        <f>VLOOKUP(A99, Quantity!$A$1:$H$2811, 2, FALSE)</f>
        <v>18</v>
      </c>
      <c r="K99" s="10">
        <f>VLOOKUP(A99, Quantity!$A$1:$H$2811, 3, FALSE)</f>
        <v>1</v>
      </c>
      <c r="L99" s="10">
        <f>VLOOKUP(A99, Quantity!$A$1:$H$2811, 4, FALSE)</f>
        <v>1</v>
      </c>
      <c r="M99" s="11">
        <f>VLOOKUP(A99, Quantity!$A$1:$H$2811, 5, FALSE)</f>
        <v>2999</v>
      </c>
      <c r="N99" s="11">
        <f>VLOOKUP(A99, Quantity!$A$1:$H$2811, 6, FALSE)</f>
        <v>167</v>
      </c>
      <c r="O99" s="12">
        <v>41548.0</v>
      </c>
      <c r="P99" s="5">
        <f>VLOOKUP(A99, Quantity!$A$1:$H$2811, 8, FALSE)</f>
        <v>0.5559953704</v>
      </c>
      <c r="U99" s="13"/>
      <c r="V99" s="13"/>
      <c r="W99" s="1"/>
      <c r="X99" s="14"/>
      <c r="Y99" s="15"/>
    </row>
    <row r="100">
      <c r="A100" s="1">
        <v>29966.0</v>
      </c>
      <c r="B100" s="1">
        <v>2.17033053E9</v>
      </c>
      <c r="C100" s="8">
        <v>41578.0</v>
      </c>
      <c r="D100" s="1" t="s">
        <v>22</v>
      </c>
      <c r="E100" s="1" t="s">
        <v>23</v>
      </c>
      <c r="F100" s="1" t="s">
        <v>18</v>
      </c>
      <c r="G100" s="1" t="s">
        <v>19</v>
      </c>
      <c r="H100" s="1" t="s">
        <v>24</v>
      </c>
      <c r="I100" s="1" t="s">
        <v>21</v>
      </c>
      <c r="J100" s="9">
        <f>VLOOKUP(A100, Quantity!$A$1:$H$2811, 2, FALSE)</f>
        <v>16</v>
      </c>
      <c r="K100" s="10">
        <f>VLOOKUP(A100, Quantity!$A$1:$H$2811, 3, FALSE)</f>
        <v>1</v>
      </c>
      <c r="L100" s="10">
        <f>VLOOKUP(A100, Quantity!$A$1:$H$2811, 4, FALSE)</f>
        <v>1</v>
      </c>
      <c r="M100" s="11">
        <f>VLOOKUP(A100, Quantity!$A$1:$H$2811, 5, FALSE)</f>
        <v>12500</v>
      </c>
      <c r="N100" s="11">
        <f>VLOOKUP(A100, Quantity!$A$1:$H$2811, 6, FALSE)</f>
        <v>781</v>
      </c>
      <c r="O100" s="12">
        <v>41548.0</v>
      </c>
      <c r="P100" s="5">
        <f>VLOOKUP(A100, Quantity!$A$1:$H$2811, 8, FALSE)</f>
        <v>0.6832986111</v>
      </c>
      <c r="U100" s="13"/>
      <c r="V100" s="13"/>
      <c r="W100" s="1"/>
      <c r="X100" s="14"/>
      <c r="Y100" s="15"/>
    </row>
    <row r="101">
      <c r="A101" s="1">
        <v>30014.0</v>
      </c>
      <c r="B101" s="1">
        <v>1.619272121E9</v>
      </c>
      <c r="C101" s="8">
        <v>41578.0</v>
      </c>
      <c r="D101" s="1" t="s">
        <v>22</v>
      </c>
      <c r="E101" s="1" t="s">
        <v>23</v>
      </c>
      <c r="F101" s="1" t="s">
        <v>18</v>
      </c>
      <c r="G101" s="1" t="s">
        <v>19</v>
      </c>
      <c r="H101" s="1" t="s">
        <v>24</v>
      </c>
      <c r="I101" s="1" t="s">
        <v>21</v>
      </c>
      <c r="J101" s="9">
        <f>VLOOKUP(A101, Quantity!$A$1:$H$2811, 2, FALSE)</f>
        <v>18</v>
      </c>
      <c r="K101" s="10">
        <f>VLOOKUP(A101, Quantity!$A$1:$H$2811, 3, FALSE)</f>
        <v>1</v>
      </c>
      <c r="L101" s="10">
        <f>VLOOKUP(A101, Quantity!$A$1:$H$2811, 4, FALSE)</f>
        <v>1</v>
      </c>
      <c r="M101" s="11">
        <f>VLOOKUP(A101, Quantity!$A$1:$H$2811, 5, FALSE)</f>
        <v>2395</v>
      </c>
      <c r="N101" s="11">
        <f>VLOOKUP(A101, Quantity!$A$1:$H$2811, 6, FALSE)</f>
        <v>133</v>
      </c>
      <c r="O101" s="12">
        <v>41548.0</v>
      </c>
      <c r="P101" s="5">
        <f>VLOOKUP(A101, Quantity!$A$1:$H$2811, 8, FALSE)</f>
        <v>0.143287037</v>
      </c>
      <c r="U101" s="13"/>
      <c r="V101" s="13"/>
      <c r="W101" s="1"/>
      <c r="X101" s="14"/>
      <c r="Y101" s="15"/>
    </row>
    <row r="102">
      <c r="A102" s="1">
        <v>30023.0</v>
      </c>
      <c r="B102" s="1">
        <v>1.450785345E9</v>
      </c>
      <c r="C102" s="8">
        <v>41578.0</v>
      </c>
      <c r="D102" s="1" t="s">
        <v>22</v>
      </c>
      <c r="E102" s="1" t="s">
        <v>23</v>
      </c>
      <c r="F102" s="1" t="s">
        <v>18</v>
      </c>
      <c r="G102" s="1" t="s">
        <v>19</v>
      </c>
      <c r="H102" s="1" t="s">
        <v>20</v>
      </c>
      <c r="I102" s="1" t="s">
        <v>21</v>
      </c>
      <c r="J102" s="9">
        <f>VLOOKUP(A102, Quantity!$A$1:$H$2811, 2, FALSE)</f>
        <v>14</v>
      </c>
      <c r="K102" s="10">
        <f>VLOOKUP(A102, Quantity!$A$1:$H$2811, 3, FALSE)</f>
        <v>1</v>
      </c>
      <c r="L102" s="10">
        <f>VLOOKUP(A102, Quantity!$A$1:$H$2811, 4, FALSE)</f>
        <v>1</v>
      </c>
      <c r="M102" s="11">
        <f>VLOOKUP(A102, Quantity!$A$1:$H$2811, 5, FALSE)</f>
        <v>1620</v>
      </c>
      <c r="N102" s="11">
        <f>VLOOKUP(A102, Quantity!$A$1:$H$2811, 6, FALSE)</f>
        <v>116</v>
      </c>
      <c r="O102" s="12">
        <v>41548.0</v>
      </c>
      <c r="P102" s="5">
        <f>VLOOKUP(A102, Quantity!$A$1:$H$2811, 8, FALSE)</f>
        <v>0.5987384259</v>
      </c>
      <c r="U102" s="13"/>
      <c r="V102" s="13"/>
      <c r="W102" s="1"/>
      <c r="X102" s="14"/>
      <c r="Y102" s="15"/>
    </row>
    <row r="103">
      <c r="A103" s="1">
        <v>30126.0</v>
      </c>
      <c r="B103" s="1">
        <v>1.347124751E9</v>
      </c>
      <c r="C103" s="8">
        <v>41578.0</v>
      </c>
      <c r="D103" s="1" t="s">
        <v>16</v>
      </c>
      <c r="E103" s="1" t="s">
        <v>17</v>
      </c>
      <c r="F103" s="1" t="s">
        <v>18</v>
      </c>
      <c r="G103" s="1" t="s">
        <v>19</v>
      </c>
      <c r="H103" s="1" t="s">
        <v>24</v>
      </c>
      <c r="I103" s="1" t="s">
        <v>21</v>
      </c>
      <c r="J103" s="9">
        <f>VLOOKUP(A103, Quantity!$A$1:$H$2811, 2, FALSE)</f>
        <v>18</v>
      </c>
      <c r="K103" s="10">
        <f>VLOOKUP(A103, Quantity!$A$1:$H$2811, 3, FALSE)</f>
        <v>1</v>
      </c>
      <c r="L103" s="10">
        <f>VLOOKUP(A103, Quantity!$A$1:$H$2811, 4, FALSE)</f>
        <v>1</v>
      </c>
      <c r="M103" s="11">
        <f>VLOOKUP(A103, Quantity!$A$1:$H$2811, 5, FALSE)</f>
        <v>5274</v>
      </c>
      <c r="N103" s="11">
        <f>VLOOKUP(A103, Quantity!$A$1:$H$2811, 6, FALSE)</f>
        <v>293</v>
      </c>
      <c r="O103" s="12">
        <v>41548.0</v>
      </c>
      <c r="P103" s="5">
        <f>VLOOKUP(A103, Quantity!$A$1:$H$2811, 8, FALSE)</f>
        <v>0.5385069444</v>
      </c>
      <c r="U103" s="13"/>
      <c r="V103" s="13"/>
      <c r="W103" s="1"/>
      <c r="X103" s="14"/>
      <c r="Y103" s="15"/>
    </row>
    <row r="104">
      <c r="A104" s="1">
        <v>30149.0</v>
      </c>
      <c r="B104" s="1">
        <v>2.30139793E9</v>
      </c>
      <c r="C104" s="8">
        <v>41578.0</v>
      </c>
      <c r="D104" s="1" t="s">
        <v>22</v>
      </c>
      <c r="E104" s="1" t="s">
        <v>23</v>
      </c>
      <c r="F104" s="1" t="s">
        <v>18</v>
      </c>
      <c r="G104" s="1" t="s">
        <v>19</v>
      </c>
      <c r="H104" s="1" t="s">
        <v>24</v>
      </c>
      <c r="I104" s="1" t="s">
        <v>21</v>
      </c>
      <c r="J104" s="9">
        <f>VLOOKUP(A104, Quantity!$A$1:$H$2811, 2, FALSE)</f>
        <v>20</v>
      </c>
      <c r="K104" s="10">
        <f>VLOOKUP(A104, Quantity!$A$1:$H$2811, 3, FALSE)</f>
        <v>1</v>
      </c>
      <c r="L104" s="10">
        <f>VLOOKUP(A104, Quantity!$A$1:$H$2811, 4, FALSE)</f>
        <v>1</v>
      </c>
      <c r="M104" s="11">
        <f>VLOOKUP(A104, Quantity!$A$1:$H$2811, 5, FALSE)</f>
        <v>2045</v>
      </c>
      <c r="N104" s="11">
        <f>VLOOKUP(A104, Quantity!$A$1:$H$2811, 6, FALSE)</f>
        <v>102</v>
      </c>
      <c r="O104" s="12">
        <v>41548.0</v>
      </c>
      <c r="P104" s="5">
        <f>VLOOKUP(A104, Quantity!$A$1:$H$2811, 8, FALSE)</f>
        <v>0.5206712963</v>
      </c>
      <c r="U104" s="13"/>
      <c r="V104" s="13"/>
      <c r="W104" s="1"/>
      <c r="X104" s="14"/>
      <c r="Y104" s="15"/>
    </row>
    <row r="105">
      <c r="A105" s="1">
        <v>30264.0</v>
      </c>
      <c r="B105" s="1">
        <v>1.29536017E9</v>
      </c>
      <c r="C105" s="8">
        <v>41578.0</v>
      </c>
      <c r="D105" s="1" t="s">
        <v>22</v>
      </c>
      <c r="E105" s="1" t="s">
        <v>23</v>
      </c>
      <c r="F105" s="1" t="s">
        <v>18</v>
      </c>
      <c r="G105" s="1" t="s">
        <v>19</v>
      </c>
      <c r="H105" s="1" t="s">
        <v>24</v>
      </c>
      <c r="I105" s="1" t="s">
        <v>21</v>
      </c>
      <c r="J105" s="9">
        <f>VLOOKUP(A105, Quantity!$A$1:$H$2811, 2, FALSE)</f>
        <v>18</v>
      </c>
      <c r="K105" s="10">
        <f>VLOOKUP(A105, Quantity!$A$1:$H$2811, 3, FALSE)</f>
        <v>1</v>
      </c>
      <c r="L105" s="10">
        <f>VLOOKUP(A105, Quantity!$A$1:$H$2811, 4, FALSE)</f>
        <v>1</v>
      </c>
      <c r="M105" s="11">
        <f>VLOOKUP(A105, Quantity!$A$1:$H$2811, 5, FALSE)</f>
        <v>2524</v>
      </c>
      <c r="N105" s="11">
        <f>VLOOKUP(A105, Quantity!$A$1:$H$2811, 6, FALSE)</f>
        <v>140</v>
      </c>
      <c r="O105" s="12">
        <v>41548.0</v>
      </c>
      <c r="P105" s="5">
        <f>VLOOKUP(A105, Quantity!$A$1:$H$2811, 8, FALSE)</f>
        <v>0.5561111111</v>
      </c>
      <c r="U105" s="13"/>
      <c r="V105" s="13"/>
      <c r="W105" s="1"/>
      <c r="X105" s="14"/>
      <c r="Y105" s="15"/>
    </row>
    <row r="106">
      <c r="A106" s="1">
        <v>30376.0</v>
      </c>
      <c r="B106" s="1">
        <v>1.226730549E9</v>
      </c>
      <c r="C106" s="8">
        <v>41578.0</v>
      </c>
      <c r="D106" s="1" t="s">
        <v>16</v>
      </c>
      <c r="E106" s="1" t="s">
        <v>17</v>
      </c>
      <c r="F106" s="1" t="s">
        <v>18</v>
      </c>
      <c r="G106" s="1" t="s">
        <v>19</v>
      </c>
      <c r="H106" s="1" t="s">
        <v>24</v>
      </c>
      <c r="I106" s="1" t="s">
        <v>21</v>
      </c>
      <c r="J106" s="9">
        <f>VLOOKUP(A106, Quantity!$A$1:$H$2811, 2, FALSE)</f>
        <v>22</v>
      </c>
      <c r="K106" s="10">
        <f>VLOOKUP(A106, Quantity!$A$1:$H$2811, 3, FALSE)</f>
        <v>1</v>
      </c>
      <c r="L106" s="10">
        <f>VLOOKUP(A106, Quantity!$A$1:$H$2811, 4, FALSE)</f>
        <v>1</v>
      </c>
      <c r="M106" s="11">
        <f>VLOOKUP(A106, Quantity!$A$1:$H$2811, 5, FALSE)</f>
        <v>8100</v>
      </c>
      <c r="N106" s="11">
        <f>VLOOKUP(A106, Quantity!$A$1:$H$2811, 6, FALSE)</f>
        <v>368</v>
      </c>
      <c r="O106" s="12">
        <v>41548.0</v>
      </c>
      <c r="P106" s="5">
        <f>VLOOKUP(A106, Quantity!$A$1:$H$2811, 8, FALSE)</f>
        <v>0.4242013889</v>
      </c>
      <c r="U106" s="13"/>
      <c r="V106" s="13"/>
      <c r="W106" s="1"/>
      <c r="X106" s="14"/>
      <c r="Y106" s="15"/>
    </row>
    <row r="107">
      <c r="A107" s="1">
        <v>30404.0</v>
      </c>
      <c r="B107" s="1">
        <v>1.803096414E9</v>
      </c>
      <c r="C107" s="8">
        <v>41578.0</v>
      </c>
      <c r="D107" s="1" t="s">
        <v>16</v>
      </c>
      <c r="E107" s="1" t="s">
        <v>17</v>
      </c>
      <c r="F107" s="1" t="s">
        <v>18</v>
      </c>
      <c r="G107" s="1" t="s">
        <v>19</v>
      </c>
      <c r="H107" s="1" t="s">
        <v>24</v>
      </c>
      <c r="I107" s="1" t="s">
        <v>21</v>
      </c>
      <c r="J107" s="9">
        <f>VLOOKUP(A107, Quantity!$A$1:$H$2811, 2, FALSE)</f>
        <v>20</v>
      </c>
      <c r="K107" s="10">
        <f>VLOOKUP(A107, Quantity!$A$1:$H$2811, 3, FALSE)</f>
        <v>1</v>
      </c>
      <c r="L107" s="10">
        <f>VLOOKUP(A107, Quantity!$A$1:$H$2811, 4, FALSE)</f>
        <v>1</v>
      </c>
      <c r="M107" s="11">
        <f>VLOOKUP(A107, Quantity!$A$1:$H$2811, 5, FALSE)</f>
        <v>1600</v>
      </c>
      <c r="N107" s="11">
        <f>VLOOKUP(A107, Quantity!$A$1:$H$2811, 6, FALSE)</f>
        <v>80</v>
      </c>
      <c r="O107" s="12">
        <v>41548.0</v>
      </c>
      <c r="P107" s="5">
        <f>VLOOKUP(A107, Quantity!$A$1:$H$2811, 8, FALSE)</f>
        <v>0.1727083333</v>
      </c>
      <c r="U107" s="13"/>
      <c r="V107" s="13"/>
      <c r="W107" s="1"/>
      <c r="X107" s="14"/>
      <c r="Y107" s="15"/>
    </row>
    <row r="108">
      <c r="A108" s="1">
        <v>30521.0</v>
      </c>
      <c r="B108" s="1">
        <v>1.659505165E9</v>
      </c>
      <c r="C108" s="8">
        <v>41578.0</v>
      </c>
      <c r="D108" s="1" t="s">
        <v>22</v>
      </c>
      <c r="E108" s="1" t="s">
        <v>23</v>
      </c>
      <c r="F108" s="1" t="s">
        <v>18</v>
      </c>
      <c r="G108" s="1" t="s">
        <v>19</v>
      </c>
      <c r="H108" s="1" t="s">
        <v>24</v>
      </c>
      <c r="I108" s="1" t="s">
        <v>21</v>
      </c>
      <c r="J108" s="9">
        <f>VLOOKUP(A108, Quantity!$A$1:$H$2811, 2, FALSE)</f>
        <v>17</v>
      </c>
      <c r="K108" s="10">
        <f>VLOOKUP(A108, Quantity!$A$1:$H$2811, 3, FALSE)</f>
        <v>1</v>
      </c>
      <c r="L108" s="10">
        <f>VLOOKUP(A108, Quantity!$A$1:$H$2811, 4, FALSE)</f>
        <v>1</v>
      </c>
      <c r="M108" s="11">
        <f>VLOOKUP(A108, Quantity!$A$1:$H$2811, 5, FALSE)</f>
        <v>299</v>
      </c>
      <c r="N108" s="11">
        <f>VLOOKUP(A108, Quantity!$A$1:$H$2811, 6, FALSE)</f>
        <v>18</v>
      </c>
      <c r="O108" s="12">
        <v>41548.0</v>
      </c>
      <c r="P108" s="5">
        <f>VLOOKUP(A108, Quantity!$A$1:$H$2811, 8, FALSE)</f>
        <v>0.2599652778</v>
      </c>
      <c r="U108" s="13"/>
      <c r="V108" s="13"/>
      <c r="W108" s="1"/>
      <c r="X108" s="14"/>
      <c r="Y108" s="15"/>
    </row>
    <row r="109">
      <c r="A109" s="1">
        <v>30577.0</v>
      </c>
      <c r="B109" s="1">
        <v>1.456658604E9</v>
      </c>
      <c r="C109" s="8">
        <v>41578.0</v>
      </c>
      <c r="D109" s="1" t="s">
        <v>22</v>
      </c>
      <c r="E109" s="1" t="s">
        <v>23</v>
      </c>
      <c r="F109" s="1" t="s">
        <v>18</v>
      </c>
      <c r="G109" s="1" t="s">
        <v>19</v>
      </c>
      <c r="H109" s="1" t="s">
        <v>24</v>
      </c>
      <c r="I109" s="1" t="s">
        <v>21</v>
      </c>
      <c r="J109" s="9">
        <f>VLOOKUP(A109, Quantity!$A$1:$H$2811, 2, FALSE)</f>
        <v>20</v>
      </c>
      <c r="K109" s="10">
        <f>VLOOKUP(A109, Quantity!$A$1:$H$2811, 3, FALSE)</f>
        <v>1</v>
      </c>
      <c r="L109" s="10">
        <f>VLOOKUP(A109, Quantity!$A$1:$H$2811, 4, FALSE)</f>
        <v>1</v>
      </c>
      <c r="M109" s="11">
        <f>VLOOKUP(A109, Quantity!$A$1:$H$2811, 5, FALSE)</f>
        <v>297</v>
      </c>
      <c r="N109" s="11">
        <f>VLOOKUP(A109, Quantity!$A$1:$H$2811, 6, FALSE)</f>
        <v>15</v>
      </c>
      <c r="O109" s="12">
        <v>41548.0</v>
      </c>
      <c r="P109" s="5">
        <f>VLOOKUP(A109, Quantity!$A$1:$H$2811, 8, FALSE)</f>
        <v>0.5218402778</v>
      </c>
      <c r="U109" s="13"/>
      <c r="V109" s="13"/>
      <c r="W109" s="1"/>
      <c r="X109" s="14"/>
      <c r="Y109" s="15"/>
    </row>
    <row r="110">
      <c r="A110" s="1">
        <v>30798.0</v>
      </c>
      <c r="B110" s="1">
        <v>1.956920123E9</v>
      </c>
      <c r="C110" s="8">
        <v>41285.0</v>
      </c>
      <c r="D110" s="1" t="s">
        <v>22</v>
      </c>
      <c r="E110" s="1" t="s">
        <v>23</v>
      </c>
      <c r="F110" s="1" t="s">
        <v>18</v>
      </c>
      <c r="G110" s="1" t="s">
        <v>19</v>
      </c>
      <c r="H110" s="1" t="s">
        <v>24</v>
      </c>
      <c r="I110" s="1" t="s">
        <v>21</v>
      </c>
      <c r="J110" s="9">
        <f>VLOOKUP(A110, Quantity!$A$1:$H$2811, 2, FALSE)</f>
        <v>17</v>
      </c>
      <c r="K110" s="10">
        <f>VLOOKUP(A110, Quantity!$A$1:$H$2811, 3, FALSE)</f>
        <v>1</v>
      </c>
      <c r="L110" s="10">
        <f>VLOOKUP(A110, Quantity!$A$1:$H$2811, 4, FALSE)</f>
        <v>1</v>
      </c>
      <c r="M110" s="11">
        <f>VLOOKUP(A110, Quantity!$A$1:$H$2811, 5, FALSE)</f>
        <v>2089</v>
      </c>
      <c r="N110" s="11">
        <f>VLOOKUP(A110, Quantity!$A$1:$H$2811, 6, FALSE)</f>
        <v>123</v>
      </c>
      <c r="O110" s="12">
        <v>41579.0</v>
      </c>
      <c r="P110" s="5">
        <f>VLOOKUP(A110, Quantity!$A$1:$H$2811, 8, FALSE)</f>
        <v>0.7714930556</v>
      </c>
      <c r="U110" s="13"/>
      <c r="V110" s="13"/>
      <c r="W110" s="1"/>
      <c r="X110" s="14"/>
      <c r="Y110" s="15"/>
    </row>
    <row r="111">
      <c r="A111" s="1">
        <v>30842.0</v>
      </c>
      <c r="B111" s="1">
        <v>1.986506263E9</v>
      </c>
      <c r="C111" s="8">
        <v>41285.0</v>
      </c>
      <c r="D111" s="1" t="s">
        <v>22</v>
      </c>
      <c r="E111" s="1" t="s">
        <v>23</v>
      </c>
      <c r="F111" s="1" t="s">
        <v>18</v>
      </c>
      <c r="G111" s="1" t="s">
        <v>19</v>
      </c>
      <c r="H111" s="1" t="s">
        <v>24</v>
      </c>
      <c r="I111" s="1" t="s">
        <v>25</v>
      </c>
      <c r="J111" s="9">
        <f>VLOOKUP(A111, Quantity!$A$1:$H$2811, 2, FALSE)</f>
        <v>17</v>
      </c>
      <c r="K111" s="10">
        <f>VLOOKUP(A111, Quantity!$A$1:$H$2811, 3, FALSE)</f>
        <v>1</v>
      </c>
      <c r="L111" s="10">
        <f>VLOOKUP(A111, Quantity!$A$1:$H$2811, 4, FALSE)</f>
        <v>1</v>
      </c>
      <c r="M111" s="11">
        <f>VLOOKUP(A111, Quantity!$A$1:$H$2811, 5, FALSE)</f>
        <v>3959</v>
      </c>
      <c r="N111" s="11">
        <f>VLOOKUP(A111, Quantity!$A$1:$H$2811, 6, FALSE)</f>
        <v>233</v>
      </c>
      <c r="O111" s="12">
        <v>41579.0</v>
      </c>
      <c r="P111" s="5">
        <f>VLOOKUP(A111, Quantity!$A$1:$H$2811, 8, FALSE)</f>
        <v>0.1505555556</v>
      </c>
      <c r="U111" s="13"/>
      <c r="V111" s="13"/>
      <c r="W111" s="1"/>
      <c r="X111" s="14"/>
      <c r="Y111" s="15"/>
    </row>
    <row r="112">
      <c r="A112" s="1">
        <v>30947.0</v>
      </c>
      <c r="B112" s="1">
        <v>1.664059393E9</v>
      </c>
      <c r="C112" s="8">
        <v>41285.0</v>
      </c>
      <c r="D112" s="1" t="s">
        <v>22</v>
      </c>
      <c r="E112" s="1" t="s">
        <v>23</v>
      </c>
      <c r="F112" s="1" t="s">
        <v>18</v>
      </c>
      <c r="G112" s="1" t="s">
        <v>19</v>
      </c>
      <c r="H112" s="1" t="s">
        <v>24</v>
      </c>
      <c r="I112" s="1" t="s">
        <v>21</v>
      </c>
      <c r="J112" s="9">
        <f>VLOOKUP(A112, Quantity!$A$1:$H$2811, 2, FALSE)</f>
        <v>18</v>
      </c>
      <c r="K112" s="10">
        <f>VLOOKUP(A112, Quantity!$A$1:$H$2811, 3, FALSE)</f>
        <v>1</v>
      </c>
      <c r="L112" s="10">
        <f>VLOOKUP(A112, Quantity!$A$1:$H$2811, 4, FALSE)</f>
        <v>1</v>
      </c>
      <c r="M112" s="11">
        <f>VLOOKUP(A112, Quantity!$A$1:$H$2811, 5, FALSE)</f>
        <v>5340</v>
      </c>
      <c r="N112" s="11">
        <f>VLOOKUP(A112, Quantity!$A$1:$H$2811, 6, FALSE)</f>
        <v>297</v>
      </c>
      <c r="O112" s="12">
        <v>41579.0</v>
      </c>
      <c r="P112" s="5">
        <f>VLOOKUP(A112, Quantity!$A$1:$H$2811, 8, FALSE)</f>
        <v>0.6661226852</v>
      </c>
      <c r="U112" s="13"/>
      <c r="V112" s="13"/>
      <c r="W112" s="1"/>
      <c r="X112" s="14"/>
      <c r="Y112" s="15"/>
    </row>
    <row r="113">
      <c r="A113" s="1">
        <v>31006.0</v>
      </c>
      <c r="B113" s="1">
        <v>2.108659408E9</v>
      </c>
      <c r="C113" s="8">
        <v>41285.0</v>
      </c>
      <c r="D113" s="1" t="s">
        <v>22</v>
      </c>
      <c r="E113" s="1" t="s">
        <v>23</v>
      </c>
      <c r="F113" s="1" t="s">
        <v>18</v>
      </c>
      <c r="G113" s="1" t="s">
        <v>19</v>
      </c>
      <c r="H113" s="1" t="s">
        <v>24</v>
      </c>
      <c r="I113" s="1" t="s">
        <v>21</v>
      </c>
      <c r="J113" s="9">
        <f>VLOOKUP(A113, Quantity!$A$1:$H$2811, 2, FALSE)</f>
        <v>20</v>
      </c>
      <c r="K113" s="10">
        <f>VLOOKUP(A113, Quantity!$A$1:$H$2811, 3, FALSE)</f>
        <v>1</v>
      </c>
      <c r="L113" s="10">
        <f>VLOOKUP(A113, Quantity!$A$1:$H$2811, 4, FALSE)</f>
        <v>1</v>
      </c>
      <c r="M113" s="11">
        <f>VLOOKUP(A113, Quantity!$A$1:$H$2811, 5, FALSE)</f>
        <v>1710</v>
      </c>
      <c r="N113" s="11">
        <f>VLOOKUP(A113, Quantity!$A$1:$H$2811, 6, FALSE)</f>
        <v>86</v>
      </c>
      <c r="O113" s="12">
        <v>41579.0</v>
      </c>
      <c r="P113" s="5">
        <f>VLOOKUP(A113, Quantity!$A$1:$H$2811, 8, FALSE)</f>
        <v>0.2798032407</v>
      </c>
      <c r="U113" s="13"/>
      <c r="V113" s="13"/>
      <c r="W113" s="1"/>
      <c r="X113" s="14"/>
      <c r="Y113" s="15"/>
    </row>
    <row r="114">
      <c r="A114" s="1">
        <v>31097.0</v>
      </c>
      <c r="B114" s="1">
        <v>1.252540319E9</v>
      </c>
      <c r="C114" s="8">
        <v>41285.0</v>
      </c>
      <c r="D114" s="1" t="s">
        <v>22</v>
      </c>
      <c r="E114" s="1" t="s">
        <v>23</v>
      </c>
      <c r="F114" s="1" t="s">
        <v>18</v>
      </c>
      <c r="G114" s="1" t="s">
        <v>19</v>
      </c>
      <c r="H114" s="1" t="s">
        <v>24</v>
      </c>
      <c r="I114" s="1" t="s">
        <v>21</v>
      </c>
      <c r="J114" s="9">
        <f>VLOOKUP(A114, Quantity!$A$1:$H$2811, 2, FALSE)</f>
        <v>15</v>
      </c>
      <c r="K114" s="10">
        <f>VLOOKUP(A114, Quantity!$A$1:$H$2811, 3, FALSE)</f>
        <v>1</v>
      </c>
      <c r="L114" s="10">
        <f>VLOOKUP(A114, Quantity!$A$1:$H$2811, 4, FALSE)</f>
        <v>1</v>
      </c>
      <c r="M114" s="11">
        <f>VLOOKUP(A114, Quantity!$A$1:$H$2811, 5, FALSE)</f>
        <v>599</v>
      </c>
      <c r="N114" s="11">
        <f>VLOOKUP(A114, Quantity!$A$1:$H$2811, 6, FALSE)</f>
        <v>40</v>
      </c>
      <c r="O114" s="12">
        <v>41579.0</v>
      </c>
      <c r="P114" s="5">
        <f>VLOOKUP(A114, Quantity!$A$1:$H$2811, 8, FALSE)</f>
        <v>0.5660185185</v>
      </c>
      <c r="U114" s="13"/>
      <c r="V114" s="13"/>
      <c r="W114" s="1"/>
      <c r="X114" s="14"/>
      <c r="Y114" s="15"/>
    </row>
    <row r="115">
      <c r="A115" s="1">
        <v>31114.0</v>
      </c>
      <c r="B115" s="1">
        <v>1.790432436E9</v>
      </c>
      <c r="C115" s="8">
        <v>41285.0</v>
      </c>
      <c r="D115" s="1" t="s">
        <v>22</v>
      </c>
      <c r="E115" s="1" t="s">
        <v>23</v>
      </c>
      <c r="F115" s="1" t="s">
        <v>18</v>
      </c>
      <c r="G115" s="1" t="s">
        <v>19</v>
      </c>
      <c r="H115" s="1" t="s">
        <v>24</v>
      </c>
      <c r="I115" s="1" t="s">
        <v>21</v>
      </c>
      <c r="J115" s="9">
        <f>VLOOKUP(A115, Quantity!$A$1:$H$2811, 2, FALSE)</f>
        <v>17</v>
      </c>
      <c r="K115" s="10">
        <f>VLOOKUP(A115, Quantity!$A$1:$H$2811, 3, FALSE)</f>
        <v>1</v>
      </c>
      <c r="L115" s="10">
        <f>VLOOKUP(A115, Quantity!$A$1:$H$2811, 4, FALSE)</f>
        <v>1</v>
      </c>
      <c r="M115" s="11">
        <f>VLOOKUP(A115, Quantity!$A$1:$H$2811, 5, FALSE)</f>
        <v>1014</v>
      </c>
      <c r="N115" s="11">
        <f>VLOOKUP(A115, Quantity!$A$1:$H$2811, 6, FALSE)</f>
        <v>60</v>
      </c>
      <c r="O115" s="12">
        <v>41579.0</v>
      </c>
      <c r="P115" s="5">
        <f>VLOOKUP(A115, Quantity!$A$1:$H$2811, 8, FALSE)</f>
        <v>0.3084490741</v>
      </c>
      <c r="U115" s="13"/>
      <c r="V115" s="13"/>
      <c r="W115" s="1"/>
      <c r="X115" s="14"/>
      <c r="Y115" s="15"/>
    </row>
    <row r="116">
      <c r="A116" s="1">
        <v>31115.0</v>
      </c>
      <c r="B116" s="1">
        <v>2.019953468E9</v>
      </c>
      <c r="C116" s="8">
        <v>41285.0</v>
      </c>
      <c r="D116" s="1" t="s">
        <v>16</v>
      </c>
      <c r="E116" s="1" t="s">
        <v>17</v>
      </c>
      <c r="F116" s="1" t="s">
        <v>18</v>
      </c>
      <c r="G116" s="1" t="s">
        <v>19</v>
      </c>
      <c r="H116" s="1" t="s">
        <v>24</v>
      </c>
      <c r="I116" s="1" t="s">
        <v>21</v>
      </c>
      <c r="J116" s="9">
        <f>VLOOKUP(A116, Quantity!$A$1:$H$2811, 2, FALSE)</f>
        <v>18</v>
      </c>
      <c r="K116" s="10">
        <f>VLOOKUP(A116, Quantity!$A$1:$H$2811, 3, FALSE)</f>
        <v>1</v>
      </c>
      <c r="L116" s="10">
        <f>VLOOKUP(A116, Quantity!$A$1:$H$2811, 4, FALSE)</f>
        <v>1</v>
      </c>
      <c r="M116" s="11">
        <f>VLOOKUP(A116, Quantity!$A$1:$H$2811, 5, FALSE)</f>
        <v>800</v>
      </c>
      <c r="N116" s="11">
        <f>VLOOKUP(A116, Quantity!$A$1:$H$2811, 6, FALSE)</f>
        <v>44</v>
      </c>
      <c r="O116" s="12">
        <v>41579.0</v>
      </c>
      <c r="P116" s="5">
        <f>VLOOKUP(A116, Quantity!$A$1:$H$2811, 8, FALSE)</f>
        <v>0.4408912037</v>
      </c>
      <c r="U116" s="13"/>
      <c r="V116" s="13"/>
      <c r="W116" s="1"/>
      <c r="X116" s="14"/>
      <c r="Y116" s="15"/>
    </row>
    <row r="117">
      <c r="A117" s="1">
        <v>31480.0</v>
      </c>
      <c r="B117" s="1">
        <v>1.22338771E9</v>
      </c>
      <c r="C117" s="8">
        <v>41316.0</v>
      </c>
      <c r="D117" s="1" t="s">
        <v>22</v>
      </c>
      <c r="E117" s="1" t="s">
        <v>23</v>
      </c>
      <c r="F117" s="1" t="s">
        <v>18</v>
      </c>
      <c r="G117" s="1" t="s">
        <v>19</v>
      </c>
      <c r="H117" s="1" t="s">
        <v>24</v>
      </c>
      <c r="I117" s="1" t="s">
        <v>21</v>
      </c>
      <c r="J117" s="9">
        <f>VLOOKUP(A117, Quantity!$A$1:$H$2811, 2, FALSE)</f>
        <v>23</v>
      </c>
      <c r="K117" s="10">
        <f>VLOOKUP(A117, Quantity!$A$1:$H$2811, 3, FALSE)</f>
        <v>1</v>
      </c>
      <c r="L117" s="10">
        <f>VLOOKUP(A117, Quantity!$A$1:$H$2811, 4, FALSE)</f>
        <v>1</v>
      </c>
      <c r="M117" s="11">
        <f>VLOOKUP(A117, Quantity!$A$1:$H$2811, 5, FALSE)</f>
        <v>30900</v>
      </c>
      <c r="N117" s="11">
        <f>VLOOKUP(A117, Quantity!$A$1:$H$2811, 6, FALSE)</f>
        <v>1343</v>
      </c>
      <c r="O117" s="12">
        <v>41579.0</v>
      </c>
      <c r="P117" s="5">
        <f>VLOOKUP(A117, Quantity!$A$1:$H$2811, 8, FALSE)</f>
        <v>0.3859375</v>
      </c>
      <c r="U117" s="13"/>
      <c r="V117" s="13"/>
      <c r="W117" s="1"/>
      <c r="X117" s="14"/>
      <c r="Y117" s="15"/>
    </row>
    <row r="118">
      <c r="A118" s="1">
        <v>31521.0</v>
      </c>
      <c r="B118" s="1">
        <v>1.500216138E9</v>
      </c>
      <c r="C118" s="8">
        <v>41316.0</v>
      </c>
      <c r="D118" s="1" t="s">
        <v>22</v>
      </c>
      <c r="E118" s="1" t="s">
        <v>23</v>
      </c>
      <c r="F118" s="1" t="s">
        <v>18</v>
      </c>
      <c r="G118" s="1" t="s">
        <v>19</v>
      </c>
      <c r="H118" s="1" t="s">
        <v>24</v>
      </c>
      <c r="I118" s="1" t="s">
        <v>21</v>
      </c>
      <c r="J118" s="9">
        <f>VLOOKUP(A118, Quantity!$A$1:$H$2811, 2, FALSE)</f>
        <v>18</v>
      </c>
      <c r="K118" s="10">
        <f>VLOOKUP(A118, Quantity!$A$1:$H$2811, 3, FALSE)</f>
        <v>1</v>
      </c>
      <c r="L118" s="10">
        <f>VLOOKUP(A118, Quantity!$A$1:$H$2811, 4, FALSE)</f>
        <v>1</v>
      </c>
      <c r="M118" s="11">
        <f>VLOOKUP(A118, Quantity!$A$1:$H$2811, 5, FALSE)</f>
        <v>1130</v>
      </c>
      <c r="N118" s="11">
        <f>VLOOKUP(A118, Quantity!$A$1:$H$2811, 6, FALSE)</f>
        <v>63</v>
      </c>
      <c r="O118" s="12">
        <v>41579.0</v>
      </c>
      <c r="P118" s="5">
        <f>VLOOKUP(A118, Quantity!$A$1:$H$2811, 8, FALSE)</f>
        <v>0.6337962963</v>
      </c>
      <c r="U118" s="13"/>
      <c r="V118" s="13"/>
      <c r="W118" s="1"/>
      <c r="X118" s="14"/>
      <c r="Y118" s="15"/>
    </row>
    <row r="119">
      <c r="A119" s="1">
        <v>31748.0</v>
      </c>
      <c r="B119" s="1">
        <v>1.65922398E9</v>
      </c>
      <c r="C119" s="8">
        <v>41316.0</v>
      </c>
      <c r="D119" s="1" t="s">
        <v>22</v>
      </c>
      <c r="E119" s="1" t="s">
        <v>23</v>
      </c>
      <c r="F119" s="1" t="s">
        <v>18</v>
      </c>
      <c r="G119" s="1" t="s">
        <v>19</v>
      </c>
      <c r="H119" s="1" t="s">
        <v>24</v>
      </c>
      <c r="I119" s="1" t="s">
        <v>21</v>
      </c>
      <c r="J119" s="9">
        <f>VLOOKUP(A119, Quantity!$A$1:$H$2811, 2, FALSE)</f>
        <v>23</v>
      </c>
      <c r="K119" s="10">
        <f>VLOOKUP(A119, Quantity!$A$1:$H$2811, 3, FALSE)</f>
        <v>1</v>
      </c>
      <c r="L119" s="10">
        <f>VLOOKUP(A119, Quantity!$A$1:$H$2811, 4, FALSE)</f>
        <v>1</v>
      </c>
      <c r="M119" s="11">
        <f>VLOOKUP(A119, Quantity!$A$1:$H$2811, 5, FALSE)</f>
        <v>7200</v>
      </c>
      <c r="N119" s="11">
        <f>VLOOKUP(A119, Quantity!$A$1:$H$2811, 6, FALSE)</f>
        <v>313</v>
      </c>
      <c r="O119" s="12">
        <v>41579.0</v>
      </c>
      <c r="P119" s="5">
        <f>VLOOKUP(A119, Quantity!$A$1:$H$2811, 8, FALSE)</f>
        <v>0.7038078704</v>
      </c>
      <c r="U119" s="13"/>
      <c r="V119" s="13"/>
      <c r="W119" s="1"/>
      <c r="X119" s="14"/>
      <c r="Y119" s="15"/>
    </row>
    <row r="120">
      <c r="A120" s="1">
        <v>31869.0</v>
      </c>
      <c r="B120" s="1">
        <v>1.323517774E9</v>
      </c>
      <c r="C120" s="8">
        <v>41316.0</v>
      </c>
      <c r="D120" s="1" t="s">
        <v>22</v>
      </c>
      <c r="E120" s="1" t="s">
        <v>23</v>
      </c>
      <c r="F120" s="1" t="s">
        <v>18</v>
      </c>
      <c r="G120" s="1" t="s">
        <v>19</v>
      </c>
      <c r="H120" s="1" t="s">
        <v>24</v>
      </c>
      <c r="I120" s="1" t="s">
        <v>21</v>
      </c>
      <c r="J120" s="9">
        <f>VLOOKUP(A120, Quantity!$A$1:$H$2811, 2, FALSE)</f>
        <v>17</v>
      </c>
      <c r="K120" s="10">
        <f>VLOOKUP(A120, Quantity!$A$1:$H$2811, 3, FALSE)</f>
        <v>1</v>
      </c>
      <c r="L120" s="10">
        <f>VLOOKUP(A120, Quantity!$A$1:$H$2811, 4, FALSE)</f>
        <v>1</v>
      </c>
      <c r="M120" s="11">
        <f>VLOOKUP(A120, Quantity!$A$1:$H$2811, 5, FALSE)</f>
        <v>2324</v>
      </c>
      <c r="N120" s="11">
        <f>VLOOKUP(A120, Quantity!$A$1:$H$2811, 6, FALSE)</f>
        <v>137</v>
      </c>
      <c r="O120" s="12">
        <v>41579.0</v>
      </c>
      <c r="P120" s="5">
        <f>VLOOKUP(A120, Quantity!$A$1:$H$2811, 8, FALSE)</f>
        <v>0.8264930556</v>
      </c>
      <c r="U120" s="13"/>
      <c r="V120" s="13"/>
      <c r="W120" s="1"/>
      <c r="X120" s="14"/>
      <c r="Y120" s="15"/>
    </row>
    <row r="121">
      <c r="A121" s="1">
        <v>31891.0</v>
      </c>
      <c r="B121" s="1">
        <v>1.377205025E9</v>
      </c>
      <c r="C121" s="8">
        <v>41316.0</v>
      </c>
      <c r="D121" s="1" t="s">
        <v>22</v>
      </c>
      <c r="E121" s="1" t="s">
        <v>23</v>
      </c>
      <c r="F121" s="1" t="s">
        <v>18</v>
      </c>
      <c r="G121" s="1" t="s">
        <v>19</v>
      </c>
      <c r="H121" s="1" t="s">
        <v>24</v>
      </c>
      <c r="I121" s="1" t="s">
        <v>21</v>
      </c>
      <c r="J121" s="9">
        <f>VLOOKUP(A121, Quantity!$A$1:$H$2811, 2, FALSE)</f>
        <v>17</v>
      </c>
      <c r="K121" s="10">
        <f>VLOOKUP(A121, Quantity!$A$1:$H$2811, 3, FALSE)</f>
        <v>1</v>
      </c>
      <c r="L121" s="10">
        <f>VLOOKUP(A121, Quantity!$A$1:$H$2811, 4, FALSE)</f>
        <v>1</v>
      </c>
      <c r="M121" s="11">
        <f>VLOOKUP(A121, Quantity!$A$1:$H$2811, 5, FALSE)</f>
        <v>5200</v>
      </c>
      <c r="N121" s="11">
        <f>VLOOKUP(A121, Quantity!$A$1:$H$2811, 6, FALSE)</f>
        <v>306</v>
      </c>
      <c r="O121" s="12">
        <v>41579.0</v>
      </c>
      <c r="P121" s="5">
        <f>VLOOKUP(A121, Quantity!$A$1:$H$2811, 8, FALSE)</f>
        <v>0.5162268519</v>
      </c>
      <c r="U121" s="13"/>
      <c r="V121" s="13"/>
      <c r="W121" s="1"/>
      <c r="X121" s="14"/>
      <c r="Y121" s="15"/>
    </row>
    <row r="122">
      <c r="A122" s="1">
        <v>31938.0</v>
      </c>
      <c r="B122" s="1">
        <v>1.454108665E9</v>
      </c>
      <c r="C122" s="8">
        <v>41316.0</v>
      </c>
      <c r="D122" s="1" t="s">
        <v>22</v>
      </c>
      <c r="E122" s="1" t="s">
        <v>23</v>
      </c>
      <c r="F122" s="1" t="s">
        <v>18</v>
      </c>
      <c r="G122" s="1" t="s">
        <v>19</v>
      </c>
      <c r="H122" s="1" t="s">
        <v>24</v>
      </c>
      <c r="I122" s="1" t="s">
        <v>21</v>
      </c>
      <c r="J122" s="9">
        <f>VLOOKUP(A122, Quantity!$A$1:$H$2811, 2, FALSE)</f>
        <v>18</v>
      </c>
      <c r="K122" s="10">
        <f>VLOOKUP(A122, Quantity!$A$1:$H$2811, 3, FALSE)</f>
        <v>1</v>
      </c>
      <c r="L122" s="10">
        <f>VLOOKUP(A122, Quantity!$A$1:$H$2811, 4, FALSE)</f>
        <v>1</v>
      </c>
      <c r="M122" s="11">
        <f>VLOOKUP(A122, Quantity!$A$1:$H$2811, 5, FALSE)</f>
        <v>1130</v>
      </c>
      <c r="N122" s="11">
        <f>VLOOKUP(A122, Quantity!$A$1:$H$2811, 6, FALSE)</f>
        <v>63</v>
      </c>
      <c r="O122" s="12">
        <v>41579.0</v>
      </c>
      <c r="P122" s="5">
        <f>VLOOKUP(A122, Quantity!$A$1:$H$2811, 8, FALSE)</f>
        <v>0.8135069444</v>
      </c>
      <c r="U122" s="13"/>
      <c r="V122" s="13"/>
      <c r="W122" s="1"/>
      <c r="X122" s="14"/>
      <c r="Y122" s="15"/>
    </row>
    <row r="123">
      <c r="A123" s="1">
        <v>32027.0</v>
      </c>
      <c r="B123" s="1">
        <v>1.184151671E9</v>
      </c>
      <c r="C123" s="8">
        <v>41316.0</v>
      </c>
      <c r="D123" s="1" t="s">
        <v>22</v>
      </c>
      <c r="E123" s="1" t="s">
        <v>23</v>
      </c>
      <c r="F123" s="1" t="s">
        <v>18</v>
      </c>
      <c r="G123" s="1" t="s">
        <v>19</v>
      </c>
      <c r="H123" s="1" t="s">
        <v>24</v>
      </c>
      <c r="I123" s="1" t="s">
        <v>21</v>
      </c>
      <c r="J123" s="9">
        <f>VLOOKUP(A123, Quantity!$A$1:$H$2811, 2, FALSE)</f>
        <v>18</v>
      </c>
      <c r="K123" s="10">
        <f>VLOOKUP(A123, Quantity!$A$1:$H$2811, 3, FALSE)</f>
        <v>1</v>
      </c>
      <c r="L123" s="10">
        <f>VLOOKUP(A123, Quantity!$A$1:$H$2811, 4, FALSE)</f>
        <v>1</v>
      </c>
      <c r="M123" s="11">
        <f>VLOOKUP(A123, Quantity!$A$1:$H$2811, 5, FALSE)</f>
        <v>750</v>
      </c>
      <c r="N123" s="11">
        <f>VLOOKUP(A123, Quantity!$A$1:$H$2811, 6, FALSE)</f>
        <v>42</v>
      </c>
      <c r="O123" s="12">
        <v>41579.0</v>
      </c>
      <c r="P123" s="5">
        <f>VLOOKUP(A123, Quantity!$A$1:$H$2811, 8, FALSE)</f>
        <v>0.672037037</v>
      </c>
      <c r="U123" s="13"/>
      <c r="V123" s="13"/>
      <c r="W123" s="1"/>
      <c r="X123" s="14"/>
      <c r="Y123" s="15"/>
    </row>
    <row r="124">
      <c r="A124" s="1">
        <v>32098.0</v>
      </c>
      <c r="B124" s="1">
        <v>1.960418213E9</v>
      </c>
      <c r="C124" s="8">
        <v>41375.0</v>
      </c>
      <c r="D124" s="1" t="s">
        <v>22</v>
      </c>
      <c r="E124" s="1" t="s">
        <v>23</v>
      </c>
      <c r="F124" s="1" t="s">
        <v>18</v>
      </c>
      <c r="G124" s="1" t="s">
        <v>19</v>
      </c>
      <c r="H124" s="1" t="s">
        <v>24</v>
      </c>
      <c r="I124" s="1" t="s">
        <v>21</v>
      </c>
      <c r="J124" s="9">
        <f>VLOOKUP(A124, Quantity!$A$1:$H$2811, 2, FALSE)</f>
        <v>15</v>
      </c>
      <c r="K124" s="10">
        <f>VLOOKUP(A124, Quantity!$A$1:$H$2811, 3, FALSE)</f>
        <v>1</v>
      </c>
      <c r="L124" s="10">
        <f>VLOOKUP(A124, Quantity!$A$1:$H$2811, 4, FALSE)</f>
        <v>1</v>
      </c>
      <c r="M124" s="11">
        <f>VLOOKUP(A124, Quantity!$A$1:$H$2811, 5, FALSE)</f>
        <v>57591</v>
      </c>
      <c r="N124" s="11">
        <f>VLOOKUP(A124, Quantity!$A$1:$H$2811, 6, FALSE)</f>
        <v>3839</v>
      </c>
      <c r="O124" s="12">
        <v>41579.0</v>
      </c>
      <c r="P124" s="5">
        <f>VLOOKUP(A124, Quantity!$A$1:$H$2811, 8, FALSE)</f>
        <v>0.1078009259</v>
      </c>
      <c r="U124" s="13"/>
      <c r="V124" s="13"/>
      <c r="W124" s="1"/>
      <c r="X124" s="14"/>
      <c r="Y124" s="15"/>
    </row>
    <row r="125">
      <c r="A125" s="1">
        <v>32122.0</v>
      </c>
      <c r="B125" s="1">
        <v>2.275458993E9</v>
      </c>
      <c r="C125" s="8">
        <v>41375.0</v>
      </c>
      <c r="D125" s="1" t="s">
        <v>22</v>
      </c>
      <c r="E125" s="1" t="s">
        <v>23</v>
      </c>
      <c r="F125" s="1" t="s">
        <v>18</v>
      </c>
      <c r="G125" s="1" t="s">
        <v>19</v>
      </c>
      <c r="H125" s="1" t="s">
        <v>24</v>
      </c>
      <c r="I125" s="1" t="s">
        <v>21</v>
      </c>
      <c r="J125" s="9">
        <f>VLOOKUP(A125, Quantity!$A$1:$H$2811, 2, FALSE)</f>
        <v>22</v>
      </c>
      <c r="K125" s="10">
        <f>VLOOKUP(A125, Quantity!$A$1:$H$2811, 3, FALSE)</f>
        <v>1</v>
      </c>
      <c r="L125" s="10">
        <f>VLOOKUP(A125, Quantity!$A$1:$H$2811, 4, FALSE)</f>
        <v>1</v>
      </c>
      <c r="M125" s="11">
        <f>VLOOKUP(A125, Quantity!$A$1:$H$2811, 5, FALSE)</f>
        <v>500</v>
      </c>
      <c r="N125" s="11">
        <f>VLOOKUP(A125, Quantity!$A$1:$H$2811, 6, FALSE)</f>
        <v>23</v>
      </c>
      <c r="O125" s="12">
        <v>41579.0</v>
      </c>
      <c r="P125" s="5">
        <f>VLOOKUP(A125, Quantity!$A$1:$H$2811, 8, FALSE)</f>
        <v>0.3022916667</v>
      </c>
      <c r="U125" s="13"/>
      <c r="V125" s="13"/>
      <c r="W125" s="1"/>
      <c r="X125" s="14"/>
      <c r="Y125" s="15"/>
    </row>
    <row r="126">
      <c r="A126" s="1">
        <v>32249.0</v>
      </c>
      <c r="B126" s="1">
        <v>1.703865943E9</v>
      </c>
      <c r="C126" s="8">
        <v>41375.0</v>
      </c>
      <c r="D126" s="1" t="s">
        <v>16</v>
      </c>
      <c r="E126" s="1" t="s">
        <v>17</v>
      </c>
      <c r="F126" s="1" t="s">
        <v>18</v>
      </c>
      <c r="G126" s="1" t="s">
        <v>19</v>
      </c>
      <c r="H126" s="1" t="s">
        <v>24</v>
      </c>
      <c r="I126" s="1" t="s">
        <v>21</v>
      </c>
      <c r="J126" s="9">
        <f>VLOOKUP(A126, Quantity!$A$1:$H$2811, 2, FALSE)</f>
        <v>22</v>
      </c>
      <c r="K126" s="10">
        <f>VLOOKUP(A126, Quantity!$A$1:$H$2811, 3, FALSE)</f>
        <v>1</v>
      </c>
      <c r="L126" s="10">
        <f>VLOOKUP(A126, Quantity!$A$1:$H$2811, 4, FALSE)</f>
        <v>1</v>
      </c>
      <c r="M126" s="11">
        <f>VLOOKUP(A126, Quantity!$A$1:$H$2811, 5, FALSE)</f>
        <v>2100</v>
      </c>
      <c r="N126" s="11">
        <f>VLOOKUP(A126, Quantity!$A$1:$H$2811, 6, FALSE)</f>
        <v>95</v>
      </c>
      <c r="O126" s="12">
        <v>41579.0</v>
      </c>
      <c r="P126" s="5">
        <f>VLOOKUP(A126, Quantity!$A$1:$H$2811, 8, FALSE)</f>
        <v>0.3427777778</v>
      </c>
      <c r="U126" s="13"/>
      <c r="V126" s="13"/>
      <c r="W126" s="1"/>
      <c r="X126" s="14"/>
      <c r="Y126" s="15"/>
    </row>
    <row r="127">
      <c r="A127" s="1">
        <v>32306.0</v>
      </c>
      <c r="B127" s="1">
        <v>1.779245746E9</v>
      </c>
      <c r="C127" s="8">
        <v>41375.0</v>
      </c>
      <c r="D127" s="1" t="s">
        <v>22</v>
      </c>
      <c r="E127" s="1" t="s">
        <v>23</v>
      </c>
      <c r="F127" s="1" t="s">
        <v>18</v>
      </c>
      <c r="G127" s="1" t="s">
        <v>19</v>
      </c>
      <c r="H127" s="1" t="s">
        <v>24</v>
      </c>
      <c r="I127" s="1" t="s">
        <v>21</v>
      </c>
      <c r="J127" s="9">
        <f>VLOOKUP(A127, Quantity!$A$1:$H$2811, 2, FALSE)</f>
        <v>17</v>
      </c>
      <c r="K127" s="10">
        <f>VLOOKUP(A127, Quantity!$A$1:$H$2811, 3, FALSE)</f>
        <v>1</v>
      </c>
      <c r="L127" s="10">
        <f>VLOOKUP(A127, Quantity!$A$1:$H$2811, 4, FALSE)</f>
        <v>1</v>
      </c>
      <c r="M127" s="11">
        <f>VLOOKUP(A127, Quantity!$A$1:$H$2811, 5, FALSE)</f>
        <v>100</v>
      </c>
      <c r="N127" s="11">
        <f>VLOOKUP(A127, Quantity!$A$1:$H$2811, 6, FALSE)</f>
        <v>6</v>
      </c>
      <c r="O127" s="12">
        <v>41579.0</v>
      </c>
      <c r="P127" s="5">
        <f>VLOOKUP(A127, Quantity!$A$1:$H$2811, 8, FALSE)</f>
        <v>0.29125</v>
      </c>
      <c r="U127" s="13"/>
      <c r="V127" s="13"/>
      <c r="W127" s="1"/>
      <c r="X127" s="14"/>
      <c r="Y127" s="15"/>
    </row>
    <row r="128">
      <c r="A128" s="1">
        <v>32393.0</v>
      </c>
      <c r="B128" s="1">
        <v>1.206754566E9</v>
      </c>
      <c r="C128" s="8">
        <v>41375.0</v>
      </c>
      <c r="D128" s="1" t="s">
        <v>16</v>
      </c>
      <c r="E128" s="1" t="s">
        <v>17</v>
      </c>
      <c r="F128" s="1" t="s">
        <v>18</v>
      </c>
      <c r="G128" s="1" t="s">
        <v>19</v>
      </c>
      <c r="H128" s="1" t="s">
        <v>24</v>
      </c>
      <c r="I128" s="1" t="s">
        <v>21</v>
      </c>
      <c r="J128" s="9">
        <f>VLOOKUP(A128, Quantity!$A$1:$H$2811, 2, FALSE)</f>
        <v>16</v>
      </c>
      <c r="K128" s="10">
        <f>VLOOKUP(A128, Quantity!$A$1:$H$2811, 3, FALSE)</f>
        <v>1</v>
      </c>
      <c r="L128" s="10">
        <f>VLOOKUP(A128, Quantity!$A$1:$H$2811, 4, FALSE)</f>
        <v>1</v>
      </c>
      <c r="M128" s="11">
        <f>VLOOKUP(A128, Quantity!$A$1:$H$2811, 5, FALSE)</f>
        <v>1000</v>
      </c>
      <c r="N128" s="11">
        <f>VLOOKUP(A128, Quantity!$A$1:$H$2811, 6, FALSE)</f>
        <v>63</v>
      </c>
      <c r="O128" s="12">
        <v>41579.0</v>
      </c>
      <c r="P128" s="5">
        <f>VLOOKUP(A128, Quantity!$A$1:$H$2811, 8, FALSE)</f>
        <v>0.1729513889</v>
      </c>
      <c r="U128" s="13"/>
      <c r="V128" s="13"/>
      <c r="W128" s="1"/>
      <c r="X128" s="14"/>
      <c r="Y128" s="15"/>
    </row>
    <row r="129">
      <c r="A129" s="1">
        <v>32472.0</v>
      </c>
      <c r="B129" s="1">
        <v>1.507049839E9</v>
      </c>
      <c r="C129" s="8">
        <v>41375.0</v>
      </c>
      <c r="D129" s="1" t="s">
        <v>22</v>
      </c>
      <c r="E129" s="1" t="s">
        <v>23</v>
      </c>
      <c r="F129" s="1" t="s">
        <v>18</v>
      </c>
      <c r="G129" s="1" t="s">
        <v>19</v>
      </c>
      <c r="H129" s="1" t="s">
        <v>24</v>
      </c>
      <c r="I129" s="1" t="s">
        <v>21</v>
      </c>
      <c r="J129" s="9">
        <f>VLOOKUP(A129, Quantity!$A$1:$H$2811, 2, FALSE)</f>
        <v>14</v>
      </c>
      <c r="K129" s="10">
        <f>VLOOKUP(A129, Quantity!$A$1:$H$2811, 3, FALSE)</f>
        <v>1</v>
      </c>
      <c r="L129" s="10">
        <f>VLOOKUP(A129, Quantity!$A$1:$H$2811, 4, FALSE)</f>
        <v>1</v>
      </c>
      <c r="M129" s="11">
        <f>VLOOKUP(A129, Quantity!$A$1:$H$2811, 5, FALSE)</f>
        <v>3599</v>
      </c>
      <c r="N129" s="11">
        <f>VLOOKUP(A129, Quantity!$A$1:$H$2811, 6, FALSE)</f>
        <v>257</v>
      </c>
      <c r="O129" s="12">
        <v>41579.0</v>
      </c>
      <c r="P129" s="5">
        <f>VLOOKUP(A129, Quantity!$A$1:$H$2811, 8, FALSE)</f>
        <v>0.9180555556</v>
      </c>
      <c r="U129" s="13"/>
      <c r="V129" s="13"/>
      <c r="W129" s="1"/>
      <c r="X129" s="14"/>
      <c r="Y129" s="15"/>
    </row>
    <row r="130">
      <c r="A130" s="1">
        <v>32505.0</v>
      </c>
      <c r="B130" s="1">
        <v>2.026316354E9</v>
      </c>
      <c r="C130" s="8">
        <v>41375.0</v>
      </c>
      <c r="D130" s="1" t="s">
        <v>22</v>
      </c>
      <c r="E130" s="1" t="s">
        <v>23</v>
      </c>
      <c r="F130" s="1" t="s">
        <v>18</v>
      </c>
      <c r="G130" s="1" t="s">
        <v>19</v>
      </c>
      <c r="H130" s="1" t="s">
        <v>24</v>
      </c>
      <c r="I130" s="1" t="s">
        <v>25</v>
      </c>
      <c r="J130" s="9">
        <f>VLOOKUP(A130, Quantity!$A$1:$H$2811, 2, FALSE)</f>
        <v>15</v>
      </c>
      <c r="K130" s="10">
        <f>VLOOKUP(A130, Quantity!$A$1:$H$2811, 3, FALSE)</f>
        <v>1</v>
      </c>
      <c r="L130" s="10">
        <f>VLOOKUP(A130, Quantity!$A$1:$H$2811, 4, FALSE)</f>
        <v>1</v>
      </c>
      <c r="M130" s="11">
        <f>VLOOKUP(A130, Quantity!$A$1:$H$2811, 5, FALSE)</f>
        <v>5744</v>
      </c>
      <c r="N130" s="11">
        <f>VLOOKUP(A130, Quantity!$A$1:$H$2811, 6, FALSE)</f>
        <v>383</v>
      </c>
      <c r="O130" s="12">
        <v>41579.0</v>
      </c>
      <c r="P130" s="5">
        <f>VLOOKUP(A130, Quantity!$A$1:$H$2811, 8, FALSE)</f>
        <v>0.6476041667</v>
      </c>
      <c r="U130" s="13"/>
      <c r="V130" s="13"/>
      <c r="W130" s="1"/>
      <c r="X130" s="14"/>
      <c r="Y130" s="15"/>
    </row>
    <row r="131">
      <c r="A131" s="1">
        <v>32669.0</v>
      </c>
      <c r="B131" s="1">
        <v>1.947963039E9</v>
      </c>
      <c r="C131" s="8">
        <v>41375.0</v>
      </c>
      <c r="D131" s="1" t="s">
        <v>22</v>
      </c>
      <c r="E131" s="1" t="s">
        <v>23</v>
      </c>
      <c r="F131" s="1" t="s">
        <v>18</v>
      </c>
      <c r="G131" s="1" t="s">
        <v>19</v>
      </c>
      <c r="H131" s="1" t="s">
        <v>24</v>
      </c>
      <c r="I131" s="1" t="s">
        <v>21</v>
      </c>
      <c r="J131" s="9">
        <f>VLOOKUP(A131, Quantity!$A$1:$H$2811, 2, FALSE)</f>
        <v>19</v>
      </c>
      <c r="K131" s="10">
        <f>VLOOKUP(A131, Quantity!$A$1:$H$2811, 3, FALSE)</f>
        <v>1</v>
      </c>
      <c r="L131" s="10">
        <f>VLOOKUP(A131, Quantity!$A$1:$H$2811, 4, FALSE)</f>
        <v>1</v>
      </c>
      <c r="M131" s="11">
        <f>VLOOKUP(A131, Quantity!$A$1:$H$2811, 5, FALSE)</f>
        <v>799</v>
      </c>
      <c r="N131" s="11">
        <f>VLOOKUP(A131, Quantity!$A$1:$H$2811, 6, FALSE)</f>
        <v>42</v>
      </c>
      <c r="O131" s="12">
        <v>41579.0</v>
      </c>
      <c r="P131" s="5">
        <f>VLOOKUP(A131, Quantity!$A$1:$H$2811, 8, FALSE)</f>
        <v>0.4640856481</v>
      </c>
      <c r="U131" s="13"/>
      <c r="V131" s="13"/>
      <c r="W131" s="1"/>
      <c r="X131" s="14"/>
      <c r="Y131" s="15"/>
    </row>
    <row r="132">
      <c r="A132" s="1">
        <v>32733.0</v>
      </c>
      <c r="B132" s="1">
        <v>1.742271696E9</v>
      </c>
      <c r="C132" s="8">
        <v>41375.0</v>
      </c>
      <c r="D132" s="1" t="s">
        <v>22</v>
      </c>
      <c r="E132" s="1" t="s">
        <v>23</v>
      </c>
      <c r="F132" s="1" t="s">
        <v>18</v>
      </c>
      <c r="G132" s="1" t="s">
        <v>19</v>
      </c>
      <c r="H132" s="1" t="s">
        <v>24</v>
      </c>
      <c r="I132" s="1" t="s">
        <v>21</v>
      </c>
      <c r="J132" s="9">
        <f>VLOOKUP(A132, Quantity!$A$1:$H$2811, 2, FALSE)</f>
        <v>14</v>
      </c>
      <c r="K132" s="10">
        <f>VLOOKUP(A132, Quantity!$A$1:$H$2811, 3, FALSE)</f>
        <v>1</v>
      </c>
      <c r="L132" s="10">
        <f>VLOOKUP(A132, Quantity!$A$1:$H$2811, 4, FALSE)</f>
        <v>1</v>
      </c>
      <c r="M132" s="11">
        <f>VLOOKUP(A132, Quantity!$A$1:$H$2811, 5, FALSE)</f>
        <v>3399</v>
      </c>
      <c r="N132" s="11">
        <f>VLOOKUP(A132, Quantity!$A$1:$H$2811, 6, FALSE)</f>
        <v>243</v>
      </c>
      <c r="O132" s="12">
        <v>41579.0</v>
      </c>
      <c r="P132" s="5">
        <f>VLOOKUP(A132, Quantity!$A$1:$H$2811, 8, FALSE)</f>
        <v>0.4065277778</v>
      </c>
      <c r="U132" s="13"/>
      <c r="V132" s="13"/>
      <c r="W132" s="1"/>
      <c r="X132" s="14"/>
      <c r="Y132" s="15"/>
    </row>
    <row r="133">
      <c r="A133" s="1">
        <v>32787.0</v>
      </c>
      <c r="B133" s="1">
        <v>2.207815082E9</v>
      </c>
      <c r="C133" s="8">
        <v>41375.0</v>
      </c>
      <c r="D133" s="1" t="s">
        <v>22</v>
      </c>
      <c r="E133" s="1" t="s">
        <v>23</v>
      </c>
      <c r="F133" s="1" t="s">
        <v>18</v>
      </c>
      <c r="G133" s="1" t="s">
        <v>19</v>
      </c>
      <c r="H133" s="1" t="s">
        <v>20</v>
      </c>
      <c r="I133" s="1" t="s">
        <v>21</v>
      </c>
      <c r="J133" s="9">
        <f>VLOOKUP(A133, Quantity!$A$1:$H$2811, 2, FALSE)</f>
        <v>12</v>
      </c>
      <c r="K133" s="10">
        <f>VLOOKUP(A133, Quantity!$A$1:$H$2811, 3, FALSE)</f>
        <v>1</v>
      </c>
      <c r="L133" s="10">
        <f>VLOOKUP(A133, Quantity!$A$1:$H$2811, 4, FALSE)</f>
        <v>1</v>
      </c>
      <c r="M133" s="11">
        <f>VLOOKUP(A133, Quantity!$A$1:$H$2811, 5, FALSE)</f>
        <v>2900</v>
      </c>
      <c r="N133" s="11">
        <f>VLOOKUP(A133, Quantity!$A$1:$H$2811, 6, FALSE)</f>
        <v>242</v>
      </c>
      <c r="O133" s="12">
        <v>41579.0</v>
      </c>
      <c r="P133" s="5">
        <f>VLOOKUP(A133, Quantity!$A$1:$H$2811, 8, FALSE)</f>
        <v>0.9368055556</v>
      </c>
      <c r="U133" s="13"/>
      <c r="V133" s="13"/>
      <c r="W133" s="1"/>
      <c r="X133" s="14"/>
      <c r="Y133" s="15"/>
    </row>
    <row r="134">
      <c r="A134" s="1">
        <v>32927.0</v>
      </c>
      <c r="B134" s="1">
        <v>1.26602025E9</v>
      </c>
      <c r="C134" s="8">
        <v>41405.0</v>
      </c>
      <c r="D134" s="1" t="s">
        <v>22</v>
      </c>
      <c r="E134" s="1" t="s">
        <v>23</v>
      </c>
      <c r="F134" s="1" t="s">
        <v>18</v>
      </c>
      <c r="G134" s="1" t="s">
        <v>19</v>
      </c>
      <c r="H134" s="1" t="s">
        <v>24</v>
      </c>
      <c r="I134" s="1" t="s">
        <v>21</v>
      </c>
      <c r="J134" s="9">
        <f>VLOOKUP(A134, Quantity!$A$1:$H$2811, 2, FALSE)</f>
        <v>12</v>
      </c>
      <c r="K134" s="10">
        <f>VLOOKUP(A134, Quantity!$A$1:$H$2811, 3, FALSE)</f>
        <v>1</v>
      </c>
      <c r="L134" s="10">
        <f>VLOOKUP(A134, Quantity!$A$1:$H$2811, 4, FALSE)</f>
        <v>1</v>
      </c>
      <c r="M134" s="11">
        <f>VLOOKUP(A134, Quantity!$A$1:$H$2811, 5, FALSE)</f>
        <v>561</v>
      </c>
      <c r="N134" s="11">
        <f>VLOOKUP(A134, Quantity!$A$1:$H$2811, 6, FALSE)</f>
        <v>47</v>
      </c>
      <c r="O134" s="12">
        <v>41579.0</v>
      </c>
      <c r="P134" s="5">
        <f>VLOOKUP(A134, Quantity!$A$1:$H$2811, 8, FALSE)</f>
        <v>0.1492592593</v>
      </c>
      <c r="U134" s="13"/>
      <c r="V134" s="13"/>
      <c r="W134" s="1"/>
      <c r="X134" s="14"/>
      <c r="Y134" s="15"/>
    </row>
    <row r="135">
      <c r="A135" s="1">
        <v>33004.0</v>
      </c>
      <c r="B135" s="1">
        <v>1.20566939E9</v>
      </c>
      <c r="C135" s="8">
        <v>41405.0</v>
      </c>
      <c r="D135" s="1" t="s">
        <v>22</v>
      </c>
      <c r="E135" s="1" t="s">
        <v>23</v>
      </c>
      <c r="F135" s="1" t="s">
        <v>18</v>
      </c>
      <c r="G135" s="1" t="s">
        <v>19</v>
      </c>
      <c r="H135" s="1" t="s">
        <v>24</v>
      </c>
      <c r="I135" s="1" t="s">
        <v>21</v>
      </c>
      <c r="J135" s="9">
        <f>VLOOKUP(A135, Quantity!$A$1:$H$2811, 2, FALSE)</f>
        <v>21</v>
      </c>
      <c r="K135" s="10">
        <f>VLOOKUP(A135, Quantity!$A$1:$H$2811, 3, FALSE)</f>
        <v>1</v>
      </c>
      <c r="L135" s="10">
        <f>VLOOKUP(A135, Quantity!$A$1:$H$2811, 4, FALSE)</f>
        <v>1</v>
      </c>
      <c r="M135" s="11">
        <f>VLOOKUP(A135, Quantity!$A$1:$H$2811, 5, FALSE)</f>
        <v>1694</v>
      </c>
      <c r="N135" s="11">
        <f>VLOOKUP(A135, Quantity!$A$1:$H$2811, 6, FALSE)</f>
        <v>81</v>
      </c>
      <c r="O135" s="12">
        <v>41579.0</v>
      </c>
      <c r="P135" s="5">
        <f>VLOOKUP(A135, Quantity!$A$1:$H$2811, 8, FALSE)</f>
        <v>0.8611226852</v>
      </c>
      <c r="U135" s="13"/>
      <c r="V135" s="13"/>
      <c r="W135" s="1"/>
      <c r="X135" s="14"/>
      <c r="Y135" s="15"/>
    </row>
    <row r="136">
      <c r="A136" s="1">
        <v>33006.0</v>
      </c>
      <c r="B136" s="1">
        <v>2.22547802E9</v>
      </c>
      <c r="C136" s="8">
        <v>41405.0</v>
      </c>
      <c r="D136" s="1" t="s">
        <v>22</v>
      </c>
      <c r="E136" s="1" t="s">
        <v>23</v>
      </c>
      <c r="F136" s="1" t="s">
        <v>18</v>
      </c>
      <c r="G136" s="1" t="s">
        <v>19</v>
      </c>
      <c r="H136" s="1" t="s">
        <v>24</v>
      </c>
      <c r="I136" s="1" t="s">
        <v>21</v>
      </c>
      <c r="J136" s="9">
        <f>VLOOKUP(A136, Quantity!$A$1:$H$2811, 2, FALSE)</f>
        <v>18</v>
      </c>
      <c r="K136" s="10">
        <f>VLOOKUP(A136, Quantity!$A$1:$H$2811, 3, FALSE)</f>
        <v>1</v>
      </c>
      <c r="L136" s="10">
        <f>VLOOKUP(A136, Quantity!$A$1:$H$2811, 4, FALSE)</f>
        <v>1</v>
      </c>
      <c r="M136" s="11">
        <f>VLOOKUP(A136, Quantity!$A$1:$H$2811, 5, FALSE)</f>
        <v>150</v>
      </c>
      <c r="N136" s="11">
        <f>VLOOKUP(A136, Quantity!$A$1:$H$2811, 6, FALSE)</f>
        <v>8</v>
      </c>
      <c r="O136" s="12">
        <v>41579.0</v>
      </c>
      <c r="P136" s="5">
        <f>VLOOKUP(A136, Quantity!$A$1:$H$2811, 8, FALSE)</f>
        <v>0.5995717593</v>
      </c>
      <c r="U136" s="13"/>
      <c r="V136" s="13"/>
      <c r="W136" s="1"/>
      <c r="X136" s="14"/>
      <c r="Y136" s="15"/>
    </row>
    <row r="137">
      <c r="A137" s="1">
        <v>33167.0</v>
      </c>
      <c r="B137" s="1">
        <v>1.986519178E9</v>
      </c>
      <c r="C137" s="8">
        <v>41405.0</v>
      </c>
      <c r="D137" s="1" t="s">
        <v>22</v>
      </c>
      <c r="E137" s="1" t="s">
        <v>23</v>
      </c>
      <c r="F137" s="1" t="s">
        <v>18</v>
      </c>
      <c r="G137" s="1" t="s">
        <v>19</v>
      </c>
      <c r="H137" s="1" t="s">
        <v>24</v>
      </c>
      <c r="I137" s="1" t="s">
        <v>21</v>
      </c>
      <c r="J137" s="9">
        <f>VLOOKUP(A137, Quantity!$A$1:$H$2811, 2, FALSE)</f>
        <v>23</v>
      </c>
      <c r="K137" s="10">
        <f>VLOOKUP(A137, Quantity!$A$1:$H$2811, 3, FALSE)</f>
        <v>1</v>
      </c>
      <c r="L137" s="10">
        <f>VLOOKUP(A137, Quantity!$A$1:$H$2811, 4, FALSE)</f>
        <v>1</v>
      </c>
      <c r="M137" s="11">
        <f>VLOOKUP(A137, Quantity!$A$1:$H$2811, 5, FALSE)</f>
        <v>5290</v>
      </c>
      <c r="N137" s="11">
        <f>VLOOKUP(A137, Quantity!$A$1:$H$2811, 6, FALSE)</f>
        <v>230</v>
      </c>
      <c r="O137" s="12">
        <v>41579.0</v>
      </c>
      <c r="P137" s="5">
        <f>VLOOKUP(A137, Quantity!$A$1:$H$2811, 8, FALSE)</f>
        <v>0.1045949074</v>
      </c>
      <c r="U137" s="13"/>
      <c r="V137" s="13"/>
      <c r="W137" s="1"/>
      <c r="X137" s="14"/>
      <c r="Y137" s="15"/>
    </row>
    <row r="138">
      <c r="A138" s="1">
        <v>33203.0</v>
      </c>
      <c r="B138" s="1">
        <v>1.683895965E9</v>
      </c>
      <c r="C138" s="8">
        <v>41405.0</v>
      </c>
      <c r="D138" s="1" t="s">
        <v>16</v>
      </c>
      <c r="E138" s="1" t="s">
        <v>17</v>
      </c>
      <c r="F138" s="1" t="s">
        <v>18</v>
      </c>
      <c r="G138" s="1" t="s">
        <v>19</v>
      </c>
      <c r="H138" s="1" t="s">
        <v>24</v>
      </c>
      <c r="I138" s="1" t="s">
        <v>21</v>
      </c>
      <c r="J138" s="9">
        <f>VLOOKUP(A138, Quantity!$A$1:$H$2811, 2, FALSE)</f>
        <v>17</v>
      </c>
      <c r="K138" s="10">
        <f>VLOOKUP(A138, Quantity!$A$1:$H$2811, 3, FALSE)</f>
        <v>1</v>
      </c>
      <c r="L138" s="10">
        <f>VLOOKUP(A138, Quantity!$A$1:$H$2811, 4, FALSE)</f>
        <v>1</v>
      </c>
      <c r="M138" s="11">
        <f>VLOOKUP(A138, Quantity!$A$1:$H$2811, 5, FALSE)</f>
        <v>2350</v>
      </c>
      <c r="N138" s="11">
        <f>VLOOKUP(A138, Quantity!$A$1:$H$2811, 6, FALSE)</f>
        <v>138</v>
      </c>
      <c r="O138" s="12">
        <v>41579.0</v>
      </c>
      <c r="P138" s="5">
        <f>VLOOKUP(A138, Quantity!$A$1:$H$2811, 8, FALSE)</f>
        <v>0.3533101852</v>
      </c>
      <c r="U138" s="13"/>
      <c r="V138" s="13"/>
      <c r="W138" s="1"/>
      <c r="X138" s="14"/>
      <c r="Y138" s="15"/>
    </row>
    <row r="139">
      <c r="A139" s="1">
        <v>33231.0</v>
      </c>
      <c r="B139" s="1">
        <v>1.60862504E9</v>
      </c>
      <c r="C139" s="8">
        <v>41405.0</v>
      </c>
      <c r="D139" s="1" t="s">
        <v>22</v>
      </c>
      <c r="E139" s="1" t="s">
        <v>23</v>
      </c>
      <c r="F139" s="1" t="s">
        <v>18</v>
      </c>
      <c r="G139" s="1" t="s">
        <v>19</v>
      </c>
      <c r="H139" s="1" t="s">
        <v>24</v>
      </c>
      <c r="I139" s="1" t="s">
        <v>21</v>
      </c>
      <c r="J139" s="9">
        <f>VLOOKUP(A139, Quantity!$A$1:$H$2811, 2, FALSE)</f>
        <v>17</v>
      </c>
      <c r="K139" s="10">
        <f>VLOOKUP(A139, Quantity!$A$1:$H$2811, 3, FALSE)</f>
        <v>1</v>
      </c>
      <c r="L139" s="10">
        <f>VLOOKUP(A139, Quantity!$A$1:$H$2811, 4, FALSE)</f>
        <v>1</v>
      </c>
      <c r="M139" s="11">
        <f>VLOOKUP(A139, Quantity!$A$1:$H$2811, 5, FALSE)</f>
        <v>3800</v>
      </c>
      <c r="N139" s="11">
        <f>VLOOKUP(A139, Quantity!$A$1:$H$2811, 6, FALSE)</f>
        <v>224</v>
      </c>
      <c r="O139" s="12">
        <v>41579.0</v>
      </c>
      <c r="P139" s="5">
        <f>VLOOKUP(A139, Quantity!$A$1:$H$2811, 8, FALSE)</f>
        <v>0.707662037</v>
      </c>
      <c r="U139" s="13"/>
      <c r="V139" s="13"/>
      <c r="W139" s="1"/>
      <c r="X139" s="14"/>
      <c r="Y139" s="15"/>
    </row>
    <row r="140">
      <c r="A140" s="1">
        <v>33247.0</v>
      </c>
      <c r="B140" s="1">
        <v>1.465942574E9</v>
      </c>
      <c r="C140" s="8">
        <v>41405.0</v>
      </c>
      <c r="D140" s="1" t="s">
        <v>22</v>
      </c>
      <c r="E140" s="1" t="s">
        <v>23</v>
      </c>
      <c r="F140" s="1" t="s">
        <v>18</v>
      </c>
      <c r="G140" s="1" t="s">
        <v>19</v>
      </c>
      <c r="H140" s="1" t="s">
        <v>24</v>
      </c>
      <c r="I140" s="1" t="s">
        <v>21</v>
      </c>
      <c r="J140" s="9">
        <f>VLOOKUP(A140, Quantity!$A$1:$H$2811, 2, FALSE)</f>
        <v>14</v>
      </c>
      <c r="K140" s="10">
        <f>VLOOKUP(A140, Quantity!$A$1:$H$2811, 3, FALSE)</f>
        <v>1</v>
      </c>
      <c r="L140" s="10">
        <f>VLOOKUP(A140, Quantity!$A$1:$H$2811, 4, FALSE)</f>
        <v>1</v>
      </c>
      <c r="M140" s="11">
        <f>VLOOKUP(A140, Quantity!$A$1:$H$2811, 5, FALSE)</f>
        <v>2598</v>
      </c>
      <c r="N140" s="11">
        <f>VLOOKUP(A140, Quantity!$A$1:$H$2811, 6, FALSE)</f>
        <v>186</v>
      </c>
      <c r="O140" s="12">
        <v>41579.0</v>
      </c>
      <c r="P140" s="5">
        <f>VLOOKUP(A140, Quantity!$A$1:$H$2811, 8, FALSE)</f>
        <v>0.5759143519</v>
      </c>
      <c r="U140" s="13"/>
      <c r="V140" s="13"/>
      <c r="W140" s="1"/>
      <c r="X140" s="14"/>
      <c r="Y140" s="15"/>
    </row>
    <row r="141">
      <c r="A141" s="1">
        <v>33282.0</v>
      </c>
      <c r="B141" s="1">
        <v>1.94464521E9</v>
      </c>
      <c r="C141" s="8">
        <v>41405.0</v>
      </c>
      <c r="D141" s="1" t="s">
        <v>22</v>
      </c>
      <c r="E141" s="1" t="s">
        <v>23</v>
      </c>
      <c r="F141" s="1" t="s">
        <v>18</v>
      </c>
      <c r="G141" s="1" t="s">
        <v>19</v>
      </c>
      <c r="H141" s="1" t="s">
        <v>24</v>
      </c>
      <c r="I141" s="1" t="s">
        <v>21</v>
      </c>
      <c r="J141" s="9">
        <f>VLOOKUP(A141, Quantity!$A$1:$H$2811, 2, FALSE)</f>
        <v>22</v>
      </c>
      <c r="K141" s="10">
        <f>VLOOKUP(A141, Quantity!$A$1:$H$2811, 3, FALSE)</f>
        <v>1</v>
      </c>
      <c r="L141" s="10">
        <f>VLOOKUP(A141, Quantity!$A$1:$H$2811, 4, FALSE)</f>
        <v>1</v>
      </c>
      <c r="M141" s="11">
        <f>VLOOKUP(A141, Quantity!$A$1:$H$2811, 5, FALSE)</f>
        <v>1400</v>
      </c>
      <c r="N141" s="11">
        <f>VLOOKUP(A141, Quantity!$A$1:$H$2811, 6, FALSE)</f>
        <v>64</v>
      </c>
      <c r="O141" s="12">
        <v>41579.0</v>
      </c>
      <c r="P141" s="5">
        <f>VLOOKUP(A141, Quantity!$A$1:$H$2811, 8, FALSE)</f>
        <v>0.04550925926</v>
      </c>
      <c r="U141" s="13"/>
      <c r="V141" s="13"/>
      <c r="W141" s="1"/>
      <c r="X141" s="14"/>
      <c r="Y141" s="15"/>
    </row>
    <row r="142">
      <c r="A142" s="1">
        <v>33390.0</v>
      </c>
      <c r="B142" s="1">
        <v>1.388847774E9</v>
      </c>
      <c r="C142" s="8">
        <v>41405.0</v>
      </c>
      <c r="D142" s="1" t="s">
        <v>16</v>
      </c>
      <c r="E142" s="1" t="s">
        <v>17</v>
      </c>
      <c r="F142" s="1" t="s">
        <v>18</v>
      </c>
      <c r="G142" s="1" t="s">
        <v>19</v>
      </c>
      <c r="H142" s="1" t="s">
        <v>24</v>
      </c>
      <c r="I142" s="1" t="s">
        <v>21</v>
      </c>
      <c r="J142" s="9">
        <f>VLOOKUP(A142, Quantity!$A$1:$H$2811, 2, FALSE)</f>
        <v>17</v>
      </c>
      <c r="K142" s="10">
        <f>VLOOKUP(A142, Quantity!$A$1:$H$2811, 3, FALSE)</f>
        <v>1</v>
      </c>
      <c r="L142" s="10">
        <f>VLOOKUP(A142, Quantity!$A$1:$H$2811, 4, FALSE)</f>
        <v>1</v>
      </c>
      <c r="M142" s="11">
        <f>VLOOKUP(A142, Quantity!$A$1:$H$2811, 5, FALSE)</f>
        <v>1999</v>
      </c>
      <c r="N142" s="11">
        <f>VLOOKUP(A142, Quantity!$A$1:$H$2811, 6, FALSE)</f>
        <v>118</v>
      </c>
      <c r="O142" s="12">
        <v>41579.0</v>
      </c>
      <c r="P142" s="5">
        <f>VLOOKUP(A142, Quantity!$A$1:$H$2811, 8, FALSE)</f>
        <v>0.6348958333</v>
      </c>
      <c r="U142" s="13"/>
      <c r="V142" s="13"/>
      <c r="W142" s="1"/>
      <c r="X142" s="14"/>
      <c r="Y142" s="15"/>
    </row>
    <row r="143">
      <c r="A143" s="1">
        <v>33448.0</v>
      </c>
      <c r="B143" s="1">
        <v>1.92602078E9</v>
      </c>
      <c r="C143" s="8">
        <v>41405.0</v>
      </c>
      <c r="D143" s="1" t="s">
        <v>16</v>
      </c>
      <c r="E143" s="1" t="s">
        <v>17</v>
      </c>
      <c r="F143" s="1" t="s">
        <v>18</v>
      </c>
      <c r="G143" s="1" t="s">
        <v>19</v>
      </c>
      <c r="H143" s="1" t="s">
        <v>24</v>
      </c>
      <c r="I143" s="1" t="s">
        <v>21</v>
      </c>
      <c r="J143" s="9">
        <f>VLOOKUP(A143, Quantity!$A$1:$H$2811, 2, FALSE)</f>
        <v>18</v>
      </c>
      <c r="K143" s="10">
        <f>VLOOKUP(A143, Quantity!$A$1:$H$2811, 3, FALSE)</f>
        <v>1</v>
      </c>
      <c r="L143" s="10">
        <f>VLOOKUP(A143, Quantity!$A$1:$H$2811, 4, FALSE)</f>
        <v>1</v>
      </c>
      <c r="M143" s="11">
        <f>VLOOKUP(A143, Quantity!$A$1:$H$2811, 5, FALSE)</f>
        <v>699</v>
      </c>
      <c r="N143" s="11">
        <f>VLOOKUP(A143, Quantity!$A$1:$H$2811, 6, FALSE)</f>
        <v>39</v>
      </c>
      <c r="O143" s="12">
        <v>41579.0</v>
      </c>
      <c r="P143" s="5">
        <f>VLOOKUP(A143, Quantity!$A$1:$H$2811, 8, FALSE)</f>
        <v>0.5960185185</v>
      </c>
      <c r="U143" s="13"/>
      <c r="V143" s="13"/>
      <c r="W143" s="1"/>
      <c r="X143" s="14"/>
      <c r="Y143" s="15"/>
    </row>
    <row r="144">
      <c r="A144" s="1">
        <v>33465.0</v>
      </c>
      <c r="B144" s="1">
        <v>1.761505918E9</v>
      </c>
      <c r="C144" s="8">
        <v>41405.0</v>
      </c>
      <c r="D144" s="1" t="s">
        <v>22</v>
      </c>
      <c r="E144" s="1" t="s">
        <v>23</v>
      </c>
      <c r="F144" s="1" t="s">
        <v>18</v>
      </c>
      <c r="G144" s="1" t="s">
        <v>19</v>
      </c>
      <c r="H144" s="1" t="s">
        <v>24</v>
      </c>
      <c r="I144" s="1" t="s">
        <v>21</v>
      </c>
      <c r="J144" s="9">
        <f>VLOOKUP(A144, Quantity!$A$1:$H$2811, 2, FALSE)</f>
        <v>17</v>
      </c>
      <c r="K144" s="10">
        <f>VLOOKUP(A144, Quantity!$A$1:$H$2811, 3, FALSE)</f>
        <v>1</v>
      </c>
      <c r="L144" s="10">
        <f>VLOOKUP(A144, Quantity!$A$1:$H$2811, 4, FALSE)</f>
        <v>1</v>
      </c>
      <c r="M144" s="11">
        <f>VLOOKUP(A144, Quantity!$A$1:$H$2811, 5, FALSE)</f>
        <v>293</v>
      </c>
      <c r="N144" s="11">
        <f>VLOOKUP(A144, Quantity!$A$1:$H$2811, 6, FALSE)</f>
        <v>17</v>
      </c>
      <c r="O144" s="12">
        <v>41579.0</v>
      </c>
      <c r="P144" s="5">
        <f>VLOOKUP(A144, Quantity!$A$1:$H$2811, 8, FALSE)</f>
        <v>0.3092939815</v>
      </c>
      <c r="U144" s="13"/>
      <c r="V144" s="13"/>
      <c r="W144" s="1"/>
      <c r="X144" s="14"/>
      <c r="Y144" s="15"/>
    </row>
    <row r="145">
      <c r="A145" s="1">
        <v>33495.0</v>
      </c>
      <c r="B145" s="1">
        <v>1.446348391E9</v>
      </c>
      <c r="C145" s="8">
        <v>41405.0</v>
      </c>
      <c r="D145" s="1" t="s">
        <v>22</v>
      </c>
      <c r="E145" s="1" t="s">
        <v>23</v>
      </c>
      <c r="F145" s="1" t="s">
        <v>18</v>
      </c>
      <c r="G145" s="1" t="s">
        <v>19</v>
      </c>
      <c r="H145" s="1" t="s">
        <v>24</v>
      </c>
      <c r="I145" s="1" t="s">
        <v>21</v>
      </c>
      <c r="J145" s="9">
        <f>VLOOKUP(A145, Quantity!$A$1:$H$2811, 2, FALSE)</f>
        <v>23</v>
      </c>
      <c r="K145" s="10">
        <f>VLOOKUP(A145, Quantity!$A$1:$H$2811, 3, FALSE)</f>
        <v>1</v>
      </c>
      <c r="L145" s="10">
        <f>VLOOKUP(A145, Quantity!$A$1:$H$2811, 4, FALSE)</f>
        <v>1</v>
      </c>
      <c r="M145" s="11">
        <f>VLOOKUP(A145, Quantity!$A$1:$H$2811, 5, FALSE)</f>
        <v>1000</v>
      </c>
      <c r="N145" s="11">
        <f>VLOOKUP(A145, Quantity!$A$1:$H$2811, 6, FALSE)</f>
        <v>43</v>
      </c>
      <c r="O145" s="12">
        <v>41579.0</v>
      </c>
      <c r="P145" s="5">
        <f>VLOOKUP(A145, Quantity!$A$1:$H$2811, 8, FALSE)</f>
        <v>0.7506944444</v>
      </c>
      <c r="U145" s="13"/>
      <c r="V145" s="13"/>
      <c r="W145" s="1"/>
      <c r="X145" s="14"/>
      <c r="Y145" s="15"/>
    </row>
    <row r="146">
      <c r="A146" s="1">
        <v>33571.0</v>
      </c>
      <c r="B146" s="1">
        <v>1.574893155E9</v>
      </c>
      <c r="C146" s="8">
        <v>41405.0</v>
      </c>
      <c r="D146" s="1" t="s">
        <v>22</v>
      </c>
      <c r="E146" s="1" t="s">
        <v>23</v>
      </c>
      <c r="F146" s="1" t="s">
        <v>18</v>
      </c>
      <c r="G146" s="1" t="s">
        <v>19</v>
      </c>
      <c r="H146" s="1" t="s">
        <v>24</v>
      </c>
      <c r="I146" s="1" t="s">
        <v>21</v>
      </c>
      <c r="J146" s="9">
        <f>VLOOKUP(A146, Quantity!$A$1:$H$2811, 2, FALSE)</f>
        <v>12</v>
      </c>
      <c r="K146" s="10">
        <f>VLOOKUP(A146, Quantity!$A$1:$H$2811, 3, FALSE)</f>
        <v>1</v>
      </c>
      <c r="L146" s="10">
        <f>VLOOKUP(A146, Quantity!$A$1:$H$2811, 4, FALSE)</f>
        <v>1</v>
      </c>
      <c r="M146" s="11">
        <f>VLOOKUP(A146, Quantity!$A$1:$H$2811, 5, FALSE)</f>
        <v>250</v>
      </c>
      <c r="N146" s="11">
        <f>VLOOKUP(A146, Quantity!$A$1:$H$2811, 6, FALSE)</f>
        <v>21</v>
      </c>
      <c r="O146" s="12">
        <v>41579.0</v>
      </c>
      <c r="P146" s="5">
        <f>VLOOKUP(A146, Quantity!$A$1:$H$2811, 8, FALSE)</f>
        <v>0.7055324074</v>
      </c>
      <c r="U146" s="13"/>
      <c r="V146" s="13"/>
      <c r="W146" s="1"/>
      <c r="X146" s="14"/>
      <c r="Y146" s="15"/>
    </row>
    <row r="147">
      <c r="A147" s="1">
        <v>33600.0</v>
      </c>
      <c r="B147" s="1">
        <v>1.349528631E9</v>
      </c>
      <c r="C147" s="8">
        <v>41405.0</v>
      </c>
      <c r="D147" s="1" t="s">
        <v>22</v>
      </c>
      <c r="E147" s="1" t="s">
        <v>23</v>
      </c>
      <c r="F147" s="1" t="s">
        <v>18</v>
      </c>
      <c r="G147" s="1" t="s">
        <v>19</v>
      </c>
      <c r="H147" s="1" t="s">
        <v>24</v>
      </c>
      <c r="I147" s="1" t="s">
        <v>21</v>
      </c>
      <c r="J147" s="9">
        <f>VLOOKUP(A147, Quantity!$A$1:$H$2811, 2, FALSE)</f>
        <v>13</v>
      </c>
      <c r="K147" s="10">
        <f>VLOOKUP(A147, Quantity!$A$1:$H$2811, 3, FALSE)</f>
        <v>1</v>
      </c>
      <c r="L147" s="10">
        <f>VLOOKUP(A147, Quantity!$A$1:$H$2811, 4, FALSE)</f>
        <v>1</v>
      </c>
      <c r="M147" s="11">
        <f>VLOOKUP(A147, Quantity!$A$1:$H$2811, 5, FALSE)</f>
        <v>1000</v>
      </c>
      <c r="N147" s="11">
        <f>VLOOKUP(A147, Quantity!$A$1:$H$2811, 6, FALSE)</f>
        <v>77</v>
      </c>
      <c r="O147" s="12">
        <v>41579.0</v>
      </c>
      <c r="P147" s="5">
        <f>VLOOKUP(A147, Quantity!$A$1:$H$2811, 8, FALSE)</f>
        <v>0.5424421296</v>
      </c>
      <c r="U147" s="13"/>
      <c r="V147" s="13"/>
      <c r="W147" s="1"/>
      <c r="X147" s="14"/>
      <c r="Y147" s="15"/>
    </row>
    <row r="148">
      <c r="A148" s="1">
        <v>33658.0</v>
      </c>
      <c r="B148" s="1">
        <v>1.294127003E9</v>
      </c>
      <c r="C148" s="8">
        <v>41436.0</v>
      </c>
      <c r="D148" s="1" t="s">
        <v>16</v>
      </c>
      <c r="E148" s="1" t="s">
        <v>17</v>
      </c>
      <c r="F148" s="1" t="s">
        <v>18</v>
      </c>
      <c r="G148" s="1" t="s">
        <v>19</v>
      </c>
      <c r="H148" s="1" t="s">
        <v>24</v>
      </c>
      <c r="I148" s="1" t="s">
        <v>21</v>
      </c>
      <c r="J148" s="9">
        <f>VLOOKUP(A148, Quantity!$A$1:$H$2811, 2, FALSE)</f>
        <v>18</v>
      </c>
      <c r="K148" s="10">
        <f>VLOOKUP(A148, Quantity!$A$1:$H$2811, 3, FALSE)</f>
        <v>1</v>
      </c>
      <c r="L148" s="10">
        <f>VLOOKUP(A148, Quantity!$A$1:$H$2811, 4, FALSE)</f>
        <v>1</v>
      </c>
      <c r="M148" s="11">
        <f>VLOOKUP(A148, Quantity!$A$1:$H$2811, 5, FALSE)</f>
        <v>2298</v>
      </c>
      <c r="N148" s="11">
        <f>VLOOKUP(A148, Quantity!$A$1:$H$2811, 6, FALSE)</f>
        <v>128</v>
      </c>
      <c r="O148" s="12">
        <v>41579.0</v>
      </c>
      <c r="P148" s="5">
        <f>VLOOKUP(A148, Quantity!$A$1:$H$2811, 8, FALSE)</f>
        <v>0.05216435185</v>
      </c>
      <c r="U148" s="13"/>
      <c r="V148" s="13"/>
      <c r="W148" s="1"/>
      <c r="X148" s="14"/>
      <c r="Y148" s="15"/>
    </row>
    <row r="149">
      <c r="A149" s="1">
        <v>33674.0</v>
      </c>
      <c r="B149" s="1">
        <v>1.732077938E9</v>
      </c>
      <c r="C149" s="8">
        <v>41436.0</v>
      </c>
      <c r="D149" s="1" t="s">
        <v>22</v>
      </c>
      <c r="E149" s="1" t="s">
        <v>23</v>
      </c>
      <c r="F149" s="1" t="s">
        <v>18</v>
      </c>
      <c r="G149" s="1" t="s">
        <v>19</v>
      </c>
      <c r="H149" s="1" t="s">
        <v>24</v>
      </c>
      <c r="I149" s="1" t="s">
        <v>21</v>
      </c>
      <c r="J149" s="9">
        <f>VLOOKUP(A149, Quantity!$A$1:$H$2811, 2, FALSE)</f>
        <v>12</v>
      </c>
      <c r="K149" s="10">
        <f>VLOOKUP(A149, Quantity!$A$1:$H$2811, 3, FALSE)</f>
        <v>1</v>
      </c>
      <c r="L149" s="10">
        <f>VLOOKUP(A149, Quantity!$A$1:$H$2811, 4, FALSE)</f>
        <v>1</v>
      </c>
      <c r="M149" s="11">
        <f>VLOOKUP(A149, Quantity!$A$1:$H$2811, 5, FALSE)</f>
        <v>12483</v>
      </c>
      <c r="N149" s="11">
        <f>VLOOKUP(A149, Quantity!$A$1:$H$2811, 6, FALSE)</f>
        <v>1040</v>
      </c>
      <c r="O149" s="12">
        <v>41579.0</v>
      </c>
      <c r="P149" s="5">
        <f>VLOOKUP(A149, Quantity!$A$1:$H$2811, 8, FALSE)</f>
        <v>0.4193287037</v>
      </c>
      <c r="U149" s="13"/>
      <c r="V149" s="13"/>
      <c r="W149" s="1"/>
      <c r="X149" s="14"/>
      <c r="Y149" s="15"/>
    </row>
    <row r="150">
      <c r="A150" s="1">
        <v>33675.0</v>
      </c>
      <c r="B150" s="1">
        <v>1.193028303E9</v>
      </c>
      <c r="C150" s="8">
        <v>41436.0</v>
      </c>
      <c r="D150" s="1" t="s">
        <v>22</v>
      </c>
      <c r="E150" s="1" t="s">
        <v>23</v>
      </c>
      <c r="F150" s="1" t="s">
        <v>18</v>
      </c>
      <c r="G150" s="1" t="s">
        <v>19</v>
      </c>
      <c r="H150" s="1" t="s">
        <v>24</v>
      </c>
      <c r="I150" s="1" t="s">
        <v>21</v>
      </c>
      <c r="J150" s="9">
        <f>VLOOKUP(A150, Quantity!$A$1:$H$2811, 2, FALSE)</f>
        <v>20</v>
      </c>
      <c r="K150" s="10">
        <f>VLOOKUP(A150, Quantity!$A$1:$H$2811, 3, FALSE)</f>
        <v>1</v>
      </c>
      <c r="L150" s="10">
        <f>VLOOKUP(A150, Quantity!$A$1:$H$2811, 4, FALSE)</f>
        <v>1</v>
      </c>
      <c r="M150" s="11">
        <f>VLOOKUP(A150, Quantity!$A$1:$H$2811, 5, FALSE)</f>
        <v>500</v>
      </c>
      <c r="N150" s="11">
        <f>VLOOKUP(A150, Quantity!$A$1:$H$2811, 6, FALSE)</f>
        <v>25</v>
      </c>
      <c r="O150" s="12">
        <v>41579.0</v>
      </c>
      <c r="P150" s="5">
        <f>VLOOKUP(A150, Quantity!$A$1:$H$2811, 8, FALSE)</f>
        <v>0.5508912037</v>
      </c>
      <c r="U150" s="13"/>
      <c r="V150" s="13"/>
      <c r="W150" s="1"/>
      <c r="X150" s="14"/>
      <c r="Y150" s="15"/>
    </row>
    <row r="151">
      <c r="A151" s="1">
        <v>33711.0</v>
      </c>
      <c r="B151" s="1">
        <v>2.170861954E9</v>
      </c>
      <c r="C151" s="8">
        <v>41436.0</v>
      </c>
      <c r="D151" s="1" t="s">
        <v>22</v>
      </c>
      <c r="E151" s="1" t="s">
        <v>23</v>
      </c>
      <c r="F151" s="1" t="s">
        <v>18</v>
      </c>
      <c r="G151" s="1" t="s">
        <v>19</v>
      </c>
      <c r="H151" s="1" t="s">
        <v>24</v>
      </c>
      <c r="I151" s="1" t="s">
        <v>21</v>
      </c>
      <c r="J151" s="9">
        <f>VLOOKUP(A151, Quantity!$A$1:$H$2811, 2, FALSE)</f>
        <v>18</v>
      </c>
      <c r="K151" s="10">
        <f>VLOOKUP(A151, Quantity!$A$1:$H$2811, 3, FALSE)</f>
        <v>1</v>
      </c>
      <c r="L151" s="10">
        <f>VLOOKUP(A151, Quantity!$A$1:$H$2811, 4, FALSE)</f>
        <v>1</v>
      </c>
      <c r="M151" s="11">
        <f>VLOOKUP(A151, Quantity!$A$1:$H$2811, 5, FALSE)</f>
        <v>3500</v>
      </c>
      <c r="N151" s="11">
        <f>VLOOKUP(A151, Quantity!$A$1:$H$2811, 6, FALSE)</f>
        <v>194</v>
      </c>
      <c r="O151" s="12">
        <v>41579.0</v>
      </c>
      <c r="P151" s="5">
        <f>VLOOKUP(A151, Quantity!$A$1:$H$2811, 8, FALSE)</f>
        <v>0.8289467593</v>
      </c>
      <c r="U151" s="13"/>
      <c r="V151" s="13"/>
      <c r="W151" s="1"/>
      <c r="X151" s="14"/>
      <c r="Y151" s="15"/>
    </row>
    <row r="152">
      <c r="A152" s="1">
        <v>33771.0</v>
      </c>
      <c r="B152" s="1">
        <v>1.40603968E9</v>
      </c>
      <c r="C152" s="8">
        <v>41436.0</v>
      </c>
      <c r="D152" s="1" t="s">
        <v>22</v>
      </c>
      <c r="E152" s="1" t="s">
        <v>23</v>
      </c>
      <c r="F152" s="1" t="s">
        <v>18</v>
      </c>
      <c r="G152" s="1" t="s">
        <v>19</v>
      </c>
      <c r="H152" s="1" t="s">
        <v>24</v>
      </c>
      <c r="I152" s="1" t="s">
        <v>21</v>
      </c>
      <c r="J152" s="9">
        <f>VLOOKUP(A152, Quantity!$A$1:$H$2811, 2, FALSE)</f>
        <v>12</v>
      </c>
      <c r="K152" s="10">
        <f>VLOOKUP(A152, Quantity!$A$1:$H$2811, 3, FALSE)</f>
        <v>1</v>
      </c>
      <c r="L152" s="10">
        <f>VLOOKUP(A152, Quantity!$A$1:$H$2811, 4, FALSE)</f>
        <v>1</v>
      </c>
      <c r="M152" s="11">
        <f>VLOOKUP(A152, Quantity!$A$1:$H$2811, 5, FALSE)</f>
        <v>2879</v>
      </c>
      <c r="N152" s="11">
        <f>VLOOKUP(A152, Quantity!$A$1:$H$2811, 6, FALSE)</f>
        <v>240</v>
      </c>
      <c r="O152" s="12">
        <v>41579.0</v>
      </c>
      <c r="P152" s="5">
        <f>VLOOKUP(A152, Quantity!$A$1:$H$2811, 8, FALSE)</f>
        <v>0.5546296296</v>
      </c>
      <c r="U152" s="13"/>
      <c r="V152" s="13"/>
      <c r="W152" s="1"/>
      <c r="X152" s="14"/>
      <c r="Y152" s="15"/>
    </row>
    <row r="153">
      <c r="A153" s="1">
        <v>33805.0</v>
      </c>
      <c r="B153" s="1">
        <v>1.897605542E9</v>
      </c>
      <c r="C153" s="8">
        <v>41436.0</v>
      </c>
      <c r="D153" s="1" t="s">
        <v>16</v>
      </c>
      <c r="E153" s="1" t="s">
        <v>17</v>
      </c>
      <c r="F153" s="1" t="s">
        <v>18</v>
      </c>
      <c r="G153" s="1" t="s">
        <v>19</v>
      </c>
      <c r="H153" s="1" t="s">
        <v>24</v>
      </c>
      <c r="I153" s="1" t="s">
        <v>21</v>
      </c>
      <c r="J153" s="9">
        <f>VLOOKUP(A153, Quantity!$A$1:$H$2811, 2, FALSE)</f>
        <v>18</v>
      </c>
      <c r="K153" s="10">
        <f>VLOOKUP(A153, Quantity!$A$1:$H$2811, 3, FALSE)</f>
        <v>1</v>
      </c>
      <c r="L153" s="10">
        <f>VLOOKUP(A153, Quantity!$A$1:$H$2811, 4, FALSE)</f>
        <v>1</v>
      </c>
      <c r="M153" s="11">
        <f>VLOOKUP(A153, Quantity!$A$1:$H$2811, 5, FALSE)</f>
        <v>1200</v>
      </c>
      <c r="N153" s="11">
        <f>VLOOKUP(A153, Quantity!$A$1:$H$2811, 6, FALSE)</f>
        <v>67</v>
      </c>
      <c r="O153" s="12">
        <v>41579.0</v>
      </c>
      <c r="P153" s="5">
        <f>VLOOKUP(A153, Quantity!$A$1:$H$2811, 8, FALSE)</f>
        <v>0.05082175926</v>
      </c>
      <c r="U153" s="13"/>
      <c r="V153" s="13"/>
      <c r="W153" s="1"/>
      <c r="X153" s="14"/>
      <c r="Y153" s="15"/>
    </row>
    <row r="154">
      <c r="A154" s="1">
        <v>33807.0</v>
      </c>
      <c r="B154" s="1">
        <v>1.454398544E9</v>
      </c>
      <c r="C154" s="8">
        <v>41436.0</v>
      </c>
      <c r="D154" s="1" t="s">
        <v>22</v>
      </c>
      <c r="E154" s="1" t="s">
        <v>23</v>
      </c>
      <c r="F154" s="1" t="s">
        <v>18</v>
      </c>
      <c r="G154" s="1" t="s">
        <v>19</v>
      </c>
      <c r="H154" s="1" t="s">
        <v>24</v>
      </c>
      <c r="I154" s="1" t="s">
        <v>21</v>
      </c>
      <c r="J154" s="9">
        <f>VLOOKUP(A154, Quantity!$A$1:$H$2811, 2, FALSE)</f>
        <v>20</v>
      </c>
      <c r="K154" s="10">
        <f>VLOOKUP(A154, Quantity!$A$1:$H$2811, 3, FALSE)</f>
        <v>1</v>
      </c>
      <c r="L154" s="10">
        <f>VLOOKUP(A154, Quantity!$A$1:$H$2811, 4, FALSE)</f>
        <v>1</v>
      </c>
      <c r="M154" s="11">
        <f>VLOOKUP(A154, Quantity!$A$1:$H$2811, 5, FALSE)</f>
        <v>2275</v>
      </c>
      <c r="N154" s="11">
        <f>VLOOKUP(A154, Quantity!$A$1:$H$2811, 6, FALSE)</f>
        <v>114</v>
      </c>
      <c r="O154" s="12">
        <v>41579.0</v>
      </c>
      <c r="P154" s="5">
        <f>VLOOKUP(A154, Quantity!$A$1:$H$2811, 8, FALSE)</f>
        <v>0.6295949074</v>
      </c>
      <c r="U154" s="13"/>
      <c r="V154" s="13"/>
      <c r="W154" s="1"/>
      <c r="X154" s="14"/>
      <c r="Y154" s="15"/>
    </row>
    <row r="155">
      <c r="A155" s="1">
        <v>33833.0</v>
      </c>
      <c r="B155" s="1">
        <v>2.288686534E9</v>
      </c>
      <c r="C155" s="8">
        <v>41436.0</v>
      </c>
      <c r="D155" s="1" t="s">
        <v>22</v>
      </c>
      <c r="E155" s="1" t="s">
        <v>23</v>
      </c>
      <c r="F155" s="1" t="s">
        <v>18</v>
      </c>
      <c r="G155" s="1" t="s">
        <v>19</v>
      </c>
      <c r="H155" s="1" t="s">
        <v>24</v>
      </c>
      <c r="I155" s="1" t="s">
        <v>21</v>
      </c>
      <c r="J155" s="9">
        <f>VLOOKUP(A155, Quantity!$A$1:$H$2811, 2, FALSE)</f>
        <v>17</v>
      </c>
      <c r="K155" s="10">
        <f>VLOOKUP(A155, Quantity!$A$1:$H$2811, 3, FALSE)</f>
        <v>1</v>
      </c>
      <c r="L155" s="10">
        <f>VLOOKUP(A155, Quantity!$A$1:$H$2811, 4, FALSE)</f>
        <v>1</v>
      </c>
      <c r="M155" s="11">
        <f>VLOOKUP(A155, Quantity!$A$1:$H$2811, 5, FALSE)</f>
        <v>2300</v>
      </c>
      <c r="N155" s="11">
        <f>VLOOKUP(A155, Quantity!$A$1:$H$2811, 6, FALSE)</f>
        <v>135</v>
      </c>
      <c r="O155" s="12">
        <v>41579.0</v>
      </c>
      <c r="P155" s="5">
        <f>VLOOKUP(A155, Quantity!$A$1:$H$2811, 8, FALSE)</f>
        <v>0.1126851852</v>
      </c>
      <c r="U155" s="13"/>
      <c r="V155" s="13"/>
      <c r="W155" s="1"/>
      <c r="X155" s="14"/>
      <c r="Y155" s="15"/>
    </row>
    <row r="156">
      <c r="A156" s="1">
        <v>33875.0</v>
      </c>
      <c r="B156" s="1">
        <v>1.970809054E9</v>
      </c>
      <c r="C156" s="8">
        <v>41436.0</v>
      </c>
      <c r="D156" s="1" t="s">
        <v>22</v>
      </c>
      <c r="E156" s="1" t="s">
        <v>23</v>
      </c>
      <c r="F156" s="1" t="s">
        <v>18</v>
      </c>
      <c r="G156" s="1" t="s">
        <v>19</v>
      </c>
      <c r="H156" s="1" t="s">
        <v>24</v>
      </c>
      <c r="I156" s="1" t="s">
        <v>21</v>
      </c>
      <c r="J156" s="9">
        <f>VLOOKUP(A156, Quantity!$A$1:$H$2811, 2, FALSE)</f>
        <v>21</v>
      </c>
      <c r="K156" s="10">
        <f>VLOOKUP(A156, Quantity!$A$1:$H$2811, 3, FALSE)</f>
        <v>1</v>
      </c>
      <c r="L156" s="10">
        <f>VLOOKUP(A156, Quantity!$A$1:$H$2811, 4, FALSE)</f>
        <v>1</v>
      </c>
      <c r="M156" s="11">
        <f>VLOOKUP(A156, Quantity!$A$1:$H$2811, 5, FALSE)</f>
        <v>450</v>
      </c>
      <c r="N156" s="11">
        <f>VLOOKUP(A156, Quantity!$A$1:$H$2811, 6, FALSE)</f>
        <v>21</v>
      </c>
      <c r="O156" s="12">
        <v>41579.0</v>
      </c>
      <c r="P156" s="5">
        <f>VLOOKUP(A156, Quantity!$A$1:$H$2811, 8, FALSE)</f>
        <v>0.7383912037</v>
      </c>
      <c r="U156" s="13"/>
      <c r="V156" s="13"/>
      <c r="W156" s="1"/>
      <c r="X156" s="14"/>
      <c r="Y156" s="15"/>
    </row>
    <row r="157">
      <c r="A157" s="1">
        <v>33923.0</v>
      </c>
      <c r="B157" s="1">
        <v>1.166887518E9</v>
      </c>
      <c r="C157" s="8">
        <v>41436.0</v>
      </c>
      <c r="D157" s="1" t="s">
        <v>16</v>
      </c>
      <c r="E157" s="1" t="s">
        <v>17</v>
      </c>
      <c r="F157" s="1" t="s">
        <v>18</v>
      </c>
      <c r="G157" s="1" t="s">
        <v>19</v>
      </c>
      <c r="H157" s="1" t="s">
        <v>24</v>
      </c>
      <c r="I157" s="1" t="s">
        <v>21</v>
      </c>
      <c r="J157" s="9">
        <f>VLOOKUP(A157, Quantity!$A$1:$H$2811, 2, FALSE)</f>
        <v>20</v>
      </c>
      <c r="K157" s="10">
        <f>VLOOKUP(A157, Quantity!$A$1:$H$2811, 3, FALSE)</f>
        <v>1</v>
      </c>
      <c r="L157" s="10">
        <f>VLOOKUP(A157, Quantity!$A$1:$H$2811, 4, FALSE)</f>
        <v>1</v>
      </c>
      <c r="M157" s="11">
        <f>VLOOKUP(A157, Quantity!$A$1:$H$2811, 5, FALSE)</f>
        <v>3250</v>
      </c>
      <c r="N157" s="11">
        <f>VLOOKUP(A157, Quantity!$A$1:$H$2811, 6, FALSE)</f>
        <v>163</v>
      </c>
      <c r="O157" s="12">
        <v>41579.0</v>
      </c>
      <c r="P157" s="5">
        <f>VLOOKUP(A157, Quantity!$A$1:$H$2811, 8, FALSE)</f>
        <v>0.8276388889</v>
      </c>
      <c r="U157" s="13"/>
      <c r="V157" s="13"/>
      <c r="W157" s="1"/>
      <c r="X157" s="14"/>
      <c r="Y157" s="15"/>
    </row>
    <row r="158">
      <c r="A158" s="1">
        <v>34030.0</v>
      </c>
      <c r="B158" s="1">
        <v>1.321993571E9</v>
      </c>
      <c r="C158" s="8">
        <v>41436.0</v>
      </c>
      <c r="D158" s="1" t="s">
        <v>22</v>
      </c>
      <c r="E158" s="1" t="s">
        <v>23</v>
      </c>
      <c r="F158" s="1" t="s">
        <v>18</v>
      </c>
      <c r="G158" s="1" t="s">
        <v>19</v>
      </c>
      <c r="H158" s="1" t="s">
        <v>24</v>
      </c>
      <c r="I158" s="1" t="s">
        <v>21</v>
      </c>
      <c r="J158" s="9">
        <f>VLOOKUP(A158, Quantity!$A$1:$H$2811, 2, FALSE)</f>
        <v>19</v>
      </c>
      <c r="K158" s="10">
        <f>VLOOKUP(A158, Quantity!$A$1:$H$2811, 3, FALSE)</f>
        <v>1</v>
      </c>
      <c r="L158" s="10">
        <f>VLOOKUP(A158, Quantity!$A$1:$H$2811, 4, FALSE)</f>
        <v>1</v>
      </c>
      <c r="M158" s="11">
        <f>VLOOKUP(A158, Quantity!$A$1:$H$2811, 5, FALSE)</f>
        <v>12244</v>
      </c>
      <c r="N158" s="11">
        <f>VLOOKUP(A158, Quantity!$A$1:$H$2811, 6, FALSE)</f>
        <v>644</v>
      </c>
      <c r="O158" s="12">
        <v>41579.0</v>
      </c>
      <c r="P158" s="5">
        <f>VLOOKUP(A158, Quantity!$A$1:$H$2811, 8, FALSE)</f>
        <v>0.9713773148</v>
      </c>
      <c r="U158" s="13"/>
      <c r="V158" s="13"/>
      <c r="W158" s="1"/>
      <c r="X158" s="14"/>
      <c r="Y158" s="15"/>
    </row>
    <row r="159">
      <c r="A159" s="1">
        <v>34109.0</v>
      </c>
      <c r="B159" s="1">
        <v>2.237527445E9</v>
      </c>
      <c r="C159" s="8">
        <v>41436.0</v>
      </c>
      <c r="D159" s="1" t="s">
        <v>22</v>
      </c>
      <c r="E159" s="1" t="s">
        <v>23</v>
      </c>
      <c r="F159" s="1" t="s">
        <v>18</v>
      </c>
      <c r="G159" s="1" t="s">
        <v>19</v>
      </c>
      <c r="H159" s="1" t="s">
        <v>24</v>
      </c>
      <c r="I159" s="1" t="s">
        <v>21</v>
      </c>
      <c r="J159" s="9">
        <f>VLOOKUP(A159, Quantity!$A$1:$H$2811, 2, FALSE)</f>
        <v>12</v>
      </c>
      <c r="K159" s="10">
        <f>VLOOKUP(A159, Quantity!$A$1:$H$2811, 3, FALSE)</f>
        <v>1</v>
      </c>
      <c r="L159" s="10">
        <f>VLOOKUP(A159, Quantity!$A$1:$H$2811, 4, FALSE)</f>
        <v>1</v>
      </c>
      <c r="M159" s="11">
        <f>VLOOKUP(A159, Quantity!$A$1:$H$2811, 5, FALSE)</f>
        <v>19000</v>
      </c>
      <c r="N159" s="11">
        <f>VLOOKUP(A159, Quantity!$A$1:$H$2811, 6, FALSE)</f>
        <v>1583</v>
      </c>
      <c r="O159" s="12">
        <v>41579.0</v>
      </c>
      <c r="P159" s="5">
        <f>VLOOKUP(A159, Quantity!$A$1:$H$2811, 8, FALSE)</f>
        <v>0.2282175926</v>
      </c>
      <c r="U159" s="13"/>
      <c r="V159" s="13"/>
      <c r="W159" s="1"/>
      <c r="X159" s="14"/>
      <c r="Y159" s="15"/>
    </row>
    <row r="160">
      <c r="A160" s="1">
        <v>34129.0</v>
      </c>
      <c r="B160" s="1">
        <v>1.715401022E9</v>
      </c>
      <c r="C160" s="8">
        <v>41436.0</v>
      </c>
      <c r="D160" s="1" t="s">
        <v>22</v>
      </c>
      <c r="E160" s="1" t="s">
        <v>23</v>
      </c>
      <c r="F160" s="1" t="s">
        <v>18</v>
      </c>
      <c r="G160" s="1" t="s">
        <v>19</v>
      </c>
      <c r="H160" s="1" t="s">
        <v>24</v>
      </c>
      <c r="I160" s="1" t="s">
        <v>21</v>
      </c>
      <c r="J160" s="9">
        <f>VLOOKUP(A160, Quantity!$A$1:$H$2811, 2, FALSE)</f>
        <v>12</v>
      </c>
      <c r="K160" s="10">
        <f>VLOOKUP(A160, Quantity!$A$1:$H$2811, 3, FALSE)</f>
        <v>1</v>
      </c>
      <c r="L160" s="10">
        <f>VLOOKUP(A160, Quantity!$A$1:$H$2811, 4, FALSE)</f>
        <v>1</v>
      </c>
      <c r="M160" s="11">
        <f>VLOOKUP(A160, Quantity!$A$1:$H$2811, 5, FALSE)</f>
        <v>1000</v>
      </c>
      <c r="N160" s="11">
        <f>VLOOKUP(A160, Quantity!$A$1:$H$2811, 6, FALSE)</f>
        <v>83</v>
      </c>
      <c r="O160" s="12">
        <v>41579.0</v>
      </c>
      <c r="P160" s="5">
        <f>VLOOKUP(A160, Quantity!$A$1:$H$2811, 8, FALSE)</f>
        <v>0.003923611111</v>
      </c>
      <c r="U160" s="13"/>
      <c r="V160" s="13"/>
      <c r="W160" s="1"/>
      <c r="X160" s="14"/>
      <c r="Y160" s="15"/>
    </row>
    <row r="161">
      <c r="A161" s="1">
        <v>34150.0</v>
      </c>
      <c r="B161" s="1">
        <v>2.295698327E9</v>
      </c>
      <c r="C161" s="8">
        <v>41436.0</v>
      </c>
      <c r="D161" s="1" t="s">
        <v>22</v>
      </c>
      <c r="E161" s="1" t="s">
        <v>23</v>
      </c>
      <c r="F161" s="1" t="s">
        <v>18</v>
      </c>
      <c r="G161" s="1" t="s">
        <v>19</v>
      </c>
      <c r="H161" s="1" t="s">
        <v>24</v>
      </c>
      <c r="I161" s="1" t="s">
        <v>21</v>
      </c>
      <c r="J161" s="9">
        <f>VLOOKUP(A161, Quantity!$A$1:$H$2811, 2, FALSE)</f>
        <v>20</v>
      </c>
      <c r="K161" s="10">
        <f>VLOOKUP(A161, Quantity!$A$1:$H$2811, 3, FALSE)</f>
        <v>1</v>
      </c>
      <c r="L161" s="10">
        <f>VLOOKUP(A161, Quantity!$A$1:$H$2811, 4, FALSE)</f>
        <v>1</v>
      </c>
      <c r="M161" s="11">
        <f>VLOOKUP(A161, Quantity!$A$1:$H$2811, 5, FALSE)</f>
        <v>2000</v>
      </c>
      <c r="N161" s="11">
        <f>VLOOKUP(A161, Quantity!$A$1:$H$2811, 6, FALSE)</f>
        <v>100</v>
      </c>
      <c r="O161" s="12">
        <v>41579.0</v>
      </c>
      <c r="P161" s="5">
        <f>VLOOKUP(A161, Quantity!$A$1:$H$2811, 8, FALSE)</f>
        <v>0.3121412037</v>
      </c>
      <c r="U161" s="13"/>
      <c r="V161" s="13"/>
      <c r="W161" s="1"/>
      <c r="X161" s="14"/>
      <c r="Y161" s="15"/>
    </row>
    <row r="162">
      <c r="A162" s="1">
        <v>34159.0</v>
      </c>
      <c r="B162" s="1">
        <v>2.116967706E9</v>
      </c>
      <c r="C162" s="8">
        <v>41436.0</v>
      </c>
      <c r="D162" s="1" t="s">
        <v>16</v>
      </c>
      <c r="E162" s="1" t="s">
        <v>17</v>
      </c>
      <c r="F162" s="1" t="s">
        <v>18</v>
      </c>
      <c r="G162" s="1" t="s">
        <v>19</v>
      </c>
      <c r="H162" s="1" t="s">
        <v>24</v>
      </c>
      <c r="I162" s="1" t="s">
        <v>21</v>
      </c>
      <c r="J162" s="9">
        <f>VLOOKUP(A162, Quantity!$A$1:$H$2811, 2, FALSE)</f>
        <v>14</v>
      </c>
      <c r="K162" s="10">
        <f>VLOOKUP(A162, Quantity!$A$1:$H$2811, 3, FALSE)</f>
        <v>1</v>
      </c>
      <c r="L162" s="10">
        <f>VLOOKUP(A162, Quantity!$A$1:$H$2811, 4, FALSE)</f>
        <v>1</v>
      </c>
      <c r="M162" s="11">
        <f>VLOOKUP(A162, Quantity!$A$1:$H$2811, 5, FALSE)</f>
        <v>2630</v>
      </c>
      <c r="N162" s="11">
        <f>VLOOKUP(A162, Quantity!$A$1:$H$2811, 6, FALSE)</f>
        <v>188</v>
      </c>
      <c r="O162" s="12">
        <v>41579.0</v>
      </c>
      <c r="P162" s="5">
        <f>VLOOKUP(A162, Quantity!$A$1:$H$2811, 8, FALSE)</f>
        <v>0.6421643519</v>
      </c>
      <c r="U162" s="13"/>
      <c r="V162" s="13"/>
      <c r="W162" s="1"/>
      <c r="X162" s="14"/>
      <c r="Y162" s="15"/>
    </row>
    <row r="163">
      <c r="A163" s="1">
        <v>34202.0</v>
      </c>
      <c r="B163" s="1">
        <v>1.417342537E9</v>
      </c>
      <c r="C163" s="8">
        <v>41436.0</v>
      </c>
      <c r="D163" s="1" t="s">
        <v>22</v>
      </c>
      <c r="E163" s="1" t="s">
        <v>23</v>
      </c>
      <c r="F163" s="1" t="s">
        <v>18</v>
      </c>
      <c r="G163" s="1" t="s">
        <v>19</v>
      </c>
      <c r="H163" s="1" t="s">
        <v>24</v>
      </c>
      <c r="I163" s="1" t="s">
        <v>21</v>
      </c>
      <c r="J163" s="9">
        <f>VLOOKUP(A163, Quantity!$A$1:$H$2811, 2, FALSE)</f>
        <v>17</v>
      </c>
      <c r="K163" s="10">
        <f>VLOOKUP(A163, Quantity!$A$1:$H$2811, 3, FALSE)</f>
        <v>1</v>
      </c>
      <c r="L163" s="10">
        <f>VLOOKUP(A163, Quantity!$A$1:$H$2811, 4, FALSE)</f>
        <v>1</v>
      </c>
      <c r="M163" s="11">
        <f>VLOOKUP(A163, Quantity!$A$1:$H$2811, 5, FALSE)</f>
        <v>750</v>
      </c>
      <c r="N163" s="11">
        <f>VLOOKUP(A163, Quantity!$A$1:$H$2811, 6, FALSE)</f>
        <v>44</v>
      </c>
      <c r="O163" s="12">
        <v>41579.0</v>
      </c>
      <c r="P163" s="5">
        <f>VLOOKUP(A163, Quantity!$A$1:$H$2811, 8, FALSE)</f>
        <v>0.07384259259</v>
      </c>
      <c r="U163" s="13"/>
      <c r="V163" s="13"/>
      <c r="W163" s="1"/>
      <c r="X163" s="14"/>
      <c r="Y163" s="15"/>
    </row>
    <row r="164">
      <c r="A164" s="1">
        <v>34203.0</v>
      </c>
      <c r="B164" s="1">
        <v>1.945972955E9</v>
      </c>
      <c r="C164" s="8">
        <v>41436.0</v>
      </c>
      <c r="D164" s="1" t="s">
        <v>22</v>
      </c>
      <c r="E164" s="1" t="s">
        <v>23</v>
      </c>
      <c r="F164" s="1" t="s">
        <v>18</v>
      </c>
      <c r="G164" s="1" t="s">
        <v>19</v>
      </c>
      <c r="H164" s="1" t="s">
        <v>24</v>
      </c>
      <c r="I164" s="1" t="s">
        <v>21</v>
      </c>
      <c r="J164" s="9">
        <f>VLOOKUP(A164, Quantity!$A$1:$H$2811, 2, FALSE)</f>
        <v>23</v>
      </c>
      <c r="K164" s="10">
        <f>VLOOKUP(A164, Quantity!$A$1:$H$2811, 3, FALSE)</f>
        <v>1</v>
      </c>
      <c r="L164" s="10">
        <f>VLOOKUP(A164, Quantity!$A$1:$H$2811, 4, FALSE)</f>
        <v>1</v>
      </c>
      <c r="M164" s="11">
        <f>VLOOKUP(A164, Quantity!$A$1:$H$2811, 5, FALSE)</f>
        <v>3999</v>
      </c>
      <c r="N164" s="11">
        <f>VLOOKUP(A164, Quantity!$A$1:$H$2811, 6, FALSE)</f>
        <v>174</v>
      </c>
      <c r="O164" s="12">
        <v>41579.0</v>
      </c>
      <c r="P164" s="5">
        <f>VLOOKUP(A164, Quantity!$A$1:$H$2811, 8, FALSE)</f>
        <v>0.3088657407</v>
      </c>
      <c r="U164" s="13"/>
      <c r="V164" s="13"/>
      <c r="W164" s="1"/>
      <c r="X164" s="14"/>
      <c r="Y164" s="15"/>
    </row>
    <row r="165">
      <c r="A165" s="1">
        <v>34355.0</v>
      </c>
      <c r="B165" s="1">
        <v>1.840378911E9</v>
      </c>
      <c r="C165" s="8">
        <v>41466.0</v>
      </c>
      <c r="D165" s="1" t="s">
        <v>22</v>
      </c>
      <c r="E165" s="1" t="s">
        <v>23</v>
      </c>
      <c r="F165" s="1" t="s">
        <v>18</v>
      </c>
      <c r="G165" s="1" t="s">
        <v>19</v>
      </c>
      <c r="H165" s="1" t="s">
        <v>24</v>
      </c>
      <c r="I165" s="1" t="s">
        <v>21</v>
      </c>
      <c r="J165" s="9">
        <f>VLOOKUP(A165, Quantity!$A$1:$H$2811, 2, FALSE)</f>
        <v>14</v>
      </c>
      <c r="K165" s="10">
        <f>VLOOKUP(A165, Quantity!$A$1:$H$2811, 3, FALSE)</f>
        <v>1</v>
      </c>
      <c r="L165" s="10">
        <f>VLOOKUP(A165, Quantity!$A$1:$H$2811, 4, FALSE)</f>
        <v>1</v>
      </c>
      <c r="M165" s="11">
        <f>VLOOKUP(A165, Quantity!$A$1:$H$2811, 5, FALSE)</f>
        <v>1250</v>
      </c>
      <c r="N165" s="11">
        <f>VLOOKUP(A165, Quantity!$A$1:$H$2811, 6, FALSE)</f>
        <v>89</v>
      </c>
      <c r="O165" s="12">
        <v>41579.0</v>
      </c>
      <c r="P165" s="5">
        <f>VLOOKUP(A165, Quantity!$A$1:$H$2811, 8, FALSE)</f>
        <v>0.5966666667</v>
      </c>
      <c r="U165" s="13"/>
      <c r="V165" s="13"/>
      <c r="W165" s="1"/>
      <c r="X165" s="14"/>
      <c r="Y165" s="15"/>
    </row>
    <row r="166">
      <c r="A166" s="1">
        <v>34466.0</v>
      </c>
      <c r="B166" s="1">
        <v>1.888641658E9</v>
      </c>
      <c r="C166" s="8">
        <v>41466.0</v>
      </c>
      <c r="D166" s="1" t="s">
        <v>22</v>
      </c>
      <c r="E166" s="1" t="s">
        <v>23</v>
      </c>
      <c r="F166" s="1" t="s">
        <v>18</v>
      </c>
      <c r="G166" s="1" t="s">
        <v>19</v>
      </c>
      <c r="H166" s="1" t="s">
        <v>24</v>
      </c>
      <c r="I166" s="1" t="s">
        <v>21</v>
      </c>
      <c r="J166" s="9">
        <f>VLOOKUP(A166, Quantity!$A$1:$H$2811, 2, FALSE)</f>
        <v>17</v>
      </c>
      <c r="K166" s="10">
        <f>VLOOKUP(A166, Quantity!$A$1:$H$2811, 3, FALSE)</f>
        <v>1</v>
      </c>
      <c r="L166" s="10">
        <f>VLOOKUP(A166, Quantity!$A$1:$H$2811, 4, FALSE)</f>
        <v>1</v>
      </c>
      <c r="M166" s="11">
        <f>VLOOKUP(A166, Quantity!$A$1:$H$2811, 5, FALSE)</f>
        <v>6091</v>
      </c>
      <c r="N166" s="11">
        <f>VLOOKUP(A166, Quantity!$A$1:$H$2811, 6, FALSE)</f>
        <v>358</v>
      </c>
      <c r="O166" s="12">
        <v>41579.0</v>
      </c>
      <c r="P166" s="5">
        <f>VLOOKUP(A166, Quantity!$A$1:$H$2811, 8, FALSE)</f>
        <v>0.844212963</v>
      </c>
      <c r="U166" s="13"/>
      <c r="V166" s="13"/>
      <c r="W166" s="1"/>
      <c r="X166" s="14"/>
      <c r="Y166" s="15"/>
    </row>
    <row r="167">
      <c r="A167" s="1">
        <v>34475.0</v>
      </c>
      <c r="B167" s="1">
        <v>1.85801344E9</v>
      </c>
      <c r="C167" s="8">
        <v>41466.0</v>
      </c>
      <c r="D167" s="1" t="s">
        <v>22</v>
      </c>
      <c r="E167" s="1" t="s">
        <v>23</v>
      </c>
      <c r="F167" s="1" t="s">
        <v>18</v>
      </c>
      <c r="G167" s="1" t="s">
        <v>19</v>
      </c>
      <c r="H167" s="1" t="s">
        <v>24</v>
      </c>
      <c r="I167" s="1" t="s">
        <v>21</v>
      </c>
      <c r="J167" s="9">
        <f>VLOOKUP(A167, Quantity!$A$1:$H$2811, 2, FALSE)</f>
        <v>17</v>
      </c>
      <c r="K167" s="10">
        <f>VLOOKUP(A167, Quantity!$A$1:$H$2811, 3, FALSE)</f>
        <v>1</v>
      </c>
      <c r="L167" s="10">
        <f>VLOOKUP(A167, Quantity!$A$1:$H$2811, 4, FALSE)</f>
        <v>1</v>
      </c>
      <c r="M167" s="11">
        <f>VLOOKUP(A167, Quantity!$A$1:$H$2811, 5, FALSE)</f>
        <v>5291</v>
      </c>
      <c r="N167" s="11">
        <f>VLOOKUP(A167, Quantity!$A$1:$H$2811, 6, FALSE)</f>
        <v>311</v>
      </c>
      <c r="O167" s="12">
        <v>41579.0</v>
      </c>
      <c r="P167" s="5">
        <f>VLOOKUP(A167, Quantity!$A$1:$H$2811, 8, FALSE)</f>
        <v>0.229537037</v>
      </c>
      <c r="U167" s="13"/>
      <c r="V167" s="13"/>
      <c r="W167" s="1"/>
      <c r="X167" s="14"/>
      <c r="Y167" s="15"/>
    </row>
    <row r="168">
      <c r="A168" s="1">
        <v>34481.0</v>
      </c>
      <c r="B168" s="1">
        <v>1.400003697E9</v>
      </c>
      <c r="C168" s="8">
        <v>41466.0</v>
      </c>
      <c r="D168" s="1" t="s">
        <v>22</v>
      </c>
      <c r="E168" s="1" t="s">
        <v>23</v>
      </c>
      <c r="F168" s="1" t="s">
        <v>18</v>
      </c>
      <c r="G168" s="1" t="s">
        <v>19</v>
      </c>
      <c r="H168" s="1" t="s">
        <v>24</v>
      </c>
      <c r="I168" s="1" t="s">
        <v>21</v>
      </c>
      <c r="J168" s="9">
        <f>VLOOKUP(A168, Quantity!$A$1:$H$2811, 2, FALSE)</f>
        <v>18</v>
      </c>
      <c r="K168" s="10">
        <f>VLOOKUP(A168, Quantity!$A$1:$H$2811, 3, FALSE)</f>
        <v>1</v>
      </c>
      <c r="L168" s="10">
        <f>VLOOKUP(A168, Quantity!$A$1:$H$2811, 4, FALSE)</f>
        <v>1</v>
      </c>
      <c r="M168" s="11">
        <f>VLOOKUP(A168, Quantity!$A$1:$H$2811, 5, FALSE)</f>
        <v>18643</v>
      </c>
      <c r="N168" s="11">
        <f>VLOOKUP(A168, Quantity!$A$1:$H$2811, 6, FALSE)</f>
        <v>1036</v>
      </c>
      <c r="O168" s="12">
        <v>41579.0</v>
      </c>
      <c r="P168" s="5">
        <f>VLOOKUP(A168, Quantity!$A$1:$H$2811, 8, FALSE)</f>
        <v>0.06604166667</v>
      </c>
      <c r="U168" s="13"/>
      <c r="V168" s="13"/>
      <c r="W168" s="1"/>
      <c r="X168" s="14"/>
      <c r="Y168" s="15"/>
    </row>
    <row r="169">
      <c r="A169" s="1">
        <v>34501.0</v>
      </c>
      <c r="B169" s="1">
        <v>1.964878507E9</v>
      </c>
      <c r="C169" s="8">
        <v>41466.0</v>
      </c>
      <c r="D169" s="1" t="s">
        <v>22</v>
      </c>
      <c r="E169" s="1" t="s">
        <v>23</v>
      </c>
      <c r="F169" s="1" t="s">
        <v>18</v>
      </c>
      <c r="G169" s="1" t="s">
        <v>19</v>
      </c>
      <c r="H169" s="1" t="s">
        <v>24</v>
      </c>
      <c r="I169" s="1" t="s">
        <v>21</v>
      </c>
      <c r="J169" s="9">
        <f>VLOOKUP(A169, Quantity!$A$1:$H$2811, 2, FALSE)</f>
        <v>20</v>
      </c>
      <c r="K169" s="10">
        <f>VLOOKUP(A169, Quantity!$A$1:$H$2811, 3, FALSE)</f>
        <v>1</v>
      </c>
      <c r="L169" s="10">
        <f>VLOOKUP(A169, Quantity!$A$1:$H$2811, 4, FALSE)</f>
        <v>1</v>
      </c>
      <c r="M169" s="11">
        <f>VLOOKUP(A169, Quantity!$A$1:$H$2811, 5, FALSE)</f>
        <v>4842</v>
      </c>
      <c r="N169" s="11">
        <f>VLOOKUP(A169, Quantity!$A$1:$H$2811, 6, FALSE)</f>
        <v>242</v>
      </c>
      <c r="O169" s="12">
        <v>41579.0</v>
      </c>
      <c r="P169" s="5">
        <f>VLOOKUP(A169, Quantity!$A$1:$H$2811, 8, FALSE)</f>
        <v>0.7748726852</v>
      </c>
      <c r="U169" s="13"/>
      <c r="V169" s="13"/>
      <c r="W169" s="1"/>
      <c r="X169" s="14"/>
      <c r="Y169" s="15"/>
    </row>
    <row r="170">
      <c r="A170" s="1">
        <v>34502.0</v>
      </c>
      <c r="B170" s="1">
        <v>2.16202481E9</v>
      </c>
      <c r="C170" s="8">
        <v>41466.0</v>
      </c>
      <c r="D170" s="1" t="s">
        <v>22</v>
      </c>
      <c r="E170" s="1" t="s">
        <v>23</v>
      </c>
      <c r="F170" s="1" t="s">
        <v>18</v>
      </c>
      <c r="G170" s="1" t="s">
        <v>19</v>
      </c>
      <c r="H170" s="1" t="s">
        <v>24</v>
      </c>
      <c r="I170" s="1" t="s">
        <v>21</v>
      </c>
      <c r="J170" s="9">
        <f>VLOOKUP(A170, Quantity!$A$1:$H$2811, 2, FALSE)</f>
        <v>18</v>
      </c>
      <c r="K170" s="10">
        <f>VLOOKUP(A170, Quantity!$A$1:$H$2811, 3, FALSE)</f>
        <v>1</v>
      </c>
      <c r="L170" s="10">
        <f>VLOOKUP(A170, Quantity!$A$1:$H$2811, 4, FALSE)</f>
        <v>1</v>
      </c>
      <c r="M170" s="11">
        <f>VLOOKUP(A170, Quantity!$A$1:$H$2811, 5, FALSE)</f>
        <v>3000</v>
      </c>
      <c r="N170" s="11">
        <f>VLOOKUP(A170, Quantity!$A$1:$H$2811, 6, FALSE)</f>
        <v>167</v>
      </c>
      <c r="O170" s="12">
        <v>41579.0</v>
      </c>
      <c r="P170" s="5">
        <f>VLOOKUP(A170, Quantity!$A$1:$H$2811, 8, FALSE)</f>
        <v>0.5153240741</v>
      </c>
      <c r="U170" s="13"/>
      <c r="V170" s="13"/>
      <c r="W170" s="1"/>
      <c r="X170" s="14"/>
      <c r="Y170" s="15"/>
    </row>
    <row r="171">
      <c r="A171" s="1">
        <v>34704.0</v>
      </c>
      <c r="B171" s="1">
        <v>1.692286597E9</v>
      </c>
      <c r="C171" s="8">
        <v>41466.0</v>
      </c>
      <c r="D171" s="1" t="s">
        <v>16</v>
      </c>
      <c r="E171" s="1" t="s">
        <v>17</v>
      </c>
      <c r="F171" s="1" t="s">
        <v>18</v>
      </c>
      <c r="G171" s="1" t="s">
        <v>19</v>
      </c>
      <c r="H171" s="1" t="s">
        <v>24</v>
      </c>
      <c r="I171" s="1" t="s">
        <v>21</v>
      </c>
      <c r="J171" s="9">
        <f>VLOOKUP(A171, Quantity!$A$1:$H$2811, 2, FALSE)</f>
        <v>20</v>
      </c>
      <c r="K171" s="10">
        <f>VLOOKUP(A171, Quantity!$A$1:$H$2811, 3, FALSE)</f>
        <v>1</v>
      </c>
      <c r="L171" s="10">
        <f>VLOOKUP(A171, Quantity!$A$1:$H$2811, 4, FALSE)</f>
        <v>1</v>
      </c>
      <c r="M171" s="11">
        <f>VLOOKUP(A171, Quantity!$A$1:$H$2811, 5, FALSE)</f>
        <v>1690</v>
      </c>
      <c r="N171" s="11">
        <f>VLOOKUP(A171, Quantity!$A$1:$H$2811, 6, FALSE)</f>
        <v>85</v>
      </c>
      <c r="O171" s="12">
        <v>41579.0</v>
      </c>
      <c r="P171" s="5">
        <f>VLOOKUP(A171, Quantity!$A$1:$H$2811, 8, FALSE)</f>
        <v>0.6637152778</v>
      </c>
      <c r="U171" s="13"/>
      <c r="V171" s="13"/>
      <c r="W171" s="1"/>
      <c r="X171" s="14"/>
      <c r="Y171" s="15"/>
    </row>
    <row r="172">
      <c r="A172" s="1">
        <v>34918.0</v>
      </c>
      <c r="B172" s="1">
        <v>2.078638357E9</v>
      </c>
      <c r="C172" s="8">
        <v>41466.0</v>
      </c>
      <c r="D172" s="1" t="s">
        <v>22</v>
      </c>
      <c r="E172" s="1" t="s">
        <v>23</v>
      </c>
      <c r="F172" s="1" t="s">
        <v>18</v>
      </c>
      <c r="G172" s="1" t="s">
        <v>19</v>
      </c>
      <c r="H172" s="1" t="s">
        <v>24</v>
      </c>
      <c r="I172" s="1" t="s">
        <v>21</v>
      </c>
      <c r="J172" s="9">
        <f>VLOOKUP(A172, Quantity!$A$1:$H$2811, 2, FALSE)</f>
        <v>13</v>
      </c>
      <c r="K172" s="10">
        <f>VLOOKUP(A172, Quantity!$A$1:$H$2811, 3, FALSE)</f>
        <v>1</v>
      </c>
      <c r="L172" s="10">
        <f>VLOOKUP(A172, Quantity!$A$1:$H$2811, 4, FALSE)</f>
        <v>1</v>
      </c>
      <c r="M172" s="11">
        <f>VLOOKUP(A172, Quantity!$A$1:$H$2811, 5, FALSE)</f>
        <v>4000</v>
      </c>
      <c r="N172" s="11">
        <f>VLOOKUP(A172, Quantity!$A$1:$H$2811, 6, FALSE)</f>
        <v>308</v>
      </c>
      <c r="O172" s="12">
        <v>41579.0</v>
      </c>
      <c r="P172" s="5">
        <f>VLOOKUP(A172, Quantity!$A$1:$H$2811, 8, FALSE)</f>
        <v>0.8337037037</v>
      </c>
      <c r="U172" s="13"/>
      <c r="V172" s="13"/>
      <c r="W172" s="1"/>
      <c r="X172" s="14"/>
      <c r="Y172" s="15"/>
    </row>
    <row r="173">
      <c r="A173" s="1">
        <v>34958.0</v>
      </c>
      <c r="B173" s="1">
        <v>1.839562473E9</v>
      </c>
      <c r="C173" s="8">
        <v>41466.0</v>
      </c>
      <c r="D173" s="1" t="s">
        <v>22</v>
      </c>
      <c r="E173" s="1" t="s">
        <v>23</v>
      </c>
      <c r="F173" s="1" t="s">
        <v>18</v>
      </c>
      <c r="G173" s="1" t="s">
        <v>19</v>
      </c>
      <c r="H173" s="1" t="s">
        <v>24</v>
      </c>
      <c r="I173" s="1" t="s">
        <v>21</v>
      </c>
      <c r="J173" s="9">
        <f>VLOOKUP(A173, Quantity!$A$1:$H$2811, 2, FALSE)</f>
        <v>12</v>
      </c>
      <c r="K173" s="10">
        <f>VLOOKUP(A173, Quantity!$A$1:$H$2811, 3, FALSE)</f>
        <v>1</v>
      </c>
      <c r="L173" s="10">
        <f>VLOOKUP(A173, Quantity!$A$1:$H$2811, 4, FALSE)</f>
        <v>1</v>
      </c>
      <c r="M173" s="11">
        <f>VLOOKUP(A173, Quantity!$A$1:$H$2811, 5, FALSE)</f>
        <v>1349</v>
      </c>
      <c r="N173" s="11">
        <f>VLOOKUP(A173, Quantity!$A$1:$H$2811, 6, FALSE)</f>
        <v>112</v>
      </c>
      <c r="O173" s="12">
        <v>41579.0</v>
      </c>
      <c r="P173" s="5">
        <f>VLOOKUP(A173, Quantity!$A$1:$H$2811, 8, FALSE)</f>
        <v>0.261875</v>
      </c>
      <c r="U173" s="13"/>
      <c r="V173" s="13"/>
      <c r="W173" s="1"/>
      <c r="X173" s="14"/>
      <c r="Y173" s="15"/>
    </row>
    <row r="174">
      <c r="A174" s="1">
        <v>34980.0</v>
      </c>
      <c r="B174" s="1">
        <v>2.038313661E9</v>
      </c>
      <c r="C174" s="8">
        <v>41466.0</v>
      </c>
      <c r="D174" s="1" t="s">
        <v>22</v>
      </c>
      <c r="E174" s="1" t="s">
        <v>23</v>
      </c>
      <c r="F174" s="1" t="s">
        <v>18</v>
      </c>
      <c r="G174" s="1" t="s">
        <v>19</v>
      </c>
      <c r="H174" s="1" t="s">
        <v>24</v>
      </c>
      <c r="I174" s="1" t="s">
        <v>21</v>
      </c>
      <c r="J174" s="9">
        <f>VLOOKUP(A174, Quantity!$A$1:$H$2811, 2, FALSE)</f>
        <v>23</v>
      </c>
      <c r="K174" s="10">
        <f>VLOOKUP(A174, Quantity!$A$1:$H$2811, 3, FALSE)</f>
        <v>1</v>
      </c>
      <c r="L174" s="10">
        <f>VLOOKUP(A174, Quantity!$A$1:$H$2811, 4, FALSE)</f>
        <v>1</v>
      </c>
      <c r="M174" s="11">
        <f>VLOOKUP(A174, Quantity!$A$1:$H$2811, 5, FALSE)</f>
        <v>7999</v>
      </c>
      <c r="N174" s="11">
        <f>VLOOKUP(A174, Quantity!$A$1:$H$2811, 6, FALSE)</f>
        <v>348</v>
      </c>
      <c r="O174" s="12">
        <v>41579.0</v>
      </c>
      <c r="P174" s="5">
        <f>VLOOKUP(A174, Quantity!$A$1:$H$2811, 8, FALSE)</f>
        <v>0.3416782407</v>
      </c>
      <c r="U174" s="13"/>
      <c r="V174" s="13"/>
      <c r="W174" s="1"/>
      <c r="X174" s="14"/>
      <c r="Y174" s="15"/>
    </row>
    <row r="175">
      <c r="A175" s="1">
        <v>35022.0</v>
      </c>
      <c r="B175" s="1">
        <v>1.706636052E9</v>
      </c>
      <c r="C175" s="8">
        <v>41466.0</v>
      </c>
      <c r="D175" s="1" t="s">
        <v>22</v>
      </c>
      <c r="E175" s="1" t="s">
        <v>23</v>
      </c>
      <c r="F175" s="1" t="s">
        <v>18</v>
      </c>
      <c r="G175" s="1" t="s">
        <v>19</v>
      </c>
      <c r="H175" s="1" t="s">
        <v>24</v>
      </c>
      <c r="I175" s="1" t="s">
        <v>21</v>
      </c>
      <c r="J175" s="9">
        <f>VLOOKUP(A175, Quantity!$A$1:$H$2811, 2, FALSE)</f>
        <v>18</v>
      </c>
      <c r="K175" s="10">
        <f>VLOOKUP(A175, Quantity!$A$1:$H$2811, 3, FALSE)</f>
        <v>1</v>
      </c>
      <c r="L175" s="10">
        <f>VLOOKUP(A175, Quantity!$A$1:$H$2811, 4, FALSE)</f>
        <v>1</v>
      </c>
      <c r="M175" s="11">
        <f>VLOOKUP(A175, Quantity!$A$1:$H$2811, 5, FALSE)</f>
        <v>1453</v>
      </c>
      <c r="N175" s="11">
        <f>VLOOKUP(A175, Quantity!$A$1:$H$2811, 6, FALSE)</f>
        <v>81</v>
      </c>
      <c r="O175" s="12">
        <v>41579.0</v>
      </c>
      <c r="P175" s="5">
        <f>VLOOKUP(A175, Quantity!$A$1:$H$2811, 8, FALSE)</f>
        <v>0.5722916667</v>
      </c>
      <c r="U175" s="13"/>
      <c r="V175" s="13"/>
      <c r="W175" s="1"/>
      <c r="X175" s="14"/>
      <c r="Y175" s="15"/>
    </row>
    <row r="176">
      <c r="A176" s="1">
        <v>35147.0</v>
      </c>
      <c r="B176" s="1">
        <v>1.332759997E9</v>
      </c>
      <c r="C176" s="8">
        <v>41497.0</v>
      </c>
      <c r="D176" s="1" t="s">
        <v>16</v>
      </c>
      <c r="E176" s="1" t="s">
        <v>17</v>
      </c>
      <c r="F176" s="1" t="s">
        <v>18</v>
      </c>
      <c r="G176" s="1" t="s">
        <v>19</v>
      </c>
      <c r="H176" s="1" t="s">
        <v>24</v>
      </c>
      <c r="I176" s="1" t="s">
        <v>21</v>
      </c>
      <c r="J176" s="9">
        <f>VLOOKUP(A176, Quantity!$A$1:$H$2811, 2, FALSE)</f>
        <v>13</v>
      </c>
      <c r="K176" s="10">
        <f>VLOOKUP(A176, Quantity!$A$1:$H$2811, 3, FALSE)</f>
        <v>1</v>
      </c>
      <c r="L176" s="10">
        <f>VLOOKUP(A176, Quantity!$A$1:$H$2811, 4, FALSE)</f>
        <v>1</v>
      </c>
      <c r="M176" s="11">
        <f>VLOOKUP(A176, Quantity!$A$1:$H$2811, 5, FALSE)</f>
        <v>1748</v>
      </c>
      <c r="N176" s="11">
        <f>VLOOKUP(A176, Quantity!$A$1:$H$2811, 6, FALSE)</f>
        <v>134</v>
      </c>
      <c r="O176" s="12">
        <v>41579.0</v>
      </c>
      <c r="P176" s="5">
        <f>VLOOKUP(A176, Quantity!$A$1:$H$2811, 8, FALSE)</f>
        <v>0.1882407407</v>
      </c>
      <c r="U176" s="13"/>
      <c r="V176" s="13"/>
      <c r="W176" s="1"/>
      <c r="X176" s="14"/>
      <c r="Y176" s="15"/>
    </row>
    <row r="177">
      <c r="A177" s="1">
        <v>35163.0</v>
      </c>
      <c r="B177" s="1">
        <v>2.076812534E9</v>
      </c>
      <c r="C177" s="8">
        <v>41497.0</v>
      </c>
      <c r="D177" s="1" t="s">
        <v>22</v>
      </c>
      <c r="E177" s="1" t="s">
        <v>23</v>
      </c>
      <c r="F177" s="1" t="s">
        <v>18</v>
      </c>
      <c r="G177" s="1" t="s">
        <v>19</v>
      </c>
      <c r="H177" s="1" t="s">
        <v>24</v>
      </c>
      <c r="I177" s="1" t="s">
        <v>21</v>
      </c>
      <c r="J177" s="9">
        <f>VLOOKUP(A177, Quantity!$A$1:$H$2811, 2, FALSE)</f>
        <v>18</v>
      </c>
      <c r="K177" s="10">
        <f>VLOOKUP(A177, Quantity!$A$1:$H$2811, 3, FALSE)</f>
        <v>1</v>
      </c>
      <c r="L177" s="10">
        <f>VLOOKUP(A177, Quantity!$A$1:$H$2811, 4, FALSE)</f>
        <v>1</v>
      </c>
      <c r="M177" s="11">
        <f>VLOOKUP(A177, Quantity!$A$1:$H$2811, 5, FALSE)</f>
        <v>1799</v>
      </c>
      <c r="N177" s="11">
        <f>VLOOKUP(A177, Quantity!$A$1:$H$2811, 6, FALSE)</f>
        <v>100</v>
      </c>
      <c r="O177" s="12">
        <v>41579.0</v>
      </c>
      <c r="P177" s="5">
        <f>VLOOKUP(A177, Quantity!$A$1:$H$2811, 8, FALSE)</f>
        <v>0.6010763889</v>
      </c>
      <c r="U177" s="13"/>
      <c r="V177" s="13"/>
      <c r="W177" s="1"/>
      <c r="X177" s="14"/>
      <c r="Y177" s="15"/>
    </row>
    <row r="178">
      <c r="A178" s="1">
        <v>35299.0</v>
      </c>
      <c r="B178" s="1">
        <v>1.174357252E9</v>
      </c>
      <c r="C178" s="8">
        <v>41497.0</v>
      </c>
      <c r="D178" s="1" t="s">
        <v>22</v>
      </c>
      <c r="E178" s="1" t="s">
        <v>23</v>
      </c>
      <c r="F178" s="1" t="s">
        <v>18</v>
      </c>
      <c r="G178" s="1" t="s">
        <v>19</v>
      </c>
      <c r="H178" s="1" t="s">
        <v>24</v>
      </c>
      <c r="I178" s="1" t="s">
        <v>21</v>
      </c>
      <c r="J178" s="9">
        <f>VLOOKUP(A178, Quantity!$A$1:$H$2811, 2, FALSE)</f>
        <v>21</v>
      </c>
      <c r="K178" s="10">
        <f>VLOOKUP(A178, Quantity!$A$1:$H$2811, 3, FALSE)</f>
        <v>1</v>
      </c>
      <c r="L178" s="10">
        <f>VLOOKUP(A178, Quantity!$A$1:$H$2811, 4, FALSE)</f>
        <v>1</v>
      </c>
      <c r="M178" s="11">
        <f>VLOOKUP(A178, Quantity!$A$1:$H$2811, 5, FALSE)</f>
        <v>19775</v>
      </c>
      <c r="N178" s="11">
        <f>VLOOKUP(A178, Quantity!$A$1:$H$2811, 6, FALSE)</f>
        <v>942</v>
      </c>
      <c r="O178" s="12">
        <v>41579.0</v>
      </c>
      <c r="P178" s="5">
        <f>VLOOKUP(A178, Quantity!$A$1:$H$2811, 8, FALSE)</f>
        <v>0.403587963</v>
      </c>
      <c r="U178" s="13"/>
      <c r="V178" s="13"/>
      <c r="W178" s="1"/>
      <c r="X178" s="14"/>
      <c r="Y178" s="15"/>
    </row>
    <row r="179">
      <c r="A179" s="1">
        <v>35330.0</v>
      </c>
      <c r="B179" s="1">
        <v>1.491556143E9</v>
      </c>
      <c r="C179" s="8">
        <v>41497.0</v>
      </c>
      <c r="D179" s="1" t="s">
        <v>22</v>
      </c>
      <c r="E179" s="1" t="s">
        <v>23</v>
      </c>
      <c r="F179" s="1" t="s">
        <v>18</v>
      </c>
      <c r="G179" s="1" t="s">
        <v>19</v>
      </c>
      <c r="H179" s="1" t="s">
        <v>24</v>
      </c>
      <c r="I179" s="1" t="s">
        <v>21</v>
      </c>
      <c r="J179" s="9">
        <f>VLOOKUP(A179, Quantity!$A$1:$H$2811, 2, FALSE)</f>
        <v>16</v>
      </c>
      <c r="K179" s="10">
        <f>VLOOKUP(A179, Quantity!$A$1:$H$2811, 3, FALSE)</f>
        <v>1</v>
      </c>
      <c r="L179" s="10">
        <f>VLOOKUP(A179, Quantity!$A$1:$H$2811, 4, FALSE)</f>
        <v>1</v>
      </c>
      <c r="M179" s="11">
        <f>VLOOKUP(A179, Quantity!$A$1:$H$2811, 5, FALSE)</f>
        <v>3999</v>
      </c>
      <c r="N179" s="11">
        <f>VLOOKUP(A179, Quantity!$A$1:$H$2811, 6, FALSE)</f>
        <v>250</v>
      </c>
      <c r="O179" s="12">
        <v>41579.0</v>
      </c>
      <c r="P179" s="5">
        <f>VLOOKUP(A179, Quantity!$A$1:$H$2811, 8, FALSE)</f>
        <v>0.4734259259</v>
      </c>
      <c r="U179" s="13"/>
      <c r="V179" s="13"/>
      <c r="W179" s="1"/>
      <c r="X179" s="14"/>
      <c r="Y179" s="15"/>
    </row>
    <row r="180">
      <c r="A180" s="1">
        <v>35343.0</v>
      </c>
      <c r="B180" s="1">
        <v>1.320875518E9</v>
      </c>
      <c r="C180" s="8">
        <v>41497.0</v>
      </c>
      <c r="D180" s="1" t="s">
        <v>16</v>
      </c>
      <c r="E180" s="1" t="s">
        <v>17</v>
      </c>
      <c r="F180" s="1" t="s">
        <v>18</v>
      </c>
      <c r="G180" s="1" t="s">
        <v>19</v>
      </c>
      <c r="H180" s="1" t="s">
        <v>24</v>
      </c>
      <c r="I180" s="1" t="s">
        <v>21</v>
      </c>
      <c r="J180" s="9">
        <f>VLOOKUP(A180, Quantity!$A$1:$H$2811, 2, FALSE)</f>
        <v>16</v>
      </c>
      <c r="K180" s="10">
        <f>VLOOKUP(A180, Quantity!$A$1:$H$2811, 3, FALSE)</f>
        <v>1</v>
      </c>
      <c r="L180" s="10">
        <f>VLOOKUP(A180, Quantity!$A$1:$H$2811, 4, FALSE)</f>
        <v>1</v>
      </c>
      <c r="M180" s="11">
        <f>VLOOKUP(A180, Quantity!$A$1:$H$2811, 5, FALSE)</f>
        <v>1400</v>
      </c>
      <c r="N180" s="11">
        <f>VLOOKUP(A180, Quantity!$A$1:$H$2811, 6, FALSE)</f>
        <v>88</v>
      </c>
      <c r="O180" s="12">
        <v>41579.0</v>
      </c>
      <c r="P180" s="5">
        <f>VLOOKUP(A180, Quantity!$A$1:$H$2811, 8, FALSE)</f>
        <v>0.7312268519</v>
      </c>
      <c r="U180" s="13"/>
      <c r="V180" s="13"/>
      <c r="W180" s="1"/>
      <c r="X180" s="14"/>
      <c r="Y180" s="15"/>
    </row>
    <row r="181">
      <c r="A181" s="1">
        <v>35414.0</v>
      </c>
      <c r="B181" s="1">
        <v>2.254006991E9</v>
      </c>
      <c r="C181" s="8">
        <v>41497.0</v>
      </c>
      <c r="D181" s="1" t="s">
        <v>22</v>
      </c>
      <c r="E181" s="1" t="s">
        <v>23</v>
      </c>
      <c r="F181" s="1" t="s">
        <v>18</v>
      </c>
      <c r="G181" s="1" t="s">
        <v>19</v>
      </c>
      <c r="H181" s="1" t="s">
        <v>24</v>
      </c>
      <c r="I181" s="1" t="s">
        <v>21</v>
      </c>
      <c r="J181" s="9">
        <f>VLOOKUP(A181, Quantity!$A$1:$H$2811, 2, FALSE)</f>
        <v>16</v>
      </c>
      <c r="K181" s="10">
        <f>VLOOKUP(A181, Quantity!$A$1:$H$2811, 3, FALSE)</f>
        <v>1</v>
      </c>
      <c r="L181" s="10">
        <f>VLOOKUP(A181, Quantity!$A$1:$H$2811, 4, FALSE)</f>
        <v>1</v>
      </c>
      <c r="M181" s="11">
        <f>VLOOKUP(A181, Quantity!$A$1:$H$2811, 5, FALSE)</f>
        <v>3238</v>
      </c>
      <c r="N181" s="11">
        <f>VLOOKUP(A181, Quantity!$A$1:$H$2811, 6, FALSE)</f>
        <v>202</v>
      </c>
      <c r="O181" s="12">
        <v>41579.0</v>
      </c>
      <c r="P181" s="5">
        <f>VLOOKUP(A181, Quantity!$A$1:$H$2811, 8, FALSE)</f>
        <v>0.2621875</v>
      </c>
      <c r="U181" s="13"/>
      <c r="V181" s="13"/>
      <c r="W181" s="1"/>
      <c r="X181" s="14"/>
      <c r="Y181" s="15"/>
    </row>
    <row r="182">
      <c r="A182" s="1">
        <v>35543.0</v>
      </c>
      <c r="B182" s="1">
        <v>2.171744959E9</v>
      </c>
      <c r="C182" s="8">
        <v>41497.0</v>
      </c>
      <c r="D182" s="1" t="s">
        <v>22</v>
      </c>
      <c r="E182" s="1" t="s">
        <v>23</v>
      </c>
      <c r="F182" s="1" t="s">
        <v>18</v>
      </c>
      <c r="G182" s="1" t="s">
        <v>19</v>
      </c>
      <c r="H182" s="1" t="s">
        <v>24</v>
      </c>
      <c r="I182" s="1" t="s">
        <v>21</v>
      </c>
      <c r="J182" s="9">
        <f>VLOOKUP(A182, Quantity!$A$1:$H$2811, 2, FALSE)</f>
        <v>18</v>
      </c>
      <c r="K182" s="10">
        <f>VLOOKUP(A182, Quantity!$A$1:$H$2811, 3, FALSE)</f>
        <v>1</v>
      </c>
      <c r="L182" s="10">
        <f>VLOOKUP(A182, Quantity!$A$1:$H$2811, 4, FALSE)</f>
        <v>1</v>
      </c>
      <c r="M182" s="11">
        <f>VLOOKUP(A182, Quantity!$A$1:$H$2811, 5, FALSE)</f>
        <v>2362</v>
      </c>
      <c r="N182" s="11">
        <f>VLOOKUP(A182, Quantity!$A$1:$H$2811, 6, FALSE)</f>
        <v>131</v>
      </c>
      <c r="O182" s="12">
        <v>41579.0</v>
      </c>
      <c r="P182" s="5">
        <f>VLOOKUP(A182, Quantity!$A$1:$H$2811, 8, FALSE)</f>
        <v>0.1478703704</v>
      </c>
      <c r="U182" s="13"/>
      <c r="V182" s="13"/>
      <c r="W182" s="1"/>
      <c r="X182" s="14"/>
      <c r="Y182" s="15"/>
    </row>
    <row r="183">
      <c r="A183" s="1">
        <v>35560.0</v>
      </c>
      <c r="B183" s="1">
        <v>2.155992837E9</v>
      </c>
      <c r="C183" s="8">
        <v>41497.0</v>
      </c>
      <c r="D183" s="1" t="s">
        <v>22</v>
      </c>
      <c r="E183" s="1" t="s">
        <v>23</v>
      </c>
      <c r="F183" s="1" t="s">
        <v>18</v>
      </c>
      <c r="G183" s="1" t="s">
        <v>19</v>
      </c>
      <c r="H183" s="1" t="s">
        <v>24</v>
      </c>
      <c r="I183" s="1" t="s">
        <v>21</v>
      </c>
      <c r="J183" s="9">
        <f>VLOOKUP(A183, Quantity!$A$1:$H$2811, 2, FALSE)</f>
        <v>18</v>
      </c>
      <c r="K183" s="10">
        <f>VLOOKUP(A183, Quantity!$A$1:$H$2811, 3, FALSE)</f>
        <v>1</v>
      </c>
      <c r="L183" s="10">
        <f>VLOOKUP(A183, Quantity!$A$1:$H$2811, 4, FALSE)</f>
        <v>1</v>
      </c>
      <c r="M183" s="11">
        <f>VLOOKUP(A183, Quantity!$A$1:$H$2811, 5, FALSE)</f>
        <v>4520</v>
      </c>
      <c r="N183" s="11">
        <f>VLOOKUP(A183, Quantity!$A$1:$H$2811, 6, FALSE)</f>
        <v>251</v>
      </c>
      <c r="O183" s="12">
        <v>41579.0</v>
      </c>
      <c r="P183" s="5">
        <f>VLOOKUP(A183, Quantity!$A$1:$H$2811, 8, FALSE)</f>
        <v>0.8525810185</v>
      </c>
      <c r="U183" s="13"/>
      <c r="V183" s="13"/>
      <c r="W183" s="1"/>
      <c r="X183" s="14"/>
      <c r="Y183" s="15"/>
    </row>
    <row r="184">
      <c r="A184" s="1">
        <v>35575.0</v>
      </c>
      <c r="B184" s="1">
        <v>1.318339951E9</v>
      </c>
      <c r="C184" s="8">
        <v>41497.0</v>
      </c>
      <c r="D184" s="1" t="s">
        <v>22</v>
      </c>
      <c r="E184" s="1" t="s">
        <v>23</v>
      </c>
      <c r="F184" s="1" t="s">
        <v>18</v>
      </c>
      <c r="G184" s="1" t="s">
        <v>19</v>
      </c>
      <c r="H184" s="1" t="s">
        <v>24</v>
      </c>
      <c r="I184" s="1" t="s">
        <v>21</v>
      </c>
      <c r="J184" s="9">
        <f>VLOOKUP(A184, Quantity!$A$1:$H$2811, 2, FALSE)</f>
        <v>17</v>
      </c>
      <c r="K184" s="10">
        <f>VLOOKUP(A184, Quantity!$A$1:$H$2811, 3, FALSE)</f>
        <v>1</v>
      </c>
      <c r="L184" s="10">
        <f>VLOOKUP(A184, Quantity!$A$1:$H$2811, 4, FALSE)</f>
        <v>1</v>
      </c>
      <c r="M184" s="11">
        <f>VLOOKUP(A184, Quantity!$A$1:$H$2811, 5, FALSE)</f>
        <v>650</v>
      </c>
      <c r="N184" s="11">
        <f>VLOOKUP(A184, Quantity!$A$1:$H$2811, 6, FALSE)</f>
        <v>38</v>
      </c>
      <c r="O184" s="12">
        <v>41579.0</v>
      </c>
      <c r="P184" s="5">
        <f>VLOOKUP(A184, Quantity!$A$1:$H$2811, 8, FALSE)</f>
        <v>0.960775463</v>
      </c>
      <c r="U184" s="13"/>
      <c r="V184" s="13"/>
      <c r="W184" s="1"/>
      <c r="X184" s="14"/>
      <c r="Y184" s="15"/>
    </row>
    <row r="185">
      <c r="A185" s="1">
        <v>35576.0</v>
      </c>
      <c r="B185" s="1">
        <v>1.274910915E9</v>
      </c>
      <c r="C185" s="8">
        <v>41497.0</v>
      </c>
      <c r="D185" s="1" t="s">
        <v>22</v>
      </c>
      <c r="E185" s="1" t="s">
        <v>23</v>
      </c>
      <c r="F185" s="1" t="s">
        <v>18</v>
      </c>
      <c r="G185" s="1" t="s">
        <v>19</v>
      </c>
      <c r="H185" s="1" t="s">
        <v>24</v>
      </c>
      <c r="I185" s="1" t="s">
        <v>21</v>
      </c>
      <c r="J185" s="9">
        <f>VLOOKUP(A185, Quantity!$A$1:$H$2811, 2, FALSE)</f>
        <v>20</v>
      </c>
      <c r="K185" s="10">
        <f>VLOOKUP(A185, Quantity!$A$1:$H$2811, 3, FALSE)</f>
        <v>1</v>
      </c>
      <c r="L185" s="10">
        <f>VLOOKUP(A185, Quantity!$A$1:$H$2811, 4, FALSE)</f>
        <v>1</v>
      </c>
      <c r="M185" s="11">
        <f>VLOOKUP(A185, Quantity!$A$1:$H$2811, 5, FALSE)</f>
        <v>2125</v>
      </c>
      <c r="N185" s="11">
        <f>VLOOKUP(A185, Quantity!$A$1:$H$2811, 6, FALSE)</f>
        <v>106</v>
      </c>
      <c r="O185" s="12">
        <v>41579.0</v>
      </c>
      <c r="P185" s="5">
        <f>VLOOKUP(A185, Quantity!$A$1:$H$2811, 8, FALSE)</f>
        <v>0.1783564815</v>
      </c>
      <c r="U185" s="13"/>
      <c r="V185" s="13"/>
      <c r="W185" s="1"/>
      <c r="X185" s="14"/>
      <c r="Y185" s="15"/>
    </row>
    <row r="186">
      <c r="A186" s="1">
        <v>35721.0</v>
      </c>
      <c r="B186" s="1">
        <v>2.008291658E9</v>
      </c>
      <c r="C186" s="8">
        <v>41497.0</v>
      </c>
      <c r="D186" s="1" t="s">
        <v>16</v>
      </c>
      <c r="E186" s="1" t="s">
        <v>17</v>
      </c>
      <c r="F186" s="1" t="s">
        <v>18</v>
      </c>
      <c r="G186" s="1" t="s">
        <v>19</v>
      </c>
      <c r="H186" s="1" t="s">
        <v>24</v>
      </c>
      <c r="I186" s="1" t="s">
        <v>21</v>
      </c>
      <c r="J186" s="9">
        <f>VLOOKUP(A186, Quantity!$A$1:$H$2811, 2, FALSE)</f>
        <v>19</v>
      </c>
      <c r="K186" s="10">
        <f>VLOOKUP(A186, Quantity!$A$1:$H$2811, 3, FALSE)</f>
        <v>1</v>
      </c>
      <c r="L186" s="10">
        <f>VLOOKUP(A186, Quantity!$A$1:$H$2811, 4, FALSE)</f>
        <v>1</v>
      </c>
      <c r="M186" s="11">
        <f>VLOOKUP(A186, Quantity!$A$1:$H$2811, 5, FALSE)</f>
        <v>5808</v>
      </c>
      <c r="N186" s="11">
        <f>VLOOKUP(A186, Quantity!$A$1:$H$2811, 6, FALSE)</f>
        <v>306</v>
      </c>
      <c r="O186" s="12">
        <v>41579.0</v>
      </c>
      <c r="P186" s="5">
        <f>VLOOKUP(A186, Quantity!$A$1:$H$2811, 8, FALSE)</f>
        <v>0.2109143519</v>
      </c>
      <c r="U186" s="13"/>
      <c r="V186" s="13"/>
      <c r="W186" s="1"/>
      <c r="X186" s="14"/>
      <c r="Y186" s="15"/>
    </row>
    <row r="187">
      <c r="A187" s="1">
        <v>35768.0</v>
      </c>
      <c r="B187" s="1">
        <v>2.29209959E9</v>
      </c>
      <c r="C187" s="8">
        <v>41497.0</v>
      </c>
      <c r="D187" s="1" t="s">
        <v>22</v>
      </c>
      <c r="E187" s="1" t="s">
        <v>23</v>
      </c>
      <c r="F187" s="1" t="s">
        <v>18</v>
      </c>
      <c r="G187" s="1" t="s">
        <v>19</v>
      </c>
      <c r="H187" s="1" t="s">
        <v>24</v>
      </c>
      <c r="I187" s="1" t="s">
        <v>21</v>
      </c>
      <c r="J187" s="9">
        <f>VLOOKUP(A187, Quantity!$A$1:$H$2811, 2, FALSE)</f>
        <v>17</v>
      </c>
      <c r="K187" s="10">
        <f>VLOOKUP(A187, Quantity!$A$1:$H$2811, 3, FALSE)</f>
        <v>1</v>
      </c>
      <c r="L187" s="10">
        <f>VLOOKUP(A187, Quantity!$A$1:$H$2811, 4, FALSE)</f>
        <v>1</v>
      </c>
      <c r="M187" s="11">
        <f>VLOOKUP(A187, Quantity!$A$1:$H$2811, 5, FALSE)</f>
        <v>5521</v>
      </c>
      <c r="N187" s="11">
        <f>VLOOKUP(A187, Quantity!$A$1:$H$2811, 6, FALSE)</f>
        <v>325</v>
      </c>
      <c r="O187" s="12">
        <v>41579.0</v>
      </c>
      <c r="P187" s="5">
        <f>VLOOKUP(A187, Quantity!$A$1:$H$2811, 8, FALSE)</f>
        <v>0.6124189815</v>
      </c>
      <c r="U187" s="13"/>
      <c r="V187" s="13"/>
      <c r="W187" s="1"/>
      <c r="X187" s="14"/>
      <c r="Y187" s="15"/>
    </row>
    <row r="188">
      <c r="A188" s="1">
        <v>35772.0</v>
      </c>
      <c r="B188" s="1">
        <v>1.483110036E9</v>
      </c>
      <c r="C188" s="8">
        <v>41497.0</v>
      </c>
      <c r="D188" s="1" t="s">
        <v>22</v>
      </c>
      <c r="E188" s="1" t="s">
        <v>23</v>
      </c>
      <c r="F188" s="1" t="s">
        <v>18</v>
      </c>
      <c r="G188" s="1" t="s">
        <v>19</v>
      </c>
      <c r="H188" s="1" t="s">
        <v>24</v>
      </c>
      <c r="I188" s="1" t="s">
        <v>21</v>
      </c>
      <c r="J188" s="9">
        <f>VLOOKUP(A188, Quantity!$A$1:$H$2811, 2, FALSE)</f>
        <v>16</v>
      </c>
      <c r="K188" s="10">
        <f>VLOOKUP(A188, Quantity!$A$1:$H$2811, 3, FALSE)</f>
        <v>1</v>
      </c>
      <c r="L188" s="10">
        <f>VLOOKUP(A188, Quantity!$A$1:$H$2811, 4, FALSE)</f>
        <v>1</v>
      </c>
      <c r="M188" s="11">
        <f>VLOOKUP(A188, Quantity!$A$1:$H$2811, 5, FALSE)</f>
        <v>200</v>
      </c>
      <c r="N188" s="11">
        <f>VLOOKUP(A188, Quantity!$A$1:$H$2811, 6, FALSE)</f>
        <v>13</v>
      </c>
      <c r="O188" s="12">
        <v>41579.0</v>
      </c>
      <c r="P188" s="5">
        <f>VLOOKUP(A188, Quantity!$A$1:$H$2811, 8, FALSE)</f>
        <v>0.9777777778</v>
      </c>
      <c r="U188" s="13"/>
      <c r="V188" s="13"/>
      <c r="W188" s="1"/>
      <c r="X188" s="14"/>
      <c r="Y188" s="15"/>
    </row>
    <row r="189">
      <c r="A189" s="1">
        <v>35958.0</v>
      </c>
      <c r="B189" s="1">
        <v>1.349191E9</v>
      </c>
      <c r="C189" s="8">
        <v>41528.0</v>
      </c>
      <c r="D189" s="1" t="s">
        <v>22</v>
      </c>
      <c r="E189" s="1" t="s">
        <v>23</v>
      </c>
      <c r="F189" s="1" t="s">
        <v>18</v>
      </c>
      <c r="G189" s="1" t="s">
        <v>19</v>
      </c>
      <c r="H189" s="1" t="s">
        <v>24</v>
      </c>
      <c r="I189" s="1" t="s">
        <v>21</v>
      </c>
      <c r="J189" s="9">
        <f>VLOOKUP(A189, Quantity!$A$1:$H$2811, 2, FALSE)</f>
        <v>14</v>
      </c>
      <c r="K189" s="10">
        <f>VLOOKUP(A189, Quantity!$A$1:$H$2811, 3, FALSE)</f>
        <v>1</v>
      </c>
      <c r="L189" s="10">
        <f>VLOOKUP(A189, Quantity!$A$1:$H$2811, 4, FALSE)</f>
        <v>1</v>
      </c>
      <c r="M189" s="11">
        <f>VLOOKUP(A189, Quantity!$A$1:$H$2811, 5, FALSE)</f>
        <v>1890</v>
      </c>
      <c r="N189" s="11">
        <f>VLOOKUP(A189, Quantity!$A$1:$H$2811, 6, FALSE)</f>
        <v>135</v>
      </c>
      <c r="O189" s="12">
        <v>41579.0</v>
      </c>
      <c r="P189" s="5">
        <f>VLOOKUP(A189, Quantity!$A$1:$H$2811, 8, FALSE)</f>
        <v>0.5576967593</v>
      </c>
      <c r="U189" s="13"/>
      <c r="V189" s="13"/>
      <c r="W189" s="1"/>
      <c r="X189" s="14"/>
      <c r="Y189" s="15"/>
    </row>
    <row r="190">
      <c r="A190" s="1">
        <v>35964.0</v>
      </c>
      <c r="B190" s="1">
        <v>1.896019124E9</v>
      </c>
      <c r="C190" s="8">
        <v>41528.0</v>
      </c>
      <c r="D190" s="1" t="s">
        <v>22</v>
      </c>
      <c r="E190" s="1" t="s">
        <v>23</v>
      </c>
      <c r="F190" s="1" t="s">
        <v>18</v>
      </c>
      <c r="G190" s="1" t="s">
        <v>19</v>
      </c>
      <c r="H190" s="1" t="s">
        <v>24</v>
      </c>
      <c r="I190" s="1" t="s">
        <v>21</v>
      </c>
      <c r="J190" s="9">
        <f>VLOOKUP(A190, Quantity!$A$1:$H$2811, 2, FALSE)</f>
        <v>21</v>
      </c>
      <c r="K190" s="10">
        <f>VLOOKUP(A190, Quantity!$A$1:$H$2811, 3, FALSE)</f>
        <v>1</v>
      </c>
      <c r="L190" s="10">
        <f>VLOOKUP(A190, Quantity!$A$1:$H$2811, 4, FALSE)</f>
        <v>1</v>
      </c>
      <c r="M190" s="11">
        <f>VLOOKUP(A190, Quantity!$A$1:$H$2811, 5, FALSE)</f>
        <v>2595</v>
      </c>
      <c r="N190" s="11">
        <f>VLOOKUP(A190, Quantity!$A$1:$H$2811, 6, FALSE)</f>
        <v>124</v>
      </c>
      <c r="O190" s="12">
        <v>41579.0</v>
      </c>
      <c r="P190" s="5">
        <f>VLOOKUP(A190, Quantity!$A$1:$H$2811, 8, FALSE)</f>
        <v>0.1361111111</v>
      </c>
      <c r="U190" s="13"/>
      <c r="V190" s="13"/>
      <c r="W190" s="1"/>
      <c r="X190" s="14"/>
      <c r="Y190" s="15"/>
    </row>
    <row r="191">
      <c r="A191" s="1">
        <v>36166.0</v>
      </c>
      <c r="B191" s="1">
        <v>2.252116477E9</v>
      </c>
      <c r="C191" s="8">
        <v>41528.0</v>
      </c>
      <c r="D191" s="1" t="s">
        <v>22</v>
      </c>
      <c r="E191" s="1" t="s">
        <v>23</v>
      </c>
      <c r="F191" s="1" t="s">
        <v>18</v>
      </c>
      <c r="G191" s="1" t="s">
        <v>19</v>
      </c>
      <c r="H191" s="1" t="s">
        <v>24</v>
      </c>
      <c r="I191" s="1" t="s">
        <v>21</v>
      </c>
      <c r="J191" s="9">
        <f>VLOOKUP(A191, Quantity!$A$1:$H$2811, 2, FALSE)</f>
        <v>20</v>
      </c>
      <c r="K191" s="10">
        <f>VLOOKUP(A191, Quantity!$A$1:$H$2811, 3, FALSE)</f>
        <v>1</v>
      </c>
      <c r="L191" s="10">
        <f>VLOOKUP(A191, Quantity!$A$1:$H$2811, 4, FALSE)</f>
        <v>1</v>
      </c>
      <c r="M191" s="11">
        <f>VLOOKUP(A191, Quantity!$A$1:$H$2811, 5, FALSE)</f>
        <v>4100</v>
      </c>
      <c r="N191" s="11">
        <f>VLOOKUP(A191, Quantity!$A$1:$H$2811, 6, FALSE)</f>
        <v>205</v>
      </c>
      <c r="O191" s="12">
        <v>41579.0</v>
      </c>
      <c r="P191" s="5">
        <f>VLOOKUP(A191, Quantity!$A$1:$H$2811, 8, FALSE)</f>
        <v>0.07201388889</v>
      </c>
      <c r="U191" s="13"/>
      <c r="V191" s="13"/>
      <c r="W191" s="1"/>
      <c r="X191" s="14"/>
      <c r="Y191" s="15"/>
    </row>
    <row r="192">
      <c r="A192" s="1">
        <v>36634.0</v>
      </c>
      <c r="B192" s="1">
        <v>1.695628608E9</v>
      </c>
      <c r="C192" s="8">
        <v>41558.0</v>
      </c>
      <c r="D192" s="1" t="s">
        <v>16</v>
      </c>
      <c r="E192" s="1" t="s">
        <v>17</v>
      </c>
      <c r="F192" s="1" t="s">
        <v>18</v>
      </c>
      <c r="G192" s="1" t="s">
        <v>19</v>
      </c>
      <c r="H192" s="1" t="s">
        <v>24</v>
      </c>
      <c r="I192" s="1" t="s">
        <v>21</v>
      </c>
      <c r="J192" s="9">
        <f>VLOOKUP(A192, Quantity!$A$1:$H$2811, 2, FALSE)</f>
        <v>20</v>
      </c>
      <c r="K192" s="10">
        <f>VLOOKUP(A192, Quantity!$A$1:$H$2811, 3, FALSE)</f>
        <v>1</v>
      </c>
      <c r="L192" s="10">
        <f>VLOOKUP(A192, Quantity!$A$1:$H$2811, 4, FALSE)</f>
        <v>1</v>
      </c>
      <c r="M192" s="11">
        <f>VLOOKUP(A192, Quantity!$A$1:$H$2811, 5, FALSE)</f>
        <v>2291</v>
      </c>
      <c r="N192" s="11">
        <f>VLOOKUP(A192, Quantity!$A$1:$H$2811, 6, FALSE)</f>
        <v>115</v>
      </c>
      <c r="O192" s="12">
        <v>41579.0</v>
      </c>
      <c r="P192" s="5">
        <f>VLOOKUP(A192, Quantity!$A$1:$H$2811, 8, FALSE)</f>
        <v>0.8801736111</v>
      </c>
      <c r="U192" s="13"/>
      <c r="V192" s="13"/>
      <c r="W192" s="1"/>
      <c r="X192" s="14"/>
      <c r="Y192" s="15"/>
    </row>
    <row r="193">
      <c r="A193" s="1">
        <v>36714.0</v>
      </c>
      <c r="B193" s="1">
        <v>2.264994903E9</v>
      </c>
      <c r="C193" s="8">
        <v>41558.0</v>
      </c>
      <c r="D193" s="1" t="s">
        <v>22</v>
      </c>
      <c r="E193" s="1" t="s">
        <v>23</v>
      </c>
      <c r="F193" s="1" t="s">
        <v>18</v>
      </c>
      <c r="G193" s="1" t="s">
        <v>19</v>
      </c>
      <c r="H193" s="1" t="s">
        <v>20</v>
      </c>
      <c r="I193" s="1" t="s">
        <v>21</v>
      </c>
      <c r="J193" s="9">
        <f>VLOOKUP(A193, Quantity!$A$1:$H$2811, 2, FALSE)</f>
        <v>13</v>
      </c>
      <c r="K193" s="10">
        <f>VLOOKUP(A193, Quantity!$A$1:$H$2811, 3, FALSE)</f>
        <v>1</v>
      </c>
      <c r="L193" s="10">
        <f>VLOOKUP(A193, Quantity!$A$1:$H$2811, 4, FALSE)</f>
        <v>1</v>
      </c>
      <c r="M193" s="11">
        <f>VLOOKUP(A193, Quantity!$A$1:$H$2811, 5, FALSE)</f>
        <v>995</v>
      </c>
      <c r="N193" s="11">
        <f>VLOOKUP(A193, Quantity!$A$1:$H$2811, 6, FALSE)</f>
        <v>77</v>
      </c>
      <c r="O193" s="12">
        <v>41579.0</v>
      </c>
      <c r="P193" s="5">
        <f>VLOOKUP(A193, Quantity!$A$1:$H$2811, 8, FALSE)</f>
        <v>0.1309375</v>
      </c>
      <c r="U193" s="13"/>
      <c r="V193" s="13"/>
      <c r="W193" s="1"/>
      <c r="X193" s="14"/>
      <c r="Y193" s="15"/>
    </row>
    <row r="194">
      <c r="A194" s="1">
        <v>36733.0</v>
      </c>
      <c r="B194" s="1">
        <v>1.473004662E9</v>
      </c>
      <c r="C194" s="8">
        <v>41558.0</v>
      </c>
      <c r="D194" s="1" t="s">
        <v>22</v>
      </c>
      <c r="E194" s="1" t="s">
        <v>23</v>
      </c>
      <c r="F194" s="1" t="s">
        <v>18</v>
      </c>
      <c r="G194" s="1" t="s">
        <v>19</v>
      </c>
      <c r="H194" s="1" t="s">
        <v>24</v>
      </c>
      <c r="I194" s="1" t="s">
        <v>21</v>
      </c>
      <c r="J194" s="9">
        <f>VLOOKUP(A194, Quantity!$A$1:$H$2811, 2, FALSE)</f>
        <v>22</v>
      </c>
      <c r="K194" s="10">
        <f>VLOOKUP(A194, Quantity!$A$1:$H$2811, 3, FALSE)</f>
        <v>1</v>
      </c>
      <c r="L194" s="10">
        <f>VLOOKUP(A194, Quantity!$A$1:$H$2811, 4, FALSE)</f>
        <v>1</v>
      </c>
      <c r="M194" s="11">
        <f>VLOOKUP(A194, Quantity!$A$1:$H$2811, 5, FALSE)</f>
        <v>2000</v>
      </c>
      <c r="N194" s="11">
        <f>VLOOKUP(A194, Quantity!$A$1:$H$2811, 6, FALSE)</f>
        <v>91</v>
      </c>
      <c r="O194" s="12">
        <v>41579.0</v>
      </c>
      <c r="P194" s="5">
        <f>VLOOKUP(A194, Quantity!$A$1:$H$2811, 8, FALSE)</f>
        <v>0.7053240741</v>
      </c>
      <c r="U194" s="13"/>
      <c r="V194" s="13"/>
      <c r="W194" s="1"/>
      <c r="X194" s="14"/>
      <c r="Y194" s="15"/>
    </row>
    <row r="195">
      <c r="A195" s="1">
        <v>37001.0</v>
      </c>
      <c r="B195" s="1">
        <v>1.202612312E9</v>
      </c>
      <c r="C195" s="8">
        <v>41558.0</v>
      </c>
      <c r="D195" s="1" t="s">
        <v>22</v>
      </c>
      <c r="E195" s="1" t="s">
        <v>23</v>
      </c>
      <c r="F195" s="1" t="s">
        <v>18</v>
      </c>
      <c r="G195" s="1" t="s">
        <v>19</v>
      </c>
      <c r="H195" s="1" t="s">
        <v>20</v>
      </c>
      <c r="I195" s="1" t="s">
        <v>21</v>
      </c>
      <c r="J195" s="9">
        <f>VLOOKUP(A195, Quantity!$A$1:$H$2811, 2, FALSE)</f>
        <v>13</v>
      </c>
      <c r="K195" s="10">
        <f>VLOOKUP(A195, Quantity!$A$1:$H$2811, 3, FALSE)</f>
        <v>1</v>
      </c>
      <c r="L195" s="10">
        <f>VLOOKUP(A195, Quantity!$A$1:$H$2811, 4, FALSE)</f>
        <v>1</v>
      </c>
      <c r="M195" s="11">
        <f>VLOOKUP(A195, Quantity!$A$1:$H$2811, 5, FALSE)</f>
        <v>3388</v>
      </c>
      <c r="N195" s="11">
        <f>VLOOKUP(A195, Quantity!$A$1:$H$2811, 6, FALSE)</f>
        <v>261</v>
      </c>
      <c r="O195" s="12">
        <v>41579.0</v>
      </c>
      <c r="P195" s="5">
        <f>VLOOKUP(A195, Quantity!$A$1:$H$2811, 8, FALSE)</f>
        <v>0.9870949074</v>
      </c>
      <c r="U195" s="13"/>
      <c r="V195" s="13"/>
      <c r="W195" s="1"/>
      <c r="X195" s="14"/>
      <c r="Y195" s="15"/>
    </row>
    <row r="196">
      <c r="A196" s="1">
        <v>37155.0</v>
      </c>
      <c r="B196" s="1">
        <v>1.202935844E9</v>
      </c>
      <c r="C196" s="8">
        <v>41589.0</v>
      </c>
      <c r="D196" s="1" t="s">
        <v>22</v>
      </c>
      <c r="E196" s="1" t="s">
        <v>23</v>
      </c>
      <c r="F196" s="1" t="s">
        <v>18</v>
      </c>
      <c r="G196" s="1" t="s">
        <v>19</v>
      </c>
      <c r="H196" s="1" t="s">
        <v>24</v>
      </c>
      <c r="I196" s="1" t="s">
        <v>21</v>
      </c>
      <c r="J196" s="9">
        <f>VLOOKUP(A196, Quantity!$A$1:$H$2811, 2, FALSE)</f>
        <v>17</v>
      </c>
      <c r="K196" s="10">
        <f>VLOOKUP(A196, Quantity!$A$1:$H$2811, 3, FALSE)</f>
        <v>1</v>
      </c>
      <c r="L196" s="10">
        <f>VLOOKUP(A196, Quantity!$A$1:$H$2811, 4, FALSE)</f>
        <v>1</v>
      </c>
      <c r="M196" s="11">
        <f>VLOOKUP(A196, Quantity!$A$1:$H$2811, 5, FALSE)</f>
        <v>1350</v>
      </c>
      <c r="N196" s="11">
        <f>VLOOKUP(A196, Quantity!$A$1:$H$2811, 6, FALSE)</f>
        <v>79</v>
      </c>
      <c r="O196" s="12">
        <v>41579.0</v>
      </c>
      <c r="P196" s="5">
        <f>VLOOKUP(A196, Quantity!$A$1:$H$2811, 8, FALSE)</f>
        <v>0.8424884259</v>
      </c>
      <c r="U196" s="13"/>
      <c r="V196" s="13"/>
      <c r="W196" s="1"/>
      <c r="X196" s="14"/>
      <c r="Y196" s="15"/>
    </row>
    <row r="197">
      <c r="A197" s="1">
        <v>37328.0</v>
      </c>
      <c r="B197" s="1">
        <v>2.025862081E9</v>
      </c>
      <c r="C197" s="8">
        <v>41589.0</v>
      </c>
      <c r="D197" s="1" t="s">
        <v>22</v>
      </c>
      <c r="E197" s="1" t="s">
        <v>23</v>
      </c>
      <c r="F197" s="1" t="s">
        <v>18</v>
      </c>
      <c r="G197" s="1" t="s">
        <v>19</v>
      </c>
      <c r="H197" s="1" t="s">
        <v>24</v>
      </c>
      <c r="I197" s="1" t="s">
        <v>21</v>
      </c>
      <c r="J197" s="9">
        <f>VLOOKUP(A197, Quantity!$A$1:$H$2811, 2, FALSE)</f>
        <v>22</v>
      </c>
      <c r="K197" s="10">
        <f>VLOOKUP(A197, Quantity!$A$1:$H$2811, 3, FALSE)</f>
        <v>1</v>
      </c>
      <c r="L197" s="10">
        <f>VLOOKUP(A197, Quantity!$A$1:$H$2811, 4, FALSE)</f>
        <v>1</v>
      </c>
      <c r="M197" s="11">
        <f>VLOOKUP(A197, Quantity!$A$1:$H$2811, 5, FALSE)</f>
        <v>2673</v>
      </c>
      <c r="N197" s="11">
        <f>VLOOKUP(A197, Quantity!$A$1:$H$2811, 6, FALSE)</f>
        <v>122</v>
      </c>
      <c r="O197" s="12">
        <v>41579.0</v>
      </c>
      <c r="P197" s="5">
        <f>VLOOKUP(A197, Quantity!$A$1:$H$2811, 8, FALSE)</f>
        <v>0.1228356481</v>
      </c>
      <c r="U197" s="13"/>
      <c r="V197" s="13"/>
      <c r="W197" s="1"/>
      <c r="X197" s="14"/>
      <c r="Y197" s="15"/>
    </row>
    <row r="198">
      <c r="A198" s="1">
        <v>37377.0</v>
      </c>
      <c r="B198" s="1">
        <v>2.183431574E9</v>
      </c>
      <c r="C198" s="8">
        <v>41589.0</v>
      </c>
      <c r="D198" s="1" t="s">
        <v>16</v>
      </c>
      <c r="E198" s="1" t="s">
        <v>17</v>
      </c>
      <c r="F198" s="1" t="s">
        <v>18</v>
      </c>
      <c r="G198" s="1" t="s">
        <v>19</v>
      </c>
      <c r="H198" s="1" t="s">
        <v>24</v>
      </c>
      <c r="I198" s="1" t="s">
        <v>21</v>
      </c>
      <c r="J198" s="9">
        <f>VLOOKUP(A198, Quantity!$A$1:$H$2811, 2, FALSE)</f>
        <v>17</v>
      </c>
      <c r="K198" s="10">
        <f>VLOOKUP(A198, Quantity!$A$1:$H$2811, 3, FALSE)</f>
        <v>1</v>
      </c>
      <c r="L198" s="10">
        <f>VLOOKUP(A198, Quantity!$A$1:$H$2811, 4, FALSE)</f>
        <v>1</v>
      </c>
      <c r="M198" s="11">
        <f>VLOOKUP(A198, Quantity!$A$1:$H$2811, 5, FALSE)</f>
        <v>13385</v>
      </c>
      <c r="N198" s="11">
        <f>VLOOKUP(A198, Quantity!$A$1:$H$2811, 6, FALSE)</f>
        <v>787</v>
      </c>
      <c r="O198" s="12">
        <v>41579.0</v>
      </c>
      <c r="P198" s="5">
        <f>VLOOKUP(A198, Quantity!$A$1:$H$2811, 8, FALSE)</f>
        <v>0.7527546296</v>
      </c>
      <c r="U198" s="13"/>
      <c r="V198" s="13"/>
      <c r="W198" s="1"/>
      <c r="X198" s="14"/>
      <c r="Y198" s="15"/>
    </row>
    <row r="199">
      <c r="A199" s="1">
        <v>37390.0</v>
      </c>
      <c r="B199" s="1">
        <v>1.808520581E9</v>
      </c>
      <c r="C199" s="8">
        <v>41589.0</v>
      </c>
      <c r="D199" s="1" t="s">
        <v>16</v>
      </c>
      <c r="E199" s="1" t="s">
        <v>17</v>
      </c>
      <c r="F199" s="1" t="s">
        <v>18</v>
      </c>
      <c r="G199" s="1" t="s">
        <v>19</v>
      </c>
      <c r="H199" s="1" t="s">
        <v>24</v>
      </c>
      <c r="I199" s="1" t="s">
        <v>21</v>
      </c>
      <c r="J199" s="9">
        <f>VLOOKUP(A199, Quantity!$A$1:$H$2811, 2, FALSE)</f>
        <v>17</v>
      </c>
      <c r="K199" s="10">
        <f>VLOOKUP(A199, Quantity!$A$1:$H$2811, 3, FALSE)</f>
        <v>1</v>
      </c>
      <c r="L199" s="10">
        <f>VLOOKUP(A199, Quantity!$A$1:$H$2811, 4, FALSE)</f>
        <v>1</v>
      </c>
      <c r="M199" s="11">
        <f>VLOOKUP(A199, Quantity!$A$1:$H$2811, 5, FALSE)</f>
        <v>11800</v>
      </c>
      <c r="N199" s="11">
        <f>VLOOKUP(A199, Quantity!$A$1:$H$2811, 6, FALSE)</f>
        <v>694</v>
      </c>
      <c r="O199" s="12">
        <v>41579.0</v>
      </c>
      <c r="P199" s="5">
        <f>VLOOKUP(A199, Quantity!$A$1:$H$2811, 8, FALSE)</f>
        <v>0.9637731481</v>
      </c>
      <c r="U199" s="13"/>
      <c r="V199" s="13"/>
      <c r="W199" s="1"/>
      <c r="X199" s="14"/>
      <c r="Y199" s="15"/>
    </row>
    <row r="200">
      <c r="A200" s="1">
        <v>37489.0</v>
      </c>
      <c r="B200" s="1">
        <v>1.791649075E9</v>
      </c>
      <c r="C200" s="8">
        <v>41589.0</v>
      </c>
      <c r="D200" s="1" t="s">
        <v>22</v>
      </c>
      <c r="E200" s="1" t="s">
        <v>23</v>
      </c>
      <c r="F200" s="1" t="s">
        <v>18</v>
      </c>
      <c r="G200" s="1" t="s">
        <v>19</v>
      </c>
      <c r="H200" s="1" t="s">
        <v>24</v>
      </c>
      <c r="I200" s="1" t="s">
        <v>21</v>
      </c>
      <c r="J200" s="9">
        <f>VLOOKUP(A200, Quantity!$A$1:$H$2811, 2, FALSE)</f>
        <v>21</v>
      </c>
      <c r="K200" s="10">
        <f>VLOOKUP(A200, Quantity!$A$1:$H$2811, 3, FALSE)</f>
        <v>1</v>
      </c>
      <c r="L200" s="10">
        <f>VLOOKUP(A200, Quantity!$A$1:$H$2811, 4, FALSE)</f>
        <v>1</v>
      </c>
      <c r="M200" s="11">
        <f>VLOOKUP(A200, Quantity!$A$1:$H$2811, 5, FALSE)</f>
        <v>1684</v>
      </c>
      <c r="N200" s="11">
        <f>VLOOKUP(A200, Quantity!$A$1:$H$2811, 6, FALSE)</f>
        <v>80</v>
      </c>
      <c r="O200" s="12">
        <v>41579.0</v>
      </c>
      <c r="P200" s="5">
        <f>VLOOKUP(A200, Quantity!$A$1:$H$2811, 8, FALSE)</f>
        <v>0.788125</v>
      </c>
      <c r="U200" s="13"/>
      <c r="V200" s="13"/>
      <c r="W200" s="1"/>
      <c r="X200" s="14"/>
      <c r="Y200" s="15"/>
    </row>
    <row r="201">
      <c r="A201" s="1">
        <v>37504.0</v>
      </c>
      <c r="B201" s="1">
        <v>1.648757327E9</v>
      </c>
      <c r="C201" s="8">
        <v>41589.0</v>
      </c>
      <c r="D201" s="1" t="s">
        <v>22</v>
      </c>
      <c r="E201" s="1" t="s">
        <v>23</v>
      </c>
      <c r="F201" s="1" t="s">
        <v>18</v>
      </c>
      <c r="G201" s="1" t="s">
        <v>19</v>
      </c>
      <c r="H201" s="1" t="s">
        <v>24</v>
      </c>
      <c r="I201" s="1" t="s">
        <v>21</v>
      </c>
      <c r="J201" s="9">
        <f>VLOOKUP(A201, Quantity!$A$1:$H$2811, 2, FALSE)</f>
        <v>16</v>
      </c>
      <c r="K201" s="10">
        <f>VLOOKUP(A201, Quantity!$A$1:$H$2811, 3, FALSE)</f>
        <v>1</v>
      </c>
      <c r="L201" s="10">
        <f>VLOOKUP(A201, Quantity!$A$1:$H$2811, 4, FALSE)</f>
        <v>1</v>
      </c>
      <c r="M201" s="11">
        <f>VLOOKUP(A201, Quantity!$A$1:$H$2811, 5, FALSE)</f>
        <v>1300</v>
      </c>
      <c r="N201" s="11">
        <f>VLOOKUP(A201, Quantity!$A$1:$H$2811, 6, FALSE)</f>
        <v>81</v>
      </c>
      <c r="O201" s="12">
        <v>41579.0</v>
      </c>
      <c r="P201" s="5">
        <f>VLOOKUP(A201, Quantity!$A$1:$H$2811, 8, FALSE)</f>
        <v>0.4314814815</v>
      </c>
      <c r="U201" s="13"/>
      <c r="V201" s="13"/>
      <c r="W201" s="1"/>
      <c r="X201" s="14"/>
      <c r="Y201" s="15"/>
    </row>
    <row r="202">
      <c r="A202" s="1">
        <v>37506.0</v>
      </c>
      <c r="B202" s="1">
        <v>1.62416221E9</v>
      </c>
      <c r="C202" s="8">
        <v>41589.0</v>
      </c>
      <c r="D202" s="1" t="s">
        <v>22</v>
      </c>
      <c r="E202" s="1" t="s">
        <v>23</v>
      </c>
      <c r="F202" s="1" t="s">
        <v>18</v>
      </c>
      <c r="G202" s="1" t="s">
        <v>19</v>
      </c>
      <c r="H202" s="1" t="s">
        <v>20</v>
      </c>
      <c r="I202" s="1" t="s">
        <v>21</v>
      </c>
      <c r="J202" s="9">
        <f>VLOOKUP(A202, Quantity!$A$1:$H$2811, 2, FALSE)</f>
        <v>21</v>
      </c>
      <c r="K202" s="10">
        <f>VLOOKUP(A202, Quantity!$A$1:$H$2811, 3, FALSE)</f>
        <v>1</v>
      </c>
      <c r="L202" s="10">
        <f>VLOOKUP(A202, Quantity!$A$1:$H$2811, 4, FALSE)</f>
        <v>1</v>
      </c>
      <c r="M202" s="11">
        <f>VLOOKUP(A202, Quantity!$A$1:$H$2811, 5, FALSE)</f>
        <v>3500</v>
      </c>
      <c r="N202" s="11">
        <f>VLOOKUP(A202, Quantity!$A$1:$H$2811, 6, FALSE)</f>
        <v>167</v>
      </c>
      <c r="O202" s="12">
        <v>41579.0</v>
      </c>
      <c r="P202" s="5">
        <f>VLOOKUP(A202, Quantity!$A$1:$H$2811, 8, FALSE)</f>
        <v>0.9146412037</v>
      </c>
      <c r="U202" s="13"/>
      <c r="V202" s="13"/>
      <c r="W202" s="1"/>
      <c r="X202" s="14"/>
      <c r="Y202" s="15"/>
    </row>
    <row r="203">
      <c r="A203" s="1">
        <v>37527.0</v>
      </c>
      <c r="B203" s="1">
        <v>2.195519497E9</v>
      </c>
      <c r="C203" s="8">
        <v>41589.0</v>
      </c>
      <c r="D203" s="1" t="s">
        <v>22</v>
      </c>
      <c r="E203" s="1" t="s">
        <v>23</v>
      </c>
      <c r="F203" s="1" t="s">
        <v>18</v>
      </c>
      <c r="G203" s="1" t="s">
        <v>19</v>
      </c>
      <c r="H203" s="1" t="s">
        <v>24</v>
      </c>
      <c r="I203" s="1" t="s">
        <v>21</v>
      </c>
      <c r="J203" s="9">
        <f>VLOOKUP(A203, Quantity!$A$1:$H$2811, 2, FALSE)</f>
        <v>16</v>
      </c>
      <c r="K203" s="10">
        <f>VLOOKUP(A203, Quantity!$A$1:$H$2811, 3, FALSE)</f>
        <v>1</v>
      </c>
      <c r="L203" s="10">
        <f>VLOOKUP(A203, Quantity!$A$1:$H$2811, 4, FALSE)</f>
        <v>1</v>
      </c>
      <c r="M203" s="11">
        <f>VLOOKUP(A203, Quantity!$A$1:$H$2811, 5, FALSE)</f>
        <v>6176</v>
      </c>
      <c r="N203" s="11">
        <f>VLOOKUP(A203, Quantity!$A$1:$H$2811, 6, FALSE)</f>
        <v>386</v>
      </c>
      <c r="O203" s="12">
        <v>41579.0</v>
      </c>
      <c r="P203" s="5">
        <f>VLOOKUP(A203, Quantity!$A$1:$H$2811, 8, FALSE)</f>
        <v>0.123125</v>
      </c>
      <c r="U203" s="13"/>
      <c r="V203" s="13"/>
      <c r="W203" s="1"/>
      <c r="X203" s="14"/>
      <c r="Y203" s="15"/>
    </row>
    <row r="204">
      <c r="A204" s="1">
        <v>37557.0</v>
      </c>
      <c r="B204" s="1">
        <v>2.023979848E9</v>
      </c>
      <c r="C204" s="8">
        <v>41589.0</v>
      </c>
      <c r="D204" s="1" t="s">
        <v>22</v>
      </c>
      <c r="E204" s="1" t="s">
        <v>23</v>
      </c>
      <c r="F204" s="1" t="s">
        <v>18</v>
      </c>
      <c r="G204" s="1" t="s">
        <v>19</v>
      </c>
      <c r="H204" s="1" t="s">
        <v>24</v>
      </c>
      <c r="I204" s="1" t="s">
        <v>21</v>
      </c>
      <c r="J204" s="9">
        <f>VLOOKUP(A204, Quantity!$A$1:$H$2811, 2, FALSE)</f>
        <v>19</v>
      </c>
      <c r="K204" s="10">
        <f>VLOOKUP(A204, Quantity!$A$1:$H$2811, 3, FALSE)</f>
        <v>1</v>
      </c>
      <c r="L204" s="10">
        <f>VLOOKUP(A204, Quantity!$A$1:$H$2811, 4, FALSE)</f>
        <v>1</v>
      </c>
      <c r="M204" s="11">
        <f>VLOOKUP(A204, Quantity!$A$1:$H$2811, 5, FALSE)</f>
        <v>5694</v>
      </c>
      <c r="N204" s="11">
        <f>VLOOKUP(A204, Quantity!$A$1:$H$2811, 6, FALSE)</f>
        <v>300</v>
      </c>
      <c r="O204" s="12">
        <v>41579.0</v>
      </c>
      <c r="P204" s="5">
        <f>VLOOKUP(A204, Quantity!$A$1:$H$2811, 8, FALSE)</f>
        <v>0.9814236111</v>
      </c>
      <c r="U204" s="13"/>
      <c r="V204" s="13"/>
      <c r="W204" s="1"/>
      <c r="X204" s="14"/>
      <c r="Y204" s="15"/>
    </row>
    <row r="205">
      <c r="A205" s="1">
        <v>37637.0</v>
      </c>
      <c r="B205" s="1">
        <v>1.91867949E9</v>
      </c>
      <c r="C205" s="8">
        <v>41589.0</v>
      </c>
      <c r="D205" s="1" t="s">
        <v>22</v>
      </c>
      <c r="E205" s="1" t="s">
        <v>23</v>
      </c>
      <c r="F205" s="1" t="s">
        <v>18</v>
      </c>
      <c r="G205" s="1" t="s">
        <v>19</v>
      </c>
      <c r="H205" s="1" t="s">
        <v>24</v>
      </c>
      <c r="I205" s="1" t="s">
        <v>21</v>
      </c>
      <c r="J205" s="9">
        <f>VLOOKUP(A205, Quantity!$A$1:$H$2811, 2, FALSE)</f>
        <v>17</v>
      </c>
      <c r="K205" s="10">
        <f>VLOOKUP(A205, Quantity!$A$1:$H$2811, 3, FALSE)</f>
        <v>1</v>
      </c>
      <c r="L205" s="10">
        <f>VLOOKUP(A205, Quantity!$A$1:$H$2811, 4, FALSE)</f>
        <v>1</v>
      </c>
      <c r="M205" s="11">
        <f>VLOOKUP(A205, Quantity!$A$1:$H$2811, 5, FALSE)</f>
        <v>66</v>
      </c>
      <c r="N205" s="11">
        <f>VLOOKUP(A205, Quantity!$A$1:$H$2811, 6, FALSE)</f>
        <v>4</v>
      </c>
      <c r="O205" s="12">
        <v>41579.0</v>
      </c>
      <c r="P205" s="5">
        <f>VLOOKUP(A205, Quantity!$A$1:$H$2811, 8, FALSE)</f>
        <v>0.9932986111</v>
      </c>
      <c r="U205" s="13"/>
      <c r="V205" s="13"/>
      <c r="W205" s="1"/>
      <c r="X205" s="14"/>
      <c r="Y205" s="15"/>
    </row>
    <row r="206">
      <c r="A206" s="1">
        <v>37644.0</v>
      </c>
      <c r="B206" s="1">
        <v>2.000790253E9</v>
      </c>
      <c r="C206" s="8">
        <v>41589.0</v>
      </c>
      <c r="D206" s="1" t="s">
        <v>22</v>
      </c>
      <c r="E206" s="1" t="s">
        <v>23</v>
      </c>
      <c r="F206" s="1" t="s">
        <v>18</v>
      </c>
      <c r="G206" s="1" t="s">
        <v>19</v>
      </c>
      <c r="H206" s="1" t="s">
        <v>24</v>
      </c>
      <c r="I206" s="1" t="s">
        <v>25</v>
      </c>
      <c r="J206" s="9">
        <f>VLOOKUP(A206, Quantity!$A$1:$H$2811, 2, FALSE)</f>
        <v>19</v>
      </c>
      <c r="K206" s="10">
        <f>VLOOKUP(A206, Quantity!$A$1:$H$2811, 3, FALSE)</f>
        <v>1</v>
      </c>
      <c r="L206" s="10">
        <f>VLOOKUP(A206, Quantity!$A$1:$H$2811, 4, FALSE)</f>
        <v>1</v>
      </c>
      <c r="M206" s="11">
        <f>VLOOKUP(A206, Quantity!$A$1:$H$2811, 5, FALSE)</f>
        <v>9003</v>
      </c>
      <c r="N206" s="11">
        <f>VLOOKUP(A206, Quantity!$A$1:$H$2811, 6, FALSE)</f>
        <v>474</v>
      </c>
      <c r="O206" s="12">
        <v>41579.0</v>
      </c>
      <c r="P206" s="5">
        <f>VLOOKUP(A206, Quantity!$A$1:$H$2811, 8, FALSE)</f>
        <v>0.4563541667</v>
      </c>
      <c r="U206" s="13"/>
      <c r="V206" s="13"/>
      <c r="W206" s="1"/>
      <c r="X206" s="14"/>
      <c r="Y206" s="15"/>
    </row>
    <row r="207">
      <c r="A207" s="1">
        <v>37751.0</v>
      </c>
      <c r="B207" s="1">
        <v>2.047941955E9</v>
      </c>
      <c r="C207" s="8">
        <v>41589.0</v>
      </c>
      <c r="D207" s="1" t="s">
        <v>22</v>
      </c>
      <c r="E207" s="1" t="s">
        <v>23</v>
      </c>
      <c r="F207" s="1" t="s">
        <v>18</v>
      </c>
      <c r="G207" s="1" t="s">
        <v>19</v>
      </c>
      <c r="H207" s="1" t="s">
        <v>24</v>
      </c>
      <c r="I207" s="1" t="s">
        <v>25</v>
      </c>
      <c r="J207" s="9">
        <f>VLOOKUP(A207, Quantity!$A$1:$H$2811, 2, FALSE)</f>
        <v>17</v>
      </c>
      <c r="K207" s="10">
        <f>VLOOKUP(A207, Quantity!$A$1:$H$2811, 3, FALSE)</f>
        <v>1</v>
      </c>
      <c r="L207" s="10">
        <f>VLOOKUP(A207, Quantity!$A$1:$H$2811, 4, FALSE)</f>
        <v>1</v>
      </c>
      <c r="M207" s="11">
        <f>VLOOKUP(A207, Quantity!$A$1:$H$2811, 5, FALSE)</f>
        <v>13093</v>
      </c>
      <c r="N207" s="11">
        <f>VLOOKUP(A207, Quantity!$A$1:$H$2811, 6, FALSE)</f>
        <v>770</v>
      </c>
      <c r="O207" s="12">
        <v>41579.0</v>
      </c>
      <c r="P207" s="5">
        <f>VLOOKUP(A207, Quantity!$A$1:$H$2811, 8, FALSE)</f>
        <v>0.9222222222</v>
      </c>
      <c r="U207" s="13"/>
      <c r="V207" s="13"/>
      <c r="W207" s="1"/>
      <c r="X207" s="14"/>
      <c r="Y207" s="15"/>
    </row>
    <row r="208">
      <c r="A208" s="1">
        <v>37757.0</v>
      </c>
      <c r="B208" s="1">
        <v>1.630101956E9</v>
      </c>
      <c r="C208" s="8">
        <v>41589.0</v>
      </c>
      <c r="D208" s="1" t="s">
        <v>22</v>
      </c>
      <c r="E208" s="1" t="s">
        <v>23</v>
      </c>
      <c r="F208" s="1" t="s">
        <v>18</v>
      </c>
      <c r="G208" s="1" t="s">
        <v>19</v>
      </c>
      <c r="H208" s="1" t="s">
        <v>24</v>
      </c>
      <c r="I208" s="1" t="s">
        <v>21</v>
      </c>
      <c r="J208" s="9">
        <f>VLOOKUP(A208, Quantity!$A$1:$H$2811, 2, FALSE)</f>
        <v>21</v>
      </c>
      <c r="K208" s="10">
        <f>VLOOKUP(A208, Quantity!$A$1:$H$2811, 3, FALSE)</f>
        <v>1</v>
      </c>
      <c r="L208" s="10">
        <f>VLOOKUP(A208, Quantity!$A$1:$H$2811, 4, FALSE)</f>
        <v>1</v>
      </c>
      <c r="M208" s="11">
        <f>VLOOKUP(A208, Quantity!$A$1:$H$2811, 5, FALSE)</f>
        <v>199</v>
      </c>
      <c r="N208" s="11">
        <f>VLOOKUP(A208, Quantity!$A$1:$H$2811, 6, FALSE)</f>
        <v>9</v>
      </c>
      <c r="O208" s="12">
        <v>41579.0</v>
      </c>
      <c r="P208" s="5">
        <f>VLOOKUP(A208, Quantity!$A$1:$H$2811, 8, FALSE)</f>
        <v>0.4903703704</v>
      </c>
      <c r="U208" s="13"/>
      <c r="V208" s="13"/>
      <c r="W208" s="1"/>
      <c r="X208" s="14"/>
      <c r="Y208" s="15"/>
    </row>
    <row r="209">
      <c r="A209" s="1">
        <v>37798.0</v>
      </c>
      <c r="B209" s="1">
        <v>1.231457573E9</v>
      </c>
      <c r="C209" s="8">
        <v>41589.0</v>
      </c>
      <c r="D209" s="1" t="s">
        <v>22</v>
      </c>
      <c r="E209" s="1" t="s">
        <v>23</v>
      </c>
      <c r="F209" s="1" t="s">
        <v>18</v>
      </c>
      <c r="G209" s="1" t="s">
        <v>19</v>
      </c>
      <c r="H209" s="1" t="s">
        <v>24</v>
      </c>
      <c r="I209" s="1" t="s">
        <v>21</v>
      </c>
      <c r="J209" s="9">
        <f>VLOOKUP(A209, Quantity!$A$1:$H$2811, 2, FALSE)</f>
        <v>13</v>
      </c>
      <c r="K209" s="10">
        <f>VLOOKUP(A209, Quantity!$A$1:$H$2811, 3, FALSE)</f>
        <v>1</v>
      </c>
      <c r="L209" s="10">
        <f>VLOOKUP(A209, Quantity!$A$1:$H$2811, 4, FALSE)</f>
        <v>1</v>
      </c>
      <c r="M209" s="11">
        <f>VLOOKUP(A209, Quantity!$A$1:$H$2811, 5, FALSE)</f>
        <v>2533</v>
      </c>
      <c r="N209" s="11">
        <f>VLOOKUP(A209, Quantity!$A$1:$H$2811, 6, FALSE)</f>
        <v>195</v>
      </c>
      <c r="O209" s="12">
        <v>41579.0</v>
      </c>
      <c r="P209" s="5">
        <f>VLOOKUP(A209, Quantity!$A$1:$H$2811, 8, FALSE)</f>
        <v>0.1365856481</v>
      </c>
      <c r="U209" s="13"/>
      <c r="V209" s="13"/>
      <c r="W209" s="1"/>
      <c r="X209" s="14"/>
      <c r="Y209" s="15"/>
    </row>
    <row r="210">
      <c r="A210" s="1">
        <v>37850.0</v>
      </c>
      <c r="B210" s="1">
        <v>1.753536399E9</v>
      </c>
      <c r="C210" s="8">
        <v>41589.0</v>
      </c>
      <c r="D210" s="1" t="s">
        <v>16</v>
      </c>
      <c r="E210" s="1" t="s">
        <v>17</v>
      </c>
      <c r="F210" s="1" t="s">
        <v>18</v>
      </c>
      <c r="G210" s="1" t="s">
        <v>19</v>
      </c>
      <c r="H210" s="1" t="s">
        <v>24</v>
      </c>
      <c r="I210" s="1" t="s">
        <v>21</v>
      </c>
      <c r="J210" s="9">
        <f>VLOOKUP(A210, Quantity!$A$1:$H$2811, 2, FALSE)</f>
        <v>22</v>
      </c>
      <c r="K210" s="10">
        <f>VLOOKUP(A210, Quantity!$A$1:$H$2811, 3, FALSE)</f>
        <v>1</v>
      </c>
      <c r="L210" s="10">
        <f>VLOOKUP(A210, Quantity!$A$1:$H$2811, 4, FALSE)</f>
        <v>1</v>
      </c>
      <c r="M210" s="11">
        <f>VLOOKUP(A210, Quantity!$A$1:$H$2811, 5, FALSE)</f>
        <v>2363</v>
      </c>
      <c r="N210" s="11">
        <f>VLOOKUP(A210, Quantity!$A$1:$H$2811, 6, FALSE)</f>
        <v>107</v>
      </c>
      <c r="O210" s="12">
        <v>41579.0</v>
      </c>
      <c r="P210" s="5">
        <f>VLOOKUP(A210, Quantity!$A$1:$H$2811, 8, FALSE)</f>
        <v>0.3890509259</v>
      </c>
      <c r="U210" s="13"/>
      <c r="V210" s="13"/>
      <c r="W210" s="1"/>
      <c r="X210" s="14"/>
      <c r="Y210" s="15"/>
    </row>
    <row r="211">
      <c r="A211" s="1">
        <v>37975.0</v>
      </c>
      <c r="B211" s="1">
        <v>1.892679165E9</v>
      </c>
      <c r="C211" s="8">
        <v>41589.0</v>
      </c>
      <c r="D211" s="1" t="s">
        <v>16</v>
      </c>
      <c r="E211" s="1" t="s">
        <v>17</v>
      </c>
      <c r="F211" s="1" t="s">
        <v>18</v>
      </c>
      <c r="G211" s="1" t="s">
        <v>19</v>
      </c>
      <c r="H211" s="1" t="s">
        <v>24</v>
      </c>
      <c r="I211" s="1" t="s">
        <v>25</v>
      </c>
      <c r="J211" s="9">
        <f>VLOOKUP(A211, Quantity!$A$1:$H$2811, 2, FALSE)</f>
        <v>17</v>
      </c>
      <c r="K211" s="10">
        <f>VLOOKUP(A211, Quantity!$A$1:$H$2811, 3, FALSE)</f>
        <v>1</v>
      </c>
      <c r="L211" s="10">
        <f>VLOOKUP(A211, Quantity!$A$1:$H$2811, 4, FALSE)</f>
        <v>1</v>
      </c>
      <c r="M211" s="11">
        <f>VLOOKUP(A211, Quantity!$A$1:$H$2811, 5, FALSE)</f>
        <v>149</v>
      </c>
      <c r="N211" s="11">
        <f>VLOOKUP(A211, Quantity!$A$1:$H$2811, 6, FALSE)</f>
        <v>9</v>
      </c>
      <c r="O211" s="12">
        <v>41579.0</v>
      </c>
      <c r="P211" s="5">
        <f>VLOOKUP(A211, Quantity!$A$1:$H$2811, 8, FALSE)</f>
        <v>0.5124189815</v>
      </c>
      <c r="U211" s="13"/>
      <c r="V211" s="13"/>
      <c r="W211" s="1"/>
      <c r="X211" s="14"/>
      <c r="Y211" s="15"/>
    </row>
    <row r="212">
      <c r="A212" s="1">
        <v>38130.0</v>
      </c>
      <c r="B212" s="1">
        <v>1.711141458E9</v>
      </c>
      <c r="C212" s="8">
        <v>41619.0</v>
      </c>
      <c r="D212" s="1" t="s">
        <v>22</v>
      </c>
      <c r="E212" s="1" t="s">
        <v>23</v>
      </c>
      <c r="F212" s="1" t="s">
        <v>18</v>
      </c>
      <c r="G212" s="1" t="s">
        <v>19</v>
      </c>
      <c r="H212" s="1" t="s">
        <v>24</v>
      </c>
      <c r="I212" s="1" t="s">
        <v>21</v>
      </c>
      <c r="J212" s="9">
        <f>VLOOKUP(A212, Quantity!$A$1:$H$2811, 2, FALSE)</f>
        <v>16</v>
      </c>
      <c r="K212" s="10">
        <f>VLOOKUP(A212, Quantity!$A$1:$H$2811, 3, FALSE)</f>
        <v>1</v>
      </c>
      <c r="L212" s="10">
        <f>VLOOKUP(A212, Quantity!$A$1:$H$2811, 4, FALSE)</f>
        <v>1</v>
      </c>
      <c r="M212" s="11">
        <f>VLOOKUP(A212, Quantity!$A$1:$H$2811, 5, FALSE)</f>
        <v>749</v>
      </c>
      <c r="N212" s="11">
        <f>VLOOKUP(A212, Quantity!$A$1:$H$2811, 6, FALSE)</f>
        <v>47</v>
      </c>
      <c r="O212" s="12">
        <v>41579.0</v>
      </c>
      <c r="P212" s="5">
        <f>VLOOKUP(A212, Quantity!$A$1:$H$2811, 8, FALSE)</f>
        <v>0.1388541667</v>
      </c>
      <c r="U212" s="13"/>
      <c r="V212" s="13"/>
      <c r="W212" s="1"/>
      <c r="X212" s="14"/>
      <c r="Y212" s="15"/>
    </row>
    <row r="213">
      <c r="A213" s="1">
        <v>38180.0</v>
      </c>
      <c r="B213" s="1">
        <v>1.605958486E9</v>
      </c>
      <c r="C213" s="8">
        <v>41619.0</v>
      </c>
      <c r="D213" s="1" t="s">
        <v>22</v>
      </c>
      <c r="E213" s="1" t="s">
        <v>23</v>
      </c>
      <c r="F213" s="1" t="s">
        <v>18</v>
      </c>
      <c r="G213" s="1" t="s">
        <v>19</v>
      </c>
      <c r="H213" s="1" t="s">
        <v>24</v>
      </c>
      <c r="I213" s="1" t="s">
        <v>21</v>
      </c>
      <c r="J213" s="9">
        <f>VLOOKUP(A213, Quantity!$A$1:$H$2811, 2, FALSE)</f>
        <v>14</v>
      </c>
      <c r="K213" s="10">
        <f>VLOOKUP(A213, Quantity!$A$1:$H$2811, 3, FALSE)</f>
        <v>1</v>
      </c>
      <c r="L213" s="10">
        <f>VLOOKUP(A213, Quantity!$A$1:$H$2811, 4, FALSE)</f>
        <v>1</v>
      </c>
      <c r="M213" s="11">
        <f>VLOOKUP(A213, Quantity!$A$1:$H$2811, 5, FALSE)</f>
        <v>3345</v>
      </c>
      <c r="N213" s="11">
        <f>VLOOKUP(A213, Quantity!$A$1:$H$2811, 6, FALSE)</f>
        <v>239</v>
      </c>
      <c r="O213" s="12">
        <v>41579.0</v>
      </c>
      <c r="P213" s="5">
        <f>VLOOKUP(A213, Quantity!$A$1:$H$2811, 8, FALSE)</f>
        <v>0.9701388889</v>
      </c>
      <c r="U213" s="13"/>
      <c r="V213" s="13"/>
      <c r="W213" s="1"/>
      <c r="X213" s="14"/>
      <c r="Y213" s="15"/>
    </row>
    <row r="214">
      <c r="A214" s="1">
        <v>38235.0</v>
      </c>
      <c r="B214" s="1">
        <v>2.090177508E9</v>
      </c>
      <c r="C214" s="8">
        <v>41619.0</v>
      </c>
      <c r="D214" s="1" t="s">
        <v>22</v>
      </c>
      <c r="E214" s="1" t="s">
        <v>23</v>
      </c>
      <c r="F214" s="1" t="s">
        <v>18</v>
      </c>
      <c r="G214" s="1" t="s">
        <v>19</v>
      </c>
      <c r="H214" s="1" t="s">
        <v>24</v>
      </c>
      <c r="I214" s="1" t="s">
        <v>21</v>
      </c>
      <c r="J214" s="9">
        <f>VLOOKUP(A214, Quantity!$A$1:$H$2811, 2, FALSE)</f>
        <v>12</v>
      </c>
      <c r="K214" s="10">
        <f>VLOOKUP(A214, Quantity!$A$1:$H$2811, 3, FALSE)</f>
        <v>1</v>
      </c>
      <c r="L214" s="10">
        <f>VLOOKUP(A214, Quantity!$A$1:$H$2811, 4, FALSE)</f>
        <v>1</v>
      </c>
      <c r="M214" s="11">
        <f>VLOOKUP(A214, Quantity!$A$1:$H$2811, 5, FALSE)</f>
        <v>11400</v>
      </c>
      <c r="N214" s="11">
        <f>VLOOKUP(A214, Quantity!$A$1:$H$2811, 6, FALSE)</f>
        <v>950</v>
      </c>
      <c r="O214" s="12">
        <v>41579.0</v>
      </c>
      <c r="P214" s="5">
        <f>VLOOKUP(A214, Quantity!$A$1:$H$2811, 8, FALSE)</f>
        <v>0.5922800926</v>
      </c>
      <c r="U214" s="13"/>
      <c r="V214" s="13"/>
      <c r="W214" s="1"/>
      <c r="X214" s="14"/>
      <c r="Y214" s="15"/>
    </row>
    <row r="215">
      <c r="A215" s="1">
        <v>38262.0</v>
      </c>
      <c r="B215" s="1">
        <v>2.021872753E9</v>
      </c>
      <c r="C215" s="8">
        <v>41619.0</v>
      </c>
      <c r="D215" s="1" t="s">
        <v>22</v>
      </c>
      <c r="E215" s="1" t="s">
        <v>23</v>
      </c>
      <c r="F215" s="1" t="s">
        <v>18</v>
      </c>
      <c r="G215" s="1" t="s">
        <v>19</v>
      </c>
      <c r="H215" s="1" t="s">
        <v>24</v>
      </c>
      <c r="I215" s="1" t="s">
        <v>21</v>
      </c>
      <c r="J215" s="9">
        <f>VLOOKUP(A215, Quantity!$A$1:$H$2811, 2, FALSE)</f>
        <v>18</v>
      </c>
      <c r="K215" s="10">
        <f>VLOOKUP(A215, Quantity!$A$1:$H$2811, 3, FALSE)</f>
        <v>1</v>
      </c>
      <c r="L215" s="10">
        <f>VLOOKUP(A215, Quantity!$A$1:$H$2811, 4, FALSE)</f>
        <v>1</v>
      </c>
      <c r="M215" s="11">
        <f>VLOOKUP(A215, Quantity!$A$1:$H$2811, 5, FALSE)</f>
        <v>1898</v>
      </c>
      <c r="N215" s="11">
        <f>VLOOKUP(A215, Quantity!$A$1:$H$2811, 6, FALSE)</f>
        <v>105</v>
      </c>
      <c r="O215" s="12">
        <v>41579.0</v>
      </c>
      <c r="P215" s="5">
        <f>VLOOKUP(A215, Quantity!$A$1:$H$2811, 8, FALSE)</f>
        <v>0.4930208333</v>
      </c>
      <c r="U215" s="13"/>
      <c r="V215" s="13"/>
      <c r="W215" s="1"/>
      <c r="X215" s="14"/>
      <c r="Y215" s="15"/>
    </row>
    <row r="216">
      <c r="A216" s="1">
        <v>38328.0</v>
      </c>
      <c r="B216" s="1">
        <v>2.190589127E9</v>
      </c>
      <c r="C216" s="8">
        <v>41619.0</v>
      </c>
      <c r="D216" s="1" t="s">
        <v>22</v>
      </c>
      <c r="E216" s="1" t="s">
        <v>23</v>
      </c>
      <c r="F216" s="1" t="s">
        <v>18</v>
      </c>
      <c r="G216" s="1" t="s">
        <v>19</v>
      </c>
      <c r="H216" s="1" t="s">
        <v>24</v>
      </c>
      <c r="I216" s="1" t="s">
        <v>21</v>
      </c>
      <c r="J216" s="9">
        <f>VLOOKUP(A216, Quantity!$A$1:$H$2811, 2, FALSE)</f>
        <v>17</v>
      </c>
      <c r="K216" s="10">
        <f>VLOOKUP(A216, Quantity!$A$1:$H$2811, 3, FALSE)</f>
        <v>1</v>
      </c>
      <c r="L216" s="10">
        <f>VLOOKUP(A216, Quantity!$A$1:$H$2811, 4, FALSE)</f>
        <v>1</v>
      </c>
      <c r="M216" s="11">
        <f>VLOOKUP(A216, Quantity!$A$1:$H$2811, 5, FALSE)</f>
        <v>1500</v>
      </c>
      <c r="N216" s="11">
        <f>VLOOKUP(A216, Quantity!$A$1:$H$2811, 6, FALSE)</f>
        <v>88</v>
      </c>
      <c r="O216" s="12">
        <v>41579.0</v>
      </c>
      <c r="P216" s="5">
        <f>VLOOKUP(A216, Quantity!$A$1:$H$2811, 8, FALSE)</f>
        <v>0.5690509259</v>
      </c>
      <c r="U216" s="13"/>
      <c r="V216" s="13"/>
      <c r="W216" s="1"/>
      <c r="X216" s="14"/>
      <c r="Y216" s="15"/>
    </row>
    <row r="217">
      <c r="A217" s="1">
        <v>38347.0</v>
      </c>
      <c r="B217" s="1">
        <v>2.241485234E9</v>
      </c>
      <c r="C217" s="8">
        <v>41619.0</v>
      </c>
      <c r="D217" s="1" t="s">
        <v>22</v>
      </c>
      <c r="E217" s="1" t="s">
        <v>23</v>
      </c>
      <c r="F217" s="1" t="s">
        <v>18</v>
      </c>
      <c r="G217" s="1" t="s">
        <v>19</v>
      </c>
      <c r="H217" s="1" t="s">
        <v>24</v>
      </c>
      <c r="I217" s="1" t="s">
        <v>21</v>
      </c>
      <c r="J217" s="9">
        <f>VLOOKUP(A217, Quantity!$A$1:$H$2811, 2, FALSE)</f>
        <v>12</v>
      </c>
      <c r="K217" s="10">
        <f>VLOOKUP(A217, Quantity!$A$1:$H$2811, 3, FALSE)</f>
        <v>1</v>
      </c>
      <c r="L217" s="10">
        <f>VLOOKUP(A217, Quantity!$A$1:$H$2811, 4, FALSE)</f>
        <v>1</v>
      </c>
      <c r="M217" s="11">
        <f>VLOOKUP(A217, Quantity!$A$1:$H$2811, 5, FALSE)</f>
        <v>47660</v>
      </c>
      <c r="N217" s="11">
        <f>VLOOKUP(A217, Quantity!$A$1:$H$2811, 6, FALSE)</f>
        <v>3972</v>
      </c>
      <c r="O217" s="12">
        <v>41579.0</v>
      </c>
      <c r="P217" s="5">
        <f>VLOOKUP(A217, Quantity!$A$1:$H$2811, 8, FALSE)</f>
        <v>0.8760532407</v>
      </c>
      <c r="U217" s="13"/>
      <c r="V217" s="13"/>
      <c r="W217" s="1"/>
      <c r="X217" s="14"/>
      <c r="Y217" s="15"/>
    </row>
    <row r="218">
      <c r="A218" s="1">
        <v>38381.0</v>
      </c>
      <c r="B218" s="1">
        <v>1.16979015E9</v>
      </c>
      <c r="C218" s="8">
        <v>41619.0</v>
      </c>
      <c r="D218" s="1" t="s">
        <v>22</v>
      </c>
      <c r="E218" s="1" t="s">
        <v>23</v>
      </c>
      <c r="F218" s="1" t="s">
        <v>18</v>
      </c>
      <c r="G218" s="1" t="s">
        <v>19</v>
      </c>
      <c r="H218" s="1" t="s">
        <v>24</v>
      </c>
      <c r="I218" s="1" t="s">
        <v>21</v>
      </c>
      <c r="J218" s="9">
        <f>VLOOKUP(A218, Quantity!$A$1:$H$2811, 2, FALSE)</f>
        <v>18</v>
      </c>
      <c r="K218" s="10">
        <f>VLOOKUP(A218, Quantity!$A$1:$H$2811, 3, FALSE)</f>
        <v>1</v>
      </c>
      <c r="L218" s="10">
        <f>VLOOKUP(A218, Quantity!$A$1:$H$2811, 4, FALSE)</f>
        <v>1</v>
      </c>
      <c r="M218" s="11">
        <f>VLOOKUP(A218, Quantity!$A$1:$H$2811, 5, FALSE)</f>
        <v>5685</v>
      </c>
      <c r="N218" s="11">
        <f>VLOOKUP(A218, Quantity!$A$1:$H$2811, 6, FALSE)</f>
        <v>316</v>
      </c>
      <c r="O218" s="12">
        <v>41579.0</v>
      </c>
      <c r="P218" s="5">
        <f>VLOOKUP(A218, Quantity!$A$1:$H$2811, 8, FALSE)</f>
        <v>0.6858449074</v>
      </c>
      <c r="U218" s="13"/>
      <c r="V218" s="13"/>
      <c r="W218" s="1"/>
      <c r="X218" s="14"/>
      <c r="Y218" s="15"/>
    </row>
    <row r="219">
      <c r="A219" s="1">
        <v>38415.0</v>
      </c>
      <c r="B219" s="1">
        <v>1.408383724E9</v>
      </c>
      <c r="C219" s="8">
        <v>41619.0</v>
      </c>
      <c r="D219" s="1" t="s">
        <v>22</v>
      </c>
      <c r="E219" s="1" t="s">
        <v>23</v>
      </c>
      <c r="F219" s="1" t="s">
        <v>18</v>
      </c>
      <c r="G219" s="1" t="s">
        <v>19</v>
      </c>
      <c r="H219" s="1" t="s">
        <v>24</v>
      </c>
      <c r="I219" s="1" t="s">
        <v>21</v>
      </c>
      <c r="J219" s="9">
        <f>VLOOKUP(A219, Quantity!$A$1:$H$2811, 2, FALSE)</f>
        <v>18</v>
      </c>
      <c r="K219" s="10">
        <f>VLOOKUP(A219, Quantity!$A$1:$H$2811, 3, FALSE)</f>
        <v>1</v>
      </c>
      <c r="L219" s="10">
        <f>VLOOKUP(A219, Quantity!$A$1:$H$2811, 4, FALSE)</f>
        <v>1</v>
      </c>
      <c r="M219" s="11">
        <f>VLOOKUP(A219, Quantity!$A$1:$H$2811, 5, FALSE)</f>
        <v>1481</v>
      </c>
      <c r="N219" s="11">
        <f>VLOOKUP(A219, Quantity!$A$1:$H$2811, 6, FALSE)</f>
        <v>82</v>
      </c>
      <c r="O219" s="12">
        <v>41579.0</v>
      </c>
      <c r="P219" s="5">
        <f>VLOOKUP(A219, Quantity!$A$1:$H$2811, 8, FALSE)</f>
        <v>0.08524305556</v>
      </c>
      <c r="U219" s="13"/>
      <c r="V219" s="13"/>
      <c r="W219" s="1"/>
      <c r="X219" s="14"/>
      <c r="Y219" s="15"/>
    </row>
    <row r="220">
      <c r="A220" s="1">
        <v>38524.0</v>
      </c>
      <c r="B220" s="1">
        <v>1.765342429E9</v>
      </c>
      <c r="C220" s="8">
        <v>41619.0</v>
      </c>
      <c r="D220" s="1" t="s">
        <v>16</v>
      </c>
      <c r="E220" s="1" t="s">
        <v>17</v>
      </c>
      <c r="F220" s="1" t="s">
        <v>18</v>
      </c>
      <c r="G220" s="1" t="s">
        <v>19</v>
      </c>
      <c r="H220" s="1" t="s">
        <v>24</v>
      </c>
      <c r="I220" s="1" t="s">
        <v>21</v>
      </c>
      <c r="J220" s="9">
        <f>VLOOKUP(A220, Quantity!$A$1:$H$2811, 2, FALSE)</f>
        <v>12</v>
      </c>
      <c r="K220" s="10">
        <f>VLOOKUP(A220, Quantity!$A$1:$H$2811, 3, FALSE)</f>
        <v>1</v>
      </c>
      <c r="L220" s="10">
        <f>VLOOKUP(A220, Quantity!$A$1:$H$2811, 4, FALSE)</f>
        <v>1</v>
      </c>
      <c r="M220" s="11">
        <f>VLOOKUP(A220, Quantity!$A$1:$H$2811, 5, FALSE)</f>
        <v>748</v>
      </c>
      <c r="N220" s="11">
        <f>VLOOKUP(A220, Quantity!$A$1:$H$2811, 6, FALSE)</f>
        <v>62</v>
      </c>
      <c r="O220" s="12">
        <v>41579.0</v>
      </c>
      <c r="P220" s="5">
        <f>VLOOKUP(A220, Quantity!$A$1:$H$2811, 8, FALSE)</f>
        <v>0.3794444444</v>
      </c>
      <c r="U220" s="13"/>
      <c r="V220" s="13"/>
      <c r="W220" s="1"/>
      <c r="X220" s="14"/>
      <c r="Y220" s="15"/>
    </row>
    <row r="221">
      <c r="A221" s="1">
        <v>38573.0</v>
      </c>
      <c r="B221" s="1">
        <v>1.731213929E9</v>
      </c>
      <c r="C221" s="8">
        <v>41619.0</v>
      </c>
      <c r="D221" s="1" t="s">
        <v>22</v>
      </c>
      <c r="E221" s="1" t="s">
        <v>23</v>
      </c>
      <c r="F221" s="1" t="s">
        <v>18</v>
      </c>
      <c r="G221" s="1" t="s">
        <v>19</v>
      </c>
      <c r="H221" s="1" t="s">
        <v>24</v>
      </c>
      <c r="I221" s="1" t="s">
        <v>25</v>
      </c>
      <c r="J221" s="9">
        <f>VLOOKUP(A221, Quantity!$A$1:$H$2811, 2, FALSE)</f>
        <v>18</v>
      </c>
      <c r="K221" s="10">
        <f>VLOOKUP(A221, Quantity!$A$1:$H$2811, 3, FALSE)</f>
        <v>1</v>
      </c>
      <c r="L221" s="10">
        <f>VLOOKUP(A221, Quantity!$A$1:$H$2811, 4, FALSE)</f>
        <v>1</v>
      </c>
      <c r="M221" s="11">
        <f>VLOOKUP(A221, Quantity!$A$1:$H$2811, 5, FALSE)</f>
        <v>15126</v>
      </c>
      <c r="N221" s="11">
        <f>VLOOKUP(A221, Quantity!$A$1:$H$2811, 6, FALSE)</f>
        <v>840</v>
      </c>
      <c r="O221" s="12">
        <v>41579.0</v>
      </c>
      <c r="P221" s="5">
        <f>VLOOKUP(A221, Quantity!$A$1:$H$2811, 8, FALSE)</f>
        <v>0.02884259259</v>
      </c>
      <c r="U221" s="13"/>
      <c r="V221" s="13"/>
      <c r="W221" s="1"/>
      <c r="X221" s="14"/>
      <c r="Y221" s="15"/>
    </row>
    <row r="222">
      <c r="A222" s="1">
        <v>38597.0</v>
      </c>
      <c r="B222" s="1">
        <v>1.590751618E9</v>
      </c>
      <c r="C222" s="8">
        <v>41619.0</v>
      </c>
      <c r="D222" s="1" t="s">
        <v>22</v>
      </c>
      <c r="E222" s="1" t="s">
        <v>23</v>
      </c>
      <c r="F222" s="1" t="s">
        <v>18</v>
      </c>
      <c r="G222" s="1" t="s">
        <v>19</v>
      </c>
      <c r="H222" s="1" t="s">
        <v>24</v>
      </c>
      <c r="I222" s="1" t="s">
        <v>21</v>
      </c>
      <c r="J222" s="9">
        <f>VLOOKUP(A222, Quantity!$A$1:$H$2811, 2, FALSE)</f>
        <v>16</v>
      </c>
      <c r="K222" s="10">
        <f>VLOOKUP(A222, Quantity!$A$1:$H$2811, 3, FALSE)</f>
        <v>1</v>
      </c>
      <c r="L222" s="10">
        <f>VLOOKUP(A222, Quantity!$A$1:$H$2811, 4, FALSE)</f>
        <v>1</v>
      </c>
      <c r="M222" s="11">
        <f>VLOOKUP(A222, Quantity!$A$1:$H$2811, 5, FALSE)</f>
        <v>5344</v>
      </c>
      <c r="N222" s="11">
        <f>VLOOKUP(A222, Quantity!$A$1:$H$2811, 6, FALSE)</f>
        <v>334</v>
      </c>
      <c r="O222" s="12">
        <v>41579.0</v>
      </c>
      <c r="P222" s="5">
        <f>VLOOKUP(A222, Quantity!$A$1:$H$2811, 8, FALSE)</f>
        <v>0.609224537</v>
      </c>
      <c r="U222" s="13"/>
      <c r="V222" s="13"/>
      <c r="W222" s="1"/>
      <c r="X222" s="14"/>
      <c r="Y222" s="15"/>
    </row>
    <row r="223">
      <c r="A223" s="1">
        <v>38613.0</v>
      </c>
      <c r="B223" s="1">
        <v>2.008474429E9</v>
      </c>
      <c r="C223" s="8">
        <v>41619.0</v>
      </c>
      <c r="D223" s="1" t="s">
        <v>22</v>
      </c>
      <c r="E223" s="1" t="s">
        <v>23</v>
      </c>
      <c r="F223" s="1" t="s">
        <v>18</v>
      </c>
      <c r="G223" s="1" t="s">
        <v>19</v>
      </c>
      <c r="H223" s="1" t="s">
        <v>24</v>
      </c>
      <c r="I223" s="1" t="s">
        <v>21</v>
      </c>
      <c r="J223" s="9">
        <f>VLOOKUP(A223, Quantity!$A$1:$H$2811, 2, FALSE)</f>
        <v>21</v>
      </c>
      <c r="K223" s="10">
        <f>VLOOKUP(A223, Quantity!$A$1:$H$2811, 3, FALSE)</f>
        <v>1</v>
      </c>
      <c r="L223" s="10">
        <f>VLOOKUP(A223, Quantity!$A$1:$H$2811, 4, FALSE)</f>
        <v>1</v>
      </c>
      <c r="M223" s="11">
        <f>VLOOKUP(A223, Quantity!$A$1:$H$2811, 5, FALSE)</f>
        <v>7640</v>
      </c>
      <c r="N223" s="11">
        <f>VLOOKUP(A223, Quantity!$A$1:$H$2811, 6, FALSE)</f>
        <v>364</v>
      </c>
      <c r="O223" s="12">
        <v>41579.0</v>
      </c>
      <c r="P223" s="5">
        <f>VLOOKUP(A223, Quantity!$A$1:$H$2811, 8, FALSE)</f>
        <v>0.3104513889</v>
      </c>
      <c r="U223" s="13"/>
      <c r="V223" s="13"/>
      <c r="W223" s="1"/>
      <c r="X223" s="14"/>
      <c r="Y223" s="15"/>
    </row>
    <row r="224">
      <c r="A224" s="1">
        <v>38621.0</v>
      </c>
      <c r="B224" s="1">
        <v>1.568711213E9</v>
      </c>
      <c r="C224" s="8">
        <v>41619.0</v>
      </c>
      <c r="D224" s="1" t="s">
        <v>22</v>
      </c>
      <c r="E224" s="1" t="s">
        <v>23</v>
      </c>
      <c r="F224" s="1" t="s">
        <v>18</v>
      </c>
      <c r="G224" s="1" t="s">
        <v>19</v>
      </c>
      <c r="H224" s="1" t="s">
        <v>24</v>
      </c>
      <c r="I224" s="1" t="s">
        <v>21</v>
      </c>
      <c r="J224" s="9">
        <f>VLOOKUP(A224, Quantity!$A$1:$H$2811, 2, FALSE)</f>
        <v>17</v>
      </c>
      <c r="K224" s="10">
        <f>VLOOKUP(A224, Quantity!$A$1:$H$2811, 3, FALSE)</f>
        <v>1</v>
      </c>
      <c r="L224" s="10">
        <f>VLOOKUP(A224, Quantity!$A$1:$H$2811, 4, FALSE)</f>
        <v>1</v>
      </c>
      <c r="M224" s="11">
        <f>VLOOKUP(A224, Quantity!$A$1:$H$2811, 5, FALSE)</f>
        <v>1099</v>
      </c>
      <c r="N224" s="11">
        <f>VLOOKUP(A224, Quantity!$A$1:$H$2811, 6, FALSE)</f>
        <v>65</v>
      </c>
      <c r="O224" s="12">
        <v>41579.0</v>
      </c>
      <c r="P224" s="5">
        <f>VLOOKUP(A224, Quantity!$A$1:$H$2811, 8, FALSE)</f>
        <v>0.1257638889</v>
      </c>
      <c r="U224" s="13"/>
      <c r="V224" s="13"/>
      <c r="W224" s="1"/>
      <c r="X224" s="14"/>
      <c r="Y224" s="15"/>
    </row>
    <row r="225">
      <c r="A225" s="1">
        <v>38813.0</v>
      </c>
      <c r="B225" s="1">
        <v>1.536876256E9</v>
      </c>
      <c r="C225" s="8">
        <v>41619.0</v>
      </c>
      <c r="D225" s="1" t="s">
        <v>22</v>
      </c>
      <c r="E225" s="1" t="s">
        <v>23</v>
      </c>
      <c r="F225" s="1" t="s">
        <v>18</v>
      </c>
      <c r="G225" s="1" t="s">
        <v>19</v>
      </c>
      <c r="H225" s="1" t="s">
        <v>24</v>
      </c>
      <c r="I225" s="1" t="s">
        <v>21</v>
      </c>
      <c r="J225" s="9">
        <f>VLOOKUP(A225, Quantity!$A$1:$H$2811, 2, FALSE)</f>
        <v>16</v>
      </c>
      <c r="K225" s="10">
        <f>VLOOKUP(A225, Quantity!$A$1:$H$2811, 3, FALSE)</f>
        <v>1</v>
      </c>
      <c r="L225" s="10">
        <f>VLOOKUP(A225, Quantity!$A$1:$H$2811, 4, FALSE)</f>
        <v>1</v>
      </c>
      <c r="M225" s="11">
        <f>VLOOKUP(A225, Quantity!$A$1:$H$2811, 5, FALSE)</f>
        <v>2719</v>
      </c>
      <c r="N225" s="11">
        <f>VLOOKUP(A225, Quantity!$A$1:$H$2811, 6, FALSE)</f>
        <v>170</v>
      </c>
      <c r="O225" s="12">
        <v>41579.0</v>
      </c>
      <c r="P225" s="5">
        <f>VLOOKUP(A225, Quantity!$A$1:$H$2811, 8, FALSE)</f>
        <v>0.640474537</v>
      </c>
      <c r="U225" s="13"/>
      <c r="V225" s="13"/>
      <c r="W225" s="1"/>
      <c r="X225" s="14"/>
      <c r="Y225" s="15"/>
    </row>
    <row r="226">
      <c r="A226" s="1">
        <v>38863.0</v>
      </c>
      <c r="B226" s="1">
        <v>1.809282063E9</v>
      </c>
      <c r="C226" s="8">
        <v>41619.0</v>
      </c>
      <c r="D226" s="1" t="s">
        <v>22</v>
      </c>
      <c r="E226" s="1" t="s">
        <v>23</v>
      </c>
      <c r="F226" s="1" t="s">
        <v>18</v>
      </c>
      <c r="G226" s="1" t="s">
        <v>19</v>
      </c>
      <c r="H226" s="1" t="s">
        <v>24</v>
      </c>
      <c r="I226" s="1" t="s">
        <v>25</v>
      </c>
      <c r="J226" s="9">
        <f>VLOOKUP(A226, Quantity!$A$1:$H$2811, 2, FALSE)</f>
        <v>17</v>
      </c>
      <c r="K226" s="10">
        <f>VLOOKUP(A226, Quantity!$A$1:$H$2811, 3, FALSE)</f>
        <v>1</v>
      </c>
      <c r="L226" s="10">
        <f>VLOOKUP(A226, Quantity!$A$1:$H$2811, 4, FALSE)</f>
        <v>1</v>
      </c>
      <c r="M226" s="11">
        <f>VLOOKUP(A226, Quantity!$A$1:$H$2811, 5, FALSE)</f>
        <v>1000</v>
      </c>
      <c r="N226" s="11">
        <f>VLOOKUP(A226, Quantity!$A$1:$H$2811, 6, FALSE)</f>
        <v>59</v>
      </c>
      <c r="O226" s="12">
        <v>41579.0</v>
      </c>
      <c r="P226" s="5">
        <f>VLOOKUP(A226, Quantity!$A$1:$H$2811, 8, FALSE)</f>
        <v>0.06673611111</v>
      </c>
      <c r="U226" s="13"/>
      <c r="V226" s="13"/>
      <c r="W226" s="1"/>
      <c r="X226" s="14"/>
      <c r="Y226" s="15"/>
    </row>
    <row r="227">
      <c r="A227" s="1">
        <v>38885.0</v>
      </c>
      <c r="B227" s="1">
        <v>1.649009783E9</v>
      </c>
      <c r="C227" s="8">
        <v>41591.0</v>
      </c>
      <c r="D227" s="1" t="s">
        <v>22</v>
      </c>
      <c r="E227" s="1" t="s">
        <v>23</v>
      </c>
      <c r="F227" s="1" t="s">
        <v>18</v>
      </c>
      <c r="G227" s="1" t="s">
        <v>19</v>
      </c>
      <c r="H227" s="1" t="s">
        <v>24</v>
      </c>
      <c r="I227" s="1" t="s">
        <v>25</v>
      </c>
      <c r="J227" s="9">
        <f>VLOOKUP(A227, Quantity!$A$1:$H$2811, 2, FALSE)</f>
        <v>17</v>
      </c>
      <c r="K227" s="10">
        <f>VLOOKUP(A227, Quantity!$A$1:$H$2811, 3, FALSE)</f>
        <v>1</v>
      </c>
      <c r="L227" s="10">
        <f>VLOOKUP(A227, Quantity!$A$1:$H$2811, 4, FALSE)</f>
        <v>1</v>
      </c>
      <c r="M227" s="11">
        <f>VLOOKUP(A227, Quantity!$A$1:$H$2811, 5, FALSE)</f>
        <v>3294</v>
      </c>
      <c r="N227" s="11">
        <f>VLOOKUP(A227, Quantity!$A$1:$H$2811, 6, FALSE)</f>
        <v>194</v>
      </c>
      <c r="O227" s="12">
        <v>41579.0</v>
      </c>
      <c r="P227" s="5">
        <f>VLOOKUP(A227, Quantity!$A$1:$H$2811, 8, FALSE)</f>
        <v>0.5713541667</v>
      </c>
      <c r="U227" s="13"/>
      <c r="V227" s="13"/>
      <c r="W227" s="1"/>
      <c r="X227" s="14"/>
      <c r="Y227" s="15"/>
    </row>
    <row r="228">
      <c r="A228" s="1">
        <v>38941.0</v>
      </c>
      <c r="B228" s="1">
        <v>2.150471573E9</v>
      </c>
      <c r="C228" s="8">
        <v>41591.0</v>
      </c>
      <c r="D228" s="1" t="s">
        <v>16</v>
      </c>
      <c r="E228" s="1" t="s">
        <v>17</v>
      </c>
      <c r="F228" s="1" t="s">
        <v>18</v>
      </c>
      <c r="G228" s="1" t="s">
        <v>19</v>
      </c>
      <c r="H228" s="1" t="s">
        <v>24</v>
      </c>
      <c r="I228" s="1" t="s">
        <v>25</v>
      </c>
      <c r="J228" s="9">
        <f>VLOOKUP(A228, Quantity!$A$1:$H$2811, 2, FALSE)</f>
        <v>17</v>
      </c>
      <c r="K228" s="10">
        <f>VLOOKUP(A228, Quantity!$A$1:$H$2811, 3, FALSE)</f>
        <v>1</v>
      </c>
      <c r="L228" s="10">
        <f>VLOOKUP(A228, Quantity!$A$1:$H$2811, 4, FALSE)</f>
        <v>1</v>
      </c>
      <c r="M228" s="11">
        <f>VLOOKUP(A228, Quantity!$A$1:$H$2811, 5, FALSE)</f>
        <v>800</v>
      </c>
      <c r="N228" s="11">
        <f>VLOOKUP(A228, Quantity!$A$1:$H$2811, 6, FALSE)</f>
        <v>47</v>
      </c>
      <c r="O228" s="12">
        <v>41579.0</v>
      </c>
      <c r="P228" s="5">
        <f>VLOOKUP(A228, Quantity!$A$1:$H$2811, 8, FALSE)</f>
        <v>0.2774305556</v>
      </c>
      <c r="U228" s="13"/>
      <c r="V228" s="13"/>
      <c r="W228" s="1"/>
      <c r="X228" s="14"/>
      <c r="Y228" s="15"/>
    </row>
    <row r="229">
      <c r="A229" s="1">
        <v>38988.0</v>
      </c>
      <c r="B229" s="1">
        <v>1.172306077E9</v>
      </c>
      <c r="C229" s="8">
        <v>41591.0</v>
      </c>
      <c r="D229" s="1" t="s">
        <v>22</v>
      </c>
      <c r="E229" s="1" t="s">
        <v>23</v>
      </c>
      <c r="F229" s="1" t="s">
        <v>18</v>
      </c>
      <c r="G229" s="1" t="s">
        <v>19</v>
      </c>
      <c r="H229" s="1" t="s">
        <v>24</v>
      </c>
      <c r="I229" s="1" t="s">
        <v>21</v>
      </c>
      <c r="J229" s="9">
        <f>VLOOKUP(A229, Quantity!$A$1:$H$2811, 2, FALSE)</f>
        <v>16</v>
      </c>
      <c r="K229" s="10">
        <f>VLOOKUP(A229, Quantity!$A$1:$H$2811, 3, FALSE)</f>
        <v>1</v>
      </c>
      <c r="L229" s="10">
        <f>VLOOKUP(A229, Quantity!$A$1:$H$2811, 4, FALSE)</f>
        <v>1</v>
      </c>
      <c r="M229" s="11">
        <f>VLOOKUP(A229, Quantity!$A$1:$H$2811, 5, FALSE)</f>
        <v>6000</v>
      </c>
      <c r="N229" s="11">
        <f>VLOOKUP(A229, Quantity!$A$1:$H$2811, 6, FALSE)</f>
        <v>375</v>
      </c>
      <c r="O229" s="12">
        <v>41579.0</v>
      </c>
      <c r="P229" s="5">
        <f>VLOOKUP(A229, Quantity!$A$1:$H$2811, 8, FALSE)</f>
        <v>0.4103240741</v>
      </c>
      <c r="U229" s="13"/>
      <c r="V229" s="13"/>
      <c r="W229" s="1"/>
      <c r="X229" s="14"/>
      <c r="Y229" s="15"/>
    </row>
    <row r="230">
      <c r="A230" s="1">
        <v>39014.0</v>
      </c>
      <c r="B230" s="1">
        <v>1.157520421E9</v>
      </c>
      <c r="C230" s="8">
        <v>41591.0</v>
      </c>
      <c r="D230" s="1" t="s">
        <v>22</v>
      </c>
      <c r="E230" s="1" t="s">
        <v>23</v>
      </c>
      <c r="F230" s="1" t="s">
        <v>18</v>
      </c>
      <c r="G230" s="1" t="s">
        <v>19</v>
      </c>
      <c r="H230" s="1" t="s">
        <v>24</v>
      </c>
      <c r="I230" s="1" t="s">
        <v>21</v>
      </c>
      <c r="J230" s="9">
        <f>VLOOKUP(A230, Quantity!$A$1:$H$2811, 2, FALSE)</f>
        <v>17</v>
      </c>
      <c r="K230" s="10">
        <f>VLOOKUP(A230, Quantity!$A$1:$H$2811, 3, FALSE)</f>
        <v>1</v>
      </c>
      <c r="L230" s="10">
        <f>VLOOKUP(A230, Quantity!$A$1:$H$2811, 4, FALSE)</f>
        <v>1</v>
      </c>
      <c r="M230" s="11">
        <f>VLOOKUP(A230, Quantity!$A$1:$H$2811, 5, FALSE)</f>
        <v>2150</v>
      </c>
      <c r="N230" s="11">
        <f>VLOOKUP(A230, Quantity!$A$1:$H$2811, 6, FALSE)</f>
        <v>126</v>
      </c>
      <c r="O230" s="12">
        <v>41579.0</v>
      </c>
      <c r="P230" s="5">
        <f>VLOOKUP(A230, Quantity!$A$1:$H$2811, 8, FALSE)</f>
        <v>0.7625347222</v>
      </c>
      <c r="U230" s="13"/>
      <c r="V230" s="13"/>
      <c r="W230" s="1"/>
      <c r="X230" s="14"/>
      <c r="Y230" s="15"/>
    </row>
    <row r="231">
      <c r="A231" s="1">
        <v>39058.0</v>
      </c>
      <c r="B231" s="1">
        <v>1.16665485E9</v>
      </c>
      <c r="C231" s="8">
        <v>41591.0</v>
      </c>
      <c r="D231" s="1" t="s">
        <v>16</v>
      </c>
      <c r="E231" s="1" t="s">
        <v>17</v>
      </c>
      <c r="F231" s="1" t="s">
        <v>18</v>
      </c>
      <c r="G231" s="1" t="s">
        <v>19</v>
      </c>
      <c r="H231" s="1" t="s">
        <v>24</v>
      </c>
      <c r="I231" s="1" t="s">
        <v>25</v>
      </c>
      <c r="J231" s="9">
        <f>VLOOKUP(A231, Quantity!$A$1:$H$2811, 2, FALSE)</f>
        <v>17</v>
      </c>
      <c r="K231" s="10">
        <f>VLOOKUP(A231, Quantity!$A$1:$H$2811, 3, FALSE)</f>
        <v>1</v>
      </c>
      <c r="L231" s="10">
        <f>VLOOKUP(A231, Quantity!$A$1:$H$2811, 4, FALSE)</f>
        <v>1</v>
      </c>
      <c r="M231" s="11">
        <f>VLOOKUP(A231, Quantity!$A$1:$H$2811, 5, FALSE)</f>
        <v>1700</v>
      </c>
      <c r="N231" s="11">
        <f>VLOOKUP(A231, Quantity!$A$1:$H$2811, 6, FALSE)</f>
        <v>100</v>
      </c>
      <c r="O231" s="12">
        <v>41579.0</v>
      </c>
      <c r="P231" s="5">
        <f>VLOOKUP(A231, Quantity!$A$1:$H$2811, 8, FALSE)</f>
        <v>0.9899189815</v>
      </c>
      <c r="U231" s="13"/>
      <c r="V231" s="13"/>
      <c r="W231" s="1"/>
      <c r="X231" s="14"/>
      <c r="Y231" s="15"/>
    </row>
    <row r="232">
      <c r="A232" s="1">
        <v>39063.0</v>
      </c>
      <c r="B232" s="1">
        <v>2.041178008E9</v>
      </c>
      <c r="C232" s="8">
        <v>41591.0</v>
      </c>
      <c r="D232" s="1" t="s">
        <v>22</v>
      </c>
      <c r="E232" s="1" t="s">
        <v>23</v>
      </c>
      <c r="F232" s="1" t="s">
        <v>18</v>
      </c>
      <c r="G232" s="1" t="s">
        <v>19</v>
      </c>
      <c r="H232" s="1" t="s">
        <v>24</v>
      </c>
      <c r="I232" s="1" t="s">
        <v>25</v>
      </c>
      <c r="J232" s="9">
        <f>VLOOKUP(A232, Quantity!$A$1:$H$2811, 2, FALSE)</f>
        <v>17</v>
      </c>
      <c r="K232" s="10">
        <f>VLOOKUP(A232, Quantity!$A$1:$H$2811, 3, FALSE)</f>
        <v>1</v>
      </c>
      <c r="L232" s="10">
        <f>VLOOKUP(A232, Quantity!$A$1:$H$2811, 4, FALSE)</f>
        <v>1</v>
      </c>
      <c r="M232" s="11">
        <f>VLOOKUP(A232, Quantity!$A$1:$H$2811, 5, FALSE)</f>
        <v>3093</v>
      </c>
      <c r="N232" s="11">
        <f>VLOOKUP(A232, Quantity!$A$1:$H$2811, 6, FALSE)</f>
        <v>182</v>
      </c>
      <c r="O232" s="12">
        <v>41579.0</v>
      </c>
      <c r="P232" s="5">
        <f>VLOOKUP(A232, Quantity!$A$1:$H$2811, 8, FALSE)</f>
        <v>0.8197916667</v>
      </c>
      <c r="U232" s="13"/>
      <c r="V232" s="13"/>
      <c r="W232" s="1"/>
      <c r="X232" s="14"/>
      <c r="Y232" s="15"/>
    </row>
    <row r="233">
      <c r="A233" s="1">
        <v>39090.0</v>
      </c>
      <c r="B233" s="1">
        <v>1.906112277E9</v>
      </c>
      <c r="C233" s="8">
        <v>41591.0</v>
      </c>
      <c r="D233" s="1" t="s">
        <v>22</v>
      </c>
      <c r="E233" s="1" t="s">
        <v>23</v>
      </c>
      <c r="F233" s="1" t="s">
        <v>18</v>
      </c>
      <c r="G233" s="1" t="s">
        <v>19</v>
      </c>
      <c r="H233" s="1" t="s">
        <v>24</v>
      </c>
      <c r="I233" s="1" t="s">
        <v>21</v>
      </c>
      <c r="J233" s="9">
        <f>VLOOKUP(A233, Quantity!$A$1:$H$2811, 2, FALSE)</f>
        <v>20</v>
      </c>
      <c r="K233" s="10">
        <f>VLOOKUP(A233, Quantity!$A$1:$H$2811, 3, FALSE)</f>
        <v>1</v>
      </c>
      <c r="L233" s="10">
        <f>VLOOKUP(A233, Quantity!$A$1:$H$2811, 4, FALSE)</f>
        <v>1</v>
      </c>
      <c r="M233" s="11">
        <f>VLOOKUP(A233, Quantity!$A$1:$H$2811, 5, FALSE)</f>
        <v>10825</v>
      </c>
      <c r="N233" s="11">
        <f>VLOOKUP(A233, Quantity!$A$1:$H$2811, 6, FALSE)</f>
        <v>541</v>
      </c>
      <c r="O233" s="12">
        <v>41579.0</v>
      </c>
      <c r="P233" s="5">
        <f>VLOOKUP(A233, Quantity!$A$1:$H$2811, 8, FALSE)</f>
        <v>0.7368287037</v>
      </c>
      <c r="U233" s="13"/>
      <c r="V233" s="13"/>
      <c r="W233" s="1"/>
      <c r="X233" s="14"/>
      <c r="Y233" s="15"/>
    </row>
    <row r="234">
      <c r="A234" s="1">
        <v>39178.0</v>
      </c>
      <c r="B234" s="1">
        <v>1.353592226E9</v>
      </c>
      <c r="C234" s="8">
        <v>41591.0</v>
      </c>
      <c r="D234" s="1" t="s">
        <v>22</v>
      </c>
      <c r="E234" s="1" t="s">
        <v>23</v>
      </c>
      <c r="F234" s="1" t="s">
        <v>18</v>
      </c>
      <c r="G234" s="1" t="s">
        <v>19</v>
      </c>
      <c r="H234" s="1" t="s">
        <v>24</v>
      </c>
      <c r="I234" s="1" t="s">
        <v>21</v>
      </c>
      <c r="J234" s="9">
        <f>VLOOKUP(A234, Quantity!$A$1:$H$2811, 2, FALSE)</f>
        <v>18</v>
      </c>
      <c r="K234" s="10">
        <f>VLOOKUP(A234, Quantity!$A$1:$H$2811, 3, FALSE)</f>
        <v>1</v>
      </c>
      <c r="L234" s="10">
        <f>VLOOKUP(A234, Quantity!$A$1:$H$2811, 4, FALSE)</f>
        <v>1</v>
      </c>
      <c r="M234" s="11">
        <f>VLOOKUP(A234, Quantity!$A$1:$H$2811, 5, FALSE)</f>
        <v>4558</v>
      </c>
      <c r="N234" s="11">
        <f>VLOOKUP(A234, Quantity!$A$1:$H$2811, 6, FALSE)</f>
        <v>253</v>
      </c>
      <c r="O234" s="12">
        <v>41579.0</v>
      </c>
      <c r="P234" s="5">
        <f>VLOOKUP(A234, Quantity!$A$1:$H$2811, 8, FALSE)</f>
        <v>0.9239583333</v>
      </c>
      <c r="U234" s="13"/>
      <c r="V234" s="13"/>
      <c r="W234" s="1"/>
      <c r="X234" s="14"/>
      <c r="Y234" s="15"/>
    </row>
    <row r="235">
      <c r="A235" s="1">
        <v>39207.0</v>
      </c>
      <c r="B235" s="1">
        <v>1.705222337E9</v>
      </c>
      <c r="C235" s="8">
        <v>41591.0</v>
      </c>
      <c r="D235" s="1" t="s">
        <v>16</v>
      </c>
      <c r="E235" s="1" t="s">
        <v>17</v>
      </c>
      <c r="F235" s="1" t="s">
        <v>18</v>
      </c>
      <c r="G235" s="1" t="s">
        <v>19</v>
      </c>
      <c r="H235" s="1" t="s">
        <v>24</v>
      </c>
      <c r="I235" s="1" t="s">
        <v>21</v>
      </c>
      <c r="J235" s="9">
        <f>VLOOKUP(A235, Quantity!$A$1:$H$2811, 2, FALSE)</f>
        <v>18</v>
      </c>
      <c r="K235" s="10">
        <f>VLOOKUP(A235, Quantity!$A$1:$H$2811, 3, FALSE)</f>
        <v>1</v>
      </c>
      <c r="L235" s="10">
        <f>VLOOKUP(A235, Quantity!$A$1:$H$2811, 4, FALSE)</f>
        <v>1</v>
      </c>
      <c r="M235" s="11">
        <f>VLOOKUP(A235, Quantity!$A$1:$H$2811, 5, FALSE)</f>
        <v>42500</v>
      </c>
      <c r="N235" s="11">
        <f>VLOOKUP(A235, Quantity!$A$1:$H$2811, 6, FALSE)</f>
        <v>2361</v>
      </c>
      <c r="O235" s="12">
        <v>41579.0</v>
      </c>
      <c r="P235" s="5">
        <f>VLOOKUP(A235, Quantity!$A$1:$H$2811, 8, FALSE)</f>
        <v>0.7365856481</v>
      </c>
      <c r="U235" s="13"/>
      <c r="V235" s="13"/>
      <c r="W235" s="1"/>
      <c r="X235" s="14"/>
      <c r="Y235" s="15"/>
    </row>
    <row r="236">
      <c r="A236" s="1">
        <v>39232.0</v>
      </c>
      <c r="B236" s="1">
        <v>1.173588485E9</v>
      </c>
      <c r="C236" s="8">
        <v>41591.0</v>
      </c>
      <c r="D236" s="1" t="s">
        <v>22</v>
      </c>
      <c r="E236" s="1" t="s">
        <v>23</v>
      </c>
      <c r="F236" s="1" t="s">
        <v>18</v>
      </c>
      <c r="G236" s="1" t="s">
        <v>19</v>
      </c>
      <c r="H236" s="1" t="s">
        <v>24</v>
      </c>
      <c r="I236" s="1" t="s">
        <v>21</v>
      </c>
      <c r="J236" s="9">
        <f>VLOOKUP(A236, Quantity!$A$1:$H$2811, 2, FALSE)</f>
        <v>22</v>
      </c>
      <c r="K236" s="10">
        <f>VLOOKUP(A236, Quantity!$A$1:$H$2811, 3, FALSE)</f>
        <v>1</v>
      </c>
      <c r="L236" s="10">
        <f>VLOOKUP(A236, Quantity!$A$1:$H$2811, 4, FALSE)</f>
        <v>1</v>
      </c>
      <c r="M236" s="11">
        <f>VLOOKUP(A236, Quantity!$A$1:$H$2811, 5, FALSE)</f>
        <v>900</v>
      </c>
      <c r="N236" s="11">
        <f>VLOOKUP(A236, Quantity!$A$1:$H$2811, 6, FALSE)</f>
        <v>41</v>
      </c>
      <c r="O236" s="12">
        <v>41579.0</v>
      </c>
      <c r="P236" s="5">
        <f>VLOOKUP(A236, Quantity!$A$1:$H$2811, 8, FALSE)</f>
        <v>0.5610300926</v>
      </c>
      <c r="U236" s="13"/>
      <c r="V236" s="13"/>
      <c r="W236" s="1"/>
      <c r="X236" s="14"/>
      <c r="Y236" s="15"/>
    </row>
    <row r="237">
      <c r="A237" s="1">
        <v>39288.0</v>
      </c>
      <c r="B237" s="1">
        <v>1.277574966E9</v>
      </c>
      <c r="C237" s="8">
        <v>41591.0</v>
      </c>
      <c r="D237" s="1" t="s">
        <v>22</v>
      </c>
      <c r="E237" s="1" t="s">
        <v>23</v>
      </c>
      <c r="F237" s="1" t="s">
        <v>18</v>
      </c>
      <c r="G237" s="1" t="s">
        <v>19</v>
      </c>
      <c r="H237" s="1" t="s">
        <v>20</v>
      </c>
      <c r="I237" s="1" t="s">
        <v>21</v>
      </c>
      <c r="J237" s="9">
        <f>VLOOKUP(A237, Quantity!$A$1:$H$2811, 2, FALSE)</f>
        <v>23</v>
      </c>
      <c r="K237" s="10">
        <f>VLOOKUP(A237, Quantity!$A$1:$H$2811, 3, FALSE)</f>
        <v>1</v>
      </c>
      <c r="L237" s="10">
        <f>VLOOKUP(A237, Quantity!$A$1:$H$2811, 4, FALSE)</f>
        <v>1</v>
      </c>
      <c r="M237" s="11">
        <f>VLOOKUP(A237, Quantity!$A$1:$H$2811, 5, FALSE)</f>
        <v>1400</v>
      </c>
      <c r="N237" s="11">
        <f>VLOOKUP(A237, Quantity!$A$1:$H$2811, 6, FALSE)</f>
        <v>61</v>
      </c>
      <c r="O237" s="12">
        <v>41579.0</v>
      </c>
      <c r="P237" s="5">
        <f>VLOOKUP(A237, Quantity!$A$1:$H$2811, 8, FALSE)</f>
        <v>0.7183217593</v>
      </c>
      <c r="U237" s="13"/>
      <c r="V237" s="13"/>
      <c r="W237" s="1"/>
      <c r="X237" s="14"/>
      <c r="Y237" s="15"/>
    </row>
    <row r="238">
      <c r="A238" s="1">
        <v>39299.0</v>
      </c>
      <c r="B238" s="1">
        <v>1.23321224E9</v>
      </c>
      <c r="C238" s="8">
        <v>41591.0</v>
      </c>
      <c r="D238" s="1" t="s">
        <v>22</v>
      </c>
      <c r="E238" s="1" t="s">
        <v>23</v>
      </c>
      <c r="F238" s="1" t="s">
        <v>18</v>
      </c>
      <c r="G238" s="1" t="s">
        <v>19</v>
      </c>
      <c r="H238" s="1" t="s">
        <v>24</v>
      </c>
      <c r="I238" s="1" t="s">
        <v>21</v>
      </c>
      <c r="J238" s="9">
        <f>VLOOKUP(A238, Quantity!$A$1:$H$2811, 2, FALSE)</f>
        <v>15</v>
      </c>
      <c r="K238" s="10">
        <f>VLOOKUP(A238, Quantity!$A$1:$H$2811, 3, FALSE)</f>
        <v>1</v>
      </c>
      <c r="L238" s="10">
        <f>VLOOKUP(A238, Quantity!$A$1:$H$2811, 4, FALSE)</f>
        <v>1</v>
      </c>
      <c r="M238" s="11">
        <f>VLOOKUP(A238, Quantity!$A$1:$H$2811, 5, FALSE)</f>
        <v>11520</v>
      </c>
      <c r="N238" s="11">
        <f>VLOOKUP(A238, Quantity!$A$1:$H$2811, 6, FALSE)</f>
        <v>768</v>
      </c>
      <c r="O238" s="12">
        <v>41579.0</v>
      </c>
      <c r="P238" s="5">
        <f>VLOOKUP(A238, Quantity!$A$1:$H$2811, 8, FALSE)</f>
        <v>0.9031828704</v>
      </c>
      <c r="U238" s="13"/>
      <c r="V238" s="13"/>
      <c r="W238" s="1"/>
      <c r="X238" s="14"/>
      <c r="Y238" s="15"/>
    </row>
    <row r="239">
      <c r="A239" s="1">
        <v>39548.0</v>
      </c>
      <c r="B239" s="1">
        <v>2.284239291E9</v>
      </c>
      <c r="C239" s="8">
        <v>41591.0</v>
      </c>
      <c r="D239" s="1" t="s">
        <v>22</v>
      </c>
      <c r="E239" s="1" t="s">
        <v>23</v>
      </c>
      <c r="F239" s="1" t="s">
        <v>18</v>
      </c>
      <c r="G239" s="1" t="s">
        <v>19</v>
      </c>
      <c r="H239" s="1" t="s">
        <v>24</v>
      </c>
      <c r="I239" s="1" t="s">
        <v>21</v>
      </c>
      <c r="J239" s="9">
        <f>VLOOKUP(A239, Quantity!$A$1:$H$2811, 2, FALSE)</f>
        <v>18</v>
      </c>
      <c r="K239" s="10">
        <f>VLOOKUP(A239, Quantity!$A$1:$H$2811, 3, FALSE)</f>
        <v>1</v>
      </c>
      <c r="L239" s="10">
        <f>VLOOKUP(A239, Quantity!$A$1:$H$2811, 4, FALSE)</f>
        <v>1</v>
      </c>
      <c r="M239" s="11">
        <f>VLOOKUP(A239, Quantity!$A$1:$H$2811, 5, FALSE)</f>
        <v>4900</v>
      </c>
      <c r="N239" s="11">
        <f>VLOOKUP(A239, Quantity!$A$1:$H$2811, 6, FALSE)</f>
        <v>272</v>
      </c>
      <c r="O239" s="12">
        <v>41579.0</v>
      </c>
      <c r="P239" s="5">
        <f>VLOOKUP(A239, Quantity!$A$1:$H$2811, 8, FALSE)</f>
        <v>0.2639467593</v>
      </c>
      <c r="U239" s="13"/>
      <c r="V239" s="13"/>
      <c r="W239" s="1"/>
      <c r="X239" s="14"/>
      <c r="Y239" s="15"/>
    </row>
    <row r="240">
      <c r="A240" s="1">
        <v>39589.0</v>
      </c>
      <c r="B240" s="1">
        <v>2.14710711E9</v>
      </c>
      <c r="C240" s="8">
        <v>41591.0</v>
      </c>
      <c r="D240" s="1" t="s">
        <v>22</v>
      </c>
      <c r="E240" s="1" t="s">
        <v>23</v>
      </c>
      <c r="F240" s="1" t="s">
        <v>18</v>
      </c>
      <c r="G240" s="1" t="s">
        <v>19</v>
      </c>
      <c r="H240" s="1" t="s">
        <v>24</v>
      </c>
      <c r="I240" s="1" t="s">
        <v>21</v>
      </c>
      <c r="J240" s="9">
        <f>VLOOKUP(A240, Quantity!$A$1:$H$2811, 2, FALSE)</f>
        <v>17</v>
      </c>
      <c r="K240" s="10">
        <f>VLOOKUP(A240, Quantity!$A$1:$H$2811, 3, FALSE)</f>
        <v>1</v>
      </c>
      <c r="L240" s="10">
        <f>VLOOKUP(A240, Quantity!$A$1:$H$2811, 4, FALSE)</f>
        <v>1</v>
      </c>
      <c r="M240" s="11">
        <f>VLOOKUP(A240, Quantity!$A$1:$H$2811, 5, FALSE)</f>
        <v>13744</v>
      </c>
      <c r="N240" s="11">
        <f>VLOOKUP(A240, Quantity!$A$1:$H$2811, 6, FALSE)</f>
        <v>808</v>
      </c>
      <c r="O240" s="12">
        <v>41579.0</v>
      </c>
      <c r="P240" s="5">
        <f>VLOOKUP(A240, Quantity!$A$1:$H$2811, 8, FALSE)</f>
        <v>0.6152662037</v>
      </c>
      <c r="U240" s="13"/>
      <c r="V240" s="13"/>
      <c r="W240" s="1"/>
      <c r="X240" s="14"/>
      <c r="Y240" s="15"/>
    </row>
    <row r="241">
      <c r="A241" s="1">
        <v>39613.0</v>
      </c>
      <c r="B241" s="1">
        <v>1.156290202E9</v>
      </c>
      <c r="C241" s="8">
        <v>41591.0</v>
      </c>
      <c r="D241" s="1" t="s">
        <v>22</v>
      </c>
      <c r="E241" s="1" t="s">
        <v>23</v>
      </c>
      <c r="F241" s="1" t="s">
        <v>18</v>
      </c>
      <c r="G241" s="1" t="s">
        <v>19</v>
      </c>
      <c r="H241" s="1" t="s">
        <v>24</v>
      </c>
      <c r="I241" s="1" t="s">
        <v>21</v>
      </c>
      <c r="J241" s="9">
        <f>VLOOKUP(A241, Quantity!$A$1:$H$2811, 2, FALSE)</f>
        <v>18</v>
      </c>
      <c r="K241" s="10">
        <f>VLOOKUP(A241, Quantity!$A$1:$H$2811, 3, FALSE)</f>
        <v>1</v>
      </c>
      <c r="L241" s="10">
        <f>VLOOKUP(A241, Quantity!$A$1:$H$2811, 4, FALSE)</f>
        <v>1</v>
      </c>
      <c r="M241" s="11">
        <f>VLOOKUP(A241, Quantity!$A$1:$H$2811, 5, FALSE)</f>
        <v>600</v>
      </c>
      <c r="N241" s="11">
        <f>VLOOKUP(A241, Quantity!$A$1:$H$2811, 6, FALSE)</f>
        <v>33</v>
      </c>
      <c r="O241" s="12">
        <v>41579.0</v>
      </c>
      <c r="P241" s="5">
        <f>VLOOKUP(A241, Quantity!$A$1:$H$2811, 8, FALSE)</f>
        <v>0.3921527778</v>
      </c>
      <c r="U241" s="13"/>
      <c r="V241" s="13"/>
      <c r="W241" s="1"/>
      <c r="X241" s="14"/>
      <c r="Y241" s="15"/>
    </row>
    <row r="242">
      <c r="A242" s="1">
        <v>39709.0</v>
      </c>
      <c r="B242" s="1">
        <v>1.352871315E9</v>
      </c>
      <c r="C242" s="8">
        <v>41592.0</v>
      </c>
      <c r="D242" s="1" t="s">
        <v>22</v>
      </c>
      <c r="E242" s="1" t="s">
        <v>23</v>
      </c>
      <c r="F242" s="1" t="s">
        <v>18</v>
      </c>
      <c r="G242" s="1" t="s">
        <v>19</v>
      </c>
      <c r="H242" s="1" t="s">
        <v>24</v>
      </c>
      <c r="I242" s="1" t="s">
        <v>21</v>
      </c>
      <c r="J242" s="9">
        <f>VLOOKUP(A242, Quantity!$A$1:$H$2811, 2, FALSE)</f>
        <v>17</v>
      </c>
      <c r="K242" s="10">
        <f>VLOOKUP(A242, Quantity!$A$1:$H$2811, 3, FALSE)</f>
        <v>1</v>
      </c>
      <c r="L242" s="10">
        <f>VLOOKUP(A242, Quantity!$A$1:$H$2811, 4, FALSE)</f>
        <v>1</v>
      </c>
      <c r="M242" s="11">
        <f>VLOOKUP(A242, Quantity!$A$1:$H$2811, 5, FALSE)</f>
        <v>893</v>
      </c>
      <c r="N242" s="11">
        <f>VLOOKUP(A242, Quantity!$A$1:$H$2811, 6, FALSE)</f>
        <v>53</v>
      </c>
      <c r="O242" s="12">
        <v>41579.0</v>
      </c>
      <c r="P242" s="5">
        <f>VLOOKUP(A242, Quantity!$A$1:$H$2811, 8, FALSE)</f>
        <v>0.450162037</v>
      </c>
      <c r="U242" s="13"/>
      <c r="V242" s="13"/>
      <c r="W242" s="1"/>
      <c r="X242" s="14"/>
      <c r="Y242" s="15"/>
    </row>
    <row r="243">
      <c r="A243" s="1">
        <v>39823.0</v>
      </c>
      <c r="B243" s="1">
        <v>2.264936168E9</v>
      </c>
      <c r="C243" s="8">
        <v>41592.0</v>
      </c>
      <c r="D243" s="1" t="s">
        <v>22</v>
      </c>
      <c r="E243" s="1" t="s">
        <v>23</v>
      </c>
      <c r="F243" s="1" t="s">
        <v>18</v>
      </c>
      <c r="G243" s="1" t="s">
        <v>19</v>
      </c>
      <c r="H243" s="1" t="s">
        <v>24</v>
      </c>
      <c r="I243" s="1" t="s">
        <v>21</v>
      </c>
      <c r="J243" s="9">
        <f>VLOOKUP(A243, Quantity!$A$1:$H$2811, 2, FALSE)</f>
        <v>18</v>
      </c>
      <c r="K243" s="10">
        <f>VLOOKUP(A243, Quantity!$A$1:$H$2811, 3, FALSE)</f>
        <v>1</v>
      </c>
      <c r="L243" s="10">
        <f>VLOOKUP(A243, Quantity!$A$1:$H$2811, 4, FALSE)</f>
        <v>1</v>
      </c>
      <c r="M243" s="11">
        <f>VLOOKUP(A243, Quantity!$A$1:$H$2811, 5, FALSE)</f>
        <v>27295</v>
      </c>
      <c r="N243" s="11">
        <f>VLOOKUP(A243, Quantity!$A$1:$H$2811, 6, FALSE)</f>
        <v>1516</v>
      </c>
      <c r="O243" s="12">
        <v>41579.0</v>
      </c>
      <c r="P243" s="5">
        <f>VLOOKUP(A243, Quantity!$A$1:$H$2811, 8, FALSE)</f>
        <v>0.5423263889</v>
      </c>
      <c r="U243" s="13"/>
      <c r="V243" s="13"/>
      <c r="W243" s="1"/>
      <c r="X243" s="14"/>
      <c r="Y243" s="15"/>
    </row>
    <row r="244">
      <c r="A244" s="1">
        <v>39835.0</v>
      </c>
      <c r="B244" s="1">
        <v>1.222235408E9</v>
      </c>
      <c r="C244" s="8">
        <v>41592.0</v>
      </c>
      <c r="D244" s="1" t="s">
        <v>22</v>
      </c>
      <c r="E244" s="1" t="s">
        <v>23</v>
      </c>
      <c r="F244" s="1" t="s">
        <v>18</v>
      </c>
      <c r="G244" s="1" t="s">
        <v>19</v>
      </c>
      <c r="H244" s="1" t="s">
        <v>24</v>
      </c>
      <c r="I244" s="1" t="s">
        <v>21</v>
      </c>
      <c r="J244" s="9">
        <f>VLOOKUP(A244, Quantity!$A$1:$H$2811, 2, FALSE)</f>
        <v>17</v>
      </c>
      <c r="K244" s="10">
        <f>VLOOKUP(A244, Quantity!$A$1:$H$2811, 3, FALSE)</f>
        <v>1</v>
      </c>
      <c r="L244" s="10">
        <f>VLOOKUP(A244, Quantity!$A$1:$H$2811, 4, FALSE)</f>
        <v>1</v>
      </c>
      <c r="M244" s="11">
        <f>VLOOKUP(A244, Quantity!$A$1:$H$2811, 5, FALSE)</f>
        <v>4849</v>
      </c>
      <c r="N244" s="11">
        <f>VLOOKUP(A244, Quantity!$A$1:$H$2811, 6, FALSE)</f>
        <v>285</v>
      </c>
      <c r="O244" s="12">
        <v>41579.0</v>
      </c>
      <c r="P244" s="5">
        <f>VLOOKUP(A244, Quantity!$A$1:$H$2811, 8, FALSE)</f>
        <v>0.5907407407</v>
      </c>
      <c r="U244" s="13"/>
      <c r="V244" s="13"/>
      <c r="W244" s="1"/>
      <c r="X244" s="14"/>
      <c r="Y244" s="15"/>
    </row>
    <row r="245">
      <c r="A245" s="1">
        <v>39916.0</v>
      </c>
      <c r="B245" s="1">
        <v>1.3653051E9</v>
      </c>
      <c r="C245" s="8">
        <v>41592.0</v>
      </c>
      <c r="D245" s="1" t="s">
        <v>16</v>
      </c>
      <c r="E245" s="1" t="s">
        <v>17</v>
      </c>
      <c r="F245" s="1" t="s">
        <v>18</v>
      </c>
      <c r="G245" s="1" t="s">
        <v>19</v>
      </c>
      <c r="H245" s="1" t="s">
        <v>24</v>
      </c>
      <c r="I245" s="1" t="s">
        <v>25</v>
      </c>
      <c r="J245" s="9">
        <f>VLOOKUP(A245, Quantity!$A$1:$H$2811, 2, FALSE)</f>
        <v>17</v>
      </c>
      <c r="K245" s="10">
        <f>VLOOKUP(A245, Quantity!$A$1:$H$2811, 3, FALSE)</f>
        <v>1</v>
      </c>
      <c r="L245" s="10">
        <f>VLOOKUP(A245, Quantity!$A$1:$H$2811, 4, FALSE)</f>
        <v>1</v>
      </c>
      <c r="M245" s="11">
        <f>VLOOKUP(A245, Quantity!$A$1:$H$2811, 5, FALSE)</f>
        <v>5220</v>
      </c>
      <c r="N245" s="11">
        <f>VLOOKUP(A245, Quantity!$A$1:$H$2811, 6, FALSE)</f>
        <v>307</v>
      </c>
      <c r="O245" s="12">
        <v>41579.0</v>
      </c>
      <c r="P245" s="5">
        <f>VLOOKUP(A245, Quantity!$A$1:$H$2811, 8, FALSE)</f>
        <v>0.8843865741</v>
      </c>
      <c r="U245" s="13"/>
      <c r="V245" s="13"/>
      <c r="W245" s="1"/>
      <c r="X245" s="14"/>
      <c r="Y245" s="15"/>
    </row>
    <row r="246">
      <c r="A246" s="1">
        <v>40010.0</v>
      </c>
      <c r="B246" s="1">
        <v>1.926643108E9</v>
      </c>
      <c r="C246" s="8">
        <v>41592.0</v>
      </c>
      <c r="D246" s="1" t="s">
        <v>22</v>
      </c>
      <c r="E246" s="1" t="s">
        <v>23</v>
      </c>
      <c r="F246" s="1" t="s">
        <v>18</v>
      </c>
      <c r="G246" s="1" t="s">
        <v>19</v>
      </c>
      <c r="H246" s="1" t="s">
        <v>24</v>
      </c>
      <c r="I246" s="1" t="s">
        <v>21</v>
      </c>
      <c r="J246" s="9">
        <f>VLOOKUP(A246, Quantity!$A$1:$H$2811, 2, FALSE)</f>
        <v>17</v>
      </c>
      <c r="K246" s="10">
        <f>VLOOKUP(A246, Quantity!$A$1:$H$2811, 3, FALSE)</f>
        <v>1</v>
      </c>
      <c r="L246" s="10">
        <f>VLOOKUP(A246, Quantity!$A$1:$H$2811, 4, FALSE)</f>
        <v>1</v>
      </c>
      <c r="M246" s="11">
        <f>VLOOKUP(A246, Quantity!$A$1:$H$2811, 5, FALSE)</f>
        <v>6225</v>
      </c>
      <c r="N246" s="11">
        <f>VLOOKUP(A246, Quantity!$A$1:$H$2811, 6, FALSE)</f>
        <v>366</v>
      </c>
      <c r="O246" s="12">
        <v>41579.0</v>
      </c>
      <c r="P246" s="5">
        <f>VLOOKUP(A246, Quantity!$A$1:$H$2811, 8, FALSE)</f>
        <v>0.356412037</v>
      </c>
      <c r="U246" s="13"/>
      <c r="V246" s="13"/>
      <c r="W246" s="1"/>
      <c r="X246" s="14"/>
      <c r="Y246" s="15"/>
    </row>
    <row r="247">
      <c r="A247" s="1">
        <v>40014.0</v>
      </c>
      <c r="B247" s="1">
        <v>1.988441704E9</v>
      </c>
      <c r="C247" s="8">
        <v>41592.0</v>
      </c>
      <c r="D247" s="1" t="s">
        <v>22</v>
      </c>
      <c r="E247" s="1" t="s">
        <v>23</v>
      </c>
      <c r="F247" s="1" t="s">
        <v>18</v>
      </c>
      <c r="G247" s="1" t="s">
        <v>19</v>
      </c>
      <c r="H247" s="1" t="s">
        <v>24</v>
      </c>
      <c r="I247" s="1" t="s">
        <v>21</v>
      </c>
      <c r="J247" s="9">
        <f>VLOOKUP(A247, Quantity!$A$1:$H$2811, 2, FALSE)</f>
        <v>19</v>
      </c>
      <c r="K247" s="10">
        <f>VLOOKUP(A247, Quantity!$A$1:$H$2811, 3, FALSE)</f>
        <v>1</v>
      </c>
      <c r="L247" s="10">
        <f>VLOOKUP(A247, Quantity!$A$1:$H$2811, 4, FALSE)</f>
        <v>1</v>
      </c>
      <c r="M247" s="11">
        <f>VLOOKUP(A247, Quantity!$A$1:$H$2811, 5, FALSE)</f>
        <v>2390</v>
      </c>
      <c r="N247" s="11">
        <f>VLOOKUP(A247, Quantity!$A$1:$H$2811, 6, FALSE)</f>
        <v>126</v>
      </c>
      <c r="O247" s="12">
        <v>41579.0</v>
      </c>
      <c r="P247" s="5">
        <f>VLOOKUP(A247, Quantity!$A$1:$H$2811, 8, FALSE)</f>
        <v>0.4208680556</v>
      </c>
      <c r="U247" s="13"/>
      <c r="V247" s="13"/>
      <c r="W247" s="1"/>
      <c r="X247" s="14"/>
      <c r="Y247" s="15"/>
    </row>
    <row r="248">
      <c r="A248" s="1">
        <v>40039.0</v>
      </c>
      <c r="B248" s="1">
        <v>1.93891799E9</v>
      </c>
      <c r="C248" s="8">
        <v>41592.0</v>
      </c>
      <c r="D248" s="1" t="s">
        <v>22</v>
      </c>
      <c r="E248" s="1" t="s">
        <v>23</v>
      </c>
      <c r="F248" s="1" t="s">
        <v>18</v>
      </c>
      <c r="G248" s="1" t="s">
        <v>19</v>
      </c>
      <c r="H248" s="1" t="s">
        <v>24</v>
      </c>
      <c r="I248" s="1" t="s">
        <v>21</v>
      </c>
      <c r="J248" s="9">
        <f>VLOOKUP(A248, Quantity!$A$1:$H$2811, 2, FALSE)</f>
        <v>22</v>
      </c>
      <c r="K248" s="10">
        <f>VLOOKUP(A248, Quantity!$A$1:$H$2811, 3, FALSE)</f>
        <v>1</v>
      </c>
      <c r="L248" s="10">
        <f>VLOOKUP(A248, Quantity!$A$1:$H$2811, 4, FALSE)</f>
        <v>1</v>
      </c>
      <c r="M248" s="11">
        <f>VLOOKUP(A248, Quantity!$A$1:$H$2811, 5, FALSE)</f>
        <v>1199</v>
      </c>
      <c r="N248" s="11">
        <f>VLOOKUP(A248, Quantity!$A$1:$H$2811, 6, FALSE)</f>
        <v>55</v>
      </c>
      <c r="O248" s="12">
        <v>41579.0</v>
      </c>
      <c r="P248" s="5">
        <f>VLOOKUP(A248, Quantity!$A$1:$H$2811, 8, FALSE)</f>
        <v>0.7886342593</v>
      </c>
      <c r="U248" s="13"/>
      <c r="V248" s="13"/>
      <c r="W248" s="1"/>
      <c r="X248" s="14"/>
      <c r="Y248" s="15"/>
    </row>
    <row r="249">
      <c r="A249" s="1">
        <v>40076.0</v>
      </c>
      <c r="B249" s="1">
        <v>2.108103099E9</v>
      </c>
      <c r="C249" s="8">
        <v>41592.0</v>
      </c>
      <c r="D249" s="1" t="s">
        <v>22</v>
      </c>
      <c r="E249" s="1" t="s">
        <v>23</v>
      </c>
      <c r="F249" s="1" t="s">
        <v>18</v>
      </c>
      <c r="G249" s="1" t="s">
        <v>19</v>
      </c>
      <c r="H249" s="1" t="s">
        <v>24</v>
      </c>
      <c r="I249" s="1" t="s">
        <v>25</v>
      </c>
      <c r="J249" s="9">
        <f>VLOOKUP(A249, Quantity!$A$1:$H$2811, 2, FALSE)</f>
        <v>17</v>
      </c>
      <c r="K249" s="10">
        <f>VLOOKUP(A249, Quantity!$A$1:$H$2811, 3, FALSE)</f>
        <v>1</v>
      </c>
      <c r="L249" s="10">
        <f>VLOOKUP(A249, Quantity!$A$1:$H$2811, 4, FALSE)</f>
        <v>1</v>
      </c>
      <c r="M249" s="11">
        <f>VLOOKUP(A249, Quantity!$A$1:$H$2811, 5, FALSE)</f>
        <v>1199</v>
      </c>
      <c r="N249" s="11">
        <f>VLOOKUP(A249, Quantity!$A$1:$H$2811, 6, FALSE)</f>
        <v>71</v>
      </c>
      <c r="O249" s="12">
        <v>41579.0</v>
      </c>
      <c r="P249" s="5">
        <f>VLOOKUP(A249, Quantity!$A$1:$H$2811, 8, FALSE)</f>
        <v>0.05258101852</v>
      </c>
      <c r="U249" s="13"/>
      <c r="V249" s="13"/>
      <c r="W249" s="1"/>
      <c r="X249" s="14"/>
      <c r="Y249" s="15"/>
    </row>
    <row r="250">
      <c r="A250" s="1">
        <v>40096.0</v>
      </c>
      <c r="B250" s="1">
        <v>1.948484504E9</v>
      </c>
      <c r="C250" s="8">
        <v>41592.0</v>
      </c>
      <c r="D250" s="1" t="s">
        <v>22</v>
      </c>
      <c r="E250" s="1" t="s">
        <v>23</v>
      </c>
      <c r="F250" s="1" t="s">
        <v>18</v>
      </c>
      <c r="G250" s="1" t="s">
        <v>19</v>
      </c>
      <c r="H250" s="1" t="s">
        <v>24</v>
      </c>
      <c r="I250" s="1" t="s">
        <v>21</v>
      </c>
      <c r="J250" s="9">
        <f>VLOOKUP(A250, Quantity!$A$1:$H$2811, 2, FALSE)</f>
        <v>16</v>
      </c>
      <c r="K250" s="10">
        <f>VLOOKUP(A250, Quantity!$A$1:$H$2811, 3, FALSE)</f>
        <v>1</v>
      </c>
      <c r="L250" s="10">
        <f>VLOOKUP(A250, Quantity!$A$1:$H$2811, 4, FALSE)</f>
        <v>1</v>
      </c>
      <c r="M250" s="11">
        <f>VLOOKUP(A250, Quantity!$A$1:$H$2811, 5, FALSE)</f>
        <v>1000</v>
      </c>
      <c r="N250" s="11">
        <f>VLOOKUP(A250, Quantity!$A$1:$H$2811, 6, FALSE)</f>
        <v>63</v>
      </c>
      <c r="O250" s="12">
        <v>41579.0</v>
      </c>
      <c r="P250" s="5">
        <f>VLOOKUP(A250, Quantity!$A$1:$H$2811, 8, FALSE)</f>
        <v>0.660150463</v>
      </c>
      <c r="U250" s="13"/>
      <c r="V250" s="13"/>
      <c r="W250" s="1"/>
      <c r="X250" s="14"/>
      <c r="Y250" s="15"/>
    </row>
    <row r="251">
      <c r="A251" s="1">
        <v>40169.0</v>
      </c>
      <c r="B251" s="1">
        <v>1.434801302E9</v>
      </c>
      <c r="C251" s="8">
        <v>41592.0</v>
      </c>
      <c r="D251" s="1" t="s">
        <v>22</v>
      </c>
      <c r="E251" s="1" t="s">
        <v>23</v>
      </c>
      <c r="F251" s="1" t="s">
        <v>18</v>
      </c>
      <c r="G251" s="1" t="s">
        <v>19</v>
      </c>
      <c r="H251" s="1" t="s">
        <v>24</v>
      </c>
      <c r="I251" s="1" t="s">
        <v>21</v>
      </c>
      <c r="J251" s="9">
        <f>VLOOKUP(A251, Quantity!$A$1:$H$2811, 2, FALSE)</f>
        <v>20</v>
      </c>
      <c r="K251" s="10">
        <f>VLOOKUP(A251, Quantity!$A$1:$H$2811, 3, FALSE)</f>
        <v>1</v>
      </c>
      <c r="L251" s="10">
        <f>VLOOKUP(A251, Quantity!$A$1:$H$2811, 4, FALSE)</f>
        <v>1</v>
      </c>
      <c r="M251" s="11">
        <f>VLOOKUP(A251, Quantity!$A$1:$H$2811, 5, FALSE)</f>
        <v>13999</v>
      </c>
      <c r="N251" s="11">
        <f>VLOOKUP(A251, Quantity!$A$1:$H$2811, 6, FALSE)</f>
        <v>700</v>
      </c>
      <c r="O251" s="12">
        <v>41579.0</v>
      </c>
      <c r="P251" s="5">
        <f>VLOOKUP(A251, Quantity!$A$1:$H$2811, 8, FALSE)</f>
        <v>0.6584837963</v>
      </c>
      <c r="U251" s="13"/>
      <c r="V251" s="13"/>
      <c r="W251" s="1"/>
      <c r="X251" s="14"/>
      <c r="Y251" s="15"/>
    </row>
    <row r="252">
      <c r="A252" s="1">
        <v>40186.0</v>
      </c>
      <c r="B252" s="1">
        <v>2.246074229E9</v>
      </c>
      <c r="C252" s="8">
        <v>41592.0</v>
      </c>
      <c r="D252" s="1" t="s">
        <v>22</v>
      </c>
      <c r="E252" s="1" t="s">
        <v>23</v>
      </c>
      <c r="F252" s="1" t="s">
        <v>18</v>
      </c>
      <c r="G252" s="1" t="s">
        <v>19</v>
      </c>
      <c r="H252" s="1" t="s">
        <v>24</v>
      </c>
      <c r="I252" s="1" t="s">
        <v>21</v>
      </c>
      <c r="J252" s="9">
        <f>VLOOKUP(A252, Quantity!$A$1:$H$2811, 2, FALSE)</f>
        <v>14</v>
      </c>
      <c r="K252" s="10">
        <f>VLOOKUP(A252, Quantity!$A$1:$H$2811, 3, FALSE)</f>
        <v>1</v>
      </c>
      <c r="L252" s="10">
        <f>VLOOKUP(A252, Quantity!$A$1:$H$2811, 4, FALSE)</f>
        <v>1</v>
      </c>
      <c r="M252" s="11">
        <f>VLOOKUP(A252, Quantity!$A$1:$H$2811, 5, FALSE)</f>
        <v>3994</v>
      </c>
      <c r="N252" s="11">
        <f>VLOOKUP(A252, Quantity!$A$1:$H$2811, 6, FALSE)</f>
        <v>285</v>
      </c>
      <c r="O252" s="12">
        <v>41579.0</v>
      </c>
      <c r="P252" s="5">
        <f>VLOOKUP(A252, Quantity!$A$1:$H$2811, 8, FALSE)</f>
        <v>0.6988657407</v>
      </c>
      <c r="U252" s="13"/>
      <c r="V252" s="13"/>
      <c r="W252" s="1"/>
      <c r="X252" s="14"/>
      <c r="Y252" s="15"/>
    </row>
    <row r="253">
      <c r="A253" s="1">
        <v>40277.0</v>
      </c>
      <c r="B253" s="1">
        <v>1.95482628E9</v>
      </c>
      <c r="C253" s="8">
        <v>41592.0</v>
      </c>
      <c r="D253" s="1" t="s">
        <v>22</v>
      </c>
      <c r="E253" s="1" t="s">
        <v>23</v>
      </c>
      <c r="F253" s="1" t="s">
        <v>18</v>
      </c>
      <c r="G253" s="1" t="s">
        <v>19</v>
      </c>
      <c r="H253" s="1" t="s">
        <v>24</v>
      </c>
      <c r="I253" s="1" t="s">
        <v>21</v>
      </c>
      <c r="J253" s="9">
        <f>VLOOKUP(A253, Quantity!$A$1:$H$2811, 2, FALSE)</f>
        <v>16</v>
      </c>
      <c r="K253" s="10">
        <f>VLOOKUP(A253, Quantity!$A$1:$H$2811, 3, FALSE)</f>
        <v>1</v>
      </c>
      <c r="L253" s="10">
        <f>VLOOKUP(A253, Quantity!$A$1:$H$2811, 4, FALSE)</f>
        <v>1</v>
      </c>
      <c r="M253" s="11">
        <f>VLOOKUP(A253, Quantity!$A$1:$H$2811, 5, FALSE)</f>
        <v>199</v>
      </c>
      <c r="N253" s="11">
        <f>VLOOKUP(A253, Quantity!$A$1:$H$2811, 6, FALSE)</f>
        <v>12</v>
      </c>
      <c r="O253" s="12">
        <v>41579.0</v>
      </c>
      <c r="P253" s="5">
        <f>VLOOKUP(A253, Quantity!$A$1:$H$2811, 8, FALSE)</f>
        <v>0.5124652778</v>
      </c>
      <c r="U253" s="13"/>
      <c r="V253" s="13"/>
      <c r="W253" s="1"/>
      <c r="X253" s="14"/>
      <c r="Y253" s="15"/>
    </row>
    <row r="254">
      <c r="A254" s="1">
        <v>40510.0</v>
      </c>
      <c r="B254" s="1">
        <v>2.304327157E9</v>
      </c>
      <c r="C254" s="8">
        <v>41593.0</v>
      </c>
      <c r="D254" s="1" t="s">
        <v>22</v>
      </c>
      <c r="E254" s="1" t="s">
        <v>23</v>
      </c>
      <c r="F254" s="1" t="s">
        <v>18</v>
      </c>
      <c r="G254" s="1" t="s">
        <v>19</v>
      </c>
      <c r="H254" s="1" t="s">
        <v>24</v>
      </c>
      <c r="I254" s="1" t="s">
        <v>21</v>
      </c>
      <c r="J254" s="9">
        <f>VLOOKUP(A254, Quantity!$A$1:$H$2811, 2, FALSE)</f>
        <v>17</v>
      </c>
      <c r="K254" s="10">
        <f>VLOOKUP(A254, Quantity!$A$1:$H$2811, 3, FALSE)</f>
        <v>1</v>
      </c>
      <c r="L254" s="10">
        <f>VLOOKUP(A254, Quantity!$A$1:$H$2811, 4, FALSE)</f>
        <v>1</v>
      </c>
      <c r="M254" s="11">
        <f>VLOOKUP(A254, Quantity!$A$1:$H$2811, 5, FALSE)</f>
        <v>2866</v>
      </c>
      <c r="N254" s="11">
        <f>VLOOKUP(A254, Quantity!$A$1:$H$2811, 6, FALSE)</f>
        <v>169</v>
      </c>
      <c r="O254" s="12">
        <v>41579.0</v>
      </c>
      <c r="P254" s="5">
        <f>VLOOKUP(A254, Quantity!$A$1:$H$2811, 8, FALSE)</f>
        <v>0.7463310185</v>
      </c>
      <c r="U254" s="13"/>
      <c r="V254" s="13"/>
      <c r="W254" s="1"/>
      <c r="X254" s="14"/>
      <c r="Y254" s="15"/>
    </row>
    <row r="255">
      <c r="A255" s="1">
        <v>40552.0</v>
      </c>
      <c r="B255" s="1">
        <v>1.511836476E9</v>
      </c>
      <c r="C255" s="8">
        <v>41593.0</v>
      </c>
      <c r="D255" s="1" t="s">
        <v>22</v>
      </c>
      <c r="E255" s="1" t="s">
        <v>23</v>
      </c>
      <c r="F255" s="1" t="s">
        <v>18</v>
      </c>
      <c r="G255" s="1" t="s">
        <v>19</v>
      </c>
      <c r="H255" s="1" t="s">
        <v>24</v>
      </c>
      <c r="I255" s="1" t="s">
        <v>21</v>
      </c>
      <c r="J255" s="9">
        <f>VLOOKUP(A255, Quantity!$A$1:$H$2811, 2, FALSE)</f>
        <v>14</v>
      </c>
      <c r="K255" s="10">
        <f>VLOOKUP(A255, Quantity!$A$1:$H$2811, 3, FALSE)</f>
        <v>1</v>
      </c>
      <c r="L255" s="10">
        <f>VLOOKUP(A255, Quantity!$A$1:$H$2811, 4, FALSE)</f>
        <v>1</v>
      </c>
      <c r="M255" s="11">
        <f>VLOOKUP(A255, Quantity!$A$1:$H$2811, 5, FALSE)</f>
        <v>4697</v>
      </c>
      <c r="N255" s="11">
        <f>VLOOKUP(A255, Quantity!$A$1:$H$2811, 6, FALSE)</f>
        <v>336</v>
      </c>
      <c r="O255" s="12">
        <v>41579.0</v>
      </c>
      <c r="P255" s="5">
        <f>VLOOKUP(A255, Quantity!$A$1:$H$2811, 8, FALSE)</f>
        <v>0.9267361111</v>
      </c>
      <c r="U255" s="13"/>
      <c r="V255" s="13"/>
      <c r="W255" s="1"/>
      <c r="X255" s="14"/>
      <c r="Y255" s="15"/>
    </row>
    <row r="256">
      <c r="A256" s="1">
        <v>40692.0</v>
      </c>
      <c r="B256" s="1">
        <v>1.440566215E9</v>
      </c>
      <c r="C256" s="8">
        <v>41593.0</v>
      </c>
      <c r="D256" s="1" t="s">
        <v>22</v>
      </c>
      <c r="E256" s="1" t="s">
        <v>23</v>
      </c>
      <c r="F256" s="1" t="s">
        <v>18</v>
      </c>
      <c r="G256" s="1" t="s">
        <v>19</v>
      </c>
      <c r="H256" s="1" t="s">
        <v>24</v>
      </c>
      <c r="I256" s="1" t="s">
        <v>21</v>
      </c>
      <c r="J256" s="9">
        <f>VLOOKUP(A256, Quantity!$A$1:$H$2811, 2, FALSE)</f>
        <v>12</v>
      </c>
      <c r="K256" s="10">
        <f>VLOOKUP(A256, Quantity!$A$1:$H$2811, 3, FALSE)</f>
        <v>1</v>
      </c>
      <c r="L256" s="10">
        <f>VLOOKUP(A256, Quantity!$A$1:$H$2811, 4, FALSE)</f>
        <v>1</v>
      </c>
      <c r="M256" s="11">
        <f>VLOOKUP(A256, Quantity!$A$1:$H$2811, 5, FALSE)</f>
        <v>2750</v>
      </c>
      <c r="N256" s="11">
        <f>VLOOKUP(A256, Quantity!$A$1:$H$2811, 6, FALSE)</f>
        <v>229</v>
      </c>
      <c r="O256" s="12">
        <v>41579.0</v>
      </c>
      <c r="P256" s="5">
        <f>VLOOKUP(A256, Quantity!$A$1:$H$2811, 8, FALSE)</f>
        <v>0.04915509259</v>
      </c>
      <c r="U256" s="13"/>
      <c r="V256" s="13"/>
      <c r="W256" s="1"/>
      <c r="X256" s="14"/>
      <c r="Y256" s="15"/>
    </row>
    <row r="257">
      <c r="A257" s="1">
        <v>40860.0</v>
      </c>
      <c r="B257" s="1">
        <v>1.507733583E9</v>
      </c>
      <c r="C257" s="8">
        <v>41593.0</v>
      </c>
      <c r="D257" s="1" t="s">
        <v>22</v>
      </c>
      <c r="E257" s="1" t="s">
        <v>23</v>
      </c>
      <c r="F257" s="1" t="s">
        <v>18</v>
      </c>
      <c r="G257" s="1" t="s">
        <v>19</v>
      </c>
      <c r="H257" s="1" t="s">
        <v>24</v>
      </c>
      <c r="I257" s="1" t="s">
        <v>25</v>
      </c>
      <c r="J257" s="9">
        <f>VLOOKUP(A257, Quantity!$A$1:$H$2811, 2, FALSE)</f>
        <v>14</v>
      </c>
      <c r="K257" s="10">
        <f>VLOOKUP(A257, Quantity!$A$1:$H$2811, 3, FALSE)</f>
        <v>1</v>
      </c>
      <c r="L257" s="10">
        <f>VLOOKUP(A257, Quantity!$A$1:$H$2811, 4, FALSE)</f>
        <v>1</v>
      </c>
      <c r="M257" s="11">
        <f>VLOOKUP(A257, Quantity!$A$1:$H$2811, 5, FALSE)</f>
        <v>1500</v>
      </c>
      <c r="N257" s="11">
        <f>VLOOKUP(A257, Quantity!$A$1:$H$2811, 6, FALSE)</f>
        <v>107</v>
      </c>
      <c r="O257" s="12">
        <v>41579.0</v>
      </c>
      <c r="P257" s="5">
        <f>VLOOKUP(A257, Quantity!$A$1:$H$2811, 8, FALSE)</f>
        <v>0.1800115741</v>
      </c>
      <c r="U257" s="13"/>
      <c r="V257" s="13"/>
      <c r="W257" s="1"/>
      <c r="X257" s="14"/>
      <c r="Y257" s="15"/>
    </row>
    <row r="258">
      <c r="A258" s="1">
        <v>40916.0</v>
      </c>
      <c r="B258" s="1">
        <v>1.769496976E9</v>
      </c>
      <c r="C258" s="8">
        <v>41593.0</v>
      </c>
      <c r="D258" s="1" t="s">
        <v>22</v>
      </c>
      <c r="E258" s="1" t="s">
        <v>23</v>
      </c>
      <c r="F258" s="1" t="s">
        <v>18</v>
      </c>
      <c r="G258" s="1" t="s">
        <v>19</v>
      </c>
      <c r="H258" s="1" t="s">
        <v>24</v>
      </c>
      <c r="I258" s="1" t="s">
        <v>21</v>
      </c>
      <c r="J258" s="9">
        <f>VLOOKUP(A258, Quantity!$A$1:$H$2811, 2, FALSE)</f>
        <v>21</v>
      </c>
      <c r="K258" s="10">
        <f>VLOOKUP(A258, Quantity!$A$1:$H$2811, 3, FALSE)</f>
        <v>1</v>
      </c>
      <c r="L258" s="10">
        <f>VLOOKUP(A258, Quantity!$A$1:$H$2811, 4, FALSE)</f>
        <v>1</v>
      </c>
      <c r="M258" s="11">
        <f>VLOOKUP(A258, Quantity!$A$1:$H$2811, 5, FALSE)</f>
        <v>2500</v>
      </c>
      <c r="N258" s="11">
        <f>VLOOKUP(A258, Quantity!$A$1:$H$2811, 6, FALSE)</f>
        <v>119</v>
      </c>
      <c r="O258" s="12">
        <v>41579.0</v>
      </c>
      <c r="P258" s="5">
        <f>VLOOKUP(A258, Quantity!$A$1:$H$2811, 8, FALSE)</f>
        <v>0.4831944444</v>
      </c>
      <c r="U258" s="13"/>
      <c r="V258" s="13"/>
      <c r="W258" s="1"/>
      <c r="X258" s="14"/>
      <c r="Y258" s="15"/>
    </row>
    <row r="259">
      <c r="A259" s="1">
        <v>40975.0</v>
      </c>
      <c r="B259" s="1">
        <v>2.090241685E9</v>
      </c>
      <c r="C259" s="8">
        <v>41593.0</v>
      </c>
      <c r="D259" s="1" t="s">
        <v>22</v>
      </c>
      <c r="E259" s="1" t="s">
        <v>23</v>
      </c>
      <c r="F259" s="1" t="s">
        <v>18</v>
      </c>
      <c r="G259" s="1" t="s">
        <v>19</v>
      </c>
      <c r="H259" s="1" t="s">
        <v>24</v>
      </c>
      <c r="I259" s="1" t="s">
        <v>21</v>
      </c>
      <c r="J259" s="9">
        <f>VLOOKUP(A259, Quantity!$A$1:$H$2811, 2, FALSE)</f>
        <v>23</v>
      </c>
      <c r="K259" s="10">
        <f>VLOOKUP(A259, Quantity!$A$1:$H$2811, 3, FALSE)</f>
        <v>1</v>
      </c>
      <c r="L259" s="10">
        <f>VLOOKUP(A259, Quantity!$A$1:$H$2811, 4, FALSE)</f>
        <v>1</v>
      </c>
      <c r="M259" s="11">
        <f>VLOOKUP(A259, Quantity!$A$1:$H$2811, 5, FALSE)</f>
        <v>3600</v>
      </c>
      <c r="N259" s="11">
        <f>VLOOKUP(A259, Quantity!$A$1:$H$2811, 6, FALSE)</f>
        <v>157</v>
      </c>
      <c r="O259" s="12">
        <v>41579.0</v>
      </c>
      <c r="P259" s="5">
        <f>VLOOKUP(A259, Quantity!$A$1:$H$2811, 8, FALSE)</f>
        <v>0.1425</v>
      </c>
      <c r="U259" s="13"/>
      <c r="V259" s="13"/>
      <c r="W259" s="1"/>
      <c r="X259" s="14"/>
      <c r="Y259" s="15"/>
    </row>
    <row r="260">
      <c r="A260" s="1">
        <v>40986.0</v>
      </c>
      <c r="B260" s="1">
        <v>1.676380307E9</v>
      </c>
      <c r="C260" s="8">
        <v>41593.0</v>
      </c>
      <c r="D260" s="1" t="s">
        <v>22</v>
      </c>
      <c r="E260" s="1" t="s">
        <v>23</v>
      </c>
      <c r="F260" s="1" t="s">
        <v>18</v>
      </c>
      <c r="G260" s="1" t="s">
        <v>19</v>
      </c>
      <c r="H260" s="1" t="s">
        <v>24</v>
      </c>
      <c r="I260" s="1" t="s">
        <v>21</v>
      </c>
      <c r="J260" s="9">
        <f>VLOOKUP(A260, Quantity!$A$1:$H$2811, 2, FALSE)</f>
        <v>13</v>
      </c>
      <c r="K260" s="10">
        <f>VLOOKUP(A260, Quantity!$A$1:$H$2811, 3, FALSE)</f>
        <v>1</v>
      </c>
      <c r="L260" s="10">
        <f>VLOOKUP(A260, Quantity!$A$1:$H$2811, 4, FALSE)</f>
        <v>1</v>
      </c>
      <c r="M260" s="11">
        <f>VLOOKUP(A260, Quantity!$A$1:$H$2811, 5, FALSE)</f>
        <v>6097</v>
      </c>
      <c r="N260" s="11">
        <f>VLOOKUP(A260, Quantity!$A$1:$H$2811, 6, FALSE)</f>
        <v>469</v>
      </c>
      <c r="O260" s="12">
        <v>41579.0</v>
      </c>
      <c r="P260" s="5">
        <f>VLOOKUP(A260, Quantity!$A$1:$H$2811, 8, FALSE)</f>
        <v>0.3252662037</v>
      </c>
      <c r="U260" s="13"/>
      <c r="V260" s="13"/>
      <c r="W260" s="1"/>
      <c r="X260" s="14"/>
      <c r="Y260" s="15"/>
    </row>
    <row r="261">
      <c r="A261" s="1">
        <v>41159.0</v>
      </c>
      <c r="B261" s="1">
        <v>1.831243942E9</v>
      </c>
      <c r="C261" s="8">
        <v>41593.0</v>
      </c>
      <c r="D261" s="1" t="s">
        <v>22</v>
      </c>
      <c r="E261" s="1" t="s">
        <v>23</v>
      </c>
      <c r="F261" s="1" t="s">
        <v>18</v>
      </c>
      <c r="G261" s="1" t="s">
        <v>19</v>
      </c>
      <c r="H261" s="1" t="s">
        <v>24</v>
      </c>
      <c r="I261" s="1" t="s">
        <v>21</v>
      </c>
      <c r="J261" s="9">
        <f>VLOOKUP(A261, Quantity!$A$1:$H$2811, 2, FALSE)</f>
        <v>13</v>
      </c>
      <c r="K261" s="10">
        <f>VLOOKUP(A261, Quantity!$A$1:$H$2811, 3, FALSE)</f>
        <v>1</v>
      </c>
      <c r="L261" s="10">
        <f>VLOOKUP(A261, Quantity!$A$1:$H$2811, 4, FALSE)</f>
        <v>1</v>
      </c>
      <c r="M261" s="11">
        <f>VLOOKUP(A261, Quantity!$A$1:$H$2811, 5, FALSE)</f>
        <v>1000</v>
      </c>
      <c r="N261" s="11">
        <f>VLOOKUP(A261, Quantity!$A$1:$H$2811, 6, FALSE)</f>
        <v>77</v>
      </c>
      <c r="O261" s="12">
        <v>41579.0</v>
      </c>
      <c r="P261" s="5">
        <f>VLOOKUP(A261, Quantity!$A$1:$H$2811, 8, FALSE)</f>
        <v>0.9504166667</v>
      </c>
      <c r="U261" s="13"/>
      <c r="V261" s="13"/>
      <c r="W261" s="1"/>
      <c r="X261" s="14"/>
      <c r="Y261" s="15"/>
    </row>
    <row r="262">
      <c r="A262" s="1">
        <v>41220.0</v>
      </c>
      <c r="B262" s="1">
        <v>1.446089456E9</v>
      </c>
      <c r="C262" s="8">
        <v>41594.0</v>
      </c>
      <c r="D262" s="1" t="s">
        <v>22</v>
      </c>
      <c r="E262" s="1" t="s">
        <v>23</v>
      </c>
      <c r="F262" s="1" t="s">
        <v>18</v>
      </c>
      <c r="G262" s="1" t="s">
        <v>19</v>
      </c>
      <c r="H262" s="1" t="s">
        <v>24</v>
      </c>
      <c r="I262" s="1" t="s">
        <v>21</v>
      </c>
      <c r="J262" s="9">
        <f>VLOOKUP(A262, Quantity!$A$1:$H$2811, 2, FALSE)</f>
        <v>18</v>
      </c>
      <c r="K262" s="10">
        <f>VLOOKUP(A262, Quantity!$A$1:$H$2811, 3, FALSE)</f>
        <v>1</v>
      </c>
      <c r="L262" s="10">
        <f>VLOOKUP(A262, Quantity!$A$1:$H$2811, 4, FALSE)</f>
        <v>1</v>
      </c>
      <c r="M262" s="11">
        <f>VLOOKUP(A262, Quantity!$A$1:$H$2811, 5, FALSE)</f>
        <v>500</v>
      </c>
      <c r="N262" s="11">
        <f>VLOOKUP(A262, Quantity!$A$1:$H$2811, 6, FALSE)</f>
        <v>28</v>
      </c>
      <c r="O262" s="12">
        <v>41579.0</v>
      </c>
      <c r="P262" s="5">
        <f>VLOOKUP(A262, Quantity!$A$1:$H$2811, 8, FALSE)</f>
        <v>0.7207291667</v>
      </c>
      <c r="U262" s="13"/>
      <c r="V262" s="13"/>
      <c r="W262" s="1"/>
      <c r="X262" s="14"/>
      <c r="Y262" s="15"/>
    </row>
    <row r="263">
      <c r="A263" s="1">
        <v>41299.0</v>
      </c>
      <c r="B263" s="1">
        <v>1.899113479E9</v>
      </c>
      <c r="C263" s="8">
        <v>41594.0</v>
      </c>
      <c r="D263" s="1" t="s">
        <v>22</v>
      </c>
      <c r="E263" s="1" t="s">
        <v>23</v>
      </c>
      <c r="F263" s="1" t="s">
        <v>18</v>
      </c>
      <c r="G263" s="1" t="s">
        <v>19</v>
      </c>
      <c r="H263" s="1" t="s">
        <v>24</v>
      </c>
      <c r="I263" s="1" t="s">
        <v>21</v>
      </c>
      <c r="J263" s="9">
        <f>VLOOKUP(A263, Quantity!$A$1:$H$2811, 2, FALSE)</f>
        <v>14</v>
      </c>
      <c r="K263" s="10">
        <f>VLOOKUP(A263, Quantity!$A$1:$H$2811, 3, FALSE)</f>
        <v>1</v>
      </c>
      <c r="L263" s="10">
        <f>VLOOKUP(A263, Quantity!$A$1:$H$2811, 4, FALSE)</f>
        <v>1</v>
      </c>
      <c r="M263" s="11">
        <f>VLOOKUP(A263, Quantity!$A$1:$H$2811, 5, FALSE)</f>
        <v>40918</v>
      </c>
      <c r="N263" s="11">
        <f>VLOOKUP(A263, Quantity!$A$1:$H$2811, 6, FALSE)</f>
        <v>2923</v>
      </c>
      <c r="O263" s="12">
        <v>41579.0</v>
      </c>
      <c r="P263" s="5">
        <f>VLOOKUP(A263, Quantity!$A$1:$H$2811, 8, FALSE)</f>
        <v>0.1323611111</v>
      </c>
      <c r="U263" s="13"/>
      <c r="V263" s="13"/>
      <c r="W263" s="1"/>
      <c r="X263" s="14"/>
      <c r="Y263" s="15"/>
    </row>
    <row r="264">
      <c r="A264" s="1">
        <v>41332.0</v>
      </c>
      <c r="B264" s="1">
        <v>2.225753627E9</v>
      </c>
      <c r="C264" s="8">
        <v>41594.0</v>
      </c>
      <c r="D264" s="1" t="s">
        <v>22</v>
      </c>
      <c r="E264" s="1" t="s">
        <v>23</v>
      </c>
      <c r="F264" s="1" t="s">
        <v>18</v>
      </c>
      <c r="G264" s="1" t="s">
        <v>19</v>
      </c>
      <c r="H264" s="1" t="s">
        <v>24</v>
      </c>
      <c r="I264" s="1" t="s">
        <v>21</v>
      </c>
      <c r="J264" s="9">
        <f>VLOOKUP(A264, Quantity!$A$1:$H$2811, 2, FALSE)</f>
        <v>22</v>
      </c>
      <c r="K264" s="10">
        <f>VLOOKUP(A264, Quantity!$A$1:$H$2811, 3, FALSE)</f>
        <v>1</v>
      </c>
      <c r="L264" s="10">
        <f>VLOOKUP(A264, Quantity!$A$1:$H$2811, 4, FALSE)</f>
        <v>1</v>
      </c>
      <c r="M264" s="11">
        <f>VLOOKUP(A264, Quantity!$A$1:$H$2811, 5, FALSE)</f>
        <v>2000</v>
      </c>
      <c r="N264" s="11">
        <f>VLOOKUP(A264, Quantity!$A$1:$H$2811, 6, FALSE)</f>
        <v>91</v>
      </c>
      <c r="O264" s="12">
        <v>41579.0</v>
      </c>
      <c r="P264" s="5">
        <f>VLOOKUP(A264, Quantity!$A$1:$H$2811, 8, FALSE)</f>
        <v>0.5316087963</v>
      </c>
      <c r="U264" s="13"/>
      <c r="V264" s="13"/>
      <c r="W264" s="1"/>
      <c r="X264" s="14"/>
      <c r="Y264" s="15"/>
    </row>
    <row r="265">
      <c r="A265" s="1">
        <v>41411.0</v>
      </c>
      <c r="B265" s="1">
        <v>2.2298179E9</v>
      </c>
      <c r="C265" s="8">
        <v>41594.0</v>
      </c>
      <c r="D265" s="1" t="s">
        <v>22</v>
      </c>
      <c r="E265" s="1" t="s">
        <v>23</v>
      </c>
      <c r="F265" s="1" t="s">
        <v>18</v>
      </c>
      <c r="G265" s="1" t="s">
        <v>19</v>
      </c>
      <c r="H265" s="1" t="s">
        <v>24</v>
      </c>
      <c r="I265" s="1" t="s">
        <v>21</v>
      </c>
      <c r="J265" s="9">
        <f>VLOOKUP(A265, Quantity!$A$1:$H$2811, 2, FALSE)</f>
        <v>18</v>
      </c>
      <c r="K265" s="10">
        <f>VLOOKUP(A265, Quantity!$A$1:$H$2811, 3, FALSE)</f>
        <v>1</v>
      </c>
      <c r="L265" s="10">
        <f>VLOOKUP(A265, Quantity!$A$1:$H$2811, 4, FALSE)</f>
        <v>1</v>
      </c>
      <c r="M265" s="11">
        <f>VLOOKUP(A265, Quantity!$A$1:$H$2811, 5, FALSE)</f>
        <v>1198</v>
      </c>
      <c r="N265" s="11">
        <f>VLOOKUP(A265, Quantity!$A$1:$H$2811, 6, FALSE)</f>
        <v>67</v>
      </c>
      <c r="O265" s="12">
        <v>41579.0</v>
      </c>
      <c r="P265" s="5">
        <f>VLOOKUP(A265, Quantity!$A$1:$H$2811, 8, FALSE)</f>
        <v>0.9326388889</v>
      </c>
      <c r="U265" s="13"/>
      <c r="V265" s="13"/>
      <c r="W265" s="1"/>
      <c r="X265" s="14"/>
      <c r="Y265" s="15"/>
    </row>
    <row r="266">
      <c r="A266" s="1">
        <v>41462.0</v>
      </c>
      <c r="B266" s="1">
        <v>1.239218711E9</v>
      </c>
      <c r="C266" s="8">
        <v>41594.0</v>
      </c>
      <c r="D266" s="1" t="s">
        <v>22</v>
      </c>
      <c r="E266" s="1" t="s">
        <v>23</v>
      </c>
      <c r="F266" s="1" t="s">
        <v>18</v>
      </c>
      <c r="G266" s="1" t="s">
        <v>19</v>
      </c>
      <c r="H266" s="1" t="s">
        <v>24</v>
      </c>
      <c r="I266" s="1" t="s">
        <v>21</v>
      </c>
      <c r="J266" s="9">
        <f>VLOOKUP(A266, Quantity!$A$1:$H$2811, 2, FALSE)</f>
        <v>20</v>
      </c>
      <c r="K266" s="10">
        <f>VLOOKUP(A266, Quantity!$A$1:$H$2811, 3, FALSE)</f>
        <v>1</v>
      </c>
      <c r="L266" s="10">
        <f>VLOOKUP(A266, Quantity!$A$1:$H$2811, 4, FALSE)</f>
        <v>1</v>
      </c>
      <c r="M266" s="11">
        <f>VLOOKUP(A266, Quantity!$A$1:$H$2811, 5, FALSE)</f>
        <v>2240</v>
      </c>
      <c r="N266" s="11">
        <f>VLOOKUP(A266, Quantity!$A$1:$H$2811, 6, FALSE)</f>
        <v>112</v>
      </c>
      <c r="O266" s="12">
        <v>41579.0</v>
      </c>
      <c r="P266" s="5">
        <f>VLOOKUP(A266, Quantity!$A$1:$H$2811, 8, FALSE)</f>
        <v>0.9187152778</v>
      </c>
      <c r="U266" s="13"/>
      <c r="V266" s="13"/>
      <c r="W266" s="1"/>
      <c r="X266" s="14"/>
      <c r="Y266" s="15"/>
    </row>
    <row r="267">
      <c r="A267" s="1">
        <v>41491.0</v>
      </c>
      <c r="B267" s="1">
        <v>2.040406115E9</v>
      </c>
      <c r="C267" s="8">
        <v>41594.0</v>
      </c>
      <c r="D267" s="1" t="s">
        <v>22</v>
      </c>
      <c r="E267" s="1" t="s">
        <v>23</v>
      </c>
      <c r="F267" s="1" t="s">
        <v>18</v>
      </c>
      <c r="G267" s="1" t="s">
        <v>19</v>
      </c>
      <c r="H267" s="1" t="s">
        <v>24</v>
      </c>
      <c r="I267" s="1" t="s">
        <v>25</v>
      </c>
      <c r="J267" s="9">
        <f>VLOOKUP(A267, Quantity!$A$1:$H$2811, 2, FALSE)</f>
        <v>17</v>
      </c>
      <c r="K267" s="10">
        <f>VLOOKUP(A267, Quantity!$A$1:$H$2811, 3, FALSE)</f>
        <v>1</v>
      </c>
      <c r="L267" s="10">
        <f>VLOOKUP(A267, Quantity!$A$1:$H$2811, 4, FALSE)</f>
        <v>1</v>
      </c>
      <c r="M267" s="11">
        <f>VLOOKUP(A267, Quantity!$A$1:$H$2811, 5, FALSE)</f>
        <v>2000</v>
      </c>
      <c r="N267" s="11">
        <f>VLOOKUP(A267, Quantity!$A$1:$H$2811, 6, FALSE)</f>
        <v>118</v>
      </c>
      <c r="O267" s="12">
        <v>41579.0</v>
      </c>
      <c r="P267" s="5">
        <f>VLOOKUP(A267, Quantity!$A$1:$H$2811, 8, FALSE)</f>
        <v>0.3295601852</v>
      </c>
      <c r="U267" s="13"/>
      <c r="V267" s="13"/>
      <c r="W267" s="1"/>
      <c r="X267" s="14"/>
      <c r="Y267" s="15"/>
    </row>
    <row r="268">
      <c r="A268" s="1">
        <v>41519.0</v>
      </c>
      <c r="B268" s="1">
        <v>1.301348811E9</v>
      </c>
      <c r="C268" s="8">
        <v>41594.0</v>
      </c>
      <c r="D268" s="1" t="s">
        <v>22</v>
      </c>
      <c r="E268" s="1" t="s">
        <v>23</v>
      </c>
      <c r="F268" s="1" t="s">
        <v>18</v>
      </c>
      <c r="G268" s="1" t="s">
        <v>19</v>
      </c>
      <c r="H268" s="1" t="s">
        <v>24</v>
      </c>
      <c r="I268" s="1" t="s">
        <v>21</v>
      </c>
      <c r="J268" s="9">
        <f>VLOOKUP(A268, Quantity!$A$1:$H$2811, 2, FALSE)</f>
        <v>22</v>
      </c>
      <c r="K268" s="10">
        <f>VLOOKUP(A268, Quantity!$A$1:$H$2811, 3, FALSE)</f>
        <v>1</v>
      </c>
      <c r="L268" s="10">
        <f>VLOOKUP(A268, Quantity!$A$1:$H$2811, 4, FALSE)</f>
        <v>1</v>
      </c>
      <c r="M268" s="11">
        <f>VLOOKUP(A268, Quantity!$A$1:$H$2811, 5, FALSE)</f>
        <v>52500</v>
      </c>
      <c r="N268" s="11">
        <f>VLOOKUP(A268, Quantity!$A$1:$H$2811, 6, FALSE)</f>
        <v>2386</v>
      </c>
      <c r="O268" s="12">
        <v>41579.0</v>
      </c>
      <c r="P268" s="5">
        <f>VLOOKUP(A268, Quantity!$A$1:$H$2811, 8, FALSE)</f>
        <v>0.7014930556</v>
      </c>
      <c r="U268" s="13"/>
      <c r="V268" s="13"/>
      <c r="W268" s="1"/>
      <c r="X268" s="14"/>
      <c r="Y268" s="15"/>
    </row>
    <row r="269">
      <c r="A269" s="1">
        <v>41704.0</v>
      </c>
      <c r="B269" s="1">
        <v>2.188923669E9</v>
      </c>
      <c r="C269" s="8">
        <v>41594.0</v>
      </c>
      <c r="D269" s="1" t="s">
        <v>22</v>
      </c>
      <c r="E269" s="1" t="s">
        <v>23</v>
      </c>
      <c r="F269" s="1" t="s">
        <v>18</v>
      </c>
      <c r="G269" s="1" t="s">
        <v>19</v>
      </c>
      <c r="H269" s="1" t="s">
        <v>24</v>
      </c>
      <c r="I269" s="1" t="s">
        <v>21</v>
      </c>
      <c r="J269" s="9">
        <f>VLOOKUP(A269, Quantity!$A$1:$H$2811, 2, FALSE)</f>
        <v>13</v>
      </c>
      <c r="K269" s="10">
        <f>VLOOKUP(A269, Quantity!$A$1:$H$2811, 3, FALSE)</f>
        <v>1</v>
      </c>
      <c r="L269" s="10">
        <f>VLOOKUP(A269, Quantity!$A$1:$H$2811, 4, FALSE)</f>
        <v>1</v>
      </c>
      <c r="M269" s="11">
        <f>VLOOKUP(A269, Quantity!$A$1:$H$2811, 5, FALSE)</f>
        <v>699</v>
      </c>
      <c r="N269" s="11">
        <f>VLOOKUP(A269, Quantity!$A$1:$H$2811, 6, FALSE)</f>
        <v>54</v>
      </c>
      <c r="O269" s="12">
        <v>41579.0</v>
      </c>
      <c r="P269" s="5">
        <f>VLOOKUP(A269, Quantity!$A$1:$H$2811, 8, FALSE)</f>
        <v>0.6259490741</v>
      </c>
      <c r="U269" s="13"/>
      <c r="V269" s="13"/>
      <c r="W269" s="1"/>
      <c r="X269" s="14"/>
      <c r="Y269" s="15"/>
    </row>
    <row r="270">
      <c r="A270" s="1">
        <v>41725.0</v>
      </c>
      <c r="B270" s="1">
        <v>1.259185863E9</v>
      </c>
      <c r="C270" s="8">
        <v>41594.0</v>
      </c>
      <c r="D270" s="1" t="s">
        <v>22</v>
      </c>
      <c r="E270" s="1" t="s">
        <v>23</v>
      </c>
      <c r="F270" s="1" t="s">
        <v>18</v>
      </c>
      <c r="G270" s="1" t="s">
        <v>19</v>
      </c>
      <c r="H270" s="1" t="s">
        <v>24</v>
      </c>
      <c r="I270" s="1" t="s">
        <v>21</v>
      </c>
      <c r="J270" s="9">
        <f>VLOOKUP(A270, Quantity!$A$1:$H$2811, 2, FALSE)</f>
        <v>18</v>
      </c>
      <c r="K270" s="10">
        <f>VLOOKUP(A270, Quantity!$A$1:$H$2811, 3, FALSE)</f>
        <v>1</v>
      </c>
      <c r="L270" s="10">
        <f>VLOOKUP(A270, Quantity!$A$1:$H$2811, 4, FALSE)</f>
        <v>1</v>
      </c>
      <c r="M270" s="11">
        <f>VLOOKUP(A270, Quantity!$A$1:$H$2811, 5, FALSE)</f>
        <v>19990</v>
      </c>
      <c r="N270" s="11">
        <f>VLOOKUP(A270, Quantity!$A$1:$H$2811, 6, FALSE)</f>
        <v>1111</v>
      </c>
      <c r="O270" s="12">
        <v>41579.0</v>
      </c>
      <c r="P270" s="5">
        <f>VLOOKUP(A270, Quantity!$A$1:$H$2811, 8, FALSE)</f>
        <v>0.4524768519</v>
      </c>
      <c r="U270" s="13"/>
      <c r="V270" s="13"/>
      <c r="W270" s="1"/>
      <c r="X270" s="14"/>
      <c r="Y270" s="15"/>
    </row>
    <row r="271">
      <c r="A271" s="1">
        <v>41759.0</v>
      </c>
      <c r="B271" s="1">
        <v>1.311677222E9</v>
      </c>
      <c r="C271" s="8">
        <v>41594.0</v>
      </c>
      <c r="D271" s="1" t="s">
        <v>22</v>
      </c>
      <c r="E271" s="1" t="s">
        <v>23</v>
      </c>
      <c r="F271" s="1" t="s">
        <v>18</v>
      </c>
      <c r="G271" s="1" t="s">
        <v>19</v>
      </c>
      <c r="H271" s="1" t="s">
        <v>24</v>
      </c>
      <c r="I271" s="1" t="s">
        <v>21</v>
      </c>
      <c r="J271" s="9">
        <f>VLOOKUP(A271, Quantity!$A$1:$H$2811, 2, FALSE)</f>
        <v>18</v>
      </c>
      <c r="K271" s="10">
        <f>VLOOKUP(A271, Quantity!$A$1:$H$2811, 3, FALSE)</f>
        <v>1</v>
      </c>
      <c r="L271" s="10">
        <f>VLOOKUP(A271, Quantity!$A$1:$H$2811, 4, FALSE)</f>
        <v>1</v>
      </c>
      <c r="M271" s="11">
        <f>VLOOKUP(A271, Quantity!$A$1:$H$2811, 5, FALSE)</f>
        <v>8234</v>
      </c>
      <c r="N271" s="11">
        <f>VLOOKUP(A271, Quantity!$A$1:$H$2811, 6, FALSE)</f>
        <v>457</v>
      </c>
      <c r="O271" s="12">
        <v>41579.0</v>
      </c>
      <c r="P271" s="5">
        <f>VLOOKUP(A271, Quantity!$A$1:$H$2811, 8, FALSE)</f>
        <v>0.504837963</v>
      </c>
      <c r="U271" s="13"/>
      <c r="V271" s="13"/>
      <c r="W271" s="1"/>
      <c r="X271" s="14"/>
      <c r="Y271" s="15"/>
    </row>
    <row r="272">
      <c r="A272" s="1">
        <v>41871.0</v>
      </c>
      <c r="B272" s="1">
        <v>1.829061634E9</v>
      </c>
      <c r="C272" s="8">
        <v>41595.0</v>
      </c>
      <c r="D272" s="1" t="s">
        <v>16</v>
      </c>
      <c r="E272" s="1" t="s">
        <v>17</v>
      </c>
      <c r="F272" s="1" t="s">
        <v>18</v>
      </c>
      <c r="G272" s="1" t="s">
        <v>19</v>
      </c>
      <c r="H272" s="1" t="s">
        <v>24</v>
      </c>
      <c r="I272" s="1" t="s">
        <v>21</v>
      </c>
      <c r="J272" s="9">
        <f>VLOOKUP(A272, Quantity!$A$1:$H$2811, 2, FALSE)</f>
        <v>21</v>
      </c>
      <c r="K272" s="10">
        <f>VLOOKUP(A272, Quantity!$A$1:$H$2811, 3, FALSE)</f>
        <v>1</v>
      </c>
      <c r="L272" s="10">
        <f>VLOOKUP(A272, Quantity!$A$1:$H$2811, 4, FALSE)</f>
        <v>1</v>
      </c>
      <c r="M272" s="11">
        <f>VLOOKUP(A272, Quantity!$A$1:$H$2811, 5, FALSE)</f>
        <v>7500</v>
      </c>
      <c r="N272" s="11">
        <f>VLOOKUP(A272, Quantity!$A$1:$H$2811, 6, FALSE)</f>
        <v>357</v>
      </c>
      <c r="O272" s="12">
        <v>41579.0</v>
      </c>
      <c r="P272" s="5">
        <f>VLOOKUP(A272, Quantity!$A$1:$H$2811, 8, FALSE)</f>
        <v>0.2832986111</v>
      </c>
      <c r="U272" s="13"/>
      <c r="V272" s="13"/>
      <c r="W272" s="1"/>
      <c r="X272" s="14"/>
      <c r="Y272" s="15"/>
    </row>
    <row r="273">
      <c r="A273" s="1">
        <v>41895.0</v>
      </c>
      <c r="B273" s="1">
        <v>1.21548379E9</v>
      </c>
      <c r="C273" s="8">
        <v>41595.0</v>
      </c>
      <c r="D273" s="1" t="s">
        <v>22</v>
      </c>
      <c r="E273" s="1" t="s">
        <v>23</v>
      </c>
      <c r="F273" s="1" t="s">
        <v>18</v>
      </c>
      <c r="G273" s="1" t="s">
        <v>19</v>
      </c>
      <c r="H273" s="1" t="s">
        <v>24</v>
      </c>
      <c r="I273" s="1" t="s">
        <v>21</v>
      </c>
      <c r="J273" s="9">
        <f>VLOOKUP(A273, Quantity!$A$1:$H$2811, 2, FALSE)</f>
        <v>15</v>
      </c>
      <c r="K273" s="10">
        <f>VLOOKUP(A273, Quantity!$A$1:$H$2811, 3, FALSE)</f>
        <v>1</v>
      </c>
      <c r="L273" s="10">
        <f>VLOOKUP(A273, Quantity!$A$1:$H$2811, 4, FALSE)</f>
        <v>1</v>
      </c>
      <c r="M273" s="11">
        <f>VLOOKUP(A273, Quantity!$A$1:$H$2811, 5, FALSE)</f>
        <v>7637</v>
      </c>
      <c r="N273" s="11">
        <f>VLOOKUP(A273, Quantity!$A$1:$H$2811, 6, FALSE)</f>
        <v>509</v>
      </c>
      <c r="O273" s="12">
        <v>41579.0</v>
      </c>
      <c r="P273" s="5">
        <f>VLOOKUP(A273, Quantity!$A$1:$H$2811, 8, FALSE)</f>
        <v>0.5633680556</v>
      </c>
      <c r="U273" s="13"/>
      <c r="V273" s="13"/>
      <c r="W273" s="1"/>
      <c r="X273" s="14"/>
      <c r="Y273" s="15"/>
    </row>
    <row r="274">
      <c r="A274" s="1">
        <v>41937.0</v>
      </c>
      <c r="B274" s="1">
        <v>1.71349893E9</v>
      </c>
      <c r="C274" s="8">
        <v>41595.0</v>
      </c>
      <c r="D274" s="1" t="s">
        <v>22</v>
      </c>
      <c r="E274" s="1" t="s">
        <v>23</v>
      </c>
      <c r="F274" s="1" t="s">
        <v>18</v>
      </c>
      <c r="G274" s="1" t="s">
        <v>19</v>
      </c>
      <c r="H274" s="1" t="s">
        <v>24</v>
      </c>
      <c r="I274" s="1" t="s">
        <v>21</v>
      </c>
      <c r="J274" s="9">
        <f>VLOOKUP(A274, Quantity!$A$1:$H$2811, 2, FALSE)</f>
        <v>12</v>
      </c>
      <c r="K274" s="10">
        <f>VLOOKUP(A274, Quantity!$A$1:$H$2811, 3, FALSE)</f>
        <v>1</v>
      </c>
      <c r="L274" s="10">
        <f>VLOOKUP(A274, Quantity!$A$1:$H$2811, 4, FALSE)</f>
        <v>1</v>
      </c>
      <c r="M274" s="11">
        <f>VLOOKUP(A274, Quantity!$A$1:$H$2811, 5, FALSE)</f>
        <v>4800</v>
      </c>
      <c r="N274" s="11">
        <f>VLOOKUP(A274, Quantity!$A$1:$H$2811, 6, FALSE)</f>
        <v>400</v>
      </c>
      <c r="O274" s="12">
        <v>41579.0</v>
      </c>
      <c r="P274" s="5">
        <f>VLOOKUP(A274, Quantity!$A$1:$H$2811, 8, FALSE)</f>
        <v>0.252650463</v>
      </c>
      <c r="U274" s="13"/>
      <c r="V274" s="13"/>
      <c r="W274" s="1"/>
      <c r="X274" s="14"/>
      <c r="Y274" s="15"/>
    </row>
    <row r="275">
      <c r="A275" s="1">
        <v>41950.0</v>
      </c>
      <c r="B275" s="1">
        <v>1.154162421E9</v>
      </c>
      <c r="C275" s="8">
        <v>41595.0</v>
      </c>
      <c r="D275" s="1" t="s">
        <v>22</v>
      </c>
      <c r="E275" s="1" t="s">
        <v>23</v>
      </c>
      <c r="F275" s="1" t="s">
        <v>18</v>
      </c>
      <c r="G275" s="1" t="s">
        <v>19</v>
      </c>
      <c r="H275" s="1" t="s">
        <v>24</v>
      </c>
      <c r="I275" s="1" t="s">
        <v>21</v>
      </c>
      <c r="J275" s="9">
        <f>VLOOKUP(A275, Quantity!$A$1:$H$2811, 2, FALSE)</f>
        <v>19</v>
      </c>
      <c r="K275" s="10">
        <f>VLOOKUP(A275, Quantity!$A$1:$H$2811, 3, FALSE)</f>
        <v>1</v>
      </c>
      <c r="L275" s="10">
        <f>VLOOKUP(A275, Quantity!$A$1:$H$2811, 4, FALSE)</f>
        <v>1</v>
      </c>
      <c r="M275" s="11">
        <f>VLOOKUP(A275, Quantity!$A$1:$H$2811, 5, FALSE)</f>
        <v>495</v>
      </c>
      <c r="N275" s="11">
        <f>VLOOKUP(A275, Quantity!$A$1:$H$2811, 6, FALSE)</f>
        <v>26</v>
      </c>
      <c r="O275" s="12">
        <v>41579.0</v>
      </c>
      <c r="P275" s="5">
        <f>VLOOKUP(A275, Quantity!$A$1:$H$2811, 8, FALSE)</f>
        <v>0.8908796296</v>
      </c>
      <c r="U275" s="13"/>
      <c r="V275" s="13"/>
      <c r="W275" s="1"/>
      <c r="X275" s="14"/>
      <c r="Y275" s="15"/>
    </row>
    <row r="276">
      <c r="A276" s="1">
        <v>41997.0</v>
      </c>
      <c r="B276" s="1">
        <v>1.711613279E9</v>
      </c>
      <c r="C276" s="8">
        <v>41595.0</v>
      </c>
      <c r="D276" s="1" t="s">
        <v>22</v>
      </c>
      <c r="E276" s="1" t="s">
        <v>23</v>
      </c>
      <c r="F276" s="1" t="s">
        <v>18</v>
      </c>
      <c r="G276" s="1" t="s">
        <v>19</v>
      </c>
      <c r="H276" s="1" t="s">
        <v>20</v>
      </c>
      <c r="I276" s="1" t="s">
        <v>21</v>
      </c>
      <c r="J276" s="9">
        <f>VLOOKUP(A276, Quantity!$A$1:$H$2811, 2, FALSE)</f>
        <v>13</v>
      </c>
      <c r="K276" s="10">
        <f>VLOOKUP(A276, Quantity!$A$1:$H$2811, 3, FALSE)</f>
        <v>1</v>
      </c>
      <c r="L276" s="10">
        <f>VLOOKUP(A276, Quantity!$A$1:$H$2811, 4, FALSE)</f>
        <v>1</v>
      </c>
      <c r="M276" s="11">
        <f>VLOOKUP(A276, Quantity!$A$1:$H$2811, 5, FALSE)</f>
        <v>3871</v>
      </c>
      <c r="N276" s="11">
        <f>VLOOKUP(A276, Quantity!$A$1:$H$2811, 6, FALSE)</f>
        <v>298</v>
      </c>
      <c r="O276" s="12">
        <v>41579.0</v>
      </c>
      <c r="P276" s="5">
        <f>VLOOKUP(A276, Quantity!$A$1:$H$2811, 8, FALSE)</f>
        <v>0.7659027778</v>
      </c>
      <c r="U276" s="13"/>
      <c r="V276" s="13"/>
      <c r="W276" s="1"/>
      <c r="X276" s="14"/>
      <c r="Y276" s="15"/>
    </row>
    <row r="277">
      <c r="A277" s="1">
        <v>42037.0</v>
      </c>
      <c r="B277" s="1">
        <v>1.329515763E9</v>
      </c>
      <c r="C277" s="8">
        <v>41595.0</v>
      </c>
      <c r="D277" s="1" t="s">
        <v>22</v>
      </c>
      <c r="E277" s="1" t="s">
        <v>23</v>
      </c>
      <c r="F277" s="1" t="s">
        <v>18</v>
      </c>
      <c r="G277" s="1" t="s">
        <v>19</v>
      </c>
      <c r="H277" s="1" t="s">
        <v>24</v>
      </c>
      <c r="I277" s="1" t="s">
        <v>21</v>
      </c>
      <c r="J277" s="9">
        <f>VLOOKUP(A277, Quantity!$A$1:$H$2811, 2, FALSE)</f>
        <v>18</v>
      </c>
      <c r="K277" s="10">
        <f>VLOOKUP(A277, Quantity!$A$1:$H$2811, 3, FALSE)</f>
        <v>1</v>
      </c>
      <c r="L277" s="10">
        <f>VLOOKUP(A277, Quantity!$A$1:$H$2811, 4, FALSE)</f>
        <v>1</v>
      </c>
      <c r="M277" s="11">
        <f>VLOOKUP(A277, Quantity!$A$1:$H$2811, 5, FALSE)</f>
        <v>1900</v>
      </c>
      <c r="N277" s="11">
        <f>VLOOKUP(A277, Quantity!$A$1:$H$2811, 6, FALSE)</f>
        <v>106</v>
      </c>
      <c r="O277" s="12">
        <v>41579.0</v>
      </c>
      <c r="P277" s="5">
        <f>VLOOKUP(A277, Quantity!$A$1:$H$2811, 8, FALSE)</f>
        <v>0.8726736111</v>
      </c>
      <c r="U277" s="13"/>
      <c r="V277" s="13"/>
      <c r="W277" s="1"/>
      <c r="X277" s="14"/>
      <c r="Y277" s="15"/>
    </row>
    <row r="278">
      <c r="A278" s="1">
        <v>42062.0</v>
      </c>
      <c r="B278" s="1">
        <v>2.155419312E9</v>
      </c>
      <c r="C278" s="8">
        <v>41595.0</v>
      </c>
      <c r="D278" s="1" t="s">
        <v>16</v>
      </c>
      <c r="E278" s="1" t="s">
        <v>17</v>
      </c>
      <c r="F278" s="1" t="s">
        <v>18</v>
      </c>
      <c r="G278" s="1" t="s">
        <v>19</v>
      </c>
      <c r="H278" s="1" t="s">
        <v>24</v>
      </c>
      <c r="I278" s="1" t="s">
        <v>21</v>
      </c>
      <c r="J278" s="9">
        <f>VLOOKUP(A278, Quantity!$A$1:$H$2811, 2, FALSE)</f>
        <v>12</v>
      </c>
      <c r="K278" s="10">
        <f>VLOOKUP(A278, Quantity!$A$1:$H$2811, 3, FALSE)</f>
        <v>1</v>
      </c>
      <c r="L278" s="10">
        <f>VLOOKUP(A278, Quantity!$A$1:$H$2811, 4, FALSE)</f>
        <v>1</v>
      </c>
      <c r="M278" s="11">
        <f>VLOOKUP(A278, Quantity!$A$1:$H$2811, 5, FALSE)</f>
        <v>18797</v>
      </c>
      <c r="N278" s="11">
        <f>VLOOKUP(A278, Quantity!$A$1:$H$2811, 6, FALSE)</f>
        <v>1566</v>
      </c>
      <c r="O278" s="12">
        <v>41579.0</v>
      </c>
      <c r="P278" s="5">
        <f>VLOOKUP(A278, Quantity!$A$1:$H$2811, 8, FALSE)</f>
        <v>0.6769212963</v>
      </c>
      <c r="U278" s="13"/>
      <c r="V278" s="13"/>
      <c r="W278" s="1"/>
      <c r="X278" s="14"/>
      <c r="Y278" s="15"/>
    </row>
    <row r="279">
      <c r="A279" s="1">
        <v>42126.0</v>
      </c>
      <c r="B279" s="1">
        <v>2.089116361E9</v>
      </c>
      <c r="C279" s="8">
        <v>41595.0</v>
      </c>
      <c r="D279" s="1" t="s">
        <v>22</v>
      </c>
      <c r="E279" s="1" t="s">
        <v>23</v>
      </c>
      <c r="F279" s="1" t="s">
        <v>18</v>
      </c>
      <c r="G279" s="1" t="s">
        <v>19</v>
      </c>
      <c r="H279" s="1" t="s">
        <v>24</v>
      </c>
      <c r="I279" s="1" t="s">
        <v>21</v>
      </c>
      <c r="J279" s="9">
        <f>VLOOKUP(A279, Quantity!$A$1:$H$2811, 2, FALSE)</f>
        <v>17</v>
      </c>
      <c r="K279" s="10">
        <f>VLOOKUP(A279, Quantity!$A$1:$H$2811, 3, FALSE)</f>
        <v>1</v>
      </c>
      <c r="L279" s="10">
        <f>VLOOKUP(A279, Quantity!$A$1:$H$2811, 4, FALSE)</f>
        <v>1</v>
      </c>
      <c r="M279" s="11">
        <f>VLOOKUP(A279, Quantity!$A$1:$H$2811, 5, FALSE)</f>
        <v>2830</v>
      </c>
      <c r="N279" s="11">
        <f>VLOOKUP(A279, Quantity!$A$1:$H$2811, 6, FALSE)</f>
        <v>166</v>
      </c>
      <c r="O279" s="12">
        <v>41579.0</v>
      </c>
      <c r="P279" s="5">
        <f>VLOOKUP(A279, Quantity!$A$1:$H$2811, 8, FALSE)</f>
        <v>0.3480439815</v>
      </c>
      <c r="U279" s="13"/>
      <c r="V279" s="13"/>
      <c r="W279" s="1"/>
      <c r="X279" s="14"/>
      <c r="Y279" s="15"/>
    </row>
    <row r="280">
      <c r="A280" s="1">
        <v>42321.0</v>
      </c>
      <c r="B280" s="1">
        <v>1.611310877E9</v>
      </c>
      <c r="C280" s="8">
        <v>41595.0</v>
      </c>
      <c r="D280" s="1" t="s">
        <v>16</v>
      </c>
      <c r="E280" s="1" t="s">
        <v>17</v>
      </c>
      <c r="F280" s="1" t="s">
        <v>18</v>
      </c>
      <c r="G280" s="1" t="s">
        <v>19</v>
      </c>
      <c r="H280" s="1" t="s">
        <v>24</v>
      </c>
      <c r="I280" s="1" t="s">
        <v>21</v>
      </c>
      <c r="J280" s="9">
        <f>VLOOKUP(A280, Quantity!$A$1:$H$2811, 2, FALSE)</f>
        <v>18</v>
      </c>
      <c r="K280" s="10">
        <f>VLOOKUP(A280, Quantity!$A$1:$H$2811, 3, FALSE)</f>
        <v>1</v>
      </c>
      <c r="L280" s="10">
        <f>VLOOKUP(A280, Quantity!$A$1:$H$2811, 4, FALSE)</f>
        <v>1</v>
      </c>
      <c r="M280" s="11">
        <f>VLOOKUP(A280, Quantity!$A$1:$H$2811, 5, FALSE)</f>
        <v>795</v>
      </c>
      <c r="N280" s="11">
        <f>VLOOKUP(A280, Quantity!$A$1:$H$2811, 6, FALSE)</f>
        <v>44</v>
      </c>
      <c r="O280" s="12">
        <v>41579.0</v>
      </c>
      <c r="P280" s="5">
        <f>VLOOKUP(A280, Quantity!$A$1:$H$2811, 8, FALSE)</f>
        <v>0.9650347222</v>
      </c>
      <c r="U280" s="13"/>
      <c r="V280" s="13"/>
      <c r="W280" s="1"/>
      <c r="X280" s="14"/>
      <c r="Y280" s="15"/>
    </row>
    <row r="281">
      <c r="A281" s="1">
        <v>42335.0</v>
      </c>
      <c r="B281" s="1">
        <v>1.838067606E9</v>
      </c>
      <c r="C281" s="8">
        <v>41595.0</v>
      </c>
      <c r="D281" s="1" t="s">
        <v>22</v>
      </c>
      <c r="E281" s="1" t="s">
        <v>23</v>
      </c>
      <c r="F281" s="1" t="s">
        <v>18</v>
      </c>
      <c r="G281" s="1" t="s">
        <v>19</v>
      </c>
      <c r="H281" s="1" t="s">
        <v>24</v>
      </c>
      <c r="I281" s="1" t="s">
        <v>21</v>
      </c>
      <c r="J281" s="9">
        <f>VLOOKUP(A281, Quantity!$A$1:$H$2811, 2, FALSE)</f>
        <v>12</v>
      </c>
      <c r="K281" s="10">
        <f>VLOOKUP(A281, Quantity!$A$1:$H$2811, 3, FALSE)</f>
        <v>1</v>
      </c>
      <c r="L281" s="10">
        <f>VLOOKUP(A281, Quantity!$A$1:$H$2811, 4, FALSE)</f>
        <v>1</v>
      </c>
      <c r="M281" s="11">
        <f>VLOOKUP(A281, Quantity!$A$1:$H$2811, 5, FALSE)</f>
        <v>10705</v>
      </c>
      <c r="N281" s="11">
        <f>VLOOKUP(A281, Quantity!$A$1:$H$2811, 6, FALSE)</f>
        <v>892</v>
      </c>
      <c r="O281" s="12">
        <v>41579.0</v>
      </c>
      <c r="P281" s="5">
        <f>VLOOKUP(A281, Quantity!$A$1:$H$2811, 8, FALSE)</f>
        <v>0.4465625</v>
      </c>
      <c r="U281" s="13"/>
      <c r="V281" s="13"/>
      <c r="W281" s="1"/>
      <c r="X281" s="14"/>
      <c r="Y281" s="15"/>
    </row>
    <row r="282">
      <c r="A282" s="1">
        <v>42402.0</v>
      </c>
      <c r="B282" s="1">
        <v>1.962365856E9</v>
      </c>
      <c r="C282" s="8">
        <v>41595.0</v>
      </c>
      <c r="D282" s="1" t="s">
        <v>22</v>
      </c>
      <c r="E282" s="1" t="s">
        <v>23</v>
      </c>
      <c r="F282" s="1" t="s">
        <v>18</v>
      </c>
      <c r="G282" s="1" t="s">
        <v>19</v>
      </c>
      <c r="H282" s="1" t="s">
        <v>24</v>
      </c>
      <c r="I282" s="1" t="s">
        <v>21</v>
      </c>
      <c r="J282" s="9">
        <f>VLOOKUP(A282, Quantity!$A$1:$H$2811, 2, FALSE)</f>
        <v>20</v>
      </c>
      <c r="K282" s="10">
        <f>VLOOKUP(A282, Quantity!$A$1:$H$2811, 3, FALSE)</f>
        <v>1</v>
      </c>
      <c r="L282" s="10">
        <f>VLOOKUP(A282, Quantity!$A$1:$H$2811, 4, FALSE)</f>
        <v>1</v>
      </c>
      <c r="M282" s="11">
        <f>VLOOKUP(A282, Quantity!$A$1:$H$2811, 5, FALSE)</f>
        <v>1000</v>
      </c>
      <c r="N282" s="11">
        <f>VLOOKUP(A282, Quantity!$A$1:$H$2811, 6, FALSE)</f>
        <v>50</v>
      </c>
      <c r="O282" s="12">
        <v>41579.0</v>
      </c>
      <c r="P282" s="5">
        <f>VLOOKUP(A282, Quantity!$A$1:$H$2811, 8, FALSE)</f>
        <v>0.444837963</v>
      </c>
      <c r="U282" s="13"/>
      <c r="V282" s="13"/>
      <c r="W282" s="1"/>
      <c r="X282" s="14"/>
      <c r="Y282" s="15"/>
    </row>
    <row r="283">
      <c r="A283" s="1">
        <v>42448.0</v>
      </c>
      <c r="B283" s="1">
        <v>1.367077624E9</v>
      </c>
      <c r="C283" s="8">
        <v>41595.0</v>
      </c>
      <c r="D283" s="1" t="s">
        <v>22</v>
      </c>
      <c r="E283" s="1" t="s">
        <v>23</v>
      </c>
      <c r="F283" s="1" t="s">
        <v>18</v>
      </c>
      <c r="G283" s="1" t="s">
        <v>19</v>
      </c>
      <c r="H283" s="1" t="s">
        <v>24</v>
      </c>
      <c r="I283" s="1" t="s">
        <v>21</v>
      </c>
      <c r="J283" s="9">
        <f>VLOOKUP(A283, Quantity!$A$1:$H$2811, 2, FALSE)</f>
        <v>13</v>
      </c>
      <c r="K283" s="10">
        <f>VLOOKUP(A283, Quantity!$A$1:$H$2811, 3, FALSE)</f>
        <v>1</v>
      </c>
      <c r="L283" s="10">
        <f>VLOOKUP(A283, Quantity!$A$1:$H$2811, 4, FALSE)</f>
        <v>1</v>
      </c>
      <c r="M283" s="11">
        <f>VLOOKUP(A283, Quantity!$A$1:$H$2811, 5, FALSE)</f>
        <v>3519</v>
      </c>
      <c r="N283" s="11">
        <f>VLOOKUP(A283, Quantity!$A$1:$H$2811, 6, FALSE)</f>
        <v>271</v>
      </c>
      <c r="O283" s="12">
        <v>41579.0</v>
      </c>
      <c r="P283" s="5">
        <f>VLOOKUP(A283, Quantity!$A$1:$H$2811, 8, FALSE)</f>
        <v>0.5663425926</v>
      </c>
      <c r="U283" s="13"/>
      <c r="V283" s="13"/>
      <c r="W283" s="1"/>
      <c r="X283" s="14"/>
      <c r="Y283" s="15"/>
    </row>
    <row r="284">
      <c r="A284" s="1">
        <v>42474.0</v>
      </c>
      <c r="B284" s="1">
        <v>1.832577599E9</v>
      </c>
      <c r="C284" s="8">
        <v>41595.0</v>
      </c>
      <c r="D284" s="1" t="s">
        <v>16</v>
      </c>
      <c r="E284" s="1" t="s">
        <v>17</v>
      </c>
      <c r="F284" s="1" t="s">
        <v>18</v>
      </c>
      <c r="G284" s="1" t="s">
        <v>19</v>
      </c>
      <c r="H284" s="1" t="s">
        <v>24</v>
      </c>
      <c r="I284" s="1" t="s">
        <v>21</v>
      </c>
      <c r="J284" s="9">
        <f>VLOOKUP(A284, Quantity!$A$1:$H$2811, 2, FALSE)</f>
        <v>18</v>
      </c>
      <c r="K284" s="10">
        <f>VLOOKUP(A284, Quantity!$A$1:$H$2811, 3, FALSE)</f>
        <v>1</v>
      </c>
      <c r="L284" s="10">
        <f>VLOOKUP(A284, Quantity!$A$1:$H$2811, 4, FALSE)</f>
        <v>1</v>
      </c>
      <c r="M284" s="11">
        <f>VLOOKUP(A284, Quantity!$A$1:$H$2811, 5, FALSE)</f>
        <v>515</v>
      </c>
      <c r="N284" s="11">
        <f>VLOOKUP(A284, Quantity!$A$1:$H$2811, 6, FALSE)</f>
        <v>29</v>
      </c>
      <c r="O284" s="12">
        <v>41579.0</v>
      </c>
      <c r="P284" s="5">
        <f>VLOOKUP(A284, Quantity!$A$1:$H$2811, 8, FALSE)</f>
        <v>0.6811458333</v>
      </c>
      <c r="U284" s="13"/>
      <c r="V284" s="13"/>
      <c r="W284" s="1"/>
      <c r="X284" s="14"/>
      <c r="Y284" s="15"/>
    </row>
    <row r="285">
      <c r="A285" s="1">
        <v>42558.0</v>
      </c>
      <c r="B285" s="1">
        <v>1.489621253E9</v>
      </c>
      <c r="C285" s="8">
        <v>41595.0</v>
      </c>
      <c r="D285" s="1" t="s">
        <v>16</v>
      </c>
      <c r="E285" s="1" t="s">
        <v>17</v>
      </c>
      <c r="F285" s="1" t="s">
        <v>18</v>
      </c>
      <c r="G285" s="1" t="s">
        <v>19</v>
      </c>
      <c r="H285" s="1" t="s">
        <v>24</v>
      </c>
      <c r="I285" s="1" t="s">
        <v>21</v>
      </c>
      <c r="J285" s="9">
        <f>VLOOKUP(A285, Quantity!$A$1:$H$2811, 2, FALSE)</f>
        <v>18</v>
      </c>
      <c r="K285" s="10">
        <f>VLOOKUP(A285, Quantity!$A$1:$H$2811, 3, FALSE)</f>
        <v>1</v>
      </c>
      <c r="L285" s="10">
        <f>VLOOKUP(A285, Quantity!$A$1:$H$2811, 4, FALSE)</f>
        <v>1</v>
      </c>
      <c r="M285" s="11">
        <f>VLOOKUP(A285, Quantity!$A$1:$H$2811, 5, FALSE)</f>
        <v>5995</v>
      </c>
      <c r="N285" s="11">
        <f>VLOOKUP(A285, Quantity!$A$1:$H$2811, 6, FALSE)</f>
        <v>333</v>
      </c>
      <c r="O285" s="12">
        <v>41579.0</v>
      </c>
      <c r="P285" s="5">
        <f>VLOOKUP(A285, Quantity!$A$1:$H$2811, 8, FALSE)</f>
        <v>0.03390046296</v>
      </c>
      <c r="U285" s="13"/>
      <c r="V285" s="13"/>
      <c r="W285" s="1"/>
      <c r="X285" s="14"/>
      <c r="Y285" s="15"/>
    </row>
    <row r="286">
      <c r="A286" s="1">
        <v>42643.0</v>
      </c>
      <c r="B286" s="1">
        <v>2.203163E9</v>
      </c>
      <c r="C286" s="8">
        <v>41596.0</v>
      </c>
      <c r="D286" s="1" t="s">
        <v>22</v>
      </c>
      <c r="E286" s="1" t="s">
        <v>23</v>
      </c>
      <c r="F286" s="1" t="s">
        <v>18</v>
      </c>
      <c r="G286" s="1" t="s">
        <v>19</v>
      </c>
      <c r="H286" s="1" t="s">
        <v>24</v>
      </c>
      <c r="I286" s="1" t="s">
        <v>21</v>
      </c>
      <c r="J286" s="9">
        <f>VLOOKUP(A286, Quantity!$A$1:$H$2811, 2, FALSE)</f>
        <v>14</v>
      </c>
      <c r="K286" s="10">
        <f>VLOOKUP(A286, Quantity!$A$1:$H$2811, 3, FALSE)</f>
        <v>1</v>
      </c>
      <c r="L286" s="10">
        <f>VLOOKUP(A286, Quantity!$A$1:$H$2811, 4, FALSE)</f>
        <v>1</v>
      </c>
      <c r="M286" s="11">
        <f>VLOOKUP(A286, Quantity!$A$1:$H$2811, 5, FALSE)</f>
        <v>2145</v>
      </c>
      <c r="N286" s="11">
        <f>VLOOKUP(A286, Quantity!$A$1:$H$2811, 6, FALSE)</f>
        <v>153</v>
      </c>
      <c r="O286" s="12">
        <v>41579.0</v>
      </c>
      <c r="P286" s="5">
        <f>VLOOKUP(A286, Quantity!$A$1:$H$2811, 8, FALSE)</f>
        <v>0.8084490741</v>
      </c>
      <c r="U286" s="13"/>
      <c r="V286" s="13"/>
      <c r="W286" s="1"/>
      <c r="X286" s="14"/>
      <c r="Y286" s="15"/>
    </row>
    <row r="287">
      <c r="A287" s="1">
        <v>42703.0</v>
      </c>
      <c r="B287" s="1">
        <v>1.780460858E9</v>
      </c>
      <c r="C287" s="8">
        <v>41596.0</v>
      </c>
      <c r="D287" s="1" t="s">
        <v>22</v>
      </c>
      <c r="E287" s="1" t="s">
        <v>23</v>
      </c>
      <c r="F287" s="1" t="s">
        <v>18</v>
      </c>
      <c r="G287" s="1" t="s">
        <v>19</v>
      </c>
      <c r="H287" s="1" t="s">
        <v>24</v>
      </c>
      <c r="I287" s="1" t="s">
        <v>21</v>
      </c>
      <c r="J287" s="9">
        <f>VLOOKUP(A287, Quantity!$A$1:$H$2811, 2, FALSE)</f>
        <v>12</v>
      </c>
      <c r="K287" s="10">
        <f>VLOOKUP(A287, Quantity!$A$1:$H$2811, 3, FALSE)</f>
        <v>1</v>
      </c>
      <c r="L287" s="10">
        <f>VLOOKUP(A287, Quantity!$A$1:$H$2811, 4, FALSE)</f>
        <v>1</v>
      </c>
      <c r="M287" s="11">
        <f>VLOOKUP(A287, Quantity!$A$1:$H$2811, 5, FALSE)</f>
        <v>5798</v>
      </c>
      <c r="N287" s="11">
        <f>VLOOKUP(A287, Quantity!$A$1:$H$2811, 6, FALSE)</f>
        <v>483</v>
      </c>
      <c r="O287" s="12">
        <v>41579.0</v>
      </c>
      <c r="P287" s="5">
        <f>VLOOKUP(A287, Quantity!$A$1:$H$2811, 8, FALSE)</f>
        <v>0.6540972222</v>
      </c>
      <c r="U287" s="13"/>
      <c r="V287" s="13"/>
      <c r="W287" s="1"/>
      <c r="X287" s="14"/>
      <c r="Y287" s="15"/>
    </row>
    <row r="288">
      <c r="A288" s="1">
        <v>42823.0</v>
      </c>
      <c r="B288" s="1">
        <v>2.187151017E9</v>
      </c>
      <c r="C288" s="8">
        <v>41596.0</v>
      </c>
      <c r="D288" s="1" t="s">
        <v>22</v>
      </c>
      <c r="E288" s="1" t="s">
        <v>23</v>
      </c>
      <c r="F288" s="1" t="s">
        <v>18</v>
      </c>
      <c r="G288" s="1" t="s">
        <v>19</v>
      </c>
      <c r="H288" s="1" t="s">
        <v>24</v>
      </c>
      <c r="I288" s="1" t="s">
        <v>21</v>
      </c>
      <c r="J288" s="9">
        <f>VLOOKUP(A288, Quantity!$A$1:$H$2811, 2, FALSE)</f>
        <v>17</v>
      </c>
      <c r="K288" s="10">
        <f>VLOOKUP(A288, Quantity!$A$1:$H$2811, 3, FALSE)</f>
        <v>1</v>
      </c>
      <c r="L288" s="10">
        <f>VLOOKUP(A288, Quantity!$A$1:$H$2811, 4, FALSE)</f>
        <v>1</v>
      </c>
      <c r="M288" s="11">
        <f>VLOOKUP(A288, Quantity!$A$1:$H$2811, 5, FALSE)</f>
        <v>5250</v>
      </c>
      <c r="N288" s="11">
        <f>VLOOKUP(A288, Quantity!$A$1:$H$2811, 6, FALSE)</f>
        <v>309</v>
      </c>
      <c r="O288" s="12">
        <v>41579.0</v>
      </c>
      <c r="P288" s="5">
        <f>VLOOKUP(A288, Quantity!$A$1:$H$2811, 8, FALSE)</f>
        <v>0.5390046296</v>
      </c>
      <c r="U288" s="13"/>
      <c r="V288" s="13"/>
      <c r="W288" s="1"/>
      <c r="X288" s="14"/>
      <c r="Y288" s="15"/>
    </row>
    <row r="289">
      <c r="A289" s="1">
        <v>42857.0</v>
      </c>
      <c r="B289" s="1">
        <v>1.48374197E9</v>
      </c>
      <c r="C289" s="8">
        <v>41596.0</v>
      </c>
      <c r="D289" s="1" t="s">
        <v>22</v>
      </c>
      <c r="E289" s="1" t="s">
        <v>23</v>
      </c>
      <c r="F289" s="1" t="s">
        <v>18</v>
      </c>
      <c r="G289" s="1" t="s">
        <v>19</v>
      </c>
      <c r="H289" s="1" t="s">
        <v>24</v>
      </c>
      <c r="I289" s="1" t="s">
        <v>21</v>
      </c>
      <c r="J289" s="9">
        <f>VLOOKUP(A289, Quantity!$A$1:$H$2811, 2, FALSE)</f>
        <v>17</v>
      </c>
      <c r="K289" s="10">
        <f>VLOOKUP(A289, Quantity!$A$1:$H$2811, 3, FALSE)</f>
        <v>1</v>
      </c>
      <c r="L289" s="10">
        <f>VLOOKUP(A289, Quantity!$A$1:$H$2811, 4, FALSE)</f>
        <v>1</v>
      </c>
      <c r="M289" s="11">
        <f>VLOOKUP(A289, Quantity!$A$1:$H$2811, 5, FALSE)</f>
        <v>100</v>
      </c>
      <c r="N289" s="11">
        <f>VLOOKUP(A289, Quantity!$A$1:$H$2811, 6, FALSE)</f>
        <v>6</v>
      </c>
      <c r="O289" s="12">
        <v>41579.0</v>
      </c>
      <c r="P289" s="5">
        <f>VLOOKUP(A289, Quantity!$A$1:$H$2811, 8, FALSE)</f>
        <v>0.2575347222</v>
      </c>
      <c r="U289" s="13"/>
      <c r="V289" s="13"/>
      <c r="W289" s="1"/>
      <c r="X289" s="14"/>
      <c r="Y289" s="15"/>
    </row>
    <row r="290">
      <c r="A290" s="1">
        <v>42882.0</v>
      </c>
      <c r="B290" s="1">
        <v>2.221870053E9</v>
      </c>
      <c r="C290" s="8">
        <v>41596.0</v>
      </c>
      <c r="D290" s="1" t="s">
        <v>22</v>
      </c>
      <c r="E290" s="1" t="s">
        <v>23</v>
      </c>
      <c r="F290" s="1" t="s">
        <v>18</v>
      </c>
      <c r="G290" s="1" t="s">
        <v>19</v>
      </c>
      <c r="H290" s="1" t="s">
        <v>24</v>
      </c>
      <c r="I290" s="1" t="s">
        <v>21</v>
      </c>
      <c r="J290" s="9">
        <f>VLOOKUP(A290, Quantity!$A$1:$H$2811, 2, FALSE)</f>
        <v>21</v>
      </c>
      <c r="K290" s="10">
        <f>VLOOKUP(A290, Quantity!$A$1:$H$2811, 3, FALSE)</f>
        <v>1</v>
      </c>
      <c r="L290" s="10">
        <f>VLOOKUP(A290, Quantity!$A$1:$H$2811, 4, FALSE)</f>
        <v>1</v>
      </c>
      <c r="M290" s="11">
        <f>VLOOKUP(A290, Quantity!$A$1:$H$2811, 5, FALSE)</f>
        <v>4326</v>
      </c>
      <c r="N290" s="11">
        <f>VLOOKUP(A290, Quantity!$A$1:$H$2811, 6, FALSE)</f>
        <v>206</v>
      </c>
      <c r="O290" s="12">
        <v>41579.0</v>
      </c>
      <c r="P290" s="5">
        <f>VLOOKUP(A290, Quantity!$A$1:$H$2811, 8, FALSE)</f>
        <v>0.02353009259</v>
      </c>
      <c r="U290" s="13"/>
      <c r="V290" s="13"/>
      <c r="W290" s="1"/>
      <c r="X290" s="14"/>
      <c r="Y290" s="15"/>
    </row>
    <row r="291">
      <c r="A291" s="1">
        <v>42920.0</v>
      </c>
      <c r="B291" s="1">
        <v>1.691212693E9</v>
      </c>
      <c r="C291" s="8">
        <v>41596.0</v>
      </c>
      <c r="D291" s="1" t="s">
        <v>22</v>
      </c>
      <c r="E291" s="1" t="s">
        <v>23</v>
      </c>
      <c r="F291" s="1" t="s">
        <v>18</v>
      </c>
      <c r="G291" s="1" t="s">
        <v>19</v>
      </c>
      <c r="H291" s="1" t="s">
        <v>24</v>
      </c>
      <c r="I291" s="1" t="s">
        <v>21</v>
      </c>
      <c r="J291" s="9">
        <f>VLOOKUP(A291, Quantity!$A$1:$H$2811, 2, FALSE)</f>
        <v>14</v>
      </c>
      <c r="K291" s="10">
        <f>VLOOKUP(A291, Quantity!$A$1:$H$2811, 3, FALSE)</f>
        <v>1</v>
      </c>
      <c r="L291" s="10">
        <f>VLOOKUP(A291, Quantity!$A$1:$H$2811, 4, FALSE)</f>
        <v>1</v>
      </c>
      <c r="M291" s="11">
        <f>VLOOKUP(A291, Quantity!$A$1:$H$2811, 5, FALSE)</f>
        <v>16335</v>
      </c>
      <c r="N291" s="11">
        <f>VLOOKUP(A291, Quantity!$A$1:$H$2811, 6, FALSE)</f>
        <v>1167</v>
      </c>
      <c r="O291" s="12">
        <v>41579.0</v>
      </c>
      <c r="P291" s="5">
        <f>VLOOKUP(A291, Quantity!$A$1:$H$2811, 8, FALSE)</f>
        <v>0.5040625</v>
      </c>
      <c r="U291" s="13"/>
      <c r="V291" s="13"/>
      <c r="W291" s="1"/>
      <c r="X291" s="14"/>
      <c r="Y291" s="15"/>
    </row>
    <row r="292">
      <c r="A292" s="1">
        <v>43010.0</v>
      </c>
      <c r="B292" s="1">
        <v>2.165512554E9</v>
      </c>
      <c r="C292" s="8">
        <v>41596.0</v>
      </c>
      <c r="D292" s="1" t="s">
        <v>16</v>
      </c>
      <c r="E292" s="1" t="s">
        <v>17</v>
      </c>
      <c r="F292" s="1" t="s">
        <v>18</v>
      </c>
      <c r="G292" s="1" t="s">
        <v>19</v>
      </c>
      <c r="H292" s="1" t="s">
        <v>24</v>
      </c>
      <c r="I292" s="1" t="s">
        <v>21</v>
      </c>
      <c r="J292" s="9">
        <f>VLOOKUP(A292, Quantity!$A$1:$H$2811, 2, FALSE)</f>
        <v>22</v>
      </c>
      <c r="K292" s="10">
        <f>VLOOKUP(A292, Quantity!$A$1:$H$2811, 3, FALSE)</f>
        <v>1</v>
      </c>
      <c r="L292" s="10">
        <f>VLOOKUP(A292, Quantity!$A$1:$H$2811, 4, FALSE)</f>
        <v>1</v>
      </c>
      <c r="M292" s="11">
        <f>VLOOKUP(A292, Quantity!$A$1:$H$2811, 5, FALSE)</f>
        <v>3080</v>
      </c>
      <c r="N292" s="11">
        <f>VLOOKUP(A292, Quantity!$A$1:$H$2811, 6, FALSE)</f>
        <v>140</v>
      </c>
      <c r="O292" s="12">
        <v>41579.0</v>
      </c>
      <c r="P292" s="5">
        <f>VLOOKUP(A292, Quantity!$A$1:$H$2811, 8, FALSE)</f>
        <v>0.7882175926</v>
      </c>
      <c r="U292" s="13"/>
      <c r="V292" s="13"/>
      <c r="W292" s="1"/>
      <c r="X292" s="14"/>
      <c r="Y292" s="15"/>
    </row>
    <row r="293">
      <c r="A293" s="1">
        <v>43017.0</v>
      </c>
      <c r="B293" s="1">
        <v>1.429850305E9</v>
      </c>
      <c r="C293" s="8">
        <v>41596.0</v>
      </c>
      <c r="D293" s="1" t="s">
        <v>22</v>
      </c>
      <c r="E293" s="1" t="s">
        <v>23</v>
      </c>
      <c r="F293" s="1" t="s">
        <v>18</v>
      </c>
      <c r="G293" s="1" t="s">
        <v>19</v>
      </c>
      <c r="H293" s="1" t="s">
        <v>24</v>
      </c>
      <c r="I293" s="1" t="s">
        <v>21</v>
      </c>
      <c r="J293" s="9">
        <f>VLOOKUP(A293, Quantity!$A$1:$H$2811, 2, FALSE)</f>
        <v>12</v>
      </c>
      <c r="K293" s="10">
        <f>VLOOKUP(A293, Quantity!$A$1:$H$2811, 3, FALSE)</f>
        <v>1</v>
      </c>
      <c r="L293" s="10">
        <f>VLOOKUP(A293, Quantity!$A$1:$H$2811, 4, FALSE)</f>
        <v>1</v>
      </c>
      <c r="M293" s="11">
        <f>VLOOKUP(A293, Quantity!$A$1:$H$2811, 5, FALSE)</f>
        <v>2997</v>
      </c>
      <c r="N293" s="11">
        <f>VLOOKUP(A293, Quantity!$A$1:$H$2811, 6, FALSE)</f>
        <v>250</v>
      </c>
      <c r="O293" s="12">
        <v>41579.0</v>
      </c>
      <c r="P293" s="5">
        <f>VLOOKUP(A293, Quantity!$A$1:$H$2811, 8, FALSE)</f>
        <v>0.821724537</v>
      </c>
      <c r="U293" s="13"/>
      <c r="V293" s="13"/>
      <c r="W293" s="1"/>
      <c r="X293" s="14"/>
      <c r="Y293" s="15"/>
    </row>
    <row r="294">
      <c r="A294" s="1">
        <v>43097.0</v>
      </c>
      <c r="B294" s="1">
        <v>1.353008063E9</v>
      </c>
      <c r="C294" s="8">
        <v>41596.0</v>
      </c>
      <c r="D294" s="1" t="s">
        <v>22</v>
      </c>
      <c r="E294" s="1" t="s">
        <v>23</v>
      </c>
      <c r="F294" s="1" t="s">
        <v>18</v>
      </c>
      <c r="G294" s="1" t="s">
        <v>19</v>
      </c>
      <c r="H294" s="1" t="s">
        <v>24</v>
      </c>
      <c r="I294" s="1" t="s">
        <v>21</v>
      </c>
      <c r="J294" s="9">
        <f>VLOOKUP(A294, Quantity!$A$1:$H$2811, 2, FALSE)</f>
        <v>17</v>
      </c>
      <c r="K294" s="10">
        <f>VLOOKUP(A294, Quantity!$A$1:$H$2811, 3, FALSE)</f>
        <v>1</v>
      </c>
      <c r="L294" s="10">
        <f>VLOOKUP(A294, Quantity!$A$1:$H$2811, 4, FALSE)</f>
        <v>1</v>
      </c>
      <c r="M294" s="11">
        <f>VLOOKUP(A294, Quantity!$A$1:$H$2811, 5, FALSE)</f>
        <v>700</v>
      </c>
      <c r="N294" s="11">
        <f>VLOOKUP(A294, Quantity!$A$1:$H$2811, 6, FALSE)</f>
        <v>41</v>
      </c>
      <c r="O294" s="12">
        <v>41579.0</v>
      </c>
      <c r="P294" s="5">
        <f>VLOOKUP(A294, Quantity!$A$1:$H$2811, 8, FALSE)</f>
        <v>0.2006828704</v>
      </c>
      <c r="U294" s="13"/>
      <c r="V294" s="13"/>
      <c r="W294" s="1"/>
      <c r="X294" s="14"/>
      <c r="Y294" s="15"/>
    </row>
    <row r="295">
      <c r="A295" s="1">
        <v>43149.0</v>
      </c>
      <c r="B295" s="1">
        <v>2.146437828E9</v>
      </c>
      <c r="C295" s="8">
        <v>41596.0</v>
      </c>
      <c r="D295" s="1" t="s">
        <v>16</v>
      </c>
      <c r="E295" s="1" t="s">
        <v>17</v>
      </c>
      <c r="F295" s="1" t="s">
        <v>18</v>
      </c>
      <c r="G295" s="1" t="s">
        <v>19</v>
      </c>
      <c r="H295" s="1" t="s">
        <v>24</v>
      </c>
      <c r="I295" s="1" t="s">
        <v>21</v>
      </c>
      <c r="J295" s="9">
        <f>VLOOKUP(A295, Quantity!$A$1:$H$2811, 2, FALSE)</f>
        <v>16</v>
      </c>
      <c r="K295" s="10">
        <f>VLOOKUP(A295, Quantity!$A$1:$H$2811, 3, FALSE)</f>
        <v>1</v>
      </c>
      <c r="L295" s="10">
        <f>VLOOKUP(A295, Quantity!$A$1:$H$2811, 4, FALSE)</f>
        <v>1</v>
      </c>
      <c r="M295" s="11">
        <f>VLOOKUP(A295, Quantity!$A$1:$H$2811, 5, FALSE)</f>
        <v>2998</v>
      </c>
      <c r="N295" s="11">
        <f>VLOOKUP(A295, Quantity!$A$1:$H$2811, 6, FALSE)</f>
        <v>187</v>
      </c>
      <c r="O295" s="12">
        <v>41579.0</v>
      </c>
      <c r="P295" s="5">
        <f>VLOOKUP(A295, Quantity!$A$1:$H$2811, 8, FALSE)</f>
        <v>0.3482986111</v>
      </c>
      <c r="U295" s="13"/>
      <c r="V295" s="13"/>
      <c r="W295" s="1"/>
      <c r="X295" s="14"/>
      <c r="Y295" s="15"/>
    </row>
    <row r="296">
      <c r="A296" s="1">
        <v>43267.0</v>
      </c>
      <c r="B296" s="1">
        <v>1.258119115E9</v>
      </c>
      <c r="C296" s="8">
        <v>41596.0</v>
      </c>
      <c r="D296" s="1" t="s">
        <v>22</v>
      </c>
      <c r="E296" s="1" t="s">
        <v>23</v>
      </c>
      <c r="F296" s="1" t="s">
        <v>18</v>
      </c>
      <c r="G296" s="1" t="s">
        <v>19</v>
      </c>
      <c r="H296" s="1" t="s">
        <v>24</v>
      </c>
      <c r="I296" s="1" t="s">
        <v>21</v>
      </c>
      <c r="J296" s="9">
        <f>VLOOKUP(A296, Quantity!$A$1:$H$2811, 2, FALSE)</f>
        <v>22</v>
      </c>
      <c r="K296" s="10">
        <f>VLOOKUP(A296, Quantity!$A$1:$H$2811, 3, FALSE)</f>
        <v>1</v>
      </c>
      <c r="L296" s="10">
        <f>VLOOKUP(A296, Quantity!$A$1:$H$2811, 4, FALSE)</f>
        <v>1</v>
      </c>
      <c r="M296" s="11">
        <f>VLOOKUP(A296, Quantity!$A$1:$H$2811, 5, FALSE)</f>
        <v>7680</v>
      </c>
      <c r="N296" s="11">
        <f>VLOOKUP(A296, Quantity!$A$1:$H$2811, 6, FALSE)</f>
        <v>349</v>
      </c>
      <c r="O296" s="12">
        <v>41579.0</v>
      </c>
      <c r="P296" s="5">
        <f>VLOOKUP(A296, Quantity!$A$1:$H$2811, 8, FALSE)</f>
        <v>0.936412037</v>
      </c>
      <c r="U296" s="13"/>
      <c r="V296" s="13"/>
      <c r="W296" s="1"/>
      <c r="X296" s="14"/>
      <c r="Y296" s="15"/>
    </row>
    <row r="297">
      <c r="A297" s="1">
        <v>43365.0</v>
      </c>
      <c r="B297" s="1">
        <v>1.963643957E9</v>
      </c>
      <c r="C297" s="8">
        <v>41597.0</v>
      </c>
      <c r="D297" s="1" t="s">
        <v>22</v>
      </c>
      <c r="E297" s="1" t="s">
        <v>23</v>
      </c>
      <c r="F297" s="1" t="s">
        <v>18</v>
      </c>
      <c r="G297" s="1" t="s">
        <v>19</v>
      </c>
      <c r="H297" s="1" t="s">
        <v>24</v>
      </c>
      <c r="I297" s="1" t="s">
        <v>25</v>
      </c>
      <c r="J297" s="9">
        <f>VLOOKUP(A297, Quantity!$A$1:$H$2811, 2, FALSE)</f>
        <v>17</v>
      </c>
      <c r="K297" s="10">
        <f>VLOOKUP(A297, Quantity!$A$1:$H$2811, 3, FALSE)</f>
        <v>1</v>
      </c>
      <c r="L297" s="10">
        <f>VLOOKUP(A297, Quantity!$A$1:$H$2811, 4, FALSE)</f>
        <v>1</v>
      </c>
      <c r="M297" s="11">
        <f>VLOOKUP(A297, Quantity!$A$1:$H$2811, 5, FALSE)</f>
        <v>515</v>
      </c>
      <c r="N297" s="11">
        <f>VLOOKUP(A297, Quantity!$A$1:$H$2811, 6, FALSE)</f>
        <v>30</v>
      </c>
      <c r="O297" s="12">
        <v>41579.0</v>
      </c>
      <c r="P297" s="5">
        <f>VLOOKUP(A297, Quantity!$A$1:$H$2811, 8, FALSE)</f>
        <v>0.08065972222</v>
      </c>
      <c r="U297" s="13"/>
      <c r="V297" s="13"/>
      <c r="W297" s="1"/>
      <c r="X297" s="14"/>
      <c r="Y297" s="15"/>
    </row>
    <row r="298">
      <c r="A298" s="1">
        <v>43396.0</v>
      </c>
      <c r="B298" s="1">
        <v>1.24529804E9</v>
      </c>
      <c r="C298" s="8">
        <v>41597.0</v>
      </c>
      <c r="D298" s="1" t="s">
        <v>22</v>
      </c>
      <c r="E298" s="1" t="s">
        <v>23</v>
      </c>
      <c r="F298" s="1" t="s">
        <v>18</v>
      </c>
      <c r="G298" s="1" t="s">
        <v>19</v>
      </c>
      <c r="H298" s="1" t="s">
        <v>24</v>
      </c>
      <c r="I298" s="1" t="s">
        <v>21</v>
      </c>
      <c r="J298" s="9">
        <f>VLOOKUP(A298, Quantity!$A$1:$H$2811, 2, FALSE)</f>
        <v>19</v>
      </c>
      <c r="K298" s="10">
        <f>VLOOKUP(A298, Quantity!$A$1:$H$2811, 3, FALSE)</f>
        <v>1</v>
      </c>
      <c r="L298" s="10">
        <f>VLOOKUP(A298, Quantity!$A$1:$H$2811, 4, FALSE)</f>
        <v>1</v>
      </c>
      <c r="M298" s="11">
        <f>VLOOKUP(A298, Quantity!$A$1:$H$2811, 5, FALSE)</f>
        <v>21160</v>
      </c>
      <c r="N298" s="11">
        <f>VLOOKUP(A298, Quantity!$A$1:$H$2811, 6, FALSE)</f>
        <v>1114</v>
      </c>
      <c r="O298" s="12">
        <v>41579.0</v>
      </c>
      <c r="P298" s="5">
        <f>VLOOKUP(A298, Quantity!$A$1:$H$2811, 8, FALSE)</f>
        <v>0.7867592593</v>
      </c>
      <c r="U298" s="13"/>
      <c r="V298" s="13"/>
      <c r="W298" s="1"/>
      <c r="X298" s="14"/>
      <c r="Y298" s="15"/>
    </row>
    <row r="299">
      <c r="A299" s="1">
        <v>43398.0</v>
      </c>
      <c r="B299" s="1">
        <v>1.901010704E9</v>
      </c>
      <c r="C299" s="8">
        <v>41597.0</v>
      </c>
      <c r="D299" s="1" t="s">
        <v>22</v>
      </c>
      <c r="E299" s="1" t="s">
        <v>23</v>
      </c>
      <c r="F299" s="1" t="s">
        <v>18</v>
      </c>
      <c r="G299" s="1" t="s">
        <v>19</v>
      </c>
      <c r="H299" s="1" t="s">
        <v>24</v>
      </c>
      <c r="I299" s="1" t="s">
        <v>21</v>
      </c>
      <c r="J299" s="9">
        <f>VLOOKUP(A299, Quantity!$A$1:$H$2811, 2, FALSE)</f>
        <v>17</v>
      </c>
      <c r="K299" s="10">
        <f>VLOOKUP(A299, Quantity!$A$1:$H$2811, 3, FALSE)</f>
        <v>1</v>
      </c>
      <c r="L299" s="10">
        <f>VLOOKUP(A299, Quantity!$A$1:$H$2811, 4, FALSE)</f>
        <v>1</v>
      </c>
      <c r="M299" s="11">
        <f>VLOOKUP(A299, Quantity!$A$1:$H$2811, 5, FALSE)</f>
        <v>5599</v>
      </c>
      <c r="N299" s="11">
        <f>VLOOKUP(A299, Quantity!$A$1:$H$2811, 6, FALSE)</f>
        <v>329</v>
      </c>
      <c r="O299" s="12">
        <v>41579.0</v>
      </c>
      <c r="P299" s="5">
        <f>VLOOKUP(A299, Quantity!$A$1:$H$2811, 8, FALSE)</f>
        <v>0.04271990741</v>
      </c>
      <c r="U299" s="13"/>
      <c r="V299" s="13"/>
      <c r="W299" s="1"/>
      <c r="X299" s="14"/>
      <c r="Y299" s="15"/>
    </row>
    <row r="300">
      <c r="A300" s="1">
        <v>43430.0</v>
      </c>
      <c r="B300" s="1">
        <v>1.443441826E9</v>
      </c>
      <c r="C300" s="8">
        <v>41597.0</v>
      </c>
      <c r="D300" s="1" t="s">
        <v>22</v>
      </c>
      <c r="E300" s="1" t="s">
        <v>23</v>
      </c>
      <c r="F300" s="1" t="s">
        <v>18</v>
      </c>
      <c r="G300" s="1" t="s">
        <v>19</v>
      </c>
      <c r="H300" s="1" t="s">
        <v>24</v>
      </c>
      <c r="I300" s="1" t="s">
        <v>21</v>
      </c>
      <c r="J300" s="9">
        <f>VLOOKUP(A300, Quantity!$A$1:$H$2811, 2, FALSE)</f>
        <v>16</v>
      </c>
      <c r="K300" s="10">
        <f>VLOOKUP(A300, Quantity!$A$1:$H$2811, 3, FALSE)</f>
        <v>1</v>
      </c>
      <c r="L300" s="10">
        <f>VLOOKUP(A300, Quantity!$A$1:$H$2811, 4, FALSE)</f>
        <v>1</v>
      </c>
      <c r="M300" s="11">
        <f>VLOOKUP(A300, Quantity!$A$1:$H$2811, 5, FALSE)</f>
        <v>2350</v>
      </c>
      <c r="N300" s="11">
        <f>VLOOKUP(A300, Quantity!$A$1:$H$2811, 6, FALSE)</f>
        <v>147</v>
      </c>
      <c r="O300" s="12">
        <v>41579.0</v>
      </c>
      <c r="P300" s="5">
        <f>VLOOKUP(A300, Quantity!$A$1:$H$2811, 8, FALSE)</f>
        <v>0.9036689815</v>
      </c>
      <c r="U300" s="13"/>
      <c r="V300" s="13"/>
      <c r="W300" s="1"/>
      <c r="X300" s="14"/>
      <c r="Y300" s="15"/>
    </row>
    <row r="301">
      <c r="A301" s="1">
        <v>43449.0</v>
      </c>
      <c r="B301" s="1">
        <v>1.374011243E9</v>
      </c>
      <c r="C301" s="8">
        <v>41597.0</v>
      </c>
      <c r="D301" s="1" t="s">
        <v>16</v>
      </c>
      <c r="E301" s="1" t="s">
        <v>17</v>
      </c>
      <c r="F301" s="1" t="s">
        <v>18</v>
      </c>
      <c r="G301" s="1" t="s">
        <v>19</v>
      </c>
      <c r="H301" s="1" t="s">
        <v>24</v>
      </c>
      <c r="I301" s="1" t="s">
        <v>21</v>
      </c>
      <c r="J301" s="9">
        <f>VLOOKUP(A301, Quantity!$A$1:$H$2811, 2, FALSE)</f>
        <v>22</v>
      </c>
      <c r="K301" s="10">
        <f>VLOOKUP(A301, Quantity!$A$1:$H$2811, 3, FALSE)</f>
        <v>1</v>
      </c>
      <c r="L301" s="10">
        <f>VLOOKUP(A301, Quantity!$A$1:$H$2811, 4, FALSE)</f>
        <v>1</v>
      </c>
      <c r="M301" s="11">
        <f>VLOOKUP(A301, Quantity!$A$1:$H$2811, 5, FALSE)</f>
        <v>816</v>
      </c>
      <c r="N301" s="11">
        <f>VLOOKUP(A301, Quantity!$A$1:$H$2811, 6, FALSE)</f>
        <v>37</v>
      </c>
      <c r="O301" s="12">
        <v>41579.0</v>
      </c>
      <c r="P301" s="5">
        <f>VLOOKUP(A301, Quantity!$A$1:$H$2811, 8, FALSE)</f>
        <v>0.1279282407</v>
      </c>
      <c r="U301" s="13"/>
      <c r="V301" s="13"/>
      <c r="W301" s="1"/>
      <c r="X301" s="14"/>
      <c r="Y301" s="15"/>
    </row>
    <row r="302">
      <c r="A302" s="1">
        <v>43505.0</v>
      </c>
      <c r="B302" s="1">
        <v>1.31606418E9</v>
      </c>
      <c r="C302" s="8">
        <v>41597.0</v>
      </c>
      <c r="D302" s="1" t="s">
        <v>16</v>
      </c>
      <c r="E302" s="1" t="s">
        <v>17</v>
      </c>
      <c r="F302" s="1" t="s">
        <v>18</v>
      </c>
      <c r="G302" s="1" t="s">
        <v>19</v>
      </c>
      <c r="H302" s="1" t="s">
        <v>24</v>
      </c>
      <c r="I302" s="1" t="s">
        <v>21</v>
      </c>
      <c r="J302" s="9">
        <f>VLOOKUP(A302, Quantity!$A$1:$H$2811, 2, FALSE)</f>
        <v>12</v>
      </c>
      <c r="K302" s="10">
        <f>VLOOKUP(A302, Quantity!$A$1:$H$2811, 3, FALSE)</f>
        <v>1</v>
      </c>
      <c r="L302" s="10">
        <f>VLOOKUP(A302, Quantity!$A$1:$H$2811, 4, FALSE)</f>
        <v>1</v>
      </c>
      <c r="M302" s="11">
        <f>VLOOKUP(A302, Quantity!$A$1:$H$2811, 5, FALSE)</f>
        <v>8199</v>
      </c>
      <c r="N302" s="11">
        <f>VLOOKUP(A302, Quantity!$A$1:$H$2811, 6, FALSE)</f>
        <v>683</v>
      </c>
      <c r="O302" s="12">
        <v>41579.0</v>
      </c>
      <c r="P302" s="5">
        <f>VLOOKUP(A302, Quantity!$A$1:$H$2811, 8, FALSE)</f>
        <v>0.8838078704</v>
      </c>
      <c r="U302" s="13"/>
      <c r="V302" s="13"/>
      <c r="W302" s="1"/>
      <c r="X302" s="14"/>
      <c r="Y302" s="15"/>
    </row>
    <row r="303">
      <c r="A303" s="1">
        <v>43515.0</v>
      </c>
      <c r="B303" s="1">
        <v>1.817860075E9</v>
      </c>
      <c r="C303" s="8">
        <v>41597.0</v>
      </c>
      <c r="D303" s="1" t="s">
        <v>22</v>
      </c>
      <c r="E303" s="1" t="s">
        <v>23</v>
      </c>
      <c r="F303" s="1" t="s">
        <v>18</v>
      </c>
      <c r="G303" s="1" t="s">
        <v>19</v>
      </c>
      <c r="H303" s="1" t="s">
        <v>20</v>
      </c>
      <c r="I303" s="1" t="s">
        <v>21</v>
      </c>
      <c r="J303" s="9">
        <f>VLOOKUP(A303, Quantity!$A$1:$H$2811, 2, FALSE)</f>
        <v>22</v>
      </c>
      <c r="K303" s="10">
        <f>VLOOKUP(A303, Quantity!$A$1:$H$2811, 3, FALSE)</f>
        <v>1</v>
      </c>
      <c r="L303" s="10">
        <f>VLOOKUP(A303, Quantity!$A$1:$H$2811, 4, FALSE)</f>
        <v>1</v>
      </c>
      <c r="M303" s="11">
        <f>VLOOKUP(A303, Quantity!$A$1:$H$2811, 5, FALSE)</f>
        <v>10865</v>
      </c>
      <c r="N303" s="11">
        <f>VLOOKUP(A303, Quantity!$A$1:$H$2811, 6, FALSE)</f>
        <v>494</v>
      </c>
      <c r="O303" s="12">
        <v>41579.0</v>
      </c>
      <c r="P303" s="5">
        <f>VLOOKUP(A303, Quantity!$A$1:$H$2811, 8, FALSE)</f>
        <v>0.4221412037</v>
      </c>
      <c r="U303" s="13"/>
      <c r="V303" s="13"/>
      <c r="W303" s="1"/>
      <c r="X303" s="14"/>
      <c r="Y303" s="15"/>
    </row>
    <row r="304">
      <c r="A304" s="1">
        <v>43525.0</v>
      </c>
      <c r="B304" s="1">
        <v>2.183106092E9</v>
      </c>
      <c r="C304" s="8">
        <v>41597.0</v>
      </c>
      <c r="D304" s="1" t="s">
        <v>22</v>
      </c>
      <c r="E304" s="1" t="s">
        <v>23</v>
      </c>
      <c r="F304" s="1" t="s">
        <v>18</v>
      </c>
      <c r="G304" s="1" t="s">
        <v>19</v>
      </c>
      <c r="H304" s="1" t="s">
        <v>24</v>
      </c>
      <c r="I304" s="1" t="s">
        <v>21</v>
      </c>
      <c r="J304" s="9">
        <f>VLOOKUP(A304, Quantity!$A$1:$H$2811, 2, FALSE)</f>
        <v>20</v>
      </c>
      <c r="K304" s="10">
        <f>VLOOKUP(A304, Quantity!$A$1:$H$2811, 3, FALSE)</f>
        <v>1</v>
      </c>
      <c r="L304" s="10">
        <f>VLOOKUP(A304, Quantity!$A$1:$H$2811, 4, FALSE)</f>
        <v>1</v>
      </c>
      <c r="M304" s="11">
        <f>VLOOKUP(A304, Quantity!$A$1:$H$2811, 5, FALSE)</f>
        <v>4734</v>
      </c>
      <c r="N304" s="11">
        <f>VLOOKUP(A304, Quantity!$A$1:$H$2811, 6, FALSE)</f>
        <v>237</v>
      </c>
      <c r="O304" s="12">
        <v>41579.0</v>
      </c>
      <c r="P304" s="5">
        <f>VLOOKUP(A304, Quantity!$A$1:$H$2811, 8, FALSE)</f>
        <v>0.1476851852</v>
      </c>
      <c r="U304" s="13"/>
      <c r="V304" s="13"/>
      <c r="W304" s="1"/>
      <c r="X304" s="14"/>
      <c r="Y304" s="15"/>
    </row>
    <row r="305">
      <c r="A305" s="1">
        <v>43648.0</v>
      </c>
      <c r="B305" s="1">
        <v>2.21138171E9</v>
      </c>
      <c r="C305" s="8">
        <v>41597.0</v>
      </c>
      <c r="D305" s="1" t="s">
        <v>22</v>
      </c>
      <c r="E305" s="1" t="s">
        <v>23</v>
      </c>
      <c r="F305" s="1" t="s">
        <v>18</v>
      </c>
      <c r="G305" s="1" t="s">
        <v>19</v>
      </c>
      <c r="H305" s="1" t="s">
        <v>24</v>
      </c>
      <c r="I305" s="1" t="s">
        <v>21</v>
      </c>
      <c r="J305" s="9">
        <f>VLOOKUP(A305, Quantity!$A$1:$H$2811, 2, FALSE)</f>
        <v>16</v>
      </c>
      <c r="K305" s="10">
        <f>VLOOKUP(A305, Quantity!$A$1:$H$2811, 3, FALSE)</f>
        <v>1</v>
      </c>
      <c r="L305" s="10">
        <f>VLOOKUP(A305, Quantity!$A$1:$H$2811, 4, FALSE)</f>
        <v>1</v>
      </c>
      <c r="M305" s="11">
        <f>VLOOKUP(A305, Quantity!$A$1:$H$2811, 5, FALSE)</f>
        <v>10000</v>
      </c>
      <c r="N305" s="11">
        <f>VLOOKUP(A305, Quantity!$A$1:$H$2811, 6, FALSE)</f>
        <v>625</v>
      </c>
      <c r="O305" s="12">
        <v>41579.0</v>
      </c>
      <c r="P305" s="5">
        <f>VLOOKUP(A305, Quantity!$A$1:$H$2811, 8, FALSE)</f>
        <v>0.3992013889</v>
      </c>
      <c r="U305" s="13"/>
      <c r="V305" s="13"/>
      <c r="W305" s="1"/>
      <c r="X305" s="14"/>
      <c r="Y305" s="15"/>
    </row>
    <row r="306">
      <c r="A306" s="1">
        <v>43702.0</v>
      </c>
      <c r="B306" s="1">
        <v>1.593629783E9</v>
      </c>
      <c r="C306" s="8">
        <v>41597.0</v>
      </c>
      <c r="D306" s="1" t="s">
        <v>22</v>
      </c>
      <c r="E306" s="1" t="s">
        <v>23</v>
      </c>
      <c r="F306" s="1" t="s">
        <v>18</v>
      </c>
      <c r="G306" s="1" t="s">
        <v>19</v>
      </c>
      <c r="H306" s="1" t="s">
        <v>24</v>
      </c>
      <c r="I306" s="1" t="s">
        <v>25</v>
      </c>
      <c r="J306" s="9">
        <f>VLOOKUP(A306, Quantity!$A$1:$H$2811, 2, FALSE)</f>
        <v>21</v>
      </c>
      <c r="K306" s="10">
        <f>VLOOKUP(A306, Quantity!$A$1:$H$2811, 3, FALSE)</f>
        <v>1</v>
      </c>
      <c r="L306" s="10">
        <f>VLOOKUP(A306, Quantity!$A$1:$H$2811, 4, FALSE)</f>
        <v>1</v>
      </c>
      <c r="M306" s="11">
        <f>VLOOKUP(A306, Quantity!$A$1:$H$2811, 5, FALSE)</f>
        <v>1700</v>
      </c>
      <c r="N306" s="11">
        <f>VLOOKUP(A306, Quantity!$A$1:$H$2811, 6, FALSE)</f>
        <v>81</v>
      </c>
      <c r="O306" s="12">
        <v>41579.0</v>
      </c>
      <c r="P306" s="5">
        <f>VLOOKUP(A306, Quantity!$A$1:$H$2811, 8, FALSE)</f>
        <v>0.4340856481</v>
      </c>
      <c r="U306" s="13"/>
      <c r="V306" s="13"/>
      <c r="W306" s="1"/>
      <c r="X306" s="14"/>
      <c r="Y306" s="15"/>
    </row>
    <row r="307">
      <c r="A307" s="1">
        <v>43707.0</v>
      </c>
      <c r="B307" s="1">
        <v>1.704622135E9</v>
      </c>
      <c r="C307" s="8">
        <v>41597.0</v>
      </c>
      <c r="D307" s="1" t="s">
        <v>22</v>
      </c>
      <c r="E307" s="1" t="s">
        <v>23</v>
      </c>
      <c r="F307" s="1" t="s">
        <v>18</v>
      </c>
      <c r="G307" s="1" t="s">
        <v>19</v>
      </c>
      <c r="H307" s="1" t="s">
        <v>24</v>
      </c>
      <c r="I307" s="1" t="s">
        <v>21</v>
      </c>
      <c r="J307" s="9">
        <f>VLOOKUP(A307, Quantity!$A$1:$H$2811, 2, FALSE)</f>
        <v>14</v>
      </c>
      <c r="K307" s="10">
        <f>VLOOKUP(A307, Quantity!$A$1:$H$2811, 3, FALSE)</f>
        <v>1</v>
      </c>
      <c r="L307" s="10">
        <f>VLOOKUP(A307, Quantity!$A$1:$H$2811, 4, FALSE)</f>
        <v>1</v>
      </c>
      <c r="M307" s="11">
        <f>VLOOKUP(A307, Quantity!$A$1:$H$2811, 5, FALSE)</f>
        <v>4250</v>
      </c>
      <c r="N307" s="11">
        <f>VLOOKUP(A307, Quantity!$A$1:$H$2811, 6, FALSE)</f>
        <v>304</v>
      </c>
      <c r="O307" s="12">
        <v>41579.0</v>
      </c>
      <c r="P307" s="5">
        <f>VLOOKUP(A307, Quantity!$A$1:$H$2811, 8, FALSE)</f>
        <v>0.3746064815</v>
      </c>
      <c r="U307" s="13"/>
      <c r="V307" s="13"/>
      <c r="W307" s="1"/>
      <c r="X307" s="14"/>
      <c r="Y307" s="15"/>
    </row>
    <row r="308">
      <c r="A308" s="1">
        <v>43743.0</v>
      </c>
      <c r="B308" s="1">
        <v>1.440233532E9</v>
      </c>
      <c r="C308" s="8">
        <v>41597.0</v>
      </c>
      <c r="D308" s="1" t="s">
        <v>22</v>
      </c>
      <c r="E308" s="1" t="s">
        <v>23</v>
      </c>
      <c r="F308" s="1" t="s">
        <v>18</v>
      </c>
      <c r="G308" s="1" t="s">
        <v>19</v>
      </c>
      <c r="H308" s="1" t="s">
        <v>24</v>
      </c>
      <c r="I308" s="1" t="s">
        <v>21</v>
      </c>
      <c r="J308" s="9">
        <f>VLOOKUP(A308, Quantity!$A$1:$H$2811, 2, FALSE)</f>
        <v>17</v>
      </c>
      <c r="K308" s="10">
        <f>VLOOKUP(A308, Quantity!$A$1:$H$2811, 3, FALSE)</f>
        <v>1</v>
      </c>
      <c r="L308" s="10">
        <f>VLOOKUP(A308, Quantity!$A$1:$H$2811, 4, FALSE)</f>
        <v>1</v>
      </c>
      <c r="M308" s="11">
        <f>VLOOKUP(A308, Quantity!$A$1:$H$2811, 5, FALSE)</f>
        <v>1400</v>
      </c>
      <c r="N308" s="11">
        <f>VLOOKUP(A308, Quantity!$A$1:$H$2811, 6, FALSE)</f>
        <v>82</v>
      </c>
      <c r="O308" s="12">
        <v>41579.0</v>
      </c>
      <c r="P308" s="5">
        <f>VLOOKUP(A308, Quantity!$A$1:$H$2811, 8, FALSE)</f>
        <v>0.3572569444</v>
      </c>
      <c r="U308" s="13"/>
      <c r="V308" s="13"/>
      <c r="W308" s="1"/>
      <c r="X308" s="14"/>
      <c r="Y308" s="15"/>
    </row>
    <row r="309">
      <c r="A309" s="1">
        <v>43765.0</v>
      </c>
      <c r="B309" s="1">
        <v>1.235461899E9</v>
      </c>
      <c r="C309" s="8">
        <v>41597.0</v>
      </c>
      <c r="D309" s="1" t="s">
        <v>22</v>
      </c>
      <c r="E309" s="1" t="s">
        <v>23</v>
      </c>
      <c r="F309" s="1" t="s">
        <v>18</v>
      </c>
      <c r="G309" s="1" t="s">
        <v>19</v>
      </c>
      <c r="H309" s="1" t="s">
        <v>24</v>
      </c>
      <c r="I309" s="1" t="s">
        <v>21</v>
      </c>
      <c r="J309" s="9">
        <f>VLOOKUP(A309, Quantity!$A$1:$H$2811, 2, FALSE)</f>
        <v>18</v>
      </c>
      <c r="K309" s="10">
        <f>VLOOKUP(A309, Quantity!$A$1:$H$2811, 3, FALSE)</f>
        <v>1</v>
      </c>
      <c r="L309" s="10">
        <f>VLOOKUP(A309, Quantity!$A$1:$H$2811, 4, FALSE)</f>
        <v>1</v>
      </c>
      <c r="M309" s="11">
        <f>VLOOKUP(A309, Quantity!$A$1:$H$2811, 5, FALSE)</f>
        <v>7247</v>
      </c>
      <c r="N309" s="11">
        <f>VLOOKUP(A309, Quantity!$A$1:$H$2811, 6, FALSE)</f>
        <v>403</v>
      </c>
      <c r="O309" s="12">
        <v>41579.0</v>
      </c>
      <c r="P309" s="5">
        <f>VLOOKUP(A309, Quantity!$A$1:$H$2811, 8, FALSE)</f>
        <v>0.2694907407</v>
      </c>
      <c r="U309" s="13"/>
      <c r="V309" s="13"/>
      <c r="W309" s="1"/>
      <c r="X309" s="14"/>
      <c r="Y309" s="15"/>
    </row>
    <row r="310">
      <c r="A310" s="1">
        <v>43884.0</v>
      </c>
      <c r="B310" s="1">
        <v>2.085504377E9</v>
      </c>
      <c r="C310" s="8">
        <v>41597.0</v>
      </c>
      <c r="D310" s="1" t="s">
        <v>22</v>
      </c>
      <c r="E310" s="1" t="s">
        <v>23</v>
      </c>
      <c r="F310" s="1" t="s">
        <v>18</v>
      </c>
      <c r="G310" s="1" t="s">
        <v>19</v>
      </c>
      <c r="H310" s="1" t="s">
        <v>24</v>
      </c>
      <c r="I310" s="1" t="s">
        <v>21</v>
      </c>
      <c r="J310" s="9">
        <f>VLOOKUP(A310, Quantity!$A$1:$H$2811, 2, FALSE)</f>
        <v>12</v>
      </c>
      <c r="K310" s="10">
        <f>VLOOKUP(A310, Quantity!$A$1:$H$2811, 3, FALSE)</f>
        <v>1</v>
      </c>
      <c r="L310" s="10">
        <f>VLOOKUP(A310, Quantity!$A$1:$H$2811, 4, FALSE)</f>
        <v>1</v>
      </c>
      <c r="M310" s="11">
        <f>VLOOKUP(A310, Quantity!$A$1:$H$2811, 5, FALSE)</f>
        <v>2537</v>
      </c>
      <c r="N310" s="11">
        <f>VLOOKUP(A310, Quantity!$A$1:$H$2811, 6, FALSE)</f>
        <v>211</v>
      </c>
      <c r="O310" s="12">
        <v>41579.0</v>
      </c>
      <c r="P310" s="5">
        <f>VLOOKUP(A310, Quantity!$A$1:$H$2811, 8, FALSE)</f>
        <v>0.1928009259</v>
      </c>
      <c r="U310" s="13"/>
      <c r="V310" s="13"/>
      <c r="W310" s="1"/>
      <c r="X310" s="14"/>
      <c r="Y310" s="15"/>
    </row>
    <row r="311">
      <c r="A311" s="1">
        <v>43898.0</v>
      </c>
      <c r="B311" s="1">
        <v>2.176139192E9</v>
      </c>
      <c r="C311" s="8">
        <v>41597.0</v>
      </c>
      <c r="D311" s="1" t="s">
        <v>22</v>
      </c>
      <c r="E311" s="1" t="s">
        <v>23</v>
      </c>
      <c r="F311" s="1" t="s">
        <v>18</v>
      </c>
      <c r="G311" s="1" t="s">
        <v>19</v>
      </c>
      <c r="H311" s="1" t="s">
        <v>20</v>
      </c>
      <c r="I311" s="1" t="s">
        <v>21</v>
      </c>
      <c r="J311" s="9">
        <f>VLOOKUP(A311, Quantity!$A$1:$H$2811, 2, FALSE)</f>
        <v>20</v>
      </c>
      <c r="K311" s="10">
        <f>VLOOKUP(A311, Quantity!$A$1:$H$2811, 3, FALSE)</f>
        <v>1</v>
      </c>
      <c r="L311" s="10">
        <f>VLOOKUP(A311, Quantity!$A$1:$H$2811, 4, FALSE)</f>
        <v>1</v>
      </c>
      <c r="M311" s="11">
        <f>VLOOKUP(A311, Quantity!$A$1:$H$2811, 5, FALSE)</f>
        <v>500</v>
      </c>
      <c r="N311" s="11">
        <f>VLOOKUP(A311, Quantity!$A$1:$H$2811, 6, FALSE)</f>
        <v>25</v>
      </c>
      <c r="O311" s="12">
        <v>41579.0</v>
      </c>
      <c r="P311" s="5">
        <f>VLOOKUP(A311, Quantity!$A$1:$H$2811, 8, FALSE)</f>
        <v>0.5822453704</v>
      </c>
      <c r="U311" s="13"/>
      <c r="V311" s="13"/>
      <c r="W311" s="1"/>
      <c r="X311" s="14"/>
      <c r="Y311" s="15"/>
    </row>
    <row r="312">
      <c r="A312" s="1">
        <v>43965.0</v>
      </c>
      <c r="B312" s="1">
        <v>1.344486902E9</v>
      </c>
      <c r="C312" s="8">
        <v>41597.0</v>
      </c>
      <c r="D312" s="1" t="s">
        <v>22</v>
      </c>
      <c r="E312" s="1" t="s">
        <v>23</v>
      </c>
      <c r="F312" s="1" t="s">
        <v>18</v>
      </c>
      <c r="G312" s="1" t="s">
        <v>19</v>
      </c>
      <c r="H312" s="1" t="s">
        <v>24</v>
      </c>
      <c r="I312" s="1" t="s">
        <v>21</v>
      </c>
      <c r="J312" s="9">
        <f>VLOOKUP(A312, Quantity!$A$1:$H$2811, 2, FALSE)</f>
        <v>14</v>
      </c>
      <c r="K312" s="10">
        <f>VLOOKUP(A312, Quantity!$A$1:$H$2811, 3, FALSE)</f>
        <v>1</v>
      </c>
      <c r="L312" s="10">
        <f>VLOOKUP(A312, Quantity!$A$1:$H$2811, 4, FALSE)</f>
        <v>1</v>
      </c>
      <c r="M312" s="11">
        <f>VLOOKUP(A312, Quantity!$A$1:$H$2811, 5, FALSE)</f>
        <v>694</v>
      </c>
      <c r="N312" s="11">
        <f>VLOOKUP(A312, Quantity!$A$1:$H$2811, 6, FALSE)</f>
        <v>50</v>
      </c>
      <c r="O312" s="12">
        <v>41579.0</v>
      </c>
      <c r="P312" s="5">
        <f>VLOOKUP(A312, Quantity!$A$1:$H$2811, 8, FALSE)</f>
        <v>0.5930902778</v>
      </c>
      <c r="U312" s="13"/>
      <c r="V312" s="13"/>
      <c r="W312" s="1"/>
      <c r="X312" s="14"/>
      <c r="Y312" s="15"/>
    </row>
    <row r="313">
      <c r="A313" s="1">
        <v>44051.0</v>
      </c>
      <c r="B313" s="1">
        <v>1.236205752E9</v>
      </c>
      <c r="C313" s="8">
        <v>41597.0</v>
      </c>
      <c r="D313" s="1" t="s">
        <v>22</v>
      </c>
      <c r="E313" s="1" t="s">
        <v>23</v>
      </c>
      <c r="F313" s="1" t="s">
        <v>18</v>
      </c>
      <c r="G313" s="1" t="s">
        <v>19</v>
      </c>
      <c r="H313" s="1" t="s">
        <v>24</v>
      </c>
      <c r="I313" s="1" t="s">
        <v>21</v>
      </c>
      <c r="J313" s="9">
        <f>VLOOKUP(A313, Quantity!$A$1:$H$2811, 2, FALSE)</f>
        <v>14</v>
      </c>
      <c r="K313" s="10">
        <f>VLOOKUP(A313, Quantity!$A$1:$H$2811, 3, FALSE)</f>
        <v>1</v>
      </c>
      <c r="L313" s="10">
        <f>VLOOKUP(A313, Quantity!$A$1:$H$2811, 4, FALSE)</f>
        <v>1</v>
      </c>
      <c r="M313" s="11">
        <f>VLOOKUP(A313, Quantity!$A$1:$H$2811, 5, FALSE)</f>
        <v>30002</v>
      </c>
      <c r="N313" s="11">
        <f>VLOOKUP(A313, Quantity!$A$1:$H$2811, 6, FALSE)</f>
        <v>2143</v>
      </c>
      <c r="O313" s="12">
        <v>41579.0</v>
      </c>
      <c r="P313" s="5">
        <f>VLOOKUP(A313, Quantity!$A$1:$H$2811, 8, FALSE)</f>
        <v>0.2767476852</v>
      </c>
      <c r="U313" s="13"/>
      <c r="V313" s="13"/>
      <c r="W313" s="1"/>
      <c r="X313" s="14"/>
      <c r="Y313" s="15"/>
    </row>
    <row r="314">
      <c r="A314" s="1">
        <v>44086.0</v>
      </c>
      <c r="B314" s="1">
        <v>1.509379E9</v>
      </c>
      <c r="C314" s="8">
        <v>41597.0</v>
      </c>
      <c r="D314" s="1" t="s">
        <v>22</v>
      </c>
      <c r="E314" s="1" t="s">
        <v>23</v>
      </c>
      <c r="F314" s="1" t="s">
        <v>18</v>
      </c>
      <c r="G314" s="1" t="s">
        <v>19</v>
      </c>
      <c r="H314" s="1" t="s">
        <v>24</v>
      </c>
      <c r="I314" s="1" t="s">
        <v>21</v>
      </c>
      <c r="J314" s="9">
        <f>VLOOKUP(A314, Quantity!$A$1:$H$2811, 2, FALSE)</f>
        <v>17</v>
      </c>
      <c r="K314" s="10">
        <f>VLOOKUP(A314, Quantity!$A$1:$H$2811, 3, FALSE)</f>
        <v>1</v>
      </c>
      <c r="L314" s="10">
        <f>VLOOKUP(A314, Quantity!$A$1:$H$2811, 4, FALSE)</f>
        <v>1</v>
      </c>
      <c r="M314" s="11">
        <f>VLOOKUP(A314, Quantity!$A$1:$H$2811, 5, FALSE)</f>
        <v>1645</v>
      </c>
      <c r="N314" s="11">
        <f>VLOOKUP(A314, Quantity!$A$1:$H$2811, 6, FALSE)</f>
        <v>97</v>
      </c>
      <c r="O314" s="12">
        <v>41579.0</v>
      </c>
      <c r="P314" s="5">
        <f>VLOOKUP(A314, Quantity!$A$1:$H$2811, 8, FALSE)</f>
        <v>0.4168634259</v>
      </c>
      <c r="U314" s="13"/>
      <c r="V314" s="13"/>
      <c r="W314" s="1"/>
      <c r="X314" s="14"/>
      <c r="Y314" s="15"/>
    </row>
    <row r="315">
      <c r="A315" s="1">
        <v>44177.0</v>
      </c>
      <c r="B315" s="1">
        <v>2.240221519E9</v>
      </c>
      <c r="C315" s="8">
        <v>41598.0</v>
      </c>
      <c r="D315" s="1" t="s">
        <v>22</v>
      </c>
      <c r="E315" s="1" t="s">
        <v>23</v>
      </c>
      <c r="F315" s="1" t="s">
        <v>18</v>
      </c>
      <c r="G315" s="1" t="s">
        <v>19</v>
      </c>
      <c r="H315" s="1" t="s">
        <v>24</v>
      </c>
      <c r="I315" s="1" t="s">
        <v>21</v>
      </c>
      <c r="J315" s="9">
        <f>VLOOKUP(A315, Quantity!$A$1:$H$2811, 2, FALSE)</f>
        <v>20</v>
      </c>
      <c r="K315" s="10">
        <f>VLOOKUP(A315, Quantity!$A$1:$H$2811, 3, FALSE)</f>
        <v>1</v>
      </c>
      <c r="L315" s="10">
        <f>VLOOKUP(A315, Quantity!$A$1:$H$2811, 4, FALSE)</f>
        <v>1</v>
      </c>
      <c r="M315" s="11">
        <f>VLOOKUP(A315, Quantity!$A$1:$H$2811, 5, FALSE)</f>
        <v>2398</v>
      </c>
      <c r="N315" s="11">
        <f>VLOOKUP(A315, Quantity!$A$1:$H$2811, 6, FALSE)</f>
        <v>120</v>
      </c>
      <c r="O315" s="12">
        <v>41579.0</v>
      </c>
      <c r="P315" s="5">
        <f>VLOOKUP(A315, Quantity!$A$1:$H$2811, 8, FALSE)</f>
        <v>0.5618634259</v>
      </c>
      <c r="U315" s="13"/>
      <c r="V315" s="13"/>
      <c r="W315" s="1"/>
      <c r="X315" s="14"/>
      <c r="Y315" s="15"/>
    </row>
    <row r="316">
      <c r="A316" s="1">
        <v>44198.0</v>
      </c>
      <c r="B316" s="1">
        <v>1.519788474E9</v>
      </c>
      <c r="C316" s="8">
        <v>41598.0</v>
      </c>
      <c r="D316" s="1" t="s">
        <v>22</v>
      </c>
      <c r="E316" s="1" t="s">
        <v>23</v>
      </c>
      <c r="F316" s="1" t="s">
        <v>18</v>
      </c>
      <c r="G316" s="1" t="s">
        <v>19</v>
      </c>
      <c r="H316" s="1" t="s">
        <v>24</v>
      </c>
      <c r="I316" s="1" t="s">
        <v>21</v>
      </c>
      <c r="J316" s="9">
        <f>VLOOKUP(A316, Quantity!$A$1:$H$2811, 2, FALSE)</f>
        <v>20</v>
      </c>
      <c r="K316" s="10">
        <f>VLOOKUP(A316, Quantity!$A$1:$H$2811, 3, FALSE)</f>
        <v>1</v>
      </c>
      <c r="L316" s="10">
        <f>VLOOKUP(A316, Quantity!$A$1:$H$2811, 4, FALSE)</f>
        <v>1</v>
      </c>
      <c r="M316" s="11">
        <f>VLOOKUP(A316, Quantity!$A$1:$H$2811, 5, FALSE)</f>
        <v>6798</v>
      </c>
      <c r="N316" s="11">
        <f>VLOOKUP(A316, Quantity!$A$1:$H$2811, 6, FALSE)</f>
        <v>340</v>
      </c>
      <c r="O316" s="12">
        <v>41579.0</v>
      </c>
      <c r="P316" s="5">
        <f>VLOOKUP(A316, Quantity!$A$1:$H$2811, 8, FALSE)</f>
        <v>0.8656018519</v>
      </c>
      <c r="U316" s="13"/>
      <c r="V316" s="13"/>
      <c r="W316" s="1"/>
      <c r="X316" s="14"/>
      <c r="Y316" s="15"/>
    </row>
    <row r="317">
      <c r="A317" s="1">
        <v>44332.0</v>
      </c>
      <c r="B317" s="1">
        <v>1.497444959E9</v>
      </c>
      <c r="C317" s="8">
        <v>41598.0</v>
      </c>
      <c r="D317" s="1" t="s">
        <v>22</v>
      </c>
      <c r="E317" s="1" t="s">
        <v>23</v>
      </c>
      <c r="F317" s="1" t="s">
        <v>18</v>
      </c>
      <c r="G317" s="1" t="s">
        <v>19</v>
      </c>
      <c r="H317" s="1" t="s">
        <v>24</v>
      </c>
      <c r="I317" s="1" t="s">
        <v>21</v>
      </c>
      <c r="J317" s="9">
        <f>VLOOKUP(A317, Quantity!$A$1:$H$2811, 2, FALSE)</f>
        <v>22</v>
      </c>
      <c r="K317" s="10">
        <f>VLOOKUP(A317, Quantity!$A$1:$H$2811, 3, FALSE)</f>
        <v>1</v>
      </c>
      <c r="L317" s="10">
        <f>VLOOKUP(A317, Quantity!$A$1:$H$2811, 4, FALSE)</f>
        <v>1</v>
      </c>
      <c r="M317" s="11">
        <f>VLOOKUP(A317, Quantity!$A$1:$H$2811, 5, FALSE)</f>
        <v>10560</v>
      </c>
      <c r="N317" s="11">
        <f>VLOOKUP(A317, Quantity!$A$1:$H$2811, 6, FALSE)</f>
        <v>480</v>
      </c>
      <c r="O317" s="12">
        <v>41579.0</v>
      </c>
      <c r="P317" s="5">
        <f>VLOOKUP(A317, Quantity!$A$1:$H$2811, 8, FALSE)</f>
        <v>0.6830787037</v>
      </c>
      <c r="U317" s="13"/>
      <c r="V317" s="13"/>
      <c r="W317" s="1"/>
      <c r="X317" s="14"/>
      <c r="Y317" s="15"/>
    </row>
    <row r="318">
      <c r="A318" s="1">
        <v>44451.0</v>
      </c>
      <c r="B318" s="1">
        <v>1.398013485E9</v>
      </c>
      <c r="C318" s="8">
        <v>41598.0</v>
      </c>
      <c r="D318" s="1" t="s">
        <v>22</v>
      </c>
      <c r="E318" s="1" t="s">
        <v>23</v>
      </c>
      <c r="F318" s="1" t="s">
        <v>18</v>
      </c>
      <c r="G318" s="1" t="s">
        <v>19</v>
      </c>
      <c r="H318" s="1" t="s">
        <v>24</v>
      </c>
      <c r="I318" s="1" t="s">
        <v>25</v>
      </c>
      <c r="J318" s="9">
        <f>VLOOKUP(A318, Quantity!$A$1:$H$2811, 2, FALSE)</f>
        <v>17</v>
      </c>
      <c r="K318" s="10">
        <f>VLOOKUP(A318, Quantity!$A$1:$H$2811, 3, FALSE)</f>
        <v>1</v>
      </c>
      <c r="L318" s="10">
        <f>VLOOKUP(A318, Quantity!$A$1:$H$2811, 4, FALSE)</f>
        <v>1</v>
      </c>
      <c r="M318" s="11">
        <f>VLOOKUP(A318, Quantity!$A$1:$H$2811, 5, FALSE)</f>
        <v>515</v>
      </c>
      <c r="N318" s="11">
        <f>VLOOKUP(A318, Quantity!$A$1:$H$2811, 6, FALSE)</f>
        <v>30</v>
      </c>
      <c r="O318" s="12">
        <v>41579.0</v>
      </c>
      <c r="P318" s="5">
        <f>VLOOKUP(A318, Quantity!$A$1:$H$2811, 8, FALSE)</f>
        <v>0.1424305556</v>
      </c>
      <c r="U318" s="13"/>
      <c r="V318" s="13"/>
      <c r="W318" s="1"/>
      <c r="X318" s="14"/>
      <c r="Y318" s="15"/>
    </row>
    <row r="319">
      <c r="A319" s="1">
        <v>44463.0</v>
      </c>
      <c r="B319" s="1">
        <v>2.068220984E9</v>
      </c>
      <c r="C319" s="8">
        <v>41598.0</v>
      </c>
      <c r="D319" s="1" t="s">
        <v>22</v>
      </c>
      <c r="E319" s="1" t="s">
        <v>23</v>
      </c>
      <c r="F319" s="1" t="s">
        <v>18</v>
      </c>
      <c r="G319" s="1" t="s">
        <v>19</v>
      </c>
      <c r="H319" s="1" t="s">
        <v>24</v>
      </c>
      <c r="I319" s="1" t="s">
        <v>21</v>
      </c>
      <c r="J319" s="9">
        <f>VLOOKUP(A319, Quantity!$A$1:$H$2811, 2, FALSE)</f>
        <v>19</v>
      </c>
      <c r="K319" s="10">
        <f>VLOOKUP(A319, Quantity!$A$1:$H$2811, 3, FALSE)</f>
        <v>1</v>
      </c>
      <c r="L319" s="10">
        <f>VLOOKUP(A319, Quantity!$A$1:$H$2811, 4, FALSE)</f>
        <v>1</v>
      </c>
      <c r="M319" s="11">
        <f>VLOOKUP(A319, Quantity!$A$1:$H$2811, 5, FALSE)</f>
        <v>2494</v>
      </c>
      <c r="N319" s="11">
        <f>VLOOKUP(A319, Quantity!$A$1:$H$2811, 6, FALSE)</f>
        <v>131</v>
      </c>
      <c r="O319" s="12">
        <v>41579.0</v>
      </c>
      <c r="P319" s="5">
        <f>VLOOKUP(A319, Quantity!$A$1:$H$2811, 8, FALSE)</f>
        <v>0.7136342593</v>
      </c>
      <c r="U319" s="13"/>
      <c r="V319" s="13"/>
      <c r="W319" s="1"/>
      <c r="X319" s="14"/>
      <c r="Y319" s="15"/>
    </row>
    <row r="320">
      <c r="A320" s="1">
        <v>44586.0</v>
      </c>
      <c r="B320" s="1">
        <v>1.921750306E9</v>
      </c>
      <c r="C320" s="8">
        <v>41598.0</v>
      </c>
      <c r="D320" s="1" t="s">
        <v>16</v>
      </c>
      <c r="E320" s="1" t="s">
        <v>17</v>
      </c>
      <c r="F320" s="1" t="s">
        <v>18</v>
      </c>
      <c r="G320" s="1" t="s">
        <v>19</v>
      </c>
      <c r="H320" s="1" t="s">
        <v>24</v>
      </c>
      <c r="I320" s="1" t="s">
        <v>21</v>
      </c>
      <c r="J320" s="9">
        <f>VLOOKUP(A320, Quantity!$A$1:$H$2811, 2, FALSE)</f>
        <v>16</v>
      </c>
      <c r="K320" s="10">
        <f>VLOOKUP(A320, Quantity!$A$1:$H$2811, 3, FALSE)</f>
        <v>1</v>
      </c>
      <c r="L320" s="10">
        <f>VLOOKUP(A320, Quantity!$A$1:$H$2811, 4, FALSE)</f>
        <v>1</v>
      </c>
      <c r="M320" s="11">
        <f>VLOOKUP(A320, Quantity!$A$1:$H$2811, 5, FALSE)</f>
        <v>3400</v>
      </c>
      <c r="N320" s="11">
        <f>VLOOKUP(A320, Quantity!$A$1:$H$2811, 6, FALSE)</f>
        <v>213</v>
      </c>
      <c r="O320" s="12">
        <v>41579.0</v>
      </c>
      <c r="P320" s="5">
        <f>VLOOKUP(A320, Quantity!$A$1:$H$2811, 8, FALSE)</f>
        <v>0.7460069444</v>
      </c>
      <c r="U320" s="13"/>
      <c r="V320" s="13"/>
      <c r="W320" s="1"/>
      <c r="X320" s="14"/>
      <c r="Y320" s="15"/>
    </row>
    <row r="321">
      <c r="A321" s="1">
        <v>44848.0</v>
      </c>
      <c r="B321" s="1">
        <v>1.541518647E9</v>
      </c>
      <c r="C321" s="8">
        <v>41598.0</v>
      </c>
      <c r="D321" s="1" t="s">
        <v>16</v>
      </c>
      <c r="E321" s="1" t="s">
        <v>17</v>
      </c>
      <c r="F321" s="1" t="s">
        <v>18</v>
      </c>
      <c r="G321" s="1" t="s">
        <v>19</v>
      </c>
      <c r="H321" s="1" t="s">
        <v>24</v>
      </c>
      <c r="I321" s="1" t="s">
        <v>21</v>
      </c>
      <c r="J321" s="9">
        <f>VLOOKUP(A321, Quantity!$A$1:$H$2811, 2, FALSE)</f>
        <v>17</v>
      </c>
      <c r="K321" s="10">
        <f>VLOOKUP(A321, Quantity!$A$1:$H$2811, 3, FALSE)</f>
        <v>1</v>
      </c>
      <c r="L321" s="10">
        <f>VLOOKUP(A321, Quantity!$A$1:$H$2811, 4, FALSE)</f>
        <v>1</v>
      </c>
      <c r="M321" s="11">
        <f>VLOOKUP(A321, Quantity!$A$1:$H$2811, 5, FALSE)</f>
        <v>1000</v>
      </c>
      <c r="N321" s="11">
        <f>VLOOKUP(A321, Quantity!$A$1:$H$2811, 6, FALSE)</f>
        <v>59</v>
      </c>
      <c r="O321" s="12">
        <v>41579.0</v>
      </c>
      <c r="P321" s="5">
        <f>VLOOKUP(A321, Quantity!$A$1:$H$2811, 8, FALSE)</f>
        <v>0.5778356481</v>
      </c>
      <c r="U321" s="13"/>
      <c r="V321" s="13"/>
      <c r="W321" s="1"/>
      <c r="X321" s="14"/>
      <c r="Y321" s="15"/>
    </row>
    <row r="322">
      <c r="A322" s="1">
        <v>44898.0</v>
      </c>
      <c r="B322" s="1">
        <v>1.878139187E9</v>
      </c>
      <c r="C322" s="8">
        <v>41599.0</v>
      </c>
      <c r="D322" s="1" t="s">
        <v>22</v>
      </c>
      <c r="E322" s="1" t="s">
        <v>23</v>
      </c>
      <c r="F322" s="1" t="s">
        <v>18</v>
      </c>
      <c r="G322" s="1" t="s">
        <v>19</v>
      </c>
      <c r="H322" s="1" t="s">
        <v>24</v>
      </c>
      <c r="I322" s="1" t="s">
        <v>21</v>
      </c>
      <c r="J322" s="9">
        <f>VLOOKUP(A322, Quantity!$A$1:$H$2811, 2, FALSE)</f>
        <v>20</v>
      </c>
      <c r="K322" s="10">
        <f>VLOOKUP(A322, Quantity!$A$1:$H$2811, 3, FALSE)</f>
        <v>1</v>
      </c>
      <c r="L322" s="10">
        <f>VLOOKUP(A322, Quantity!$A$1:$H$2811, 4, FALSE)</f>
        <v>1</v>
      </c>
      <c r="M322" s="11">
        <f>VLOOKUP(A322, Quantity!$A$1:$H$2811, 5, FALSE)</f>
        <v>2148</v>
      </c>
      <c r="N322" s="11">
        <f>VLOOKUP(A322, Quantity!$A$1:$H$2811, 6, FALSE)</f>
        <v>107</v>
      </c>
      <c r="O322" s="12">
        <v>41579.0</v>
      </c>
      <c r="P322" s="5">
        <f>VLOOKUP(A322, Quantity!$A$1:$H$2811, 8, FALSE)</f>
        <v>0.4364699074</v>
      </c>
      <c r="U322" s="13"/>
      <c r="V322" s="13"/>
      <c r="W322" s="1"/>
      <c r="X322" s="14"/>
      <c r="Y322" s="15"/>
    </row>
    <row r="323">
      <c r="A323" s="1">
        <v>44919.0</v>
      </c>
      <c r="B323" s="1">
        <v>2.160897791E9</v>
      </c>
      <c r="C323" s="8">
        <v>41599.0</v>
      </c>
      <c r="D323" s="1" t="s">
        <v>22</v>
      </c>
      <c r="E323" s="1" t="s">
        <v>23</v>
      </c>
      <c r="F323" s="1" t="s">
        <v>18</v>
      </c>
      <c r="G323" s="1" t="s">
        <v>19</v>
      </c>
      <c r="H323" s="1" t="s">
        <v>20</v>
      </c>
      <c r="I323" s="1" t="s">
        <v>21</v>
      </c>
      <c r="J323" s="9">
        <f>VLOOKUP(A323, Quantity!$A$1:$H$2811, 2, FALSE)</f>
        <v>20</v>
      </c>
      <c r="K323" s="10">
        <f>VLOOKUP(A323, Quantity!$A$1:$H$2811, 3, FALSE)</f>
        <v>1</v>
      </c>
      <c r="L323" s="10">
        <f>VLOOKUP(A323, Quantity!$A$1:$H$2811, 4, FALSE)</f>
        <v>1</v>
      </c>
      <c r="M323" s="11">
        <f>VLOOKUP(A323, Quantity!$A$1:$H$2811, 5, FALSE)</f>
        <v>999</v>
      </c>
      <c r="N323" s="11">
        <f>VLOOKUP(A323, Quantity!$A$1:$H$2811, 6, FALSE)</f>
        <v>50</v>
      </c>
      <c r="O323" s="12">
        <v>41579.0</v>
      </c>
      <c r="P323" s="5">
        <f>VLOOKUP(A323, Quantity!$A$1:$H$2811, 8, FALSE)</f>
        <v>0.9745138889</v>
      </c>
      <c r="U323" s="13"/>
      <c r="V323" s="13"/>
      <c r="W323" s="1"/>
      <c r="X323" s="14"/>
      <c r="Y323" s="15"/>
    </row>
    <row r="324">
      <c r="A324" s="1">
        <v>45177.0</v>
      </c>
      <c r="B324" s="1">
        <v>2.17753347E9</v>
      </c>
      <c r="C324" s="8">
        <v>41599.0</v>
      </c>
      <c r="D324" s="1" t="s">
        <v>22</v>
      </c>
      <c r="E324" s="1" t="s">
        <v>23</v>
      </c>
      <c r="F324" s="1" t="s">
        <v>18</v>
      </c>
      <c r="G324" s="1" t="s">
        <v>19</v>
      </c>
      <c r="H324" s="1" t="s">
        <v>24</v>
      </c>
      <c r="I324" s="1" t="s">
        <v>21</v>
      </c>
      <c r="J324" s="9">
        <f>VLOOKUP(A324, Quantity!$A$1:$H$2811, 2, FALSE)</f>
        <v>17</v>
      </c>
      <c r="K324" s="10">
        <f>VLOOKUP(A324, Quantity!$A$1:$H$2811, 3, FALSE)</f>
        <v>1</v>
      </c>
      <c r="L324" s="10">
        <f>VLOOKUP(A324, Quantity!$A$1:$H$2811, 4, FALSE)</f>
        <v>1</v>
      </c>
      <c r="M324" s="11">
        <f>VLOOKUP(A324, Quantity!$A$1:$H$2811, 5, FALSE)</f>
        <v>1748</v>
      </c>
      <c r="N324" s="11">
        <f>VLOOKUP(A324, Quantity!$A$1:$H$2811, 6, FALSE)</f>
        <v>103</v>
      </c>
      <c r="O324" s="12">
        <v>41579.0</v>
      </c>
      <c r="P324" s="5">
        <f>VLOOKUP(A324, Quantity!$A$1:$H$2811, 8, FALSE)</f>
        <v>0.9401273148</v>
      </c>
      <c r="U324" s="13"/>
      <c r="V324" s="13"/>
      <c r="W324" s="1"/>
      <c r="X324" s="14"/>
      <c r="Y324" s="15"/>
    </row>
    <row r="325">
      <c r="A325" s="1">
        <v>45197.0</v>
      </c>
      <c r="B325" s="1">
        <v>1.527229578E9</v>
      </c>
      <c r="C325" s="8">
        <v>41599.0</v>
      </c>
      <c r="D325" s="1" t="s">
        <v>22</v>
      </c>
      <c r="E325" s="1" t="s">
        <v>23</v>
      </c>
      <c r="F325" s="1" t="s">
        <v>18</v>
      </c>
      <c r="G325" s="1" t="s">
        <v>19</v>
      </c>
      <c r="H325" s="1" t="s">
        <v>24</v>
      </c>
      <c r="I325" s="1" t="s">
        <v>21</v>
      </c>
      <c r="J325" s="9">
        <f>VLOOKUP(A325, Quantity!$A$1:$H$2811, 2, FALSE)</f>
        <v>20</v>
      </c>
      <c r="K325" s="10">
        <f>VLOOKUP(A325, Quantity!$A$1:$H$2811, 3, FALSE)</f>
        <v>1</v>
      </c>
      <c r="L325" s="10">
        <f>VLOOKUP(A325, Quantity!$A$1:$H$2811, 4, FALSE)</f>
        <v>1</v>
      </c>
      <c r="M325" s="11">
        <f>VLOOKUP(A325, Quantity!$A$1:$H$2811, 5, FALSE)</f>
        <v>1249</v>
      </c>
      <c r="N325" s="11">
        <f>VLOOKUP(A325, Quantity!$A$1:$H$2811, 6, FALSE)</f>
        <v>62</v>
      </c>
      <c r="O325" s="12">
        <v>41579.0</v>
      </c>
      <c r="P325" s="5">
        <f>VLOOKUP(A325, Quantity!$A$1:$H$2811, 8, FALSE)</f>
        <v>0.6850810185</v>
      </c>
      <c r="U325" s="13"/>
      <c r="V325" s="13"/>
      <c r="W325" s="1"/>
      <c r="X325" s="14"/>
      <c r="Y325" s="15"/>
    </row>
    <row r="326">
      <c r="A326" s="1">
        <v>45210.0</v>
      </c>
      <c r="B326" s="1">
        <v>1.380279193E9</v>
      </c>
      <c r="C326" s="8">
        <v>41599.0</v>
      </c>
      <c r="D326" s="1" t="s">
        <v>22</v>
      </c>
      <c r="E326" s="1" t="s">
        <v>23</v>
      </c>
      <c r="F326" s="1" t="s">
        <v>18</v>
      </c>
      <c r="G326" s="1" t="s">
        <v>19</v>
      </c>
      <c r="H326" s="1" t="s">
        <v>24</v>
      </c>
      <c r="I326" s="1" t="s">
        <v>21</v>
      </c>
      <c r="J326" s="9">
        <f>VLOOKUP(A326, Quantity!$A$1:$H$2811, 2, FALSE)</f>
        <v>19</v>
      </c>
      <c r="K326" s="10">
        <f>VLOOKUP(A326, Quantity!$A$1:$H$2811, 3, FALSE)</f>
        <v>1</v>
      </c>
      <c r="L326" s="10">
        <f>VLOOKUP(A326, Quantity!$A$1:$H$2811, 4, FALSE)</f>
        <v>1</v>
      </c>
      <c r="M326" s="11">
        <f>VLOOKUP(A326, Quantity!$A$1:$H$2811, 5, FALSE)</f>
        <v>3999</v>
      </c>
      <c r="N326" s="11">
        <f>VLOOKUP(A326, Quantity!$A$1:$H$2811, 6, FALSE)</f>
        <v>210</v>
      </c>
      <c r="O326" s="12">
        <v>41579.0</v>
      </c>
      <c r="P326" s="5">
        <f>VLOOKUP(A326, Quantity!$A$1:$H$2811, 8, FALSE)</f>
        <v>0.429837963</v>
      </c>
      <c r="U326" s="13"/>
      <c r="V326" s="13"/>
      <c r="W326" s="1"/>
      <c r="X326" s="14"/>
      <c r="Y326" s="15"/>
    </row>
    <row r="327">
      <c r="A327" s="1">
        <v>45232.0</v>
      </c>
      <c r="B327" s="1">
        <v>2.120761972E9</v>
      </c>
      <c r="C327" s="8">
        <v>41599.0</v>
      </c>
      <c r="D327" s="1" t="s">
        <v>22</v>
      </c>
      <c r="E327" s="1" t="s">
        <v>23</v>
      </c>
      <c r="F327" s="1" t="s">
        <v>18</v>
      </c>
      <c r="G327" s="1" t="s">
        <v>19</v>
      </c>
      <c r="H327" s="1" t="s">
        <v>24</v>
      </c>
      <c r="I327" s="1" t="s">
        <v>25</v>
      </c>
      <c r="J327" s="9">
        <f>VLOOKUP(A327, Quantity!$A$1:$H$2811, 2, FALSE)</f>
        <v>17</v>
      </c>
      <c r="K327" s="10">
        <f>VLOOKUP(A327, Quantity!$A$1:$H$2811, 3, FALSE)</f>
        <v>1</v>
      </c>
      <c r="L327" s="10">
        <f>VLOOKUP(A327, Quantity!$A$1:$H$2811, 4, FALSE)</f>
        <v>1</v>
      </c>
      <c r="M327" s="11">
        <f>VLOOKUP(A327, Quantity!$A$1:$H$2811, 5, FALSE)</f>
        <v>3500</v>
      </c>
      <c r="N327" s="11">
        <f>VLOOKUP(A327, Quantity!$A$1:$H$2811, 6, FALSE)</f>
        <v>206</v>
      </c>
      <c r="O327" s="12">
        <v>41579.0</v>
      </c>
      <c r="P327" s="5">
        <f>VLOOKUP(A327, Quantity!$A$1:$H$2811, 8, FALSE)</f>
        <v>0.7932291667</v>
      </c>
      <c r="U327" s="13"/>
      <c r="V327" s="13"/>
      <c r="W327" s="1"/>
      <c r="X327" s="14"/>
      <c r="Y327" s="15"/>
    </row>
    <row r="328">
      <c r="A328" s="1">
        <v>45293.0</v>
      </c>
      <c r="B328" s="1">
        <v>2.208986728E9</v>
      </c>
      <c r="C328" s="8">
        <v>41599.0</v>
      </c>
      <c r="D328" s="1" t="s">
        <v>22</v>
      </c>
      <c r="E328" s="1" t="s">
        <v>23</v>
      </c>
      <c r="F328" s="1" t="s">
        <v>18</v>
      </c>
      <c r="G328" s="1" t="s">
        <v>19</v>
      </c>
      <c r="H328" s="1" t="s">
        <v>20</v>
      </c>
      <c r="I328" s="1" t="s">
        <v>21</v>
      </c>
      <c r="J328" s="9">
        <f>VLOOKUP(A328, Quantity!$A$1:$H$2811, 2, FALSE)</f>
        <v>13</v>
      </c>
      <c r="K328" s="10">
        <f>VLOOKUP(A328, Quantity!$A$1:$H$2811, 3, FALSE)</f>
        <v>1</v>
      </c>
      <c r="L328" s="10">
        <f>VLOOKUP(A328, Quantity!$A$1:$H$2811, 4, FALSE)</f>
        <v>1</v>
      </c>
      <c r="M328" s="11">
        <f>VLOOKUP(A328, Quantity!$A$1:$H$2811, 5, FALSE)</f>
        <v>1148</v>
      </c>
      <c r="N328" s="11">
        <f>VLOOKUP(A328, Quantity!$A$1:$H$2811, 6, FALSE)</f>
        <v>88</v>
      </c>
      <c r="O328" s="12">
        <v>41579.0</v>
      </c>
      <c r="P328" s="5">
        <f>VLOOKUP(A328, Quantity!$A$1:$H$2811, 8, FALSE)</f>
        <v>0.4261226852</v>
      </c>
      <c r="U328" s="13"/>
      <c r="V328" s="13"/>
      <c r="W328" s="1"/>
      <c r="X328" s="14"/>
      <c r="Y328" s="15"/>
    </row>
    <row r="329">
      <c r="A329" s="1">
        <v>45296.0</v>
      </c>
      <c r="B329" s="1">
        <v>1.64744143E9</v>
      </c>
      <c r="C329" s="8">
        <v>41599.0</v>
      </c>
      <c r="D329" s="1" t="s">
        <v>22</v>
      </c>
      <c r="E329" s="1" t="s">
        <v>23</v>
      </c>
      <c r="F329" s="1" t="s">
        <v>18</v>
      </c>
      <c r="G329" s="1" t="s">
        <v>19</v>
      </c>
      <c r="H329" s="1" t="s">
        <v>24</v>
      </c>
      <c r="I329" s="1" t="s">
        <v>21</v>
      </c>
      <c r="J329" s="9">
        <f>VLOOKUP(A329, Quantity!$A$1:$H$2811, 2, FALSE)</f>
        <v>23</v>
      </c>
      <c r="K329" s="10">
        <f>VLOOKUP(A329, Quantity!$A$1:$H$2811, 3, FALSE)</f>
        <v>1</v>
      </c>
      <c r="L329" s="10">
        <f>VLOOKUP(A329, Quantity!$A$1:$H$2811, 4, FALSE)</f>
        <v>1</v>
      </c>
      <c r="M329" s="11">
        <f>VLOOKUP(A329, Quantity!$A$1:$H$2811, 5, FALSE)</f>
        <v>1000</v>
      </c>
      <c r="N329" s="11">
        <f>VLOOKUP(A329, Quantity!$A$1:$H$2811, 6, FALSE)</f>
        <v>43</v>
      </c>
      <c r="O329" s="12">
        <v>41579.0</v>
      </c>
      <c r="P329" s="5">
        <f>VLOOKUP(A329, Quantity!$A$1:$H$2811, 8, FALSE)</f>
        <v>0.9878703704</v>
      </c>
      <c r="U329" s="13"/>
      <c r="V329" s="13"/>
      <c r="W329" s="1"/>
      <c r="X329" s="14"/>
      <c r="Y329" s="15"/>
    </row>
    <row r="330">
      <c r="A330" s="1">
        <v>45298.0</v>
      </c>
      <c r="B330" s="1">
        <v>1.255516284E9</v>
      </c>
      <c r="C330" s="8">
        <v>41599.0</v>
      </c>
      <c r="D330" s="1" t="s">
        <v>22</v>
      </c>
      <c r="E330" s="1" t="s">
        <v>23</v>
      </c>
      <c r="F330" s="1" t="s">
        <v>18</v>
      </c>
      <c r="G330" s="1" t="s">
        <v>19</v>
      </c>
      <c r="H330" s="1" t="s">
        <v>24</v>
      </c>
      <c r="I330" s="1" t="s">
        <v>21</v>
      </c>
      <c r="J330" s="9">
        <f>VLOOKUP(A330, Quantity!$A$1:$H$2811, 2, FALSE)</f>
        <v>18</v>
      </c>
      <c r="K330" s="10">
        <f>VLOOKUP(A330, Quantity!$A$1:$H$2811, 3, FALSE)</f>
        <v>1</v>
      </c>
      <c r="L330" s="10">
        <f>VLOOKUP(A330, Quantity!$A$1:$H$2811, 4, FALSE)</f>
        <v>1</v>
      </c>
      <c r="M330" s="11">
        <f>VLOOKUP(A330, Quantity!$A$1:$H$2811, 5, FALSE)</f>
        <v>40635</v>
      </c>
      <c r="N330" s="11">
        <f>VLOOKUP(A330, Quantity!$A$1:$H$2811, 6, FALSE)</f>
        <v>2258</v>
      </c>
      <c r="O330" s="12">
        <v>41579.0</v>
      </c>
      <c r="P330" s="5">
        <f>VLOOKUP(A330, Quantity!$A$1:$H$2811, 8, FALSE)</f>
        <v>0.9368055556</v>
      </c>
      <c r="U330" s="13"/>
      <c r="V330" s="13"/>
      <c r="W330" s="1"/>
      <c r="X330" s="14"/>
      <c r="Y330" s="15"/>
    </row>
    <row r="331">
      <c r="A331" s="1">
        <v>45310.0</v>
      </c>
      <c r="B331" s="1">
        <v>1.981976296E9</v>
      </c>
      <c r="C331" s="8">
        <v>41599.0</v>
      </c>
      <c r="D331" s="1" t="s">
        <v>22</v>
      </c>
      <c r="E331" s="1" t="s">
        <v>23</v>
      </c>
      <c r="F331" s="1" t="s">
        <v>18</v>
      </c>
      <c r="G331" s="1" t="s">
        <v>19</v>
      </c>
      <c r="H331" s="1" t="s">
        <v>24</v>
      </c>
      <c r="I331" s="1" t="s">
        <v>21</v>
      </c>
      <c r="J331" s="9">
        <f>VLOOKUP(A331, Quantity!$A$1:$H$2811, 2, FALSE)</f>
        <v>18</v>
      </c>
      <c r="K331" s="10">
        <f>VLOOKUP(A331, Quantity!$A$1:$H$2811, 3, FALSE)</f>
        <v>1</v>
      </c>
      <c r="L331" s="10">
        <f>VLOOKUP(A331, Quantity!$A$1:$H$2811, 4, FALSE)</f>
        <v>1</v>
      </c>
      <c r="M331" s="11">
        <f>VLOOKUP(A331, Quantity!$A$1:$H$2811, 5, FALSE)</f>
        <v>500</v>
      </c>
      <c r="N331" s="11">
        <f>VLOOKUP(A331, Quantity!$A$1:$H$2811, 6, FALSE)</f>
        <v>28</v>
      </c>
      <c r="O331" s="12">
        <v>41579.0</v>
      </c>
      <c r="P331" s="5">
        <f>VLOOKUP(A331, Quantity!$A$1:$H$2811, 8, FALSE)</f>
        <v>0.7403472222</v>
      </c>
      <c r="U331" s="13"/>
      <c r="V331" s="13"/>
      <c r="W331" s="1"/>
      <c r="X331" s="14"/>
      <c r="Y331" s="15"/>
    </row>
    <row r="332">
      <c r="A332" s="1">
        <v>45364.0</v>
      </c>
      <c r="B332" s="1">
        <v>1.967201708E9</v>
      </c>
      <c r="C332" s="8">
        <v>41599.0</v>
      </c>
      <c r="D332" s="1" t="s">
        <v>22</v>
      </c>
      <c r="E332" s="1" t="s">
        <v>23</v>
      </c>
      <c r="F332" s="1" t="s">
        <v>18</v>
      </c>
      <c r="G332" s="1" t="s">
        <v>19</v>
      </c>
      <c r="H332" s="1" t="s">
        <v>24</v>
      </c>
      <c r="I332" s="1" t="s">
        <v>21</v>
      </c>
      <c r="J332" s="9">
        <f>VLOOKUP(A332, Quantity!$A$1:$H$2811, 2, FALSE)</f>
        <v>22</v>
      </c>
      <c r="K332" s="10">
        <f>VLOOKUP(A332, Quantity!$A$1:$H$2811, 3, FALSE)</f>
        <v>1</v>
      </c>
      <c r="L332" s="10">
        <f>VLOOKUP(A332, Quantity!$A$1:$H$2811, 4, FALSE)</f>
        <v>1</v>
      </c>
      <c r="M332" s="11">
        <f>VLOOKUP(A332, Quantity!$A$1:$H$2811, 5, FALSE)</f>
        <v>1887</v>
      </c>
      <c r="N332" s="11">
        <f>VLOOKUP(A332, Quantity!$A$1:$H$2811, 6, FALSE)</f>
        <v>86</v>
      </c>
      <c r="O332" s="12">
        <v>41579.0</v>
      </c>
      <c r="P332" s="5">
        <f>VLOOKUP(A332, Quantity!$A$1:$H$2811, 8, FALSE)</f>
        <v>0.2063773148</v>
      </c>
      <c r="U332" s="13"/>
      <c r="V332" s="13"/>
      <c r="W332" s="1"/>
      <c r="X332" s="14"/>
      <c r="Y332" s="15"/>
    </row>
    <row r="333">
      <c r="A333" s="1">
        <v>45403.0</v>
      </c>
      <c r="B333" s="1">
        <v>1.852312033E9</v>
      </c>
      <c r="C333" s="8">
        <v>41599.0</v>
      </c>
      <c r="D333" s="1" t="s">
        <v>22</v>
      </c>
      <c r="E333" s="1" t="s">
        <v>23</v>
      </c>
      <c r="F333" s="1" t="s">
        <v>18</v>
      </c>
      <c r="G333" s="1" t="s">
        <v>19</v>
      </c>
      <c r="H333" s="1" t="s">
        <v>20</v>
      </c>
      <c r="I333" s="1" t="s">
        <v>21</v>
      </c>
      <c r="J333" s="9">
        <f>VLOOKUP(A333, Quantity!$A$1:$H$2811, 2, FALSE)</f>
        <v>14</v>
      </c>
      <c r="K333" s="10">
        <f>VLOOKUP(A333, Quantity!$A$1:$H$2811, 3, FALSE)</f>
        <v>1</v>
      </c>
      <c r="L333" s="10">
        <f>VLOOKUP(A333, Quantity!$A$1:$H$2811, 4, FALSE)</f>
        <v>1</v>
      </c>
      <c r="M333" s="11">
        <f>VLOOKUP(A333, Quantity!$A$1:$H$2811, 5, FALSE)</f>
        <v>21985</v>
      </c>
      <c r="N333" s="11">
        <f>VLOOKUP(A333, Quantity!$A$1:$H$2811, 6, FALSE)</f>
        <v>1570</v>
      </c>
      <c r="O333" s="12">
        <v>41579.0</v>
      </c>
      <c r="P333" s="5">
        <f>VLOOKUP(A333, Quantity!$A$1:$H$2811, 8, FALSE)</f>
        <v>0.2392592593</v>
      </c>
      <c r="U333" s="13"/>
      <c r="V333" s="13"/>
      <c r="W333" s="1"/>
      <c r="X333" s="14"/>
      <c r="Y333" s="15"/>
    </row>
    <row r="334">
      <c r="A334" s="1">
        <v>45430.0</v>
      </c>
      <c r="B334" s="1">
        <v>1.269390691E9</v>
      </c>
      <c r="C334" s="8">
        <v>41599.0</v>
      </c>
      <c r="D334" s="1" t="s">
        <v>22</v>
      </c>
      <c r="E334" s="1" t="s">
        <v>23</v>
      </c>
      <c r="F334" s="1" t="s">
        <v>18</v>
      </c>
      <c r="G334" s="1" t="s">
        <v>19</v>
      </c>
      <c r="H334" s="1" t="s">
        <v>20</v>
      </c>
      <c r="I334" s="1" t="s">
        <v>21</v>
      </c>
      <c r="J334" s="9">
        <f>VLOOKUP(A334, Quantity!$A$1:$H$2811, 2, FALSE)</f>
        <v>21</v>
      </c>
      <c r="K334" s="10">
        <f>VLOOKUP(A334, Quantity!$A$1:$H$2811, 3, FALSE)</f>
        <v>1</v>
      </c>
      <c r="L334" s="10">
        <f>VLOOKUP(A334, Quantity!$A$1:$H$2811, 4, FALSE)</f>
        <v>1</v>
      </c>
      <c r="M334" s="11">
        <f>VLOOKUP(A334, Quantity!$A$1:$H$2811, 5, FALSE)</f>
        <v>2300</v>
      </c>
      <c r="N334" s="11">
        <f>VLOOKUP(A334, Quantity!$A$1:$H$2811, 6, FALSE)</f>
        <v>110</v>
      </c>
      <c r="O334" s="12">
        <v>41579.0</v>
      </c>
      <c r="P334" s="5">
        <f>VLOOKUP(A334, Quantity!$A$1:$H$2811, 8, FALSE)</f>
        <v>0.6053009259</v>
      </c>
      <c r="U334" s="13"/>
      <c r="V334" s="13"/>
      <c r="W334" s="1"/>
      <c r="X334" s="14"/>
      <c r="Y334" s="15"/>
    </row>
    <row r="335">
      <c r="A335" s="1">
        <v>45476.0</v>
      </c>
      <c r="B335" s="1">
        <v>1.430067825E9</v>
      </c>
      <c r="C335" s="8">
        <v>41599.0</v>
      </c>
      <c r="D335" s="1" t="s">
        <v>22</v>
      </c>
      <c r="E335" s="1" t="s">
        <v>23</v>
      </c>
      <c r="F335" s="1" t="s">
        <v>18</v>
      </c>
      <c r="G335" s="1" t="s">
        <v>19</v>
      </c>
      <c r="H335" s="1" t="s">
        <v>24</v>
      </c>
      <c r="I335" s="1" t="s">
        <v>21</v>
      </c>
      <c r="J335" s="9">
        <f>VLOOKUP(A335, Quantity!$A$1:$H$2811, 2, FALSE)</f>
        <v>18</v>
      </c>
      <c r="K335" s="10">
        <f>VLOOKUP(A335, Quantity!$A$1:$H$2811, 3, FALSE)</f>
        <v>1</v>
      </c>
      <c r="L335" s="10">
        <f>VLOOKUP(A335, Quantity!$A$1:$H$2811, 4, FALSE)</f>
        <v>1</v>
      </c>
      <c r="M335" s="11">
        <f>VLOOKUP(A335, Quantity!$A$1:$H$2811, 5, FALSE)</f>
        <v>19900</v>
      </c>
      <c r="N335" s="11">
        <f>VLOOKUP(A335, Quantity!$A$1:$H$2811, 6, FALSE)</f>
        <v>1106</v>
      </c>
      <c r="O335" s="12">
        <v>41579.0</v>
      </c>
      <c r="P335" s="5">
        <f>VLOOKUP(A335, Quantity!$A$1:$H$2811, 8, FALSE)</f>
        <v>0.2404166667</v>
      </c>
      <c r="U335" s="13"/>
      <c r="V335" s="13"/>
      <c r="W335" s="1"/>
      <c r="X335" s="14"/>
      <c r="Y335" s="15"/>
    </row>
    <row r="336">
      <c r="A336" s="1">
        <v>45544.0</v>
      </c>
      <c r="B336" s="1">
        <v>1.562830276E9</v>
      </c>
      <c r="C336" s="8">
        <v>41599.0</v>
      </c>
      <c r="D336" s="1" t="s">
        <v>22</v>
      </c>
      <c r="E336" s="1" t="s">
        <v>23</v>
      </c>
      <c r="F336" s="1" t="s">
        <v>18</v>
      </c>
      <c r="G336" s="1" t="s">
        <v>19</v>
      </c>
      <c r="H336" s="1" t="s">
        <v>24</v>
      </c>
      <c r="I336" s="1" t="s">
        <v>21</v>
      </c>
      <c r="J336" s="9">
        <f>VLOOKUP(A336, Quantity!$A$1:$H$2811, 2, FALSE)</f>
        <v>18</v>
      </c>
      <c r="K336" s="10">
        <f>VLOOKUP(A336, Quantity!$A$1:$H$2811, 3, FALSE)</f>
        <v>1</v>
      </c>
      <c r="L336" s="10">
        <f>VLOOKUP(A336, Quantity!$A$1:$H$2811, 4, FALSE)</f>
        <v>1</v>
      </c>
      <c r="M336" s="11">
        <f>VLOOKUP(A336, Quantity!$A$1:$H$2811, 5, FALSE)</f>
        <v>9513</v>
      </c>
      <c r="N336" s="11">
        <f>VLOOKUP(A336, Quantity!$A$1:$H$2811, 6, FALSE)</f>
        <v>529</v>
      </c>
      <c r="O336" s="12">
        <v>41579.0</v>
      </c>
      <c r="P336" s="5">
        <f>VLOOKUP(A336, Quantity!$A$1:$H$2811, 8, FALSE)</f>
        <v>0.1653587963</v>
      </c>
      <c r="U336" s="13"/>
      <c r="V336" s="13"/>
      <c r="W336" s="1"/>
      <c r="X336" s="14"/>
      <c r="Y336" s="15"/>
    </row>
    <row r="337">
      <c r="A337" s="1">
        <v>45592.0</v>
      </c>
      <c r="B337" s="1">
        <v>1.879234078E9</v>
      </c>
      <c r="C337" s="8">
        <v>41599.0</v>
      </c>
      <c r="D337" s="1" t="s">
        <v>22</v>
      </c>
      <c r="E337" s="1" t="s">
        <v>23</v>
      </c>
      <c r="F337" s="1" t="s">
        <v>18</v>
      </c>
      <c r="G337" s="1" t="s">
        <v>19</v>
      </c>
      <c r="H337" s="1" t="s">
        <v>24</v>
      </c>
      <c r="I337" s="1" t="s">
        <v>21</v>
      </c>
      <c r="J337" s="9">
        <f>VLOOKUP(A337, Quantity!$A$1:$H$2811, 2, FALSE)</f>
        <v>13</v>
      </c>
      <c r="K337" s="10">
        <f>VLOOKUP(A337, Quantity!$A$1:$H$2811, 3, FALSE)</f>
        <v>1</v>
      </c>
      <c r="L337" s="10">
        <f>VLOOKUP(A337, Quantity!$A$1:$H$2811, 4, FALSE)</f>
        <v>1</v>
      </c>
      <c r="M337" s="11">
        <f>VLOOKUP(A337, Quantity!$A$1:$H$2811, 5, FALSE)</f>
        <v>509</v>
      </c>
      <c r="N337" s="11">
        <f>VLOOKUP(A337, Quantity!$A$1:$H$2811, 6, FALSE)</f>
        <v>39</v>
      </c>
      <c r="O337" s="12">
        <v>41579.0</v>
      </c>
      <c r="P337" s="5">
        <f>VLOOKUP(A337, Quantity!$A$1:$H$2811, 8, FALSE)</f>
        <v>0.1513773148</v>
      </c>
      <c r="U337" s="13"/>
      <c r="V337" s="13"/>
      <c r="W337" s="1"/>
      <c r="X337" s="14"/>
      <c r="Y337" s="15"/>
    </row>
    <row r="338">
      <c r="A338" s="1">
        <v>45626.0</v>
      </c>
      <c r="B338" s="1">
        <v>1.356295545E9</v>
      </c>
      <c r="C338" s="8">
        <v>41600.0</v>
      </c>
      <c r="D338" s="1" t="s">
        <v>22</v>
      </c>
      <c r="E338" s="1" t="s">
        <v>23</v>
      </c>
      <c r="F338" s="1" t="s">
        <v>18</v>
      </c>
      <c r="G338" s="1" t="s">
        <v>19</v>
      </c>
      <c r="H338" s="1" t="s">
        <v>24</v>
      </c>
      <c r="I338" s="1" t="s">
        <v>21</v>
      </c>
      <c r="J338" s="9">
        <f>VLOOKUP(A338, Quantity!$A$1:$H$2811, 2, FALSE)</f>
        <v>16</v>
      </c>
      <c r="K338" s="10">
        <f>VLOOKUP(A338, Quantity!$A$1:$H$2811, 3, FALSE)</f>
        <v>1</v>
      </c>
      <c r="L338" s="10">
        <f>VLOOKUP(A338, Quantity!$A$1:$H$2811, 4, FALSE)</f>
        <v>1</v>
      </c>
      <c r="M338" s="11">
        <f>VLOOKUP(A338, Quantity!$A$1:$H$2811, 5, FALSE)</f>
        <v>1499</v>
      </c>
      <c r="N338" s="11">
        <f>VLOOKUP(A338, Quantity!$A$1:$H$2811, 6, FALSE)</f>
        <v>94</v>
      </c>
      <c r="O338" s="12">
        <v>41579.0</v>
      </c>
      <c r="P338" s="5">
        <f>VLOOKUP(A338, Quantity!$A$1:$H$2811, 8, FALSE)</f>
        <v>0.2495023148</v>
      </c>
      <c r="U338" s="13"/>
      <c r="V338" s="13"/>
      <c r="W338" s="1"/>
      <c r="X338" s="14"/>
      <c r="Y338" s="15"/>
    </row>
    <row r="339">
      <c r="A339" s="1">
        <v>45693.0</v>
      </c>
      <c r="B339" s="1">
        <v>2.031427072E9</v>
      </c>
      <c r="C339" s="8">
        <v>41600.0</v>
      </c>
      <c r="D339" s="1" t="s">
        <v>22</v>
      </c>
      <c r="E339" s="1" t="s">
        <v>23</v>
      </c>
      <c r="F339" s="1" t="s">
        <v>18</v>
      </c>
      <c r="G339" s="1" t="s">
        <v>19</v>
      </c>
      <c r="H339" s="1" t="s">
        <v>24</v>
      </c>
      <c r="I339" s="1" t="s">
        <v>25</v>
      </c>
      <c r="J339" s="9">
        <f>VLOOKUP(A339, Quantity!$A$1:$H$2811, 2, FALSE)</f>
        <v>15</v>
      </c>
      <c r="K339" s="10">
        <f>VLOOKUP(A339, Quantity!$A$1:$H$2811, 3, FALSE)</f>
        <v>1</v>
      </c>
      <c r="L339" s="10">
        <f>VLOOKUP(A339, Quantity!$A$1:$H$2811, 4, FALSE)</f>
        <v>1</v>
      </c>
      <c r="M339" s="11">
        <f>VLOOKUP(A339, Quantity!$A$1:$H$2811, 5, FALSE)</f>
        <v>2159</v>
      </c>
      <c r="N339" s="11">
        <f>VLOOKUP(A339, Quantity!$A$1:$H$2811, 6, FALSE)</f>
        <v>144</v>
      </c>
      <c r="O339" s="12">
        <v>41579.0</v>
      </c>
      <c r="P339" s="5">
        <f>VLOOKUP(A339, Quantity!$A$1:$H$2811, 8, FALSE)</f>
        <v>0.07988425926</v>
      </c>
      <c r="U339" s="13"/>
      <c r="V339" s="13"/>
      <c r="W339" s="1"/>
      <c r="X339" s="14"/>
      <c r="Y339" s="15"/>
    </row>
    <row r="340">
      <c r="A340" s="1">
        <v>45871.0</v>
      </c>
      <c r="B340" s="1">
        <v>1.548583392E9</v>
      </c>
      <c r="C340" s="8">
        <v>41600.0</v>
      </c>
      <c r="D340" s="1" t="s">
        <v>22</v>
      </c>
      <c r="E340" s="1" t="s">
        <v>23</v>
      </c>
      <c r="F340" s="1" t="s">
        <v>18</v>
      </c>
      <c r="G340" s="1" t="s">
        <v>19</v>
      </c>
      <c r="H340" s="1" t="s">
        <v>24</v>
      </c>
      <c r="I340" s="1" t="s">
        <v>21</v>
      </c>
      <c r="J340" s="9">
        <f>VLOOKUP(A340, Quantity!$A$1:$H$2811, 2, FALSE)</f>
        <v>19</v>
      </c>
      <c r="K340" s="10">
        <f>VLOOKUP(A340, Quantity!$A$1:$H$2811, 3, FALSE)</f>
        <v>1</v>
      </c>
      <c r="L340" s="10">
        <f>VLOOKUP(A340, Quantity!$A$1:$H$2811, 4, FALSE)</f>
        <v>1</v>
      </c>
      <c r="M340" s="11">
        <f>VLOOKUP(A340, Quantity!$A$1:$H$2811, 5, FALSE)</f>
        <v>5641</v>
      </c>
      <c r="N340" s="11">
        <f>VLOOKUP(A340, Quantity!$A$1:$H$2811, 6, FALSE)</f>
        <v>297</v>
      </c>
      <c r="O340" s="12">
        <v>41579.0</v>
      </c>
      <c r="P340" s="5">
        <f>VLOOKUP(A340, Quantity!$A$1:$H$2811, 8, FALSE)</f>
        <v>0.4571180556</v>
      </c>
      <c r="U340" s="13"/>
      <c r="V340" s="13"/>
      <c r="W340" s="1"/>
      <c r="X340" s="14"/>
      <c r="Y340" s="15"/>
    </row>
    <row r="341">
      <c r="A341" s="1">
        <v>45872.0</v>
      </c>
      <c r="B341" s="1">
        <v>1.294098123E9</v>
      </c>
      <c r="C341" s="8">
        <v>41600.0</v>
      </c>
      <c r="D341" s="1" t="s">
        <v>22</v>
      </c>
      <c r="E341" s="1" t="s">
        <v>23</v>
      </c>
      <c r="F341" s="1" t="s">
        <v>18</v>
      </c>
      <c r="G341" s="1" t="s">
        <v>19</v>
      </c>
      <c r="H341" s="1" t="s">
        <v>24</v>
      </c>
      <c r="I341" s="1" t="s">
        <v>21</v>
      </c>
      <c r="J341" s="9">
        <f>VLOOKUP(A341, Quantity!$A$1:$H$2811, 2, FALSE)</f>
        <v>15</v>
      </c>
      <c r="K341" s="10">
        <f>VLOOKUP(A341, Quantity!$A$1:$H$2811, 3, FALSE)</f>
        <v>1</v>
      </c>
      <c r="L341" s="10">
        <f>VLOOKUP(A341, Quantity!$A$1:$H$2811, 4, FALSE)</f>
        <v>1</v>
      </c>
      <c r="M341" s="11">
        <f>VLOOKUP(A341, Quantity!$A$1:$H$2811, 5, FALSE)</f>
        <v>5267</v>
      </c>
      <c r="N341" s="11">
        <f>VLOOKUP(A341, Quantity!$A$1:$H$2811, 6, FALSE)</f>
        <v>351</v>
      </c>
      <c r="O341" s="12">
        <v>41579.0</v>
      </c>
      <c r="P341" s="5">
        <f>VLOOKUP(A341, Quantity!$A$1:$H$2811, 8, FALSE)</f>
        <v>0.2102083333</v>
      </c>
      <c r="U341" s="13"/>
      <c r="V341" s="13"/>
      <c r="W341" s="1"/>
      <c r="X341" s="14"/>
      <c r="Y341" s="15"/>
    </row>
    <row r="342">
      <c r="A342" s="1">
        <v>45926.0</v>
      </c>
      <c r="B342" s="1">
        <v>1.300881031E9</v>
      </c>
      <c r="C342" s="8">
        <v>41600.0</v>
      </c>
      <c r="D342" s="1" t="s">
        <v>22</v>
      </c>
      <c r="E342" s="1" t="s">
        <v>23</v>
      </c>
      <c r="F342" s="1" t="s">
        <v>18</v>
      </c>
      <c r="G342" s="1" t="s">
        <v>19</v>
      </c>
      <c r="H342" s="1" t="s">
        <v>24</v>
      </c>
      <c r="I342" s="1" t="s">
        <v>25</v>
      </c>
      <c r="J342" s="9">
        <f>VLOOKUP(A342, Quantity!$A$1:$H$2811, 2, FALSE)</f>
        <v>15</v>
      </c>
      <c r="K342" s="10">
        <f>VLOOKUP(A342, Quantity!$A$1:$H$2811, 3, FALSE)</f>
        <v>1</v>
      </c>
      <c r="L342" s="10">
        <f>VLOOKUP(A342, Quantity!$A$1:$H$2811, 4, FALSE)</f>
        <v>1</v>
      </c>
      <c r="M342" s="11">
        <f>VLOOKUP(A342, Quantity!$A$1:$H$2811, 5, FALSE)</f>
        <v>2000</v>
      </c>
      <c r="N342" s="11">
        <f>VLOOKUP(A342, Quantity!$A$1:$H$2811, 6, FALSE)</f>
        <v>133</v>
      </c>
      <c r="O342" s="12">
        <v>41579.0</v>
      </c>
      <c r="P342" s="5">
        <f>VLOOKUP(A342, Quantity!$A$1:$H$2811, 8, FALSE)</f>
        <v>0.09150462963</v>
      </c>
      <c r="U342" s="13"/>
      <c r="V342" s="13"/>
      <c r="W342" s="1"/>
      <c r="X342" s="14"/>
      <c r="Y342" s="15"/>
    </row>
    <row r="343">
      <c r="A343" s="1">
        <v>45927.0</v>
      </c>
      <c r="B343" s="1">
        <v>1.690222734E9</v>
      </c>
      <c r="C343" s="8">
        <v>41600.0</v>
      </c>
      <c r="D343" s="1" t="s">
        <v>16</v>
      </c>
      <c r="E343" s="1" t="s">
        <v>17</v>
      </c>
      <c r="F343" s="1" t="s">
        <v>18</v>
      </c>
      <c r="G343" s="1" t="s">
        <v>19</v>
      </c>
      <c r="H343" s="1" t="s">
        <v>24</v>
      </c>
      <c r="I343" s="1" t="s">
        <v>21</v>
      </c>
      <c r="J343" s="9">
        <f>VLOOKUP(A343, Quantity!$A$1:$H$2811, 2, FALSE)</f>
        <v>20</v>
      </c>
      <c r="K343" s="10">
        <f>VLOOKUP(A343, Quantity!$A$1:$H$2811, 3, FALSE)</f>
        <v>1</v>
      </c>
      <c r="L343" s="10">
        <f>VLOOKUP(A343, Quantity!$A$1:$H$2811, 4, FALSE)</f>
        <v>1</v>
      </c>
      <c r="M343" s="11">
        <f>VLOOKUP(A343, Quantity!$A$1:$H$2811, 5, FALSE)</f>
        <v>679</v>
      </c>
      <c r="N343" s="11">
        <f>VLOOKUP(A343, Quantity!$A$1:$H$2811, 6, FALSE)</f>
        <v>34</v>
      </c>
      <c r="O343" s="12">
        <v>41579.0</v>
      </c>
      <c r="P343" s="5">
        <f>VLOOKUP(A343, Quantity!$A$1:$H$2811, 8, FALSE)</f>
        <v>0.7988888889</v>
      </c>
      <c r="U343" s="13"/>
      <c r="V343" s="13"/>
      <c r="W343" s="1"/>
      <c r="X343" s="14"/>
      <c r="Y343" s="15"/>
    </row>
    <row r="344">
      <c r="A344" s="1">
        <v>45942.0</v>
      </c>
      <c r="B344" s="1">
        <v>1.247620267E9</v>
      </c>
      <c r="C344" s="8">
        <v>41600.0</v>
      </c>
      <c r="D344" s="1" t="s">
        <v>22</v>
      </c>
      <c r="E344" s="1" t="s">
        <v>23</v>
      </c>
      <c r="F344" s="1" t="s">
        <v>18</v>
      </c>
      <c r="G344" s="1" t="s">
        <v>19</v>
      </c>
      <c r="H344" s="1" t="s">
        <v>24</v>
      </c>
      <c r="I344" s="1" t="s">
        <v>21</v>
      </c>
      <c r="J344" s="9">
        <f>VLOOKUP(A344, Quantity!$A$1:$H$2811, 2, FALSE)</f>
        <v>19</v>
      </c>
      <c r="K344" s="10">
        <f>VLOOKUP(A344, Quantity!$A$1:$H$2811, 3, FALSE)</f>
        <v>1</v>
      </c>
      <c r="L344" s="10">
        <f>VLOOKUP(A344, Quantity!$A$1:$H$2811, 4, FALSE)</f>
        <v>1</v>
      </c>
      <c r="M344" s="11">
        <f>VLOOKUP(A344, Quantity!$A$1:$H$2811, 5, FALSE)</f>
        <v>1999</v>
      </c>
      <c r="N344" s="11">
        <f>VLOOKUP(A344, Quantity!$A$1:$H$2811, 6, FALSE)</f>
        <v>105</v>
      </c>
      <c r="O344" s="12">
        <v>41579.0</v>
      </c>
      <c r="P344" s="5">
        <f>VLOOKUP(A344, Quantity!$A$1:$H$2811, 8, FALSE)</f>
        <v>0.1231018519</v>
      </c>
      <c r="U344" s="13"/>
      <c r="V344" s="13"/>
      <c r="W344" s="1"/>
      <c r="X344" s="14"/>
      <c r="Y344" s="15"/>
    </row>
    <row r="345">
      <c r="A345" s="1">
        <v>45947.0</v>
      </c>
      <c r="B345" s="1">
        <v>1.301377233E9</v>
      </c>
      <c r="C345" s="8">
        <v>41600.0</v>
      </c>
      <c r="D345" s="1" t="s">
        <v>16</v>
      </c>
      <c r="E345" s="1" t="s">
        <v>17</v>
      </c>
      <c r="F345" s="1" t="s">
        <v>18</v>
      </c>
      <c r="G345" s="1" t="s">
        <v>19</v>
      </c>
      <c r="H345" s="1" t="s">
        <v>24</v>
      </c>
      <c r="I345" s="1" t="s">
        <v>21</v>
      </c>
      <c r="J345" s="9">
        <f>VLOOKUP(A345, Quantity!$A$1:$H$2811, 2, FALSE)</f>
        <v>22</v>
      </c>
      <c r="K345" s="10">
        <f>VLOOKUP(A345, Quantity!$A$1:$H$2811, 3, FALSE)</f>
        <v>1</v>
      </c>
      <c r="L345" s="10">
        <f>VLOOKUP(A345, Quantity!$A$1:$H$2811, 4, FALSE)</f>
        <v>1</v>
      </c>
      <c r="M345" s="11">
        <f>VLOOKUP(A345, Quantity!$A$1:$H$2811, 5, FALSE)</f>
        <v>1300</v>
      </c>
      <c r="N345" s="11">
        <f>VLOOKUP(A345, Quantity!$A$1:$H$2811, 6, FALSE)</f>
        <v>59</v>
      </c>
      <c r="O345" s="12">
        <v>41579.0</v>
      </c>
      <c r="P345" s="5">
        <f>VLOOKUP(A345, Quantity!$A$1:$H$2811, 8, FALSE)</f>
        <v>0.8417592593</v>
      </c>
      <c r="U345" s="13"/>
      <c r="V345" s="13"/>
      <c r="W345" s="1"/>
      <c r="X345" s="14"/>
      <c r="Y345" s="15"/>
    </row>
    <row r="346">
      <c r="A346" s="1">
        <v>45978.0</v>
      </c>
      <c r="B346" s="1">
        <v>2.235237264E9</v>
      </c>
      <c r="C346" s="8">
        <v>41600.0</v>
      </c>
      <c r="D346" s="1" t="s">
        <v>22</v>
      </c>
      <c r="E346" s="1" t="s">
        <v>23</v>
      </c>
      <c r="F346" s="1" t="s">
        <v>18</v>
      </c>
      <c r="G346" s="1" t="s">
        <v>19</v>
      </c>
      <c r="H346" s="1" t="s">
        <v>24</v>
      </c>
      <c r="I346" s="1" t="s">
        <v>21</v>
      </c>
      <c r="J346" s="9">
        <f>VLOOKUP(A346, Quantity!$A$1:$H$2811, 2, FALSE)</f>
        <v>17</v>
      </c>
      <c r="K346" s="10">
        <f>VLOOKUP(A346, Quantity!$A$1:$H$2811, 3, FALSE)</f>
        <v>1</v>
      </c>
      <c r="L346" s="10">
        <f>VLOOKUP(A346, Quantity!$A$1:$H$2811, 4, FALSE)</f>
        <v>1</v>
      </c>
      <c r="M346" s="11">
        <f>VLOOKUP(A346, Quantity!$A$1:$H$2811, 5, FALSE)</f>
        <v>5700</v>
      </c>
      <c r="N346" s="11">
        <f>VLOOKUP(A346, Quantity!$A$1:$H$2811, 6, FALSE)</f>
        <v>335</v>
      </c>
      <c r="O346" s="12">
        <v>41579.0</v>
      </c>
      <c r="P346" s="5">
        <f>VLOOKUP(A346, Quantity!$A$1:$H$2811, 8, FALSE)</f>
        <v>0.1157407407</v>
      </c>
      <c r="U346" s="13"/>
      <c r="V346" s="13"/>
      <c r="W346" s="1"/>
      <c r="X346" s="14"/>
      <c r="Y346" s="15"/>
    </row>
    <row r="347">
      <c r="A347" s="1">
        <v>45987.0</v>
      </c>
      <c r="B347" s="1">
        <v>1.784456798E9</v>
      </c>
      <c r="C347" s="8">
        <v>41600.0</v>
      </c>
      <c r="D347" s="1" t="s">
        <v>22</v>
      </c>
      <c r="E347" s="1" t="s">
        <v>23</v>
      </c>
      <c r="F347" s="1" t="s">
        <v>18</v>
      </c>
      <c r="G347" s="1" t="s">
        <v>19</v>
      </c>
      <c r="H347" s="1" t="s">
        <v>24</v>
      </c>
      <c r="I347" s="1" t="s">
        <v>21</v>
      </c>
      <c r="J347" s="9">
        <f>VLOOKUP(A347, Quantity!$A$1:$H$2811, 2, FALSE)</f>
        <v>22</v>
      </c>
      <c r="K347" s="10">
        <f>VLOOKUP(A347, Quantity!$A$1:$H$2811, 3, FALSE)</f>
        <v>1</v>
      </c>
      <c r="L347" s="10">
        <f>VLOOKUP(A347, Quantity!$A$1:$H$2811, 4, FALSE)</f>
        <v>1</v>
      </c>
      <c r="M347" s="11">
        <f>VLOOKUP(A347, Quantity!$A$1:$H$2811, 5, FALSE)</f>
        <v>1500</v>
      </c>
      <c r="N347" s="11">
        <f>VLOOKUP(A347, Quantity!$A$1:$H$2811, 6, FALSE)</f>
        <v>68</v>
      </c>
      <c r="O347" s="12">
        <v>41579.0</v>
      </c>
      <c r="P347" s="5">
        <f>VLOOKUP(A347, Quantity!$A$1:$H$2811, 8, FALSE)</f>
        <v>0.2184490741</v>
      </c>
      <c r="U347" s="13"/>
      <c r="V347" s="13"/>
      <c r="W347" s="1"/>
      <c r="X347" s="14"/>
      <c r="Y347" s="15"/>
    </row>
    <row r="348">
      <c r="A348" s="1">
        <v>46011.0</v>
      </c>
      <c r="B348" s="1">
        <v>2.300624972E9</v>
      </c>
      <c r="C348" s="8">
        <v>41600.0</v>
      </c>
      <c r="D348" s="1" t="s">
        <v>16</v>
      </c>
      <c r="E348" s="1" t="s">
        <v>17</v>
      </c>
      <c r="F348" s="1" t="s">
        <v>18</v>
      </c>
      <c r="G348" s="1" t="s">
        <v>19</v>
      </c>
      <c r="H348" s="1" t="s">
        <v>24</v>
      </c>
      <c r="I348" s="1" t="s">
        <v>21</v>
      </c>
      <c r="J348" s="9">
        <f>VLOOKUP(A348, Quantity!$A$1:$H$2811, 2, FALSE)</f>
        <v>18</v>
      </c>
      <c r="K348" s="10">
        <f>VLOOKUP(A348, Quantity!$A$1:$H$2811, 3, FALSE)</f>
        <v>1</v>
      </c>
      <c r="L348" s="10">
        <f>VLOOKUP(A348, Quantity!$A$1:$H$2811, 4, FALSE)</f>
        <v>1</v>
      </c>
      <c r="M348" s="11">
        <f>VLOOKUP(A348, Quantity!$A$1:$H$2811, 5, FALSE)</f>
        <v>12000</v>
      </c>
      <c r="N348" s="11">
        <f>VLOOKUP(A348, Quantity!$A$1:$H$2811, 6, FALSE)</f>
        <v>667</v>
      </c>
      <c r="O348" s="12">
        <v>41579.0</v>
      </c>
      <c r="P348" s="5">
        <f>VLOOKUP(A348, Quantity!$A$1:$H$2811, 8, FALSE)</f>
        <v>0.9769560185</v>
      </c>
      <c r="U348" s="13"/>
      <c r="V348" s="13"/>
      <c r="W348" s="1"/>
      <c r="X348" s="14"/>
      <c r="Y348" s="15"/>
    </row>
    <row r="349">
      <c r="A349" s="1">
        <v>46036.0</v>
      </c>
      <c r="B349" s="1">
        <v>1.594707658E9</v>
      </c>
      <c r="C349" s="8">
        <v>41600.0</v>
      </c>
      <c r="D349" s="1" t="s">
        <v>22</v>
      </c>
      <c r="E349" s="1" t="s">
        <v>23</v>
      </c>
      <c r="F349" s="1" t="s">
        <v>18</v>
      </c>
      <c r="G349" s="1" t="s">
        <v>19</v>
      </c>
      <c r="H349" s="1" t="s">
        <v>24</v>
      </c>
      <c r="I349" s="1" t="s">
        <v>21</v>
      </c>
      <c r="J349" s="9">
        <f>VLOOKUP(A349, Quantity!$A$1:$H$2811, 2, FALSE)</f>
        <v>22</v>
      </c>
      <c r="K349" s="10">
        <f>VLOOKUP(A349, Quantity!$A$1:$H$2811, 3, FALSE)</f>
        <v>1</v>
      </c>
      <c r="L349" s="10">
        <f>VLOOKUP(A349, Quantity!$A$1:$H$2811, 4, FALSE)</f>
        <v>1</v>
      </c>
      <c r="M349" s="11">
        <f>VLOOKUP(A349, Quantity!$A$1:$H$2811, 5, FALSE)</f>
        <v>394</v>
      </c>
      <c r="N349" s="11">
        <f>VLOOKUP(A349, Quantity!$A$1:$H$2811, 6, FALSE)</f>
        <v>18</v>
      </c>
      <c r="O349" s="12">
        <v>41579.0</v>
      </c>
      <c r="P349" s="5">
        <f>VLOOKUP(A349, Quantity!$A$1:$H$2811, 8, FALSE)</f>
        <v>0.3299537037</v>
      </c>
      <c r="U349" s="13"/>
      <c r="V349" s="13"/>
      <c r="W349" s="1"/>
      <c r="X349" s="14"/>
      <c r="Y349" s="15"/>
    </row>
    <row r="350">
      <c r="A350" s="1">
        <v>46037.0</v>
      </c>
      <c r="B350" s="1">
        <v>1.288562196E9</v>
      </c>
      <c r="C350" s="8">
        <v>41600.0</v>
      </c>
      <c r="D350" s="1" t="s">
        <v>22</v>
      </c>
      <c r="E350" s="1" t="s">
        <v>23</v>
      </c>
      <c r="F350" s="1" t="s">
        <v>18</v>
      </c>
      <c r="G350" s="1" t="s">
        <v>19</v>
      </c>
      <c r="H350" s="1" t="s">
        <v>24</v>
      </c>
      <c r="I350" s="1" t="s">
        <v>21</v>
      </c>
      <c r="J350" s="9">
        <f>VLOOKUP(A350, Quantity!$A$1:$H$2811, 2, FALSE)</f>
        <v>21</v>
      </c>
      <c r="K350" s="10">
        <f>VLOOKUP(A350, Quantity!$A$1:$H$2811, 3, FALSE)</f>
        <v>1</v>
      </c>
      <c r="L350" s="10">
        <f>VLOOKUP(A350, Quantity!$A$1:$H$2811, 4, FALSE)</f>
        <v>1</v>
      </c>
      <c r="M350" s="11">
        <f>VLOOKUP(A350, Quantity!$A$1:$H$2811, 5, FALSE)</f>
        <v>7194</v>
      </c>
      <c r="N350" s="11">
        <f>VLOOKUP(A350, Quantity!$A$1:$H$2811, 6, FALSE)</f>
        <v>343</v>
      </c>
      <c r="O350" s="12">
        <v>41579.0</v>
      </c>
      <c r="P350" s="5">
        <f>VLOOKUP(A350, Quantity!$A$1:$H$2811, 8, FALSE)</f>
        <v>0.4341782407</v>
      </c>
      <c r="U350" s="13"/>
      <c r="V350" s="13"/>
      <c r="W350" s="1"/>
      <c r="X350" s="14"/>
      <c r="Y350" s="15"/>
    </row>
    <row r="351">
      <c r="A351" s="1">
        <v>46108.0</v>
      </c>
      <c r="B351" s="1">
        <v>1.823952099E9</v>
      </c>
      <c r="C351" s="8">
        <v>41600.0</v>
      </c>
      <c r="D351" s="1" t="s">
        <v>22</v>
      </c>
      <c r="E351" s="1" t="s">
        <v>23</v>
      </c>
      <c r="F351" s="1" t="s">
        <v>18</v>
      </c>
      <c r="G351" s="1" t="s">
        <v>19</v>
      </c>
      <c r="H351" s="1" t="s">
        <v>24</v>
      </c>
      <c r="I351" s="1" t="s">
        <v>21</v>
      </c>
      <c r="J351" s="9">
        <f>VLOOKUP(A351, Quantity!$A$1:$H$2811, 2, FALSE)</f>
        <v>16</v>
      </c>
      <c r="K351" s="10">
        <f>VLOOKUP(A351, Quantity!$A$1:$H$2811, 3, FALSE)</f>
        <v>1</v>
      </c>
      <c r="L351" s="10">
        <f>VLOOKUP(A351, Quantity!$A$1:$H$2811, 4, FALSE)</f>
        <v>1</v>
      </c>
      <c r="M351" s="11">
        <f>VLOOKUP(A351, Quantity!$A$1:$H$2811, 5, FALSE)</f>
        <v>999</v>
      </c>
      <c r="N351" s="11">
        <f>VLOOKUP(A351, Quantity!$A$1:$H$2811, 6, FALSE)</f>
        <v>62</v>
      </c>
      <c r="O351" s="12">
        <v>41579.0</v>
      </c>
      <c r="P351" s="5">
        <f>VLOOKUP(A351, Quantity!$A$1:$H$2811, 8, FALSE)</f>
        <v>0.6774305556</v>
      </c>
      <c r="U351" s="13"/>
      <c r="V351" s="13"/>
      <c r="W351" s="1"/>
      <c r="X351" s="14"/>
      <c r="Y351" s="15"/>
    </row>
    <row r="352">
      <c r="A352" s="1">
        <v>46113.0</v>
      </c>
      <c r="B352" s="1">
        <v>2.125106987E9</v>
      </c>
      <c r="C352" s="8">
        <v>41600.0</v>
      </c>
      <c r="D352" s="1" t="s">
        <v>22</v>
      </c>
      <c r="E352" s="1" t="s">
        <v>23</v>
      </c>
      <c r="F352" s="1" t="s">
        <v>18</v>
      </c>
      <c r="G352" s="1" t="s">
        <v>19</v>
      </c>
      <c r="H352" s="1" t="s">
        <v>24</v>
      </c>
      <c r="I352" s="1" t="s">
        <v>21</v>
      </c>
      <c r="J352" s="9">
        <f>VLOOKUP(A352, Quantity!$A$1:$H$2811, 2, FALSE)</f>
        <v>15</v>
      </c>
      <c r="K352" s="10">
        <f>VLOOKUP(A352, Quantity!$A$1:$H$2811, 3, FALSE)</f>
        <v>1</v>
      </c>
      <c r="L352" s="10">
        <f>VLOOKUP(A352, Quantity!$A$1:$H$2811, 4, FALSE)</f>
        <v>1</v>
      </c>
      <c r="M352" s="11">
        <f>VLOOKUP(A352, Quantity!$A$1:$H$2811, 5, FALSE)</f>
        <v>2999</v>
      </c>
      <c r="N352" s="11">
        <f>VLOOKUP(A352, Quantity!$A$1:$H$2811, 6, FALSE)</f>
        <v>200</v>
      </c>
      <c r="O352" s="12">
        <v>41579.0</v>
      </c>
      <c r="P352" s="5">
        <f>VLOOKUP(A352, Quantity!$A$1:$H$2811, 8, FALSE)</f>
        <v>0.9191782407</v>
      </c>
      <c r="U352" s="13"/>
      <c r="V352" s="13"/>
      <c r="W352" s="1"/>
      <c r="X352" s="14"/>
      <c r="Y352" s="15"/>
    </row>
    <row r="353">
      <c r="A353" s="1">
        <v>46126.0</v>
      </c>
      <c r="B353" s="1">
        <v>1.253493681E9</v>
      </c>
      <c r="C353" s="8">
        <v>41600.0</v>
      </c>
      <c r="D353" s="1" t="s">
        <v>22</v>
      </c>
      <c r="E353" s="1" t="s">
        <v>23</v>
      </c>
      <c r="F353" s="1" t="s">
        <v>18</v>
      </c>
      <c r="G353" s="1" t="s">
        <v>19</v>
      </c>
      <c r="H353" s="1" t="s">
        <v>24</v>
      </c>
      <c r="I353" s="1" t="s">
        <v>21</v>
      </c>
      <c r="J353" s="9">
        <f>VLOOKUP(A353, Quantity!$A$1:$H$2811, 2, FALSE)</f>
        <v>18</v>
      </c>
      <c r="K353" s="10">
        <f>VLOOKUP(A353, Quantity!$A$1:$H$2811, 3, FALSE)</f>
        <v>1</v>
      </c>
      <c r="L353" s="10">
        <f>VLOOKUP(A353, Quantity!$A$1:$H$2811, 4, FALSE)</f>
        <v>1</v>
      </c>
      <c r="M353" s="11">
        <f>VLOOKUP(A353, Quantity!$A$1:$H$2811, 5, FALSE)</f>
        <v>400</v>
      </c>
      <c r="N353" s="11">
        <f>VLOOKUP(A353, Quantity!$A$1:$H$2811, 6, FALSE)</f>
        <v>22</v>
      </c>
      <c r="O353" s="12">
        <v>41579.0</v>
      </c>
      <c r="P353" s="5">
        <f>VLOOKUP(A353, Quantity!$A$1:$H$2811, 8, FALSE)</f>
        <v>0.2799074074</v>
      </c>
      <c r="U353" s="13"/>
      <c r="V353" s="13"/>
      <c r="W353" s="1"/>
      <c r="X353" s="14"/>
      <c r="Y353" s="15"/>
    </row>
    <row r="354">
      <c r="A354" s="1">
        <v>46127.0</v>
      </c>
      <c r="B354" s="1">
        <v>1.314105569E9</v>
      </c>
      <c r="C354" s="8">
        <v>41600.0</v>
      </c>
      <c r="D354" s="1" t="s">
        <v>22</v>
      </c>
      <c r="E354" s="1" t="s">
        <v>23</v>
      </c>
      <c r="F354" s="1" t="s">
        <v>18</v>
      </c>
      <c r="G354" s="1" t="s">
        <v>19</v>
      </c>
      <c r="H354" s="1" t="s">
        <v>24</v>
      </c>
      <c r="I354" s="1" t="s">
        <v>21</v>
      </c>
      <c r="J354" s="9">
        <f>VLOOKUP(A354, Quantity!$A$1:$H$2811, 2, FALSE)</f>
        <v>16</v>
      </c>
      <c r="K354" s="10">
        <f>VLOOKUP(A354, Quantity!$A$1:$H$2811, 3, FALSE)</f>
        <v>1</v>
      </c>
      <c r="L354" s="10">
        <f>VLOOKUP(A354, Quantity!$A$1:$H$2811, 4, FALSE)</f>
        <v>1</v>
      </c>
      <c r="M354" s="11">
        <f>VLOOKUP(A354, Quantity!$A$1:$H$2811, 5, FALSE)</f>
        <v>4719</v>
      </c>
      <c r="N354" s="11">
        <f>VLOOKUP(A354, Quantity!$A$1:$H$2811, 6, FALSE)</f>
        <v>295</v>
      </c>
      <c r="O354" s="12">
        <v>41579.0</v>
      </c>
      <c r="P354" s="5">
        <f>VLOOKUP(A354, Quantity!$A$1:$H$2811, 8, FALSE)</f>
        <v>0.8576851852</v>
      </c>
      <c r="U354" s="13"/>
      <c r="V354" s="13"/>
      <c r="W354" s="1"/>
      <c r="X354" s="14"/>
      <c r="Y354" s="15"/>
    </row>
    <row r="355">
      <c r="A355" s="1">
        <v>46346.0</v>
      </c>
      <c r="B355" s="1">
        <v>1.605106219E9</v>
      </c>
      <c r="C355" s="8">
        <v>41601.0</v>
      </c>
      <c r="D355" s="1" t="s">
        <v>22</v>
      </c>
      <c r="E355" s="1" t="s">
        <v>23</v>
      </c>
      <c r="F355" s="1" t="s">
        <v>18</v>
      </c>
      <c r="G355" s="1" t="s">
        <v>19</v>
      </c>
      <c r="H355" s="1" t="s">
        <v>24</v>
      </c>
      <c r="I355" s="1" t="s">
        <v>21</v>
      </c>
      <c r="J355" s="9">
        <f>VLOOKUP(A355, Quantity!$A$1:$H$2811, 2, FALSE)</f>
        <v>18</v>
      </c>
      <c r="K355" s="10">
        <f>VLOOKUP(A355, Quantity!$A$1:$H$2811, 3, FALSE)</f>
        <v>1</v>
      </c>
      <c r="L355" s="10">
        <f>VLOOKUP(A355, Quantity!$A$1:$H$2811, 4, FALSE)</f>
        <v>1</v>
      </c>
      <c r="M355" s="11">
        <f>VLOOKUP(A355, Quantity!$A$1:$H$2811, 5, FALSE)</f>
        <v>1243</v>
      </c>
      <c r="N355" s="11">
        <f>VLOOKUP(A355, Quantity!$A$1:$H$2811, 6, FALSE)</f>
        <v>69</v>
      </c>
      <c r="O355" s="12">
        <v>41579.0</v>
      </c>
      <c r="P355" s="5">
        <f>VLOOKUP(A355, Quantity!$A$1:$H$2811, 8, FALSE)</f>
        <v>0.09392361111</v>
      </c>
      <c r="U355" s="13"/>
      <c r="V355" s="13"/>
      <c r="W355" s="1"/>
      <c r="X355" s="14"/>
      <c r="Y355" s="15"/>
    </row>
    <row r="356">
      <c r="A356" s="1">
        <v>46365.0</v>
      </c>
      <c r="B356" s="1">
        <v>1.548430778E9</v>
      </c>
      <c r="C356" s="8">
        <v>41601.0</v>
      </c>
      <c r="D356" s="1" t="s">
        <v>22</v>
      </c>
      <c r="E356" s="1" t="s">
        <v>23</v>
      </c>
      <c r="F356" s="1" t="s">
        <v>18</v>
      </c>
      <c r="G356" s="1" t="s">
        <v>19</v>
      </c>
      <c r="H356" s="1" t="s">
        <v>24</v>
      </c>
      <c r="I356" s="1" t="s">
        <v>21</v>
      </c>
      <c r="J356" s="9">
        <f>VLOOKUP(A356, Quantity!$A$1:$H$2811, 2, FALSE)</f>
        <v>22</v>
      </c>
      <c r="K356" s="10">
        <f>VLOOKUP(A356, Quantity!$A$1:$H$2811, 3, FALSE)</f>
        <v>1</v>
      </c>
      <c r="L356" s="10">
        <f>VLOOKUP(A356, Quantity!$A$1:$H$2811, 4, FALSE)</f>
        <v>1</v>
      </c>
      <c r="M356" s="11">
        <f>VLOOKUP(A356, Quantity!$A$1:$H$2811, 5, FALSE)</f>
        <v>8246</v>
      </c>
      <c r="N356" s="11">
        <f>VLOOKUP(A356, Quantity!$A$1:$H$2811, 6, FALSE)</f>
        <v>375</v>
      </c>
      <c r="O356" s="12">
        <v>41579.0</v>
      </c>
      <c r="P356" s="5">
        <f>VLOOKUP(A356, Quantity!$A$1:$H$2811, 8, FALSE)</f>
        <v>0.1604398148</v>
      </c>
      <c r="U356" s="13"/>
      <c r="V356" s="13"/>
      <c r="W356" s="1"/>
      <c r="X356" s="14"/>
      <c r="Y356" s="15"/>
    </row>
    <row r="357">
      <c r="A357" s="1">
        <v>46367.0</v>
      </c>
      <c r="B357" s="1">
        <v>1.18898208E9</v>
      </c>
      <c r="C357" s="8">
        <v>41601.0</v>
      </c>
      <c r="D357" s="1" t="s">
        <v>22</v>
      </c>
      <c r="E357" s="1" t="s">
        <v>23</v>
      </c>
      <c r="F357" s="1" t="s">
        <v>18</v>
      </c>
      <c r="G357" s="1" t="s">
        <v>19</v>
      </c>
      <c r="H357" s="1" t="s">
        <v>24</v>
      </c>
      <c r="I357" s="1" t="s">
        <v>21</v>
      </c>
      <c r="J357" s="9">
        <f>VLOOKUP(A357, Quantity!$A$1:$H$2811, 2, FALSE)</f>
        <v>13</v>
      </c>
      <c r="K357" s="10">
        <f>VLOOKUP(A357, Quantity!$A$1:$H$2811, 3, FALSE)</f>
        <v>1</v>
      </c>
      <c r="L357" s="10">
        <f>VLOOKUP(A357, Quantity!$A$1:$H$2811, 4, FALSE)</f>
        <v>1</v>
      </c>
      <c r="M357" s="11">
        <f>VLOOKUP(A357, Quantity!$A$1:$H$2811, 5, FALSE)</f>
        <v>11934</v>
      </c>
      <c r="N357" s="11">
        <f>VLOOKUP(A357, Quantity!$A$1:$H$2811, 6, FALSE)</f>
        <v>918</v>
      </c>
      <c r="O357" s="12">
        <v>41579.0</v>
      </c>
      <c r="P357" s="5">
        <f>VLOOKUP(A357, Quantity!$A$1:$H$2811, 8, FALSE)</f>
        <v>0.517974537</v>
      </c>
      <c r="U357" s="13"/>
      <c r="V357" s="13"/>
      <c r="W357" s="1"/>
      <c r="X357" s="14"/>
      <c r="Y357" s="15"/>
    </row>
    <row r="358">
      <c r="A358" s="1">
        <v>46368.0</v>
      </c>
      <c r="B358" s="1">
        <v>2.165002296E9</v>
      </c>
      <c r="C358" s="8">
        <v>41601.0</v>
      </c>
      <c r="D358" s="1" t="s">
        <v>22</v>
      </c>
      <c r="E358" s="1" t="s">
        <v>23</v>
      </c>
      <c r="F358" s="1" t="s">
        <v>18</v>
      </c>
      <c r="G358" s="1" t="s">
        <v>19</v>
      </c>
      <c r="H358" s="1" t="s">
        <v>24</v>
      </c>
      <c r="I358" s="1" t="s">
        <v>21</v>
      </c>
      <c r="J358" s="9">
        <f>VLOOKUP(A358, Quantity!$A$1:$H$2811, 2, FALSE)</f>
        <v>18</v>
      </c>
      <c r="K358" s="10">
        <f>VLOOKUP(A358, Quantity!$A$1:$H$2811, 3, FALSE)</f>
        <v>1</v>
      </c>
      <c r="L358" s="10">
        <f>VLOOKUP(A358, Quantity!$A$1:$H$2811, 4, FALSE)</f>
        <v>1</v>
      </c>
      <c r="M358" s="11">
        <f>VLOOKUP(A358, Quantity!$A$1:$H$2811, 5, FALSE)</f>
        <v>1000</v>
      </c>
      <c r="N358" s="11">
        <f>VLOOKUP(A358, Quantity!$A$1:$H$2811, 6, FALSE)</f>
        <v>56</v>
      </c>
      <c r="O358" s="12">
        <v>41579.0</v>
      </c>
      <c r="P358" s="5">
        <f>VLOOKUP(A358, Quantity!$A$1:$H$2811, 8, FALSE)</f>
        <v>0.4908680556</v>
      </c>
      <c r="U358" s="13"/>
      <c r="V358" s="13"/>
      <c r="W358" s="1"/>
      <c r="X358" s="14"/>
      <c r="Y358" s="15"/>
    </row>
    <row r="359">
      <c r="A359" s="1">
        <v>46449.0</v>
      </c>
      <c r="B359" s="1">
        <v>2.193849508E9</v>
      </c>
      <c r="C359" s="8">
        <v>41601.0</v>
      </c>
      <c r="D359" s="1" t="s">
        <v>22</v>
      </c>
      <c r="E359" s="1" t="s">
        <v>23</v>
      </c>
      <c r="F359" s="1" t="s">
        <v>18</v>
      </c>
      <c r="G359" s="1" t="s">
        <v>19</v>
      </c>
      <c r="H359" s="1" t="s">
        <v>24</v>
      </c>
      <c r="I359" s="1" t="s">
        <v>21</v>
      </c>
      <c r="J359" s="9">
        <f>VLOOKUP(A359, Quantity!$A$1:$H$2811, 2, FALSE)</f>
        <v>17</v>
      </c>
      <c r="K359" s="10">
        <f>VLOOKUP(A359, Quantity!$A$1:$H$2811, 3, FALSE)</f>
        <v>1</v>
      </c>
      <c r="L359" s="10">
        <f>VLOOKUP(A359, Quantity!$A$1:$H$2811, 4, FALSE)</f>
        <v>1</v>
      </c>
      <c r="M359" s="11">
        <f>VLOOKUP(A359, Quantity!$A$1:$H$2811, 5, FALSE)</f>
        <v>3499</v>
      </c>
      <c r="N359" s="11">
        <f>VLOOKUP(A359, Quantity!$A$1:$H$2811, 6, FALSE)</f>
        <v>206</v>
      </c>
      <c r="O359" s="12">
        <v>41579.0</v>
      </c>
      <c r="P359" s="5">
        <f>VLOOKUP(A359, Quantity!$A$1:$H$2811, 8, FALSE)</f>
        <v>0.7044328704</v>
      </c>
      <c r="U359" s="13"/>
      <c r="V359" s="13"/>
      <c r="W359" s="1"/>
      <c r="X359" s="14"/>
      <c r="Y359" s="15"/>
    </row>
    <row r="360">
      <c r="A360" s="1">
        <v>46494.0</v>
      </c>
      <c r="B360" s="1">
        <v>1.244943118E9</v>
      </c>
      <c r="C360" s="8">
        <v>41601.0</v>
      </c>
      <c r="D360" s="1" t="s">
        <v>16</v>
      </c>
      <c r="E360" s="1" t="s">
        <v>17</v>
      </c>
      <c r="F360" s="1" t="s">
        <v>18</v>
      </c>
      <c r="G360" s="1" t="s">
        <v>19</v>
      </c>
      <c r="H360" s="1" t="s">
        <v>20</v>
      </c>
      <c r="I360" s="1" t="s">
        <v>21</v>
      </c>
      <c r="J360" s="9">
        <f>VLOOKUP(A360, Quantity!$A$1:$H$2811, 2, FALSE)</f>
        <v>23</v>
      </c>
      <c r="K360" s="10">
        <f>VLOOKUP(A360, Quantity!$A$1:$H$2811, 3, FALSE)</f>
        <v>1</v>
      </c>
      <c r="L360" s="10">
        <f>VLOOKUP(A360, Quantity!$A$1:$H$2811, 4, FALSE)</f>
        <v>1</v>
      </c>
      <c r="M360" s="11">
        <f>VLOOKUP(A360, Quantity!$A$1:$H$2811, 5, FALSE)</f>
        <v>2952</v>
      </c>
      <c r="N360" s="11">
        <f>VLOOKUP(A360, Quantity!$A$1:$H$2811, 6, FALSE)</f>
        <v>128</v>
      </c>
      <c r="O360" s="12">
        <v>41579.0</v>
      </c>
      <c r="P360" s="5">
        <f>VLOOKUP(A360, Quantity!$A$1:$H$2811, 8, FALSE)</f>
        <v>0.5896180556</v>
      </c>
      <c r="U360" s="13"/>
      <c r="V360" s="13"/>
      <c r="W360" s="1"/>
      <c r="X360" s="14"/>
      <c r="Y360" s="15"/>
    </row>
    <row r="361">
      <c r="A361" s="1">
        <v>46509.0</v>
      </c>
      <c r="B361" s="1">
        <v>1.896773026E9</v>
      </c>
      <c r="C361" s="8">
        <v>41601.0</v>
      </c>
      <c r="D361" s="1" t="s">
        <v>22</v>
      </c>
      <c r="E361" s="1" t="s">
        <v>23</v>
      </c>
      <c r="F361" s="1" t="s">
        <v>18</v>
      </c>
      <c r="G361" s="1" t="s">
        <v>19</v>
      </c>
      <c r="H361" s="1" t="s">
        <v>24</v>
      </c>
      <c r="I361" s="1" t="s">
        <v>21</v>
      </c>
      <c r="J361" s="9">
        <f>VLOOKUP(A361, Quantity!$A$1:$H$2811, 2, FALSE)</f>
        <v>13</v>
      </c>
      <c r="K361" s="10">
        <f>VLOOKUP(A361, Quantity!$A$1:$H$2811, 3, FALSE)</f>
        <v>1</v>
      </c>
      <c r="L361" s="10">
        <f>VLOOKUP(A361, Quantity!$A$1:$H$2811, 4, FALSE)</f>
        <v>1</v>
      </c>
      <c r="M361" s="11">
        <f>VLOOKUP(A361, Quantity!$A$1:$H$2811, 5, FALSE)</f>
        <v>5300</v>
      </c>
      <c r="N361" s="11">
        <f>VLOOKUP(A361, Quantity!$A$1:$H$2811, 6, FALSE)</f>
        <v>408</v>
      </c>
      <c r="O361" s="12">
        <v>41579.0</v>
      </c>
      <c r="P361" s="5">
        <f>VLOOKUP(A361, Quantity!$A$1:$H$2811, 8, FALSE)</f>
        <v>0.2421643519</v>
      </c>
      <c r="U361" s="13"/>
      <c r="V361" s="13"/>
      <c r="W361" s="1"/>
      <c r="X361" s="14"/>
      <c r="Y361" s="15"/>
    </row>
    <row r="362">
      <c r="A362" s="1">
        <v>46541.0</v>
      </c>
      <c r="B362" s="1">
        <v>1.364723379E9</v>
      </c>
      <c r="C362" s="8">
        <v>41601.0</v>
      </c>
      <c r="D362" s="1" t="s">
        <v>22</v>
      </c>
      <c r="E362" s="1" t="s">
        <v>23</v>
      </c>
      <c r="F362" s="1" t="s">
        <v>18</v>
      </c>
      <c r="G362" s="1" t="s">
        <v>19</v>
      </c>
      <c r="H362" s="1" t="s">
        <v>24</v>
      </c>
      <c r="I362" s="1" t="s">
        <v>21</v>
      </c>
      <c r="J362" s="9">
        <f>VLOOKUP(A362, Quantity!$A$1:$H$2811, 2, FALSE)</f>
        <v>18</v>
      </c>
      <c r="K362" s="10">
        <f>VLOOKUP(A362, Quantity!$A$1:$H$2811, 3, FALSE)</f>
        <v>1</v>
      </c>
      <c r="L362" s="10">
        <f>VLOOKUP(A362, Quantity!$A$1:$H$2811, 4, FALSE)</f>
        <v>1</v>
      </c>
      <c r="M362" s="11">
        <f>VLOOKUP(A362, Quantity!$A$1:$H$2811, 5, FALSE)</f>
        <v>7998</v>
      </c>
      <c r="N362" s="11">
        <f>VLOOKUP(A362, Quantity!$A$1:$H$2811, 6, FALSE)</f>
        <v>444</v>
      </c>
      <c r="O362" s="12">
        <v>41579.0</v>
      </c>
      <c r="P362" s="5">
        <f>VLOOKUP(A362, Quantity!$A$1:$H$2811, 8, FALSE)</f>
        <v>0.1398611111</v>
      </c>
      <c r="U362" s="13"/>
      <c r="V362" s="13"/>
      <c r="W362" s="1"/>
      <c r="X362" s="14"/>
      <c r="Y362" s="15"/>
    </row>
    <row r="363">
      <c r="A363" s="1">
        <v>46698.0</v>
      </c>
      <c r="B363" s="1">
        <v>1.948017211E9</v>
      </c>
      <c r="C363" s="8">
        <v>41601.0</v>
      </c>
      <c r="D363" s="1" t="s">
        <v>22</v>
      </c>
      <c r="E363" s="1" t="s">
        <v>23</v>
      </c>
      <c r="F363" s="1" t="s">
        <v>18</v>
      </c>
      <c r="G363" s="1" t="s">
        <v>19</v>
      </c>
      <c r="H363" s="1" t="s">
        <v>24</v>
      </c>
      <c r="I363" s="1" t="s">
        <v>21</v>
      </c>
      <c r="J363" s="9">
        <f>VLOOKUP(A363, Quantity!$A$1:$H$2811, 2, FALSE)</f>
        <v>15</v>
      </c>
      <c r="K363" s="10">
        <f>VLOOKUP(A363, Quantity!$A$1:$H$2811, 3, FALSE)</f>
        <v>1</v>
      </c>
      <c r="L363" s="10">
        <f>VLOOKUP(A363, Quantity!$A$1:$H$2811, 4, FALSE)</f>
        <v>1</v>
      </c>
      <c r="M363" s="11">
        <f>VLOOKUP(A363, Quantity!$A$1:$H$2811, 5, FALSE)</f>
        <v>1542</v>
      </c>
      <c r="N363" s="11">
        <f>VLOOKUP(A363, Quantity!$A$1:$H$2811, 6, FALSE)</f>
        <v>103</v>
      </c>
      <c r="O363" s="12">
        <v>41579.0</v>
      </c>
      <c r="P363" s="5">
        <f>VLOOKUP(A363, Quantity!$A$1:$H$2811, 8, FALSE)</f>
        <v>0.9584143519</v>
      </c>
      <c r="U363" s="13"/>
      <c r="V363" s="13"/>
      <c r="W363" s="1"/>
      <c r="X363" s="14"/>
      <c r="Y363" s="15"/>
    </row>
    <row r="364">
      <c r="A364" s="1">
        <v>46882.0</v>
      </c>
      <c r="B364" s="1">
        <v>2.215627312E9</v>
      </c>
      <c r="C364" s="8">
        <v>41601.0</v>
      </c>
      <c r="D364" s="1" t="s">
        <v>22</v>
      </c>
      <c r="E364" s="1" t="s">
        <v>23</v>
      </c>
      <c r="F364" s="1" t="s">
        <v>18</v>
      </c>
      <c r="G364" s="1" t="s">
        <v>19</v>
      </c>
      <c r="H364" s="1" t="s">
        <v>24</v>
      </c>
      <c r="I364" s="1" t="s">
        <v>21</v>
      </c>
      <c r="J364" s="9">
        <f>VLOOKUP(A364, Quantity!$A$1:$H$2811, 2, FALSE)</f>
        <v>18</v>
      </c>
      <c r="K364" s="10">
        <f>VLOOKUP(A364, Quantity!$A$1:$H$2811, 3, FALSE)</f>
        <v>1</v>
      </c>
      <c r="L364" s="10">
        <f>VLOOKUP(A364, Quantity!$A$1:$H$2811, 4, FALSE)</f>
        <v>1</v>
      </c>
      <c r="M364" s="11">
        <f>VLOOKUP(A364, Quantity!$A$1:$H$2811, 5, FALSE)</f>
        <v>1499</v>
      </c>
      <c r="N364" s="11">
        <f>VLOOKUP(A364, Quantity!$A$1:$H$2811, 6, FALSE)</f>
        <v>83</v>
      </c>
      <c r="O364" s="12">
        <v>41579.0</v>
      </c>
      <c r="P364" s="5">
        <f>VLOOKUP(A364, Quantity!$A$1:$H$2811, 8, FALSE)</f>
        <v>0.7231712963</v>
      </c>
      <c r="U364" s="13"/>
      <c r="V364" s="13"/>
      <c r="W364" s="1"/>
      <c r="X364" s="14"/>
      <c r="Y364" s="15"/>
    </row>
    <row r="365">
      <c r="A365" s="1">
        <v>46990.0</v>
      </c>
      <c r="B365" s="1">
        <v>1.381826333E9</v>
      </c>
      <c r="C365" s="8">
        <v>41602.0</v>
      </c>
      <c r="D365" s="1" t="s">
        <v>22</v>
      </c>
      <c r="E365" s="1" t="s">
        <v>23</v>
      </c>
      <c r="F365" s="1" t="s">
        <v>18</v>
      </c>
      <c r="G365" s="1" t="s">
        <v>19</v>
      </c>
      <c r="H365" s="1" t="s">
        <v>24</v>
      </c>
      <c r="I365" s="1" t="s">
        <v>21</v>
      </c>
      <c r="J365" s="9">
        <f>VLOOKUP(A365, Quantity!$A$1:$H$2811, 2, FALSE)</f>
        <v>20</v>
      </c>
      <c r="K365" s="10">
        <f>VLOOKUP(A365, Quantity!$A$1:$H$2811, 3, FALSE)</f>
        <v>1</v>
      </c>
      <c r="L365" s="10">
        <f>VLOOKUP(A365, Quantity!$A$1:$H$2811, 4, FALSE)</f>
        <v>1</v>
      </c>
      <c r="M365" s="11">
        <f>VLOOKUP(A365, Quantity!$A$1:$H$2811, 5, FALSE)</f>
        <v>2697</v>
      </c>
      <c r="N365" s="11">
        <f>VLOOKUP(A365, Quantity!$A$1:$H$2811, 6, FALSE)</f>
        <v>135</v>
      </c>
      <c r="O365" s="12">
        <v>41579.0</v>
      </c>
      <c r="P365" s="5">
        <f>VLOOKUP(A365, Quantity!$A$1:$H$2811, 8, FALSE)</f>
        <v>0.1311574074</v>
      </c>
      <c r="U365" s="13"/>
      <c r="V365" s="13"/>
      <c r="W365" s="1"/>
      <c r="X365" s="14"/>
      <c r="Y365" s="15"/>
    </row>
    <row r="366">
      <c r="A366" s="1">
        <v>46993.0</v>
      </c>
      <c r="B366" s="1">
        <v>1.621554944E9</v>
      </c>
      <c r="C366" s="8">
        <v>41602.0</v>
      </c>
      <c r="D366" s="1" t="s">
        <v>22</v>
      </c>
      <c r="E366" s="1" t="s">
        <v>23</v>
      </c>
      <c r="F366" s="1" t="s">
        <v>18</v>
      </c>
      <c r="G366" s="1" t="s">
        <v>19</v>
      </c>
      <c r="H366" s="1" t="s">
        <v>24</v>
      </c>
      <c r="I366" s="1" t="s">
        <v>21</v>
      </c>
      <c r="J366" s="9">
        <f>VLOOKUP(A366, Quantity!$A$1:$H$2811, 2, FALSE)</f>
        <v>16</v>
      </c>
      <c r="K366" s="10">
        <f>VLOOKUP(A366, Quantity!$A$1:$H$2811, 3, FALSE)</f>
        <v>1</v>
      </c>
      <c r="L366" s="10">
        <f>VLOOKUP(A366, Quantity!$A$1:$H$2811, 4, FALSE)</f>
        <v>1</v>
      </c>
      <c r="M366" s="11">
        <f>VLOOKUP(A366, Quantity!$A$1:$H$2811, 5, FALSE)</f>
        <v>7961</v>
      </c>
      <c r="N366" s="11">
        <f>VLOOKUP(A366, Quantity!$A$1:$H$2811, 6, FALSE)</f>
        <v>498</v>
      </c>
      <c r="O366" s="12">
        <v>41579.0</v>
      </c>
      <c r="P366" s="5">
        <f>VLOOKUP(A366, Quantity!$A$1:$H$2811, 8, FALSE)</f>
        <v>0.5829513889</v>
      </c>
      <c r="U366" s="13"/>
      <c r="V366" s="13"/>
      <c r="W366" s="1"/>
      <c r="X366" s="14"/>
      <c r="Y366" s="15"/>
    </row>
    <row r="367">
      <c r="A367" s="1">
        <v>47079.0</v>
      </c>
      <c r="B367" s="1">
        <v>1.720397694E9</v>
      </c>
      <c r="C367" s="8">
        <v>41602.0</v>
      </c>
      <c r="D367" s="1" t="s">
        <v>22</v>
      </c>
      <c r="E367" s="1" t="s">
        <v>23</v>
      </c>
      <c r="F367" s="1" t="s">
        <v>18</v>
      </c>
      <c r="G367" s="1" t="s">
        <v>19</v>
      </c>
      <c r="H367" s="1" t="s">
        <v>24</v>
      </c>
      <c r="I367" s="1" t="s">
        <v>21</v>
      </c>
      <c r="J367" s="9">
        <f>VLOOKUP(A367, Quantity!$A$1:$H$2811, 2, FALSE)</f>
        <v>14</v>
      </c>
      <c r="K367" s="10">
        <f>VLOOKUP(A367, Quantity!$A$1:$H$2811, 3, FALSE)</f>
        <v>1</v>
      </c>
      <c r="L367" s="10">
        <f>VLOOKUP(A367, Quantity!$A$1:$H$2811, 4, FALSE)</f>
        <v>1</v>
      </c>
      <c r="M367" s="11">
        <f>VLOOKUP(A367, Quantity!$A$1:$H$2811, 5, FALSE)</f>
        <v>45188</v>
      </c>
      <c r="N367" s="11">
        <f>VLOOKUP(A367, Quantity!$A$1:$H$2811, 6, FALSE)</f>
        <v>3228</v>
      </c>
      <c r="O367" s="12">
        <v>41579.0</v>
      </c>
      <c r="P367" s="5">
        <f>VLOOKUP(A367, Quantity!$A$1:$H$2811, 8, FALSE)</f>
        <v>0.5762731481</v>
      </c>
      <c r="U367" s="13"/>
      <c r="V367" s="13"/>
      <c r="W367" s="1"/>
      <c r="X367" s="14"/>
      <c r="Y367" s="15"/>
    </row>
    <row r="368">
      <c r="A368" s="1">
        <v>47105.0</v>
      </c>
      <c r="B368" s="1">
        <v>1.457858639E9</v>
      </c>
      <c r="C368" s="8">
        <v>41602.0</v>
      </c>
      <c r="D368" s="1" t="s">
        <v>22</v>
      </c>
      <c r="E368" s="1" t="s">
        <v>23</v>
      </c>
      <c r="F368" s="1" t="s">
        <v>18</v>
      </c>
      <c r="G368" s="1" t="s">
        <v>19</v>
      </c>
      <c r="H368" s="1" t="s">
        <v>24</v>
      </c>
      <c r="I368" s="1" t="s">
        <v>21</v>
      </c>
      <c r="J368" s="9">
        <f>VLOOKUP(A368, Quantity!$A$1:$H$2811, 2, FALSE)</f>
        <v>20</v>
      </c>
      <c r="K368" s="10">
        <f>VLOOKUP(A368, Quantity!$A$1:$H$2811, 3, FALSE)</f>
        <v>1</v>
      </c>
      <c r="L368" s="10">
        <f>VLOOKUP(A368, Quantity!$A$1:$H$2811, 4, FALSE)</f>
        <v>1</v>
      </c>
      <c r="M368" s="11">
        <f>VLOOKUP(A368, Quantity!$A$1:$H$2811, 5, FALSE)</f>
        <v>5289</v>
      </c>
      <c r="N368" s="11">
        <f>VLOOKUP(A368, Quantity!$A$1:$H$2811, 6, FALSE)</f>
        <v>264</v>
      </c>
      <c r="O368" s="12">
        <v>41579.0</v>
      </c>
      <c r="P368" s="5">
        <f>VLOOKUP(A368, Quantity!$A$1:$H$2811, 8, FALSE)</f>
        <v>0.2788657407</v>
      </c>
      <c r="U368" s="13"/>
      <c r="V368" s="13"/>
      <c r="W368" s="1"/>
      <c r="X368" s="14"/>
      <c r="Y368" s="15"/>
    </row>
    <row r="369">
      <c r="A369" s="1">
        <v>47251.0</v>
      </c>
      <c r="B369" s="1">
        <v>1.52087665E9</v>
      </c>
      <c r="C369" s="8">
        <v>41602.0</v>
      </c>
      <c r="D369" s="1" t="s">
        <v>22</v>
      </c>
      <c r="E369" s="1" t="s">
        <v>23</v>
      </c>
      <c r="F369" s="1" t="s">
        <v>18</v>
      </c>
      <c r="G369" s="1" t="s">
        <v>19</v>
      </c>
      <c r="H369" s="1" t="s">
        <v>24</v>
      </c>
      <c r="I369" s="1" t="s">
        <v>21</v>
      </c>
      <c r="J369" s="9">
        <f>VLOOKUP(A369, Quantity!$A$1:$H$2811, 2, FALSE)</f>
        <v>17</v>
      </c>
      <c r="K369" s="10">
        <f>VLOOKUP(A369, Quantity!$A$1:$H$2811, 3, FALSE)</f>
        <v>1</v>
      </c>
      <c r="L369" s="10">
        <f>VLOOKUP(A369, Quantity!$A$1:$H$2811, 4, FALSE)</f>
        <v>1</v>
      </c>
      <c r="M369" s="11">
        <f>VLOOKUP(A369, Quantity!$A$1:$H$2811, 5, FALSE)</f>
        <v>1900</v>
      </c>
      <c r="N369" s="11">
        <f>VLOOKUP(A369, Quantity!$A$1:$H$2811, 6, FALSE)</f>
        <v>112</v>
      </c>
      <c r="O369" s="12">
        <v>41579.0</v>
      </c>
      <c r="P369" s="5">
        <f>VLOOKUP(A369, Quantity!$A$1:$H$2811, 8, FALSE)</f>
        <v>0.3248263889</v>
      </c>
      <c r="U369" s="13"/>
      <c r="V369" s="13"/>
      <c r="W369" s="1"/>
      <c r="X369" s="14"/>
      <c r="Y369" s="15"/>
    </row>
    <row r="370">
      <c r="A370" s="1">
        <v>47362.0</v>
      </c>
      <c r="B370" s="1">
        <v>1.252665259E9</v>
      </c>
      <c r="C370" s="8">
        <v>41602.0</v>
      </c>
      <c r="D370" s="1" t="s">
        <v>16</v>
      </c>
      <c r="E370" s="1" t="s">
        <v>17</v>
      </c>
      <c r="F370" s="1" t="s">
        <v>18</v>
      </c>
      <c r="G370" s="1" t="s">
        <v>19</v>
      </c>
      <c r="H370" s="1" t="s">
        <v>24</v>
      </c>
      <c r="I370" s="1" t="s">
        <v>21</v>
      </c>
      <c r="J370" s="9">
        <f>VLOOKUP(A370, Quantity!$A$1:$H$2811, 2, FALSE)</f>
        <v>18</v>
      </c>
      <c r="K370" s="10">
        <f>VLOOKUP(A370, Quantity!$A$1:$H$2811, 3, FALSE)</f>
        <v>1</v>
      </c>
      <c r="L370" s="10">
        <f>VLOOKUP(A370, Quantity!$A$1:$H$2811, 4, FALSE)</f>
        <v>1</v>
      </c>
      <c r="M370" s="11">
        <f>VLOOKUP(A370, Quantity!$A$1:$H$2811, 5, FALSE)</f>
        <v>189</v>
      </c>
      <c r="N370" s="11">
        <f>VLOOKUP(A370, Quantity!$A$1:$H$2811, 6, FALSE)</f>
        <v>11</v>
      </c>
      <c r="O370" s="12">
        <v>41579.0</v>
      </c>
      <c r="P370" s="5">
        <f>VLOOKUP(A370, Quantity!$A$1:$H$2811, 8, FALSE)</f>
        <v>0.8678703704</v>
      </c>
      <c r="U370" s="13"/>
      <c r="V370" s="13"/>
      <c r="W370" s="1"/>
      <c r="X370" s="14"/>
      <c r="Y370" s="15"/>
    </row>
    <row r="371">
      <c r="A371" s="1">
        <v>47382.0</v>
      </c>
      <c r="B371" s="1">
        <v>1.693182763E9</v>
      </c>
      <c r="C371" s="8">
        <v>41602.0</v>
      </c>
      <c r="D371" s="1" t="s">
        <v>22</v>
      </c>
      <c r="E371" s="1" t="s">
        <v>23</v>
      </c>
      <c r="F371" s="1" t="s">
        <v>18</v>
      </c>
      <c r="G371" s="1" t="s">
        <v>19</v>
      </c>
      <c r="H371" s="1" t="s">
        <v>24</v>
      </c>
      <c r="I371" s="1" t="s">
        <v>21</v>
      </c>
      <c r="J371" s="9">
        <f>VLOOKUP(A371, Quantity!$A$1:$H$2811, 2, FALSE)</f>
        <v>14</v>
      </c>
      <c r="K371" s="10">
        <f>VLOOKUP(A371, Quantity!$A$1:$H$2811, 3, FALSE)</f>
        <v>1</v>
      </c>
      <c r="L371" s="10">
        <f>VLOOKUP(A371, Quantity!$A$1:$H$2811, 4, FALSE)</f>
        <v>1</v>
      </c>
      <c r="M371" s="11">
        <f>VLOOKUP(A371, Quantity!$A$1:$H$2811, 5, FALSE)</f>
        <v>1300</v>
      </c>
      <c r="N371" s="11">
        <f>VLOOKUP(A371, Quantity!$A$1:$H$2811, 6, FALSE)</f>
        <v>93</v>
      </c>
      <c r="O371" s="12">
        <v>41579.0</v>
      </c>
      <c r="P371" s="5">
        <f>VLOOKUP(A371, Quantity!$A$1:$H$2811, 8, FALSE)</f>
        <v>0.8310763889</v>
      </c>
      <c r="U371" s="13"/>
      <c r="V371" s="13"/>
      <c r="W371" s="1"/>
      <c r="X371" s="14"/>
      <c r="Y371" s="15"/>
    </row>
    <row r="372">
      <c r="A372" s="1">
        <v>47419.0</v>
      </c>
      <c r="B372" s="1">
        <v>2.166645293E9</v>
      </c>
      <c r="C372" s="8">
        <v>41602.0</v>
      </c>
      <c r="D372" s="1" t="s">
        <v>22</v>
      </c>
      <c r="E372" s="1" t="s">
        <v>23</v>
      </c>
      <c r="F372" s="1" t="s">
        <v>18</v>
      </c>
      <c r="G372" s="1" t="s">
        <v>19</v>
      </c>
      <c r="H372" s="1" t="s">
        <v>24</v>
      </c>
      <c r="I372" s="1" t="s">
        <v>21</v>
      </c>
      <c r="J372" s="9">
        <f>VLOOKUP(A372, Quantity!$A$1:$H$2811, 2, FALSE)</f>
        <v>18</v>
      </c>
      <c r="K372" s="10">
        <f>VLOOKUP(A372, Quantity!$A$1:$H$2811, 3, FALSE)</f>
        <v>1</v>
      </c>
      <c r="L372" s="10">
        <f>VLOOKUP(A372, Quantity!$A$1:$H$2811, 4, FALSE)</f>
        <v>1</v>
      </c>
      <c r="M372" s="11">
        <f>VLOOKUP(A372, Quantity!$A$1:$H$2811, 5, FALSE)</f>
        <v>15915</v>
      </c>
      <c r="N372" s="11">
        <f>VLOOKUP(A372, Quantity!$A$1:$H$2811, 6, FALSE)</f>
        <v>884</v>
      </c>
      <c r="O372" s="12">
        <v>41579.0</v>
      </c>
      <c r="P372" s="5">
        <f>VLOOKUP(A372, Quantity!$A$1:$H$2811, 8, FALSE)</f>
        <v>0.0346875</v>
      </c>
      <c r="U372" s="13"/>
      <c r="V372" s="13"/>
      <c r="W372" s="1"/>
      <c r="X372" s="14"/>
      <c r="Y372" s="15"/>
    </row>
    <row r="373">
      <c r="A373" s="1">
        <v>47473.0</v>
      </c>
      <c r="B373" s="1">
        <v>1.352418821E9</v>
      </c>
      <c r="C373" s="8">
        <v>41602.0</v>
      </c>
      <c r="D373" s="1" t="s">
        <v>22</v>
      </c>
      <c r="E373" s="1" t="s">
        <v>23</v>
      </c>
      <c r="F373" s="1" t="s">
        <v>18</v>
      </c>
      <c r="G373" s="1" t="s">
        <v>19</v>
      </c>
      <c r="H373" s="1" t="s">
        <v>24</v>
      </c>
      <c r="I373" s="1" t="s">
        <v>21</v>
      </c>
      <c r="J373" s="9">
        <f>VLOOKUP(A373, Quantity!$A$1:$H$2811, 2, FALSE)</f>
        <v>22</v>
      </c>
      <c r="K373" s="10">
        <f>VLOOKUP(A373, Quantity!$A$1:$H$2811, 3, FALSE)</f>
        <v>1</v>
      </c>
      <c r="L373" s="10">
        <f>VLOOKUP(A373, Quantity!$A$1:$H$2811, 4, FALSE)</f>
        <v>1</v>
      </c>
      <c r="M373" s="11">
        <f>VLOOKUP(A373, Quantity!$A$1:$H$2811, 5, FALSE)</f>
        <v>1350</v>
      </c>
      <c r="N373" s="11">
        <f>VLOOKUP(A373, Quantity!$A$1:$H$2811, 6, FALSE)</f>
        <v>61</v>
      </c>
      <c r="O373" s="12">
        <v>41579.0</v>
      </c>
      <c r="P373" s="5">
        <f>VLOOKUP(A373, Quantity!$A$1:$H$2811, 8, FALSE)</f>
        <v>0.3031018519</v>
      </c>
      <c r="U373" s="13"/>
      <c r="V373" s="13"/>
      <c r="W373" s="1"/>
      <c r="X373" s="14"/>
      <c r="Y373" s="15"/>
    </row>
    <row r="374">
      <c r="A374" s="1">
        <v>47476.0</v>
      </c>
      <c r="B374" s="1">
        <v>1.653726461E9</v>
      </c>
      <c r="C374" s="8">
        <v>41602.0</v>
      </c>
      <c r="D374" s="1" t="s">
        <v>22</v>
      </c>
      <c r="E374" s="1" t="s">
        <v>23</v>
      </c>
      <c r="F374" s="1" t="s">
        <v>18</v>
      </c>
      <c r="G374" s="1" t="s">
        <v>19</v>
      </c>
      <c r="H374" s="1" t="s">
        <v>24</v>
      </c>
      <c r="I374" s="1" t="s">
        <v>21</v>
      </c>
      <c r="J374" s="9">
        <f>VLOOKUP(A374, Quantity!$A$1:$H$2811, 2, FALSE)</f>
        <v>20</v>
      </c>
      <c r="K374" s="10">
        <f>VLOOKUP(A374, Quantity!$A$1:$H$2811, 3, FALSE)</f>
        <v>1</v>
      </c>
      <c r="L374" s="10">
        <f>VLOOKUP(A374, Quantity!$A$1:$H$2811, 4, FALSE)</f>
        <v>1</v>
      </c>
      <c r="M374" s="11">
        <f>VLOOKUP(A374, Quantity!$A$1:$H$2811, 5, FALSE)</f>
        <v>569</v>
      </c>
      <c r="N374" s="11">
        <f>VLOOKUP(A374, Quantity!$A$1:$H$2811, 6, FALSE)</f>
        <v>28</v>
      </c>
      <c r="O374" s="12">
        <v>41579.0</v>
      </c>
      <c r="P374" s="5">
        <f>VLOOKUP(A374, Quantity!$A$1:$H$2811, 8, FALSE)</f>
        <v>0.02097222222</v>
      </c>
      <c r="U374" s="13"/>
      <c r="V374" s="13"/>
      <c r="W374" s="1"/>
      <c r="X374" s="14"/>
      <c r="Y374" s="15"/>
    </row>
    <row r="375">
      <c r="A375" s="1">
        <v>47621.0</v>
      </c>
      <c r="B375" s="1">
        <v>1.293618408E9</v>
      </c>
      <c r="C375" s="8">
        <v>41603.0</v>
      </c>
      <c r="D375" s="1" t="s">
        <v>22</v>
      </c>
      <c r="E375" s="1" t="s">
        <v>23</v>
      </c>
      <c r="F375" s="1" t="s">
        <v>18</v>
      </c>
      <c r="G375" s="1" t="s">
        <v>19</v>
      </c>
      <c r="H375" s="1" t="s">
        <v>24</v>
      </c>
      <c r="I375" s="1" t="s">
        <v>21</v>
      </c>
      <c r="J375" s="9">
        <f>VLOOKUP(A375, Quantity!$A$1:$H$2811, 2, FALSE)</f>
        <v>22</v>
      </c>
      <c r="K375" s="10">
        <f>VLOOKUP(A375, Quantity!$A$1:$H$2811, 3, FALSE)</f>
        <v>1</v>
      </c>
      <c r="L375" s="10">
        <f>VLOOKUP(A375, Quantity!$A$1:$H$2811, 4, FALSE)</f>
        <v>1</v>
      </c>
      <c r="M375" s="11">
        <f>VLOOKUP(A375, Quantity!$A$1:$H$2811, 5, FALSE)</f>
        <v>4599</v>
      </c>
      <c r="N375" s="11">
        <f>VLOOKUP(A375, Quantity!$A$1:$H$2811, 6, FALSE)</f>
        <v>209</v>
      </c>
      <c r="O375" s="12">
        <v>41579.0</v>
      </c>
      <c r="P375" s="5">
        <f>VLOOKUP(A375, Quantity!$A$1:$H$2811, 8, FALSE)</f>
        <v>0.3523842593</v>
      </c>
      <c r="U375" s="13"/>
      <c r="V375" s="13"/>
      <c r="W375" s="1"/>
      <c r="X375" s="14"/>
      <c r="Y375" s="15"/>
    </row>
    <row r="376">
      <c r="A376" s="1">
        <v>47632.0</v>
      </c>
      <c r="B376" s="1">
        <v>1.416239525E9</v>
      </c>
      <c r="C376" s="8">
        <v>41603.0</v>
      </c>
      <c r="D376" s="1" t="s">
        <v>22</v>
      </c>
      <c r="E376" s="1" t="s">
        <v>23</v>
      </c>
      <c r="F376" s="1" t="s">
        <v>18</v>
      </c>
      <c r="G376" s="1" t="s">
        <v>19</v>
      </c>
      <c r="H376" s="1" t="s">
        <v>24</v>
      </c>
      <c r="I376" s="1" t="s">
        <v>21</v>
      </c>
      <c r="J376" s="9">
        <f>VLOOKUP(A376, Quantity!$A$1:$H$2811, 2, FALSE)</f>
        <v>20</v>
      </c>
      <c r="K376" s="10">
        <f>VLOOKUP(A376, Quantity!$A$1:$H$2811, 3, FALSE)</f>
        <v>1</v>
      </c>
      <c r="L376" s="10">
        <f>VLOOKUP(A376, Quantity!$A$1:$H$2811, 4, FALSE)</f>
        <v>1</v>
      </c>
      <c r="M376" s="11">
        <f>VLOOKUP(A376, Quantity!$A$1:$H$2811, 5, FALSE)</f>
        <v>7996</v>
      </c>
      <c r="N376" s="11">
        <f>VLOOKUP(A376, Quantity!$A$1:$H$2811, 6, FALSE)</f>
        <v>400</v>
      </c>
      <c r="O376" s="12">
        <v>41579.0</v>
      </c>
      <c r="P376" s="5">
        <f>VLOOKUP(A376, Quantity!$A$1:$H$2811, 8, FALSE)</f>
        <v>0.5227546296</v>
      </c>
      <c r="U376" s="13"/>
      <c r="V376" s="13"/>
      <c r="W376" s="1"/>
      <c r="X376" s="14"/>
      <c r="Y376" s="15"/>
    </row>
    <row r="377">
      <c r="A377" s="1">
        <v>47652.0</v>
      </c>
      <c r="B377" s="1">
        <v>1.706079817E9</v>
      </c>
      <c r="C377" s="8">
        <v>41603.0</v>
      </c>
      <c r="D377" s="1" t="s">
        <v>22</v>
      </c>
      <c r="E377" s="1" t="s">
        <v>23</v>
      </c>
      <c r="F377" s="1" t="s">
        <v>18</v>
      </c>
      <c r="G377" s="1" t="s">
        <v>19</v>
      </c>
      <c r="H377" s="1" t="s">
        <v>24</v>
      </c>
      <c r="I377" s="1" t="s">
        <v>21</v>
      </c>
      <c r="J377" s="9">
        <f>VLOOKUP(A377, Quantity!$A$1:$H$2811, 2, FALSE)</f>
        <v>19</v>
      </c>
      <c r="K377" s="10">
        <f>VLOOKUP(A377, Quantity!$A$1:$H$2811, 3, FALSE)</f>
        <v>1</v>
      </c>
      <c r="L377" s="10">
        <f>VLOOKUP(A377, Quantity!$A$1:$H$2811, 4, FALSE)</f>
        <v>1</v>
      </c>
      <c r="M377" s="11">
        <f>VLOOKUP(A377, Quantity!$A$1:$H$2811, 5, FALSE)</f>
        <v>22969</v>
      </c>
      <c r="N377" s="11">
        <f>VLOOKUP(A377, Quantity!$A$1:$H$2811, 6, FALSE)</f>
        <v>1209</v>
      </c>
      <c r="O377" s="12">
        <v>41579.0</v>
      </c>
      <c r="P377" s="5">
        <f>VLOOKUP(A377, Quantity!$A$1:$H$2811, 8, FALSE)</f>
        <v>0.2640162037</v>
      </c>
      <c r="U377" s="13"/>
      <c r="V377" s="13"/>
      <c r="W377" s="1"/>
      <c r="X377" s="14"/>
      <c r="Y377" s="15"/>
    </row>
    <row r="378">
      <c r="A378" s="1">
        <v>47664.0</v>
      </c>
      <c r="B378" s="1">
        <v>1.501124183E9</v>
      </c>
      <c r="C378" s="8">
        <v>41603.0</v>
      </c>
      <c r="D378" s="1" t="s">
        <v>16</v>
      </c>
      <c r="E378" s="1" t="s">
        <v>17</v>
      </c>
      <c r="F378" s="1" t="s">
        <v>18</v>
      </c>
      <c r="G378" s="1" t="s">
        <v>19</v>
      </c>
      <c r="H378" s="1" t="s">
        <v>24</v>
      </c>
      <c r="I378" s="1" t="s">
        <v>21</v>
      </c>
      <c r="J378" s="9">
        <f>VLOOKUP(A378, Quantity!$A$1:$H$2811, 2, FALSE)</f>
        <v>13</v>
      </c>
      <c r="K378" s="10">
        <f>VLOOKUP(A378, Quantity!$A$1:$H$2811, 3, FALSE)</f>
        <v>1</v>
      </c>
      <c r="L378" s="10">
        <f>VLOOKUP(A378, Quantity!$A$1:$H$2811, 4, FALSE)</f>
        <v>1</v>
      </c>
      <c r="M378" s="11">
        <f>VLOOKUP(A378, Quantity!$A$1:$H$2811, 5, FALSE)</f>
        <v>3098</v>
      </c>
      <c r="N378" s="11">
        <f>VLOOKUP(A378, Quantity!$A$1:$H$2811, 6, FALSE)</f>
        <v>238</v>
      </c>
      <c r="O378" s="12">
        <v>41579.0</v>
      </c>
      <c r="P378" s="5">
        <f>VLOOKUP(A378, Quantity!$A$1:$H$2811, 8, FALSE)</f>
        <v>0.4806828704</v>
      </c>
      <c r="U378" s="13"/>
      <c r="V378" s="13"/>
      <c r="W378" s="1"/>
      <c r="X378" s="14"/>
      <c r="Y378" s="15"/>
    </row>
    <row r="379">
      <c r="A379" s="1">
        <v>47691.0</v>
      </c>
      <c r="B379" s="1">
        <v>1.833689715E9</v>
      </c>
      <c r="C379" s="8">
        <v>41603.0</v>
      </c>
      <c r="D379" s="1" t="s">
        <v>22</v>
      </c>
      <c r="E379" s="1" t="s">
        <v>23</v>
      </c>
      <c r="F379" s="1" t="s">
        <v>18</v>
      </c>
      <c r="G379" s="1" t="s">
        <v>19</v>
      </c>
      <c r="H379" s="1" t="s">
        <v>24</v>
      </c>
      <c r="I379" s="1" t="s">
        <v>21</v>
      </c>
      <c r="J379" s="9">
        <f>VLOOKUP(A379, Quantity!$A$1:$H$2811, 2, FALSE)</f>
        <v>21</v>
      </c>
      <c r="K379" s="10">
        <f>VLOOKUP(A379, Quantity!$A$1:$H$2811, 3, FALSE)</f>
        <v>1</v>
      </c>
      <c r="L379" s="10">
        <f>VLOOKUP(A379, Quantity!$A$1:$H$2811, 4, FALSE)</f>
        <v>1</v>
      </c>
      <c r="M379" s="11">
        <f>VLOOKUP(A379, Quantity!$A$1:$H$2811, 5, FALSE)</f>
        <v>21580</v>
      </c>
      <c r="N379" s="11">
        <f>VLOOKUP(A379, Quantity!$A$1:$H$2811, 6, FALSE)</f>
        <v>1028</v>
      </c>
      <c r="O379" s="12">
        <v>41579.0</v>
      </c>
      <c r="P379" s="5">
        <f>VLOOKUP(A379, Quantity!$A$1:$H$2811, 8, FALSE)</f>
        <v>0.1697337963</v>
      </c>
      <c r="U379" s="13"/>
      <c r="V379" s="13"/>
      <c r="W379" s="1"/>
      <c r="X379" s="14"/>
      <c r="Y379" s="15"/>
    </row>
    <row r="380">
      <c r="A380" s="1">
        <v>47714.0</v>
      </c>
      <c r="B380" s="1">
        <v>1.599806569E9</v>
      </c>
      <c r="C380" s="8">
        <v>41603.0</v>
      </c>
      <c r="D380" s="1" t="s">
        <v>16</v>
      </c>
      <c r="E380" s="1" t="s">
        <v>17</v>
      </c>
      <c r="F380" s="1" t="s">
        <v>18</v>
      </c>
      <c r="G380" s="1" t="s">
        <v>19</v>
      </c>
      <c r="H380" s="1" t="s">
        <v>24</v>
      </c>
      <c r="I380" s="1" t="s">
        <v>21</v>
      </c>
      <c r="J380" s="9">
        <f>VLOOKUP(A380, Quantity!$A$1:$H$2811, 2, FALSE)</f>
        <v>22</v>
      </c>
      <c r="K380" s="10">
        <f>VLOOKUP(A380, Quantity!$A$1:$H$2811, 3, FALSE)</f>
        <v>1</v>
      </c>
      <c r="L380" s="10">
        <f>VLOOKUP(A380, Quantity!$A$1:$H$2811, 4, FALSE)</f>
        <v>1</v>
      </c>
      <c r="M380" s="11">
        <f>VLOOKUP(A380, Quantity!$A$1:$H$2811, 5, FALSE)</f>
        <v>4091</v>
      </c>
      <c r="N380" s="11">
        <f>VLOOKUP(A380, Quantity!$A$1:$H$2811, 6, FALSE)</f>
        <v>186</v>
      </c>
      <c r="O380" s="12">
        <v>41579.0</v>
      </c>
      <c r="P380" s="5">
        <f>VLOOKUP(A380, Quantity!$A$1:$H$2811, 8, FALSE)</f>
        <v>0.6929282407</v>
      </c>
      <c r="U380" s="13"/>
      <c r="V380" s="13"/>
      <c r="W380" s="1"/>
      <c r="X380" s="14"/>
      <c r="Y380" s="15"/>
    </row>
    <row r="381">
      <c r="A381" s="1">
        <v>47724.0</v>
      </c>
      <c r="B381" s="1">
        <v>1.227528284E9</v>
      </c>
      <c r="C381" s="8">
        <v>41603.0</v>
      </c>
      <c r="D381" s="1" t="s">
        <v>16</v>
      </c>
      <c r="E381" s="1" t="s">
        <v>17</v>
      </c>
      <c r="F381" s="1" t="s">
        <v>18</v>
      </c>
      <c r="G381" s="1" t="s">
        <v>19</v>
      </c>
      <c r="H381" s="1" t="s">
        <v>20</v>
      </c>
      <c r="I381" s="1" t="s">
        <v>21</v>
      </c>
      <c r="J381" s="9">
        <f>VLOOKUP(A381, Quantity!$A$1:$H$2811, 2, FALSE)</f>
        <v>17</v>
      </c>
      <c r="K381" s="10">
        <f>VLOOKUP(A381, Quantity!$A$1:$H$2811, 3, FALSE)</f>
        <v>1</v>
      </c>
      <c r="L381" s="10">
        <f>VLOOKUP(A381, Quantity!$A$1:$H$2811, 4, FALSE)</f>
        <v>1</v>
      </c>
      <c r="M381" s="11">
        <f>VLOOKUP(A381, Quantity!$A$1:$H$2811, 5, FALSE)</f>
        <v>3550</v>
      </c>
      <c r="N381" s="11">
        <f>VLOOKUP(A381, Quantity!$A$1:$H$2811, 6, FALSE)</f>
        <v>209</v>
      </c>
      <c r="O381" s="12">
        <v>41579.0</v>
      </c>
      <c r="P381" s="5">
        <f>VLOOKUP(A381, Quantity!$A$1:$H$2811, 8, FALSE)</f>
        <v>0.001342592593</v>
      </c>
      <c r="U381" s="13"/>
      <c r="V381" s="13"/>
      <c r="W381" s="1"/>
      <c r="X381" s="14"/>
      <c r="Y381" s="15"/>
    </row>
    <row r="382">
      <c r="A382" s="1">
        <v>47756.0</v>
      </c>
      <c r="B382" s="1">
        <v>2.251638729E9</v>
      </c>
      <c r="C382" s="8">
        <v>41603.0</v>
      </c>
      <c r="D382" s="1" t="s">
        <v>22</v>
      </c>
      <c r="E382" s="1" t="s">
        <v>23</v>
      </c>
      <c r="F382" s="1" t="s">
        <v>18</v>
      </c>
      <c r="G382" s="1" t="s">
        <v>19</v>
      </c>
      <c r="H382" s="1" t="s">
        <v>24</v>
      </c>
      <c r="I382" s="1" t="s">
        <v>21</v>
      </c>
      <c r="J382" s="9">
        <f>VLOOKUP(A382, Quantity!$A$1:$H$2811, 2, FALSE)</f>
        <v>17</v>
      </c>
      <c r="K382" s="10">
        <f>VLOOKUP(A382, Quantity!$A$1:$H$2811, 3, FALSE)</f>
        <v>1</v>
      </c>
      <c r="L382" s="10">
        <f>VLOOKUP(A382, Quantity!$A$1:$H$2811, 4, FALSE)</f>
        <v>1</v>
      </c>
      <c r="M382" s="11">
        <f>VLOOKUP(A382, Quantity!$A$1:$H$2811, 5, FALSE)</f>
        <v>4365</v>
      </c>
      <c r="N382" s="11">
        <f>VLOOKUP(A382, Quantity!$A$1:$H$2811, 6, FALSE)</f>
        <v>257</v>
      </c>
      <c r="O382" s="12">
        <v>41579.0</v>
      </c>
      <c r="P382" s="5">
        <f>VLOOKUP(A382, Quantity!$A$1:$H$2811, 8, FALSE)</f>
        <v>0.06505787037</v>
      </c>
      <c r="U382" s="13"/>
      <c r="V382" s="13"/>
      <c r="W382" s="1"/>
      <c r="X382" s="14"/>
      <c r="Y382" s="15"/>
    </row>
    <row r="383">
      <c r="A383" s="1">
        <v>47888.0</v>
      </c>
      <c r="B383" s="1">
        <v>1.310384522E9</v>
      </c>
      <c r="C383" s="8">
        <v>41603.0</v>
      </c>
      <c r="D383" s="1" t="s">
        <v>22</v>
      </c>
      <c r="E383" s="1" t="s">
        <v>23</v>
      </c>
      <c r="F383" s="1" t="s">
        <v>18</v>
      </c>
      <c r="G383" s="1" t="s">
        <v>19</v>
      </c>
      <c r="H383" s="1" t="s">
        <v>24</v>
      </c>
      <c r="I383" s="1" t="s">
        <v>21</v>
      </c>
      <c r="J383" s="9">
        <f>VLOOKUP(A383, Quantity!$A$1:$H$2811, 2, FALSE)</f>
        <v>21</v>
      </c>
      <c r="K383" s="10">
        <f>VLOOKUP(A383, Quantity!$A$1:$H$2811, 3, FALSE)</f>
        <v>1</v>
      </c>
      <c r="L383" s="10">
        <f>VLOOKUP(A383, Quantity!$A$1:$H$2811, 4, FALSE)</f>
        <v>1</v>
      </c>
      <c r="M383" s="11">
        <f>VLOOKUP(A383, Quantity!$A$1:$H$2811, 5, FALSE)</f>
        <v>35756</v>
      </c>
      <c r="N383" s="11">
        <f>VLOOKUP(A383, Quantity!$A$1:$H$2811, 6, FALSE)</f>
        <v>1703</v>
      </c>
      <c r="O383" s="12">
        <v>41579.0</v>
      </c>
      <c r="P383" s="5">
        <f>VLOOKUP(A383, Quantity!$A$1:$H$2811, 8, FALSE)</f>
        <v>0.8362152778</v>
      </c>
      <c r="U383" s="13"/>
      <c r="V383" s="13"/>
      <c r="W383" s="1"/>
      <c r="X383" s="14"/>
      <c r="Y383" s="15"/>
    </row>
    <row r="384">
      <c r="A384" s="1">
        <v>47934.0</v>
      </c>
      <c r="B384" s="1">
        <v>1.84925965E9</v>
      </c>
      <c r="C384" s="8">
        <v>41603.0</v>
      </c>
      <c r="D384" s="1" t="s">
        <v>22</v>
      </c>
      <c r="E384" s="1" t="s">
        <v>23</v>
      </c>
      <c r="F384" s="1" t="s">
        <v>18</v>
      </c>
      <c r="G384" s="1" t="s">
        <v>19</v>
      </c>
      <c r="H384" s="1" t="s">
        <v>24</v>
      </c>
      <c r="I384" s="1" t="s">
        <v>21</v>
      </c>
      <c r="J384" s="9">
        <f>VLOOKUP(A384, Quantity!$A$1:$H$2811, 2, FALSE)</f>
        <v>18</v>
      </c>
      <c r="K384" s="10">
        <f>VLOOKUP(A384, Quantity!$A$1:$H$2811, 3, FALSE)</f>
        <v>1</v>
      </c>
      <c r="L384" s="10">
        <f>VLOOKUP(A384, Quantity!$A$1:$H$2811, 4, FALSE)</f>
        <v>1</v>
      </c>
      <c r="M384" s="11">
        <f>VLOOKUP(A384, Quantity!$A$1:$H$2811, 5, FALSE)</f>
        <v>1889</v>
      </c>
      <c r="N384" s="11">
        <f>VLOOKUP(A384, Quantity!$A$1:$H$2811, 6, FALSE)</f>
        <v>105</v>
      </c>
      <c r="O384" s="12">
        <v>41579.0</v>
      </c>
      <c r="P384" s="5">
        <f>VLOOKUP(A384, Quantity!$A$1:$H$2811, 8, FALSE)</f>
        <v>0.5352893519</v>
      </c>
      <c r="U384" s="13"/>
      <c r="V384" s="13"/>
      <c r="W384" s="1"/>
      <c r="X384" s="14"/>
      <c r="Y384" s="15"/>
    </row>
    <row r="385">
      <c r="A385" s="1">
        <v>47951.0</v>
      </c>
      <c r="B385" s="1">
        <v>2.281277438E9</v>
      </c>
      <c r="C385" s="8">
        <v>41603.0</v>
      </c>
      <c r="D385" s="1" t="s">
        <v>22</v>
      </c>
      <c r="E385" s="1" t="s">
        <v>23</v>
      </c>
      <c r="F385" s="1" t="s">
        <v>18</v>
      </c>
      <c r="G385" s="1" t="s">
        <v>19</v>
      </c>
      <c r="H385" s="1" t="s">
        <v>24</v>
      </c>
      <c r="I385" s="1" t="s">
        <v>25</v>
      </c>
      <c r="J385" s="9">
        <f>VLOOKUP(A385, Quantity!$A$1:$H$2811, 2, FALSE)</f>
        <v>13</v>
      </c>
      <c r="K385" s="10">
        <f>VLOOKUP(A385, Quantity!$A$1:$H$2811, 3, FALSE)</f>
        <v>1</v>
      </c>
      <c r="L385" s="10">
        <f>VLOOKUP(A385, Quantity!$A$1:$H$2811, 4, FALSE)</f>
        <v>1</v>
      </c>
      <c r="M385" s="11">
        <f>VLOOKUP(A385, Quantity!$A$1:$H$2811, 5, FALSE)</f>
        <v>2994</v>
      </c>
      <c r="N385" s="11">
        <f>VLOOKUP(A385, Quantity!$A$1:$H$2811, 6, FALSE)</f>
        <v>230</v>
      </c>
      <c r="O385" s="12">
        <v>41579.0</v>
      </c>
      <c r="P385" s="5">
        <f>VLOOKUP(A385, Quantity!$A$1:$H$2811, 8, FALSE)</f>
        <v>0.4541203704</v>
      </c>
      <c r="U385" s="13"/>
      <c r="V385" s="13"/>
      <c r="W385" s="1"/>
      <c r="X385" s="14"/>
      <c r="Y385" s="15"/>
    </row>
    <row r="386">
      <c r="A386" s="1">
        <v>47953.0</v>
      </c>
      <c r="B386" s="1">
        <v>1.76451484E9</v>
      </c>
      <c r="C386" s="8">
        <v>41603.0</v>
      </c>
      <c r="D386" s="1" t="s">
        <v>22</v>
      </c>
      <c r="E386" s="1" t="s">
        <v>23</v>
      </c>
      <c r="F386" s="1" t="s">
        <v>18</v>
      </c>
      <c r="G386" s="1" t="s">
        <v>19</v>
      </c>
      <c r="H386" s="1" t="s">
        <v>24</v>
      </c>
      <c r="I386" s="1" t="s">
        <v>21</v>
      </c>
      <c r="J386" s="9">
        <f>VLOOKUP(A386, Quantity!$A$1:$H$2811, 2, FALSE)</f>
        <v>22</v>
      </c>
      <c r="K386" s="10">
        <f>VLOOKUP(A386, Quantity!$A$1:$H$2811, 3, FALSE)</f>
        <v>1</v>
      </c>
      <c r="L386" s="10">
        <f>VLOOKUP(A386, Quantity!$A$1:$H$2811, 4, FALSE)</f>
        <v>1</v>
      </c>
      <c r="M386" s="11">
        <f>VLOOKUP(A386, Quantity!$A$1:$H$2811, 5, FALSE)</f>
        <v>1124</v>
      </c>
      <c r="N386" s="11">
        <f>VLOOKUP(A386, Quantity!$A$1:$H$2811, 6, FALSE)</f>
        <v>51</v>
      </c>
      <c r="O386" s="12">
        <v>41579.0</v>
      </c>
      <c r="P386" s="5">
        <f>VLOOKUP(A386, Quantity!$A$1:$H$2811, 8, FALSE)</f>
        <v>0.6421990741</v>
      </c>
      <c r="U386" s="13"/>
      <c r="V386" s="13"/>
      <c r="W386" s="1"/>
      <c r="X386" s="14"/>
      <c r="Y386" s="15"/>
    </row>
    <row r="387">
      <c r="A387" s="1">
        <v>47998.0</v>
      </c>
      <c r="B387" s="1">
        <v>1.605856243E9</v>
      </c>
      <c r="C387" s="8">
        <v>41603.0</v>
      </c>
      <c r="D387" s="1" t="s">
        <v>22</v>
      </c>
      <c r="E387" s="1" t="s">
        <v>23</v>
      </c>
      <c r="F387" s="1" t="s">
        <v>18</v>
      </c>
      <c r="G387" s="1" t="s">
        <v>19</v>
      </c>
      <c r="H387" s="1" t="s">
        <v>24</v>
      </c>
      <c r="I387" s="1" t="s">
        <v>21</v>
      </c>
      <c r="J387" s="9">
        <f>VLOOKUP(A387, Quantity!$A$1:$H$2811, 2, FALSE)</f>
        <v>16</v>
      </c>
      <c r="K387" s="10">
        <f>VLOOKUP(A387, Quantity!$A$1:$H$2811, 3, FALSE)</f>
        <v>1</v>
      </c>
      <c r="L387" s="10">
        <f>VLOOKUP(A387, Quantity!$A$1:$H$2811, 4, FALSE)</f>
        <v>1</v>
      </c>
      <c r="M387" s="11">
        <f>VLOOKUP(A387, Quantity!$A$1:$H$2811, 5, FALSE)</f>
        <v>3647</v>
      </c>
      <c r="N387" s="11">
        <f>VLOOKUP(A387, Quantity!$A$1:$H$2811, 6, FALSE)</f>
        <v>228</v>
      </c>
      <c r="O387" s="12">
        <v>41579.0</v>
      </c>
      <c r="P387" s="5">
        <f>VLOOKUP(A387, Quantity!$A$1:$H$2811, 8, FALSE)</f>
        <v>0.03572916667</v>
      </c>
      <c r="U387" s="13"/>
      <c r="V387" s="13"/>
      <c r="W387" s="1"/>
      <c r="X387" s="14"/>
      <c r="Y387" s="15"/>
    </row>
    <row r="388">
      <c r="A388" s="1">
        <v>48027.0</v>
      </c>
      <c r="B388" s="1">
        <v>2.084793745E9</v>
      </c>
      <c r="C388" s="8">
        <v>41603.0</v>
      </c>
      <c r="D388" s="1" t="s">
        <v>22</v>
      </c>
      <c r="E388" s="1" t="s">
        <v>23</v>
      </c>
      <c r="F388" s="1" t="s">
        <v>18</v>
      </c>
      <c r="G388" s="1" t="s">
        <v>19</v>
      </c>
      <c r="H388" s="1" t="s">
        <v>24</v>
      </c>
      <c r="I388" s="1" t="s">
        <v>25</v>
      </c>
      <c r="J388" s="9">
        <f>VLOOKUP(A388, Quantity!$A$1:$H$2811, 2, FALSE)</f>
        <v>17</v>
      </c>
      <c r="K388" s="10">
        <f>VLOOKUP(A388, Quantity!$A$1:$H$2811, 3, FALSE)</f>
        <v>1</v>
      </c>
      <c r="L388" s="10">
        <f>VLOOKUP(A388, Quantity!$A$1:$H$2811, 4, FALSE)</f>
        <v>1</v>
      </c>
      <c r="M388" s="11">
        <f>VLOOKUP(A388, Quantity!$A$1:$H$2811, 5, FALSE)</f>
        <v>1500</v>
      </c>
      <c r="N388" s="11">
        <f>VLOOKUP(A388, Quantity!$A$1:$H$2811, 6, FALSE)</f>
        <v>88</v>
      </c>
      <c r="O388" s="12">
        <v>41579.0</v>
      </c>
      <c r="P388" s="5">
        <f>VLOOKUP(A388, Quantity!$A$1:$H$2811, 8, FALSE)</f>
        <v>0.5218865741</v>
      </c>
      <c r="U388" s="13"/>
      <c r="V388" s="13"/>
      <c r="W388" s="1"/>
      <c r="X388" s="14"/>
      <c r="Y388" s="15"/>
    </row>
    <row r="389">
      <c r="A389" s="1">
        <v>48032.0</v>
      </c>
      <c r="B389" s="1">
        <v>1.8606567E9</v>
      </c>
      <c r="C389" s="8">
        <v>41603.0</v>
      </c>
      <c r="D389" s="1" t="s">
        <v>16</v>
      </c>
      <c r="E389" s="1" t="s">
        <v>17</v>
      </c>
      <c r="F389" s="1" t="s">
        <v>18</v>
      </c>
      <c r="G389" s="1" t="s">
        <v>19</v>
      </c>
      <c r="H389" s="1" t="s">
        <v>24</v>
      </c>
      <c r="I389" s="1" t="s">
        <v>21</v>
      </c>
      <c r="J389" s="9">
        <f>VLOOKUP(A389, Quantity!$A$1:$H$2811, 2, FALSE)</f>
        <v>18</v>
      </c>
      <c r="K389" s="10">
        <f>VLOOKUP(A389, Quantity!$A$1:$H$2811, 3, FALSE)</f>
        <v>1</v>
      </c>
      <c r="L389" s="10">
        <f>VLOOKUP(A389, Quantity!$A$1:$H$2811, 4, FALSE)</f>
        <v>1</v>
      </c>
      <c r="M389" s="11">
        <f>VLOOKUP(A389, Quantity!$A$1:$H$2811, 5, FALSE)</f>
        <v>4999</v>
      </c>
      <c r="N389" s="11">
        <f>VLOOKUP(A389, Quantity!$A$1:$H$2811, 6, FALSE)</f>
        <v>278</v>
      </c>
      <c r="O389" s="12">
        <v>41579.0</v>
      </c>
      <c r="P389" s="5">
        <f>VLOOKUP(A389, Quantity!$A$1:$H$2811, 8, FALSE)</f>
        <v>0.9505671296</v>
      </c>
      <c r="U389" s="13"/>
      <c r="V389" s="13"/>
      <c r="W389" s="1"/>
      <c r="X389" s="14"/>
      <c r="Y389" s="15"/>
    </row>
    <row r="390">
      <c r="A390" s="1">
        <v>48083.0</v>
      </c>
      <c r="B390" s="1">
        <v>1.82302611E9</v>
      </c>
      <c r="C390" s="8">
        <v>41603.0</v>
      </c>
      <c r="D390" s="1" t="s">
        <v>22</v>
      </c>
      <c r="E390" s="1" t="s">
        <v>23</v>
      </c>
      <c r="F390" s="1" t="s">
        <v>18</v>
      </c>
      <c r="G390" s="1" t="s">
        <v>19</v>
      </c>
      <c r="H390" s="1" t="s">
        <v>24</v>
      </c>
      <c r="I390" s="1" t="s">
        <v>21</v>
      </c>
      <c r="J390" s="9">
        <f>VLOOKUP(A390, Quantity!$A$1:$H$2811, 2, FALSE)</f>
        <v>13</v>
      </c>
      <c r="K390" s="10">
        <f>VLOOKUP(A390, Quantity!$A$1:$H$2811, 3, FALSE)</f>
        <v>1</v>
      </c>
      <c r="L390" s="10">
        <f>VLOOKUP(A390, Quantity!$A$1:$H$2811, 4, FALSE)</f>
        <v>1</v>
      </c>
      <c r="M390" s="11">
        <f>VLOOKUP(A390, Quantity!$A$1:$H$2811, 5, FALSE)</f>
        <v>2340</v>
      </c>
      <c r="N390" s="11">
        <f>VLOOKUP(A390, Quantity!$A$1:$H$2811, 6, FALSE)</f>
        <v>180</v>
      </c>
      <c r="O390" s="12">
        <v>41579.0</v>
      </c>
      <c r="P390" s="5">
        <f>VLOOKUP(A390, Quantity!$A$1:$H$2811, 8, FALSE)</f>
        <v>0.567650463</v>
      </c>
      <c r="U390" s="13"/>
      <c r="V390" s="13"/>
      <c r="W390" s="1"/>
      <c r="X390" s="14"/>
      <c r="Y390" s="15"/>
    </row>
    <row r="391">
      <c r="A391" s="1">
        <v>48196.0</v>
      </c>
      <c r="B391" s="1">
        <v>1.543385585E9</v>
      </c>
      <c r="C391" s="8">
        <v>41603.0</v>
      </c>
      <c r="D391" s="1" t="s">
        <v>16</v>
      </c>
      <c r="E391" s="1" t="s">
        <v>17</v>
      </c>
      <c r="F391" s="1" t="s">
        <v>18</v>
      </c>
      <c r="G391" s="1" t="s">
        <v>19</v>
      </c>
      <c r="H391" s="1" t="s">
        <v>24</v>
      </c>
      <c r="I391" s="1" t="s">
        <v>21</v>
      </c>
      <c r="J391" s="9">
        <f>VLOOKUP(A391, Quantity!$A$1:$H$2811, 2, FALSE)</f>
        <v>18</v>
      </c>
      <c r="K391" s="10">
        <f>VLOOKUP(A391, Quantity!$A$1:$H$2811, 3, FALSE)</f>
        <v>1</v>
      </c>
      <c r="L391" s="10">
        <f>VLOOKUP(A391, Quantity!$A$1:$H$2811, 4, FALSE)</f>
        <v>1</v>
      </c>
      <c r="M391" s="11">
        <f>VLOOKUP(A391, Quantity!$A$1:$H$2811, 5, FALSE)</f>
        <v>1600</v>
      </c>
      <c r="N391" s="11">
        <f>VLOOKUP(A391, Quantity!$A$1:$H$2811, 6, FALSE)</f>
        <v>89</v>
      </c>
      <c r="O391" s="12">
        <v>41579.0</v>
      </c>
      <c r="P391" s="5">
        <f>VLOOKUP(A391, Quantity!$A$1:$H$2811, 8, FALSE)</f>
        <v>0.008888888889</v>
      </c>
      <c r="U391" s="13"/>
      <c r="V391" s="13"/>
      <c r="W391" s="1"/>
      <c r="X391" s="14"/>
      <c r="Y391" s="15"/>
    </row>
    <row r="392">
      <c r="A392" s="1">
        <v>48266.0</v>
      </c>
      <c r="B392" s="1">
        <v>2.210757764E9</v>
      </c>
      <c r="C392" s="8">
        <v>41603.0</v>
      </c>
      <c r="D392" s="1" t="s">
        <v>22</v>
      </c>
      <c r="E392" s="1" t="s">
        <v>23</v>
      </c>
      <c r="F392" s="1" t="s">
        <v>18</v>
      </c>
      <c r="G392" s="1" t="s">
        <v>19</v>
      </c>
      <c r="H392" s="1" t="s">
        <v>24</v>
      </c>
      <c r="I392" s="1" t="s">
        <v>21</v>
      </c>
      <c r="J392" s="9">
        <f>VLOOKUP(A392, Quantity!$A$1:$H$2811, 2, FALSE)</f>
        <v>17</v>
      </c>
      <c r="K392" s="10">
        <f>VLOOKUP(A392, Quantity!$A$1:$H$2811, 3, FALSE)</f>
        <v>1</v>
      </c>
      <c r="L392" s="10">
        <f>VLOOKUP(A392, Quantity!$A$1:$H$2811, 4, FALSE)</f>
        <v>1</v>
      </c>
      <c r="M392" s="11">
        <f>VLOOKUP(A392, Quantity!$A$1:$H$2811, 5, FALSE)</f>
        <v>99</v>
      </c>
      <c r="N392" s="11">
        <f>VLOOKUP(A392, Quantity!$A$1:$H$2811, 6, FALSE)</f>
        <v>6</v>
      </c>
      <c r="O392" s="12">
        <v>41579.0</v>
      </c>
      <c r="P392" s="5">
        <f>VLOOKUP(A392, Quantity!$A$1:$H$2811, 8, FALSE)</f>
        <v>0.8925925926</v>
      </c>
      <c r="U392" s="13"/>
      <c r="V392" s="13"/>
      <c r="W392" s="1"/>
      <c r="X392" s="14"/>
      <c r="Y392" s="15"/>
    </row>
    <row r="393">
      <c r="A393" s="1">
        <v>48297.0</v>
      </c>
      <c r="B393" s="1">
        <v>2.026438069E9</v>
      </c>
      <c r="C393" s="8">
        <v>41603.0</v>
      </c>
      <c r="D393" s="1" t="s">
        <v>22</v>
      </c>
      <c r="E393" s="1" t="s">
        <v>23</v>
      </c>
      <c r="F393" s="1" t="s">
        <v>18</v>
      </c>
      <c r="G393" s="1" t="s">
        <v>19</v>
      </c>
      <c r="H393" s="1" t="s">
        <v>24</v>
      </c>
      <c r="I393" s="1" t="s">
        <v>21</v>
      </c>
      <c r="J393" s="9">
        <f>VLOOKUP(A393, Quantity!$A$1:$H$2811, 2, FALSE)</f>
        <v>14</v>
      </c>
      <c r="K393" s="10">
        <f>VLOOKUP(A393, Quantity!$A$1:$H$2811, 3, FALSE)</f>
        <v>1</v>
      </c>
      <c r="L393" s="10">
        <f>VLOOKUP(A393, Quantity!$A$1:$H$2811, 4, FALSE)</f>
        <v>1</v>
      </c>
      <c r="M393" s="11">
        <f>VLOOKUP(A393, Quantity!$A$1:$H$2811, 5, FALSE)</f>
        <v>4465</v>
      </c>
      <c r="N393" s="11">
        <f>VLOOKUP(A393, Quantity!$A$1:$H$2811, 6, FALSE)</f>
        <v>319</v>
      </c>
      <c r="O393" s="12">
        <v>41579.0</v>
      </c>
      <c r="P393" s="5">
        <f>VLOOKUP(A393, Quantity!$A$1:$H$2811, 8, FALSE)</f>
        <v>0.9784722222</v>
      </c>
      <c r="U393" s="13"/>
      <c r="V393" s="13"/>
      <c r="W393" s="1"/>
      <c r="X393" s="14"/>
      <c r="Y393" s="15"/>
    </row>
    <row r="394">
      <c r="A394" s="1">
        <v>48307.0</v>
      </c>
      <c r="B394" s="1">
        <v>2.006558227E9</v>
      </c>
      <c r="C394" s="8">
        <v>41603.0</v>
      </c>
      <c r="D394" s="1" t="s">
        <v>22</v>
      </c>
      <c r="E394" s="1" t="s">
        <v>23</v>
      </c>
      <c r="F394" s="1" t="s">
        <v>18</v>
      </c>
      <c r="G394" s="1" t="s">
        <v>19</v>
      </c>
      <c r="H394" s="1" t="s">
        <v>24</v>
      </c>
      <c r="I394" s="1" t="s">
        <v>21</v>
      </c>
      <c r="J394" s="9">
        <f>VLOOKUP(A394, Quantity!$A$1:$H$2811, 2, FALSE)</f>
        <v>14</v>
      </c>
      <c r="K394" s="10">
        <f>VLOOKUP(A394, Quantity!$A$1:$H$2811, 3, FALSE)</f>
        <v>1</v>
      </c>
      <c r="L394" s="10">
        <f>VLOOKUP(A394, Quantity!$A$1:$H$2811, 4, FALSE)</f>
        <v>1</v>
      </c>
      <c r="M394" s="11">
        <f>VLOOKUP(A394, Quantity!$A$1:$H$2811, 5, FALSE)</f>
        <v>3652</v>
      </c>
      <c r="N394" s="11">
        <f>VLOOKUP(A394, Quantity!$A$1:$H$2811, 6, FALSE)</f>
        <v>261</v>
      </c>
      <c r="O394" s="12">
        <v>41579.0</v>
      </c>
      <c r="P394" s="5">
        <f>VLOOKUP(A394, Quantity!$A$1:$H$2811, 8, FALSE)</f>
        <v>0.07755787037</v>
      </c>
      <c r="U394" s="13"/>
      <c r="V394" s="13"/>
      <c r="W394" s="1"/>
      <c r="X394" s="14"/>
      <c r="Y394" s="15"/>
    </row>
    <row r="395">
      <c r="A395" s="1">
        <v>48347.0</v>
      </c>
      <c r="B395" s="1">
        <v>1.714653153E9</v>
      </c>
      <c r="C395" s="8">
        <v>41603.0</v>
      </c>
      <c r="D395" s="1" t="s">
        <v>22</v>
      </c>
      <c r="E395" s="1" t="s">
        <v>23</v>
      </c>
      <c r="F395" s="1" t="s">
        <v>18</v>
      </c>
      <c r="G395" s="1" t="s">
        <v>19</v>
      </c>
      <c r="H395" s="1" t="s">
        <v>24</v>
      </c>
      <c r="I395" s="1" t="s">
        <v>21</v>
      </c>
      <c r="J395" s="9">
        <f>VLOOKUP(A395, Quantity!$A$1:$H$2811, 2, FALSE)</f>
        <v>20</v>
      </c>
      <c r="K395" s="10">
        <f>VLOOKUP(A395, Quantity!$A$1:$H$2811, 3, FALSE)</f>
        <v>1</v>
      </c>
      <c r="L395" s="10">
        <f>VLOOKUP(A395, Quantity!$A$1:$H$2811, 4, FALSE)</f>
        <v>1</v>
      </c>
      <c r="M395" s="11">
        <f>VLOOKUP(A395, Quantity!$A$1:$H$2811, 5, FALSE)</f>
        <v>2406</v>
      </c>
      <c r="N395" s="11">
        <f>VLOOKUP(A395, Quantity!$A$1:$H$2811, 6, FALSE)</f>
        <v>120</v>
      </c>
      <c r="O395" s="12">
        <v>41579.0</v>
      </c>
      <c r="P395" s="5">
        <f>VLOOKUP(A395, Quantity!$A$1:$H$2811, 8, FALSE)</f>
        <v>0.03555555556</v>
      </c>
      <c r="U395" s="13"/>
      <c r="V395" s="13"/>
      <c r="W395" s="1"/>
      <c r="X395" s="14"/>
      <c r="Y395" s="15"/>
    </row>
    <row r="396">
      <c r="A396" s="1">
        <v>48552.0</v>
      </c>
      <c r="B396" s="1">
        <v>1.199926653E9</v>
      </c>
      <c r="C396" s="8">
        <v>41604.0</v>
      </c>
      <c r="D396" s="1" t="s">
        <v>22</v>
      </c>
      <c r="E396" s="1" t="s">
        <v>23</v>
      </c>
      <c r="F396" s="1" t="s">
        <v>18</v>
      </c>
      <c r="G396" s="1" t="s">
        <v>19</v>
      </c>
      <c r="H396" s="1" t="s">
        <v>24</v>
      </c>
      <c r="I396" s="1" t="s">
        <v>21</v>
      </c>
      <c r="J396" s="9">
        <f>VLOOKUP(A396, Quantity!$A$1:$H$2811, 2, FALSE)</f>
        <v>14</v>
      </c>
      <c r="K396" s="10">
        <f>VLOOKUP(A396, Quantity!$A$1:$H$2811, 3, FALSE)</f>
        <v>1</v>
      </c>
      <c r="L396" s="10">
        <f>VLOOKUP(A396, Quantity!$A$1:$H$2811, 4, FALSE)</f>
        <v>1</v>
      </c>
      <c r="M396" s="11">
        <f>VLOOKUP(A396, Quantity!$A$1:$H$2811, 5, FALSE)</f>
        <v>20600</v>
      </c>
      <c r="N396" s="11">
        <f>VLOOKUP(A396, Quantity!$A$1:$H$2811, 6, FALSE)</f>
        <v>1471</v>
      </c>
      <c r="O396" s="12">
        <v>41579.0</v>
      </c>
      <c r="P396" s="5">
        <f>VLOOKUP(A396, Quantity!$A$1:$H$2811, 8, FALSE)</f>
        <v>0.0724537037</v>
      </c>
      <c r="U396" s="13"/>
      <c r="V396" s="13"/>
      <c r="W396" s="1"/>
      <c r="X396" s="14"/>
      <c r="Y396" s="15"/>
    </row>
    <row r="397">
      <c r="A397" s="1">
        <v>48603.0</v>
      </c>
      <c r="B397" s="1">
        <v>1.760172495E9</v>
      </c>
      <c r="C397" s="8">
        <v>41604.0</v>
      </c>
      <c r="D397" s="1" t="s">
        <v>22</v>
      </c>
      <c r="E397" s="1" t="s">
        <v>23</v>
      </c>
      <c r="F397" s="1" t="s">
        <v>18</v>
      </c>
      <c r="G397" s="1" t="s">
        <v>19</v>
      </c>
      <c r="H397" s="1" t="s">
        <v>24</v>
      </c>
      <c r="I397" s="1" t="s">
        <v>21</v>
      </c>
      <c r="J397" s="9">
        <f>VLOOKUP(A397, Quantity!$A$1:$H$2811, 2, FALSE)</f>
        <v>13</v>
      </c>
      <c r="K397" s="10">
        <f>VLOOKUP(A397, Quantity!$A$1:$H$2811, 3, FALSE)</f>
        <v>1</v>
      </c>
      <c r="L397" s="10">
        <f>VLOOKUP(A397, Quantity!$A$1:$H$2811, 4, FALSE)</f>
        <v>1</v>
      </c>
      <c r="M397" s="11">
        <f>VLOOKUP(A397, Quantity!$A$1:$H$2811, 5, FALSE)</f>
        <v>250</v>
      </c>
      <c r="N397" s="11">
        <f>VLOOKUP(A397, Quantity!$A$1:$H$2811, 6, FALSE)</f>
        <v>19</v>
      </c>
      <c r="O397" s="12">
        <v>41579.0</v>
      </c>
      <c r="P397" s="5">
        <f>VLOOKUP(A397, Quantity!$A$1:$H$2811, 8, FALSE)</f>
        <v>0.7030092593</v>
      </c>
      <c r="U397" s="13"/>
      <c r="V397" s="13"/>
      <c r="W397" s="1"/>
      <c r="X397" s="14"/>
      <c r="Y397" s="15"/>
    </row>
    <row r="398">
      <c r="A398" s="1">
        <v>48654.0</v>
      </c>
      <c r="B398" s="1">
        <v>1.538010222E9</v>
      </c>
      <c r="C398" s="8">
        <v>41604.0</v>
      </c>
      <c r="D398" s="1" t="s">
        <v>16</v>
      </c>
      <c r="E398" s="1" t="s">
        <v>17</v>
      </c>
      <c r="F398" s="1" t="s">
        <v>18</v>
      </c>
      <c r="G398" s="1" t="s">
        <v>19</v>
      </c>
      <c r="H398" s="1" t="s">
        <v>24</v>
      </c>
      <c r="I398" s="1" t="s">
        <v>21</v>
      </c>
      <c r="J398" s="9">
        <f>VLOOKUP(A398, Quantity!$A$1:$H$2811, 2, FALSE)</f>
        <v>18</v>
      </c>
      <c r="K398" s="10">
        <f>VLOOKUP(A398, Quantity!$A$1:$H$2811, 3, FALSE)</f>
        <v>1</v>
      </c>
      <c r="L398" s="10">
        <f>VLOOKUP(A398, Quantity!$A$1:$H$2811, 4, FALSE)</f>
        <v>1</v>
      </c>
      <c r="M398" s="11">
        <f>VLOOKUP(A398, Quantity!$A$1:$H$2811, 5, FALSE)</f>
        <v>1400</v>
      </c>
      <c r="N398" s="11">
        <f>VLOOKUP(A398, Quantity!$A$1:$H$2811, 6, FALSE)</f>
        <v>78</v>
      </c>
      <c r="O398" s="12">
        <v>41579.0</v>
      </c>
      <c r="P398" s="5">
        <f>VLOOKUP(A398, Quantity!$A$1:$H$2811, 8, FALSE)</f>
        <v>0.3858449074</v>
      </c>
      <c r="U398" s="13"/>
      <c r="V398" s="13"/>
      <c r="W398" s="1"/>
      <c r="X398" s="14"/>
      <c r="Y398" s="15"/>
    </row>
    <row r="399">
      <c r="A399" s="1">
        <v>48660.0</v>
      </c>
      <c r="B399" s="1">
        <v>1.368246333E9</v>
      </c>
      <c r="C399" s="8">
        <v>41604.0</v>
      </c>
      <c r="D399" s="1" t="s">
        <v>22</v>
      </c>
      <c r="E399" s="1" t="s">
        <v>23</v>
      </c>
      <c r="F399" s="1" t="s">
        <v>18</v>
      </c>
      <c r="G399" s="1" t="s">
        <v>19</v>
      </c>
      <c r="H399" s="1" t="s">
        <v>20</v>
      </c>
      <c r="I399" s="1" t="s">
        <v>21</v>
      </c>
      <c r="J399" s="9">
        <f>VLOOKUP(A399, Quantity!$A$1:$H$2811, 2, FALSE)</f>
        <v>23</v>
      </c>
      <c r="K399" s="10">
        <f>VLOOKUP(A399, Quantity!$A$1:$H$2811, 3, FALSE)</f>
        <v>1</v>
      </c>
      <c r="L399" s="10">
        <f>VLOOKUP(A399, Quantity!$A$1:$H$2811, 4, FALSE)</f>
        <v>1</v>
      </c>
      <c r="M399" s="11">
        <f>VLOOKUP(A399, Quantity!$A$1:$H$2811, 5, FALSE)</f>
        <v>5304</v>
      </c>
      <c r="N399" s="11">
        <f>VLOOKUP(A399, Quantity!$A$1:$H$2811, 6, FALSE)</f>
        <v>231</v>
      </c>
      <c r="O399" s="12">
        <v>41579.0</v>
      </c>
      <c r="P399" s="5">
        <f>VLOOKUP(A399, Quantity!$A$1:$H$2811, 8, FALSE)</f>
        <v>0.01024305556</v>
      </c>
      <c r="U399" s="13"/>
      <c r="V399" s="13"/>
      <c r="W399" s="1"/>
      <c r="X399" s="14"/>
      <c r="Y399" s="15"/>
    </row>
    <row r="400">
      <c r="A400" s="1">
        <v>48680.0</v>
      </c>
      <c r="B400" s="1">
        <v>1.394268252E9</v>
      </c>
      <c r="C400" s="8">
        <v>41604.0</v>
      </c>
      <c r="D400" s="1" t="s">
        <v>16</v>
      </c>
      <c r="E400" s="1" t="s">
        <v>17</v>
      </c>
      <c r="F400" s="1" t="s">
        <v>18</v>
      </c>
      <c r="G400" s="1" t="s">
        <v>19</v>
      </c>
      <c r="H400" s="1" t="s">
        <v>24</v>
      </c>
      <c r="I400" s="1" t="s">
        <v>21</v>
      </c>
      <c r="J400" s="9">
        <f>VLOOKUP(A400, Quantity!$A$1:$H$2811, 2, FALSE)</f>
        <v>18</v>
      </c>
      <c r="K400" s="10">
        <f>VLOOKUP(A400, Quantity!$A$1:$H$2811, 3, FALSE)</f>
        <v>1</v>
      </c>
      <c r="L400" s="10">
        <f>VLOOKUP(A400, Quantity!$A$1:$H$2811, 4, FALSE)</f>
        <v>1</v>
      </c>
      <c r="M400" s="11">
        <f>VLOOKUP(A400, Quantity!$A$1:$H$2811, 5, FALSE)</f>
        <v>972</v>
      </c>
      <c r="N400" s="11">
        <f>VLOOKUP(A400, Quantity!$A$1:$H$2811, 6, FALSE)</f>
        <v>54</v>
      </c>
      <c r="O400" s="12">
        <v>41579.0</v>
      </c>
      <c r="P400" s="5">
        <f>VLOOKUP(A400, Quantity!$A$1:$H$2811, 8, FALSE)</f>
        <v>0.4230439815</v>
      </c>
      <c r="U400" s="13"/>
      <c r="V400" s="13"/>
      <c r="W400" s="1"/>
      <c r="X400" s="14"/>
      <c r="Y400" s="15"/>
    </row>
    <row r="401">
      <c r="A401" s="1">
        <v>48695.0</v>
      </c>
      <c r="B401" s="1">
        <v>1.252613154E9</v>
      </c>
      <c r="C401" s="8">
        <v>41604.0</v>
      </c>
      <c r="D401" s="1" t="s">
        <v>22</v>
      </c>
      <c r="E401" s="1" t="s">
        <v>23</v>
      </c>
      <c r="F401" s="1" t="s">
        <v>18</v>
      </c>
      <c r="G401" s="1" t="s">
        <v>19</v>
      </c>
      <c r="H401" s="1" t="s">
        <v>24</v>
      </c>
      <c r="I401" s="1" t="s">
        <v>21</v>
      </c>
      <c r="J401" s="9">
        <f>VLOOKUP(A401, Quantity!$A$1:$H$2811, 2, FALSE)</f>
        <v>19</v>
      </c>
      <c r="K401" s="10">
        <f>VLOOKUP(A401, Quantity!$A$1:$H$2811, 3, FALSE)</f>
        <v>1</v>
      </c>
      <c r="L401" s="10">
        <f>VLOOKUP(A401, Quantity!$A$1:$H$2811, 4, FALSE)</f>
        <v>1</v>
      </c>
      <c r="M401" s="11">
        <f>VLOOKUP(A401, Quantity!$A$1:$H$2811, 5, FALSE)</f>
        <v>12710</v>
      </c>
      <c r="N401" s="11">
        <f>VLOOKUP(A401, Quantity!$A$1:$H$2811, 6, FALSE)</f>
        <v>669</v>
      </c>
      <c r="O401" s="12">
        <v>41579.0</v>
      </c>
      <c r="P401" s="5">
        <f>VLOOKUP(A401, Quantity!$A$1:$H$2811, 8, FALSE)</f>
        <v>0.5771759259</v>
      </c>
      <c r="U401" s="13"/>
      <c r="V401" s="13"/>
      <c r="W401" s="1"/>
      <c r="X401" s="14"/>
      <c r="Y401" s="15"/>
    </row>
    <row r="402">
      <c r="A402" s="1">
        <v>48820.0</v>
      </c>
      <c r="B402" s="1">
        <v>1.326265749E9</v>
      </c>
      <c r="C402" s="8">
        <v>41604.0</v>
      </c>
      <c r="D402" s="1" t="s">
        <v>22</v>
      </c>
      <c r="E402" s="1" t="s">
        <v>23</v>
      </c>
      <c r="F402" s="1" t="s">
        <v>18</v>
      </c>
      <c r="G402" s="1" t="s">
        <v>19</v>
      </c>
      <c r="H402" s="1" t="s">
        <v>24</v>
      </c>
      <c r="I402" s="1" t="s">
        <v>21</v>
      </c>
      <c r="J402" s="9">
        <f>VLOOKUP(A402, Quantity!$A$1:$H$2811, 2, FALSE)</f>
        <v>14</v>
      </c>
      <c r="K402" s="10">
        <f>VLOOKUP(A402, Quantity!$A$1:$H$2811, 3, FALSE)</f>
        <v>1</v>
      </c>
      <c r="L402" s="10">
        <f>VLOOKUP(A402, Quantity!$A$1:$H$2811, 4, FALSE)</f>
        <v>1</v>
      </c>
      <c r="M402" s="11">
        <f>VLOOKUP(A402, Quantity!$A$1:$H$2811, 5, FALSE)</f>
        <v>1590</v>
      </c>
      <c r="N402" s="11">
        <f>VLOOKUP(A402, Quantity!$A$1:$H$2811, 6, FALSE)</f>
        <v>114</v>
      </c>
      <c r="O402" s="12">
        <v>41579.0</v>
      </c>
      <c r="P402" s="5">
        <f>VLOOKUP(A402, Quantity!$A$1:$H$2811, 8, FALSE)</f>
        <v>0.1948842593</v>
      </c>
      <c r="U402" s="13"/>
      <c r="V402" s="13"/>
      <c r="W402" s="1"/>
      <c r="X402" s="14"/>
      <c r="Y402" s="15"/>
    </row>
    <row r="403">
      <c r="A403" s="1">
        <v>48890.0</v>
      </c>
      <c r="B403" s="1">
        <v>1.423943447E9</v>
      </c>
      <c r="C403" s="8">
        <v>41604.0</v>
      </c>
      <c r="D403" s="1" t="s">
        <v>22</v>
      </c>
      <c r="E403" s="1" t="s">
        <v>23</v>
      </c>
      <c r="F403" s="1" t="s">
        <v>18</v>
      </c>
      <c r="G403" s="1" t="s">
        <v>19</v>
      </c>
      <c r="H403" s="1" t="s">
        <v>24</v>
      </c>
      <c r="I403" s="1" t="s">
        <v>21</v>
      </c>
      <c r="J403" s="9">
        <f>VLOOKUP(A403, Quantity!$A$1:$H$2811, 2, FALSE)</f>
        <v>16</v>
      </c>
      <c r="K403" s="10">
        <f>VLOOKUP(A403, Quantity!$A$1:$H$2811, 3, FALSE)</f>
        <v>1</v>
      </c>
      <c r="L403" s="10">
        <f>VLOOKUP(A403, Quantity!$A$1:$H$2811, 4, FALSE)</f>
        <v>1</v>
      </c>
      <c r="M403" s="11">
        <f>VLOOKUP(A403, Quantity!$A$1:$H$2811, 5, FALSE)</f>
        <v>2500</v>
      </c>
      <c r="N403" s="11">
        <f>VLOOKUP(A403, Quantity!$A$1:$H$2811, 6, FALSE)</f>
        <v>156</v>
      </c>
      <c r="O403" s="12">
        <v>41579.0</v>
      </c>
      <c r="P403" s="5">
        <f>VLOOKUP(A403, Quantity!$A$1:$H$2811, 8, FALSE)</f>
        <v>0.01163194444</v>
      </c>
      <c r="U403" s="13"/>
      <c r="V403" s="13"/>
      <c r="W403" s="1"/>
      <c r="X403" s="14"/>
      <c r="Y403" s="15"/>
    </row>
    <row r="404">
      <c r="A404" s="1">
        <v>48941.0</v>
      </c>
      <c r="B404" s="1">
        <v>1.502954013E9</v>
      </c>
      <c r="C404" s="8">
        <v>41604.0</v>
      </c>
      <c r="D404" s="1" t="s">
        <v>22</v>
      </c>
      <c r="E404" s="1" t="s">
        <v>23</v>
      </c>
      <c r="F404" s="1" t="s">
        <v>18</v>
      </c>
      <c r="G404" s="1" t="s">
        <v>19</v>
      </c>
      <c r="H404" s="1" t="s">
        <v>24</v>
      </c>
      <c r="I404" s="1" t="s">
        <v>21</v>
      </c>
      <c r="J404" s="9">
        <f>VLOOKUP(A404, Quantity!$A$1:$H$2811, 2, FALSE)</f>
        <v>15</v>
      </c>
      <c r="K404" s="10">
        <f>VLOOKUP(A404, Quantity!$A$1:$H$2811, 3, FALSE)</f>
        <v>1</v>
      </c>
      <c r="L404" s="10">
        <f>VLOOKUP(A404, Quantity!$A$1:$H$2811, 4, FALSE)</f>
        <v>1</v>
      </c>
      <c r="M404" s="11">
        <f>VLOOKUP(A404, Quantity!$A$1:$H$2811, 5, FALSE)</f>
        <v>505</v>
      </c>
      <c r="N404" s="11">
        <f>VLOOKUP(A404, Quantity!$A$1:$H$2811, 6, FALSE)</f>
        <v>34</v>
      </c>
      <c r="O404" s="12">
        <v>41579.0</v>
      </c>
      <c r="P404" s="5">
        <f>VLOOKUP(A404, Quantity!$A$1:$H$2811, 8, FALSE)</f>
        <v>0.212037037</v>
      </c>
      <c r="U404" s="13"/>
      <c r="V404" s="13"/>
      <c r="W404" s="1"/>
      <c r="X404" s="14"/>
      <c r="Y404" s="15"/>
    </row>
    <row r="405">
      <c r="A405" s="1">
        <v>48942.0</v>
      </c>
      <c r="B405" s="1">
        <v>1.984713105E9</v>
      </c>
      <c r="C405" s="8">
        <v>41604.0</v>
      </c>
      <c r="D405" s="1" t="s">
        <v>22</v>
      </c>
      <c r="E405" s="1" t="s">
        <v>23</v>
      </c>
      <c r="F405" s="1" t="s">
        <v>18</v>
      </c>
      <c r="G405" s="1" t="s">
        <v>19</v>
      </c>
      <c r="H405" s="1" t="s">
        <v>24</v>
      </c>
      <c r="I405" s="1" t="s">
        <v>21</v>
      </c>
      <c r="J405" s="9">
        <f>VLOOKUP(A405, Quantity!$A$1:$H$2811, 2, FALSE)</f>
        <v>16</v>
      </c>
      <c r="K405" s="10">
        <f>VLOOKUP(A405, Quantity!$A$1:$H$2811, 3, FALSE)</f>
        <v>1</v>
      </c>
      <c r="L405" s="10">
        <f>VLOOKUP(A405, Quantity!$A$1:$H$2811, 4, FALSE)</f>
        <v>1</v>
      </c>
      <c r="M405" s="11">
        <f>VLOOKUP(A405, Quantity!$A$1:$H$2811, 5, FALSE)</f>
        <v>199</v>
      </c>
      <c r="N405" s="11">
        <f>VLOOKUP(A405, Quantity!$A$1:$H$2811, 6, FALSE)</f>
        <v>12</v>
      </c>
      <c r="O405" s="12">
        <v>41579.0</v>
      </c>
      <c r="P405" s="5">
        <f>VLOOKUP(A405, Quantity!$A$1:$H$2811, 8, FALSE)</f>
        <v>0.6429166667</v>
      </c>
      <c r="U405" s="13"/>
      <c r="V405" s="13"/>
      <c r="W405" s="1"/>
      <c r="X405" s="14"/>
      <c r="Y405" s="15"/>
    </row>
    <row r="406">
      <c r="A406" s="1">
        <v>48953.0</v>
      </c>
      <c r="B406" s="1">
        <v>1.251100947E9</v>
      </c>
      <c r="C406" s="8">
        <v>41604.0</v>
      </c>
      <c r="D406" s="1" t="s">
        <v>22</v>
      </c>
      <c r="E406" s="1" t="s">
        <v>23</v>
      </c>
      <c r="F406" s="1" t="s">
        <v>18</v>
      </c>
      <c r="G406" s="1" t="s">
        <v>19</v>
      </c>
      <c r="H406" s="1" t="s">
        <v>24</v>
      </c>
      <c r="I406" s="1" t="s">
        <v>25</v>
      </c>
      <c r="J406" s="9">
        <f>VLOOKUP(A406, Quantity!$A$1:$H$2811, 2, FALSE)</f>
        <v>18</v>
      </c>
      <c r="K406" s="10">
        <f>VLOOKUP(A406, Quantity!$A$1:$H$2811, 3, FALSE)</f>
        <v>1</v>
      </c>
      <c r="L406" s="10">
        <f>VLOOKUP(A406, Quantity!$A$1:$H$2811, 4, FALSE)</f>
        <v>1</v>
      </c>
      <c r="M406" s="11">
        <f>VLOOKUP(A406, Quantity!$A$1:$H$2811, 5, FALSE)</f>
        <v>1555</v>
      </c>
      <c r="N406" s="11">
        <f>VLOOKUP(A406, Quantity!$A$1:$H$2811, 6, FALSE)</f>
        <v>86</v>
      </c>
      <c r="O406" s="12">
        <v>41579.0</v>
      </c>
      <c r="P406" s="5">
        <f>VLOOKUP(A406, Quantity!$A$1:$H$2811, 8, FALSE)</f>
        <v>0.1002314815</v>
      </c>
      <c r="U406" s="13"/>
      <c r="V406" s="13"/>
      <c r="W406" s="1"/>
      <c r="X406" s="14"/>
      <c r="Y406" s="15"/>
    </row>
    <row r="407">
      <c r="A407" s="1">
        <v>48992.0</v>
      </c>
      <c r="B407" s="1">
        <v>1.174766277E9</v>
      </c>
      <c r="C407" s="8">
        <v>41604.0</v>
      </c>
      <c r="D407" s="1" t="s">
        <v>22</v>
      </c>
      <c r="E407" s="1" t="s">
        <v>23</v>
      </c>
      <c r="F407" s="1" t="s">
        <v>18</v>
      </c>
      <c r="G407" s="1" t="s">
        <v>19</v>
      </c>
      <c r="H407" s="1" t="s">
        <v>24</v>
      </c>
      <c r="I407" s="1" t="s">
        <v>21</v>
      </c>
      <c r="J407" s="9">
        <f>VLOOKUP(A407, Quantity!$A$1:$H$2811, 2, FALSE)</f>
        <v>13</v>
      </c>
      <c r="K407" s="10">
        <f>VLOOKUP(A407, Quantity!$A$1:$H$2811, 3, FALSE)</f>
        <v>1</v>
      </c>
      <c r="L407" s="10">
        <f>VLOOKUP(A407, Quantity!$A$1:$H$2811, 4, FALSE)</f>
        <v>1</v>
      </c>
      <c r="M407" s="11">
        <f>VLOOKUP(A407, Quantity!$A$1:$H$2811, 5, FALSE)</f>
        <v>1000</v>
      </c>
      <c r="N407" s="11">
        <f>VLOOKUP(A407, Quantity!$A$1:$H$2811, 6, FALSE)</f>
        <v>77</v>
      </c>
      <c r="O407" s="12">
        <v>41579.0</v>
      </c>
      <c r="P407" s="5">
        <f>VLOOKUP(A407, Quantity!$A$1:$H$2811, 8, FALSE)</f>
        <v>0.472974537</v>
      </c>
      <c r="U407" s="13"/>
      <c r="V407" s="13"/>
      <c r="W407" s="1"/>
      <c r="X407" s="14"/>
      <c r="Y407" s="15"/>
    </row>
    <row r="408">
      <c r="A408" s="1">
        <v>49037.0</v>
      </c>
      <c r="B408" s="1">
        <v>1.39639426E9</v>
      </c>
      <c r="C408" s="8">
        <v>41604.0</v>
      </c>
      <c r="D408" s="1" t="s">
        <v>22</v>
      </c>
      <c r="E408" s="1" t="s">
        <v>23</v>
      </c>
      <c r="F408" s="1" t="s">
        <v>18</v>
      </c>
      <c r="G408" s="1" t="s">
        <v>19</v>
      </c>
      <c r="H408" s="1" t="s">
        <v>24</v>
      </c>
      <c r="I408" s="1" t="s">
        <v>21</v>
      </c>
      <c r="J408" s="9">
        <f>VLOOKUP(A408, Quantity!$A$1:$H$2811, 2, FALSE)</f>
        <v>18</v>
      </c>
      <c r="K408" s="10">
        <f>VLOOKUP(A408, Quantity!$A$1:$H$2811, 3, FALSE)</f>
        <v>1</v>
      </c>
      <c r="L408" s="10">
        <f>VLOOKUP(A408, Quantity!$A$1:$H$2811, 4, FALSE)</f>
        <v>1</v>
      </c>
      <c r="M408" s="11">
        <f>VLOOKUP(A408, Quantity!$A$1:$H$2811, 5, FALSE)</f>
        <v>4289</v>
      </c>
      <c r="N408" s="11">
        <f>VLOOKUP(A408, Quantity!$A$1:$H$2811, 6, FALSE)</f>
        <v>238</v>
      </c>
      <c r="O408" s="12">
        <v>41579.0</v>
      </c>
      <c r="P408" s="5">
        <f>VLOOKUP(A408, Quantity!$A$1:$H$2811, 8, FALSE)</f>
        <v>0.676412037</v>
      </c>
      <c r="U408" s="13"/>
      <c r="V408" s="13"/>
      <c r="W408" s="1"/>
      <c r="X408" s="14"/>
      <c r="Y408" s="15"/>
    </row>
    <row r="409">
      <c r="A409" s="1">
        <v>49087.0</v>
      </c>
      <c r="B409" s="1">
        <v>1.569570701E9</v>
      </c>
      <c r="C409" s="8">
        <v>41604.0</v>
      </c>
      <c r="D409" s="1" t="s">
        <v>22</v>
      </c>
      <c r="E409" s="1" t="s">
        <v>23</v>
      </c>
      <c r="F409" s="1" t="s">
        <v>18</v>
      </c>
      <c r="G409" s="1" t="s">
        <v>19</v>
      </c>
      <c r="H409" s="1" t="s">
        <v>24</v>
      </c>
      <c r="I409" s="1" t="s">
        <v>21</v>
      </c>
      <c r="J409" s="9">
        <f>VLOOKUP(A409, Quantity!$A$1:$H$2811, 2, FALSE)</f>
        <v>18</v>
      </c>
      <c r="K409" s="10">
        <f>VLOOKUP(A409, Quantity!$A$1:$H$2811, 3, FALSE)</f>
        <v>1</v>
      </c>
      <c r="L409" s="10">
        <f>VLOOKUP(A409, Quantity!$A$1:$H$2811, 4, FALSE)</f>
        <v>1</v>
      </c>
      <c r="M409" s="11">
        <f>VLOOKUP(A409, Quantity!$A$1:$H$2811, 5, FALSE)</f>
        <v>7846</v>
      </c>
      <c r="N409" s="11">
        <f>VLOOKUP(A409, Quantity!$A$1:$H$2811, 6, FALSE)</f>
        <v>436</v>
      </c>
      <c r="O409" s="12">
        <v>41579.0</v>
      </c>
      <c r="P409" s="5">
        <f>VLOOKUP(A409, Quantity!$A$1:$H$2811, 8, FALSE)</f>
        <v>0.04814814815</v>
      </c>
      <c r="U409" s="13"/>
      <c r="V409" s="13"/>
      <c r="W409" s="1"/>
      <c r="X409" s="14"/>
      <c r="Y409" s="15"/>
    </row>
    <row r="410">
      <c r="A410" s="1">
        <v>49106.0</v>
      </c>
      <c r="B410" s="1">
        <v>1.517219436E9</v>
      </c>
      <c r="C410" s="8">
        <v>41605.0</v>
      </c>
      <c r="D410" s="1" t="s">
        <v>22</v>
      </c>
      <c r="E410" s="1" t="s">
        <v>23</v>
      </c>
      <c r="F410" s="1" t="s">
        <v>18</v>
      </c>
      <c r="G410" s="1" t="s">
        <v>19</v>
      </c>
      <c r="H410" s="1" t="s">
        <v>24</v>
      </c>
      <c r="I410" s="1" t="s">
        <v>21</v>
      </c>
      <c r="J410" s="9">
        <f>VLOOKUP(A410, Quantity!$A$1:$H$2811, 2, FALSE)</f>
        <v>19</v>
      </c>
      <c r="K410" s="10">
        <f>VLOOKUP(A410, Quantity!$A$1:$H$2811, 3, FALSE)</f>
        <v>1</v>
      </c>
      <c r="L410" s="10">
        <f>VLOOKUP(A410, Quantity!$A$1:$H$2811, 4, FALSE)</f>
        <v>1</v>
      </c>
      <c r="M410" s="11">
        <f>VLOOKUP(A410, Quantity!$A$1:$H$2811, 5, FALSE)</f>
        <v>1000</v>
      </c>
      <c r="N410" s="11">
        <f>VLOOKUP(A410, Quantity!$A$1:$H$2811, 6, FALSE)</f>
        <v>53</v>
      </c>
      <c r="O410" s="12">
        <v>41579.0</v>
      </c>
      <c r="P410" s="5">
        <f>VLOOKUP(A410, Quantity!$A$1:$H$2811, 8, FALSE)</f>
        <v>0.03357638889</v>
      </c>
      <c r="U410" s="13"/>
      <c r="V410" s="13"/>
      <c r="W410" s="1"/>
      <c r="X410" s="14"/>
      <c r="Y410" s="15"/>
    </row>
    <row r="411">
      <c r="A411" s="1">
        <v>49303.0</v>
      </c>
      <c r="B411" s="1">
        <v>1.566014658E9</v>
      </c>
      <c r="C411" s="8">
        <v>41605.0</v>
      </c>
      <c r="D411" s="1" t="s">
        <v>22</v>
      </c>
      <c r="E411" s="1" t="s">
        <v>23</v>
      </c>
      <c r="F411" s="1" t="s">
        <v>18</v>
      </c>
      <c r="G411" s="1" t="s">
        <v>19</v>
      </c>
      <c r="H411" s="1" t="s">
        <v>24</v>
      </c>
      <c r="I411" s="1" t="s">
        <v>21</v>
      </c>
      <c r="J411" s="9">
        <f>VLOOKUP(A411, Quantity!$A$1:$H$2811, 2, FALSE)</f>
        <v>14</v>
      </c>
      <c r="K411" s="10">
        <f>VLOOKUP(A411, Quantity!$A$1:$H$2811, 3, FALSE)</f>
        <v>1</v>
      </c>
      <c r="L411" s="10">
        <f>VLOOKUP(A411, Quantity!$A$1:$H$2811, 4, FALSE)</f>
        <v>1</v>
      </c>
      <c r="M411" s="11">
        <f>VLOOKUP(A411, Quantity!$A$1:$H$2811, 5, FALSE)</f>
        <v>4340</v>
      </c>
      <c r="N411" s="11">
        <f>VLOOKUP(A411, Quantity!$A$1:$H$2811, 6, FALSE)</f>
        <v>310</v>
      </c>
      <c r="O411" s="12">
        <v>41579.0</v>
      </c>
      <c r="P411" s="5">
        <f>VLOOKUP(A411, Quantity!$A$1:$H$2811, 8, FALSE)</f>
        <v>0.8722106481</v>
      </c>
      <c r="U411" s="13"/>
      <c r="V411" s="13"/>
      <c r="W411" s="1"/>
      <c r="X411" s="14"/>
      <c r="Y411" s="15"/>
    </row>
    <row r="412">
      <c r="A412" s="1">
        <v>49367.0</v>
      </c>
      <c r="B412" s="1">
        <v>1.522310493E9</v>
      </c>
      <c r="C412" s="8">
        <v>41605.0</v>
      </c>
      <c r="D412" s="1" t="s">
        <v>22</v>
      </c>
      <c r="E412" s="1" t="s">
        <v>23</v>
      </c>
      <c r="F412" s="1" t="s">
        <v>18</v>
      </c>
      <c r="G412" s="1" t="s">
        <v>19</v>
      </c>
      <c r="H412" s="1" t="s">
        <v>24</v>
      </c>
      <c r="I412" s="1" t="s">
        <v>21</v>
      </c>
      <c r="J412" s="9">
        <f>VLOOKUP(A412, Quantity!$A$1:$H$2811, 2, FALSE)</f>
        <v>18</v>
      </c>
      <c r="K412" s="10">
        <f>VLOOKUP(A412, Quantity!$A$1:$H$2811, 3, FALSE)</f>
        <v>1</v>
      </c>
      <c r="L412" s="10">
        <f>VLOOKUP(A412, Quantity!$A$1:$H$2811, 4, FALSE)</f>
        <v>1</v>
      </c>
      <c r="M412" s="11">
        <f>VLOOKUP(A412, Quantity!$A$1:$H$2811, 5, FALSE)</f>
        <v>2190</v>
      </c>
      <c r="N412" s="11">
        <f>VLOOKUP(A412, Quantity!$A$1:$H$2811, 6, FALSE)</f>
        <v>122</v>
      </c>
      <c r="O412" s="12">
        <v>41579.0</v>
      </c>
      <c r="P412" s="5">
        <f>VLOOKUP(A412, Quantity!$A$1:$H$2811, 8, FALSE)</f>
        <v>0.6161111111</v>
      </c>
      <c r="U412" s="13"/>
      <c r="V412" s="13"/>
      <c r="W412" s="1"/>
      <c r="X412" s="14"/>
      <c r="Y412" s="15"/>
    </row>
    <row r="413">
      <c r="A413" s="1">
        <v>49509.0</v>
      </c>
      <c r="B413" s="1">
        <v>2.159166865E9</v>
      </c>
      <c r="C413" s="8">
        <v>41605.0</v>
      </c>
      <c r="D413" s="1" t="s">
        <v>22</v>
      </c>
      <c r="E413" s="1" t="s">
        <v>23</v>
      </c>
      <c r="F413" s="1" t="s">
        <v>18</v>
      </c>
      <c r="G413" s="1" t="s">
        <v>19</v>
      </c>
      <c r="H413" s="1" t="s">
        <v>24</v>
      </c>
      <c r="I413" s="1" t="s">
        <v>21</v>
      </c>
      <c r="J413" s="9">
        <f>VLOOKUP(A413, Quantity!$A$1:$H$2811, 2, FALSE)</f>
        <v>19</v>
      </c>
      <c r="K413" s="10">
        <f>VLOOKUP(A413, Quantity!$A$1:$H$2811, 3, FALSE)</f>
        <v>1</v>
      </c>
      <c r="L413" s="10">
        <f>VLOOKUP(A413, Quantity!$A$1:$H$2811, 4, FALSE)</f>
        <v>1</v>
      </c>
      <c r="M413" s="11">
        <f>VLOOKUP(A413, Quantity!$A$1:$H$2811, 5, FALSE)</f>
        <v>4274</v>
      </c>
      <c r="N413" s="11">
        <f>VLOOKUP(A413, Quantity!$A$1:$H$2811, 6, FALSE)</f>
        <v>225</v>
      </c>
      <c r="O413" s="12">
        <v>41579.0</v>
      </c>
      <c r="P413" s="5">
        <f>VLOOKUP(A413, Quantity!$A$1:$H$2811, 8, FALSE)</f>
        <v>0.6467939815</v>
      </c>
      <c r="U413" s="13"/>
      <c r="V413" s="13"/>
      <c r="W413" s="1"/>
      <c r="X413" s="14"/>
      <c r="Y413" s="15"/>
    </row>
    <row r="414">
      <c r="A414" s="1">
        <v>49555.0</v>
      </c>
      <c r="B414" s="1">
        <v>1.289796448E9</v>
      </c>
      <c r="C414" s="8">
        <v>41605.0</v>
      </c>
      <c r="D414" s="1" t="s">
        <v>22</v>
      </c>
      <c r="E414" s="1" t="s">
        <v>23</v>
      </c>
      <c r="F414" s="1" t="s">
        <v>18</v>
      </c>
      <c r="G414" s="1" t="s">
        <v>19</v>
      </c>
      <c r="H414" s="1" t="s">
        <v>24</v>
      </c>
      <c r="I414" s="1" t="s">
        <v>21</v>
      </c>
      <c r="J414" s="9">
        <f>VLOOKUP(A414, Quantity!$A$1:$H$2811, 2, FALSE)</f>
        <v>18</v>
      </c>
      <c r="K414" s="10">
        <f>VLOOKUP(A414, Quantity!$A$1:$H$2811, 3, FALSE)</f>
        <v>1</v>
      </c>
      <c r="L414" s="10">
        <f>VLOOKUP(A414, Quantity!$A$1:$H$2811, 4, FALSE)</f>
        <v>1</v>
      </c>
      <c r="M414" s="11">
        <f>VLOOKUP(A414, Quantity!$A$1:$H$2811, 5, FALSE)</f>
        <v>5972</v>
      </c>
      <c r="N414" s="11">
        <f>VLOOKUP(A414, Quantity!$A$1:$H$2811, 6, FALSE)</f>
        <v>332</v>
      </c>
      <c r="O414" s="12">
        <v>41579.0</v>
      </c>
      <c r="P414" s="5">
        <f>VLOOKUP(A414, Quantity!$A$1:$H$2811, 8, FALSE)</f>
        <v>0.02928240741</v>
      </c>
      <c r="U414" s="13"/>
      <c r="V414" s="13"/>
      <c r="W414" s="1"/>
      <c r="X414" s="14"/>
      <c r="Y414" s="15"/>
    </row>
    <row r="415">
      <c r="A415" s="1">
        <v>49604.0</v>
      </c>
      <c r="B415" s="1">
        <v>1.906998356E9</v>
      </c>
      <c r="C415" s="8">
        <v>41605.0</v>
      </c>
      <c r="D415" s="1" t="s">
        <v>22</v>
      </c>
      <c r="E415" s="1" t="s">
        <v>23</v>
      </c>
      <c r="F415" s="1" t="s">
        <v>18</v>
      </c>
      <c r="G415" s="1" t="s">
        <v>19</v>
      </c>
      <c r="H415" s="1" t="s">
        <v>24</v>
      </c>
      <c r="I415" s="1" t="s">
        <v>21</v>
      </c>
      <c r="J415" s="9">
        <f>VLOOKUP(A415, Quantity!$A$1:$H$2811, 2, FALSE)</f>
        <v>22</v>
      </c>
      <c r="K415" s="10">
        <f>VLOOKUP(A415, Quantity!$A$1:$H$2811, 3, FALSE)</f>
        <v>1</v>
      </c>
      <c r="L415" s="10">
        <f>VLOOKUP(A415, Quantity!$A$1:$H$2811, 4, FALSE)</f>
        <v>1</v>
      </c>
      <c r="M415" s="11">
        <f>VLOOKUP(A415, Quantity!$A$1:$H$2811, 5, FALSE)</f>
        <v>1499</v>
      </c>
      <c r="N415" s="11">
        <f>VLOOKUP(A415, Quantity!$A$1:$H$2811, 6, FALSE)</f>
        <v>68</v>
      </c>
      <c r="O415" s="12">
        <v>41579.0</v>
      </c>
      <c r="P415" s="5">
        <f>VLOOKUP(A415, Quantity!$A$1:$H$2811, 8, FALSE)</f>
        <v>0.5614236111</v>
      </c>
      <c r="U415" s="13"/>
      <c r="V415" s="13"/>
      <c r="W415" s="1"/>
      <c r="X415" s="14"/>
      <c r="Y415" s="15"/>
    </row>
    <row r="416">
      <c r="A416" s="1">
        <v>49762.0</v>
      </c>
      <c r="B416" s="1">
        <v>1.712633375E9</v>
      </c>
      <c r="C416" s="8">
        <v>41605.0</v>
      </c>
      <c r="D416" s="1" t="s">
        <v>16</v>
      </c>
      <c r="E416" s="1" t="s">
        <v>17</v>
      </c>
      <c r="F416" s="1" t="s">
        <v>18</v>
      </c>
      <c r="G416" s="1" t="s">
        <v>19</v>
      </c>
      <c r="H416" s="1" t="s">
        <v>24</v>
      </c>
      <c r="I416" s="1" t="s">
        <v>21</v>
      </c>
      <c r="J416" s="9">
        <f>VLOOKUP(A416, Quantity!$A$1:$H$2811, 2, FALSE)</f>
        <v>16</v>
      </c>
      <c r="K416" s="10">
        <f>VLOOKUP(A416, Quantity!$A$1:$H$2811, 3, FALSE)</f>
        <v>1</v>
      </c>
      <c r="L416" s="10">
        <f>VLOOKUP(A416, Quantity!$A$1:$H$2811, 4, FALSE)</f>
        <v>1</v>
      </c>
      <c r="M416" s="11">
        <f>VLOOKUP(A416, Quantity!$A$1:$H$2811, 5, FALSE)</f>
        <v>2754</v>
      </c>
      <c r="N416" s="11">
        <f>VLOOKUP(A416, Quantity!$A$1:$H$2811, 6, FALSE)</f>
        <v>172</v>
      </c>
      <c r="O416" s="12">
        <v>41579.0</v>
      </c>
      <c r="P416" s="5">
        <f>VLOOKUP(A416, Quantity!$A$1:$H$2811, 8, FALSE)</f>
        <v>0.0202662037</v>
      </c>
      <c r="U416" s="13"/>
      <c r="V416" s="13"/>
      <c r="W416" s="1"/>
      <c r="X416" s="14"/>
      <c r="Y416" s="15"/>
    </row>
    <row r="417">
      <c r="A417" s="1">
        <v>49957.0</v>
      </c>
      <c r="B417" s="1">
        <v>1.93651528E9</v>
      </c>
      <c r="C417" s="8">
        <v>41605.0</v>
      </c>
      <c r="D417" s="1" t="s">
        <v>22</v>
      </c>
      <c r="E417" s="1" t="s">
        <v>23</v>
      </c>
      <c r="F417" s="1" t="s">
        <v>18</v>
      </c>
      <c r="G417" s="1" t="s">
        <v>19</v>
      </c>
      <c r="H417" s="1" t="s">
        <v>24</v>
      </c>
      <c r="I417" s="1" t="s">
        <v>21</v>
      </c>
      <c r="J417" s="9">
        <f>VLOOKUP(A417, Quantity!$A$1:$H$2811, 2, FALSE)</f>
        <v>18</v>
      </c>
      <c r="K417" s="10">
        <f>VLOOKUP(A417, Quantity!$A$1:$H$2811, 3, FALSE)</f>
        <v>1</v>
      </c>
      <c r="L417" s="10">
        <f>VLOOKUP(A417, Quantity!$A$1:$H$2811, 4, FALSE)</f>
        <v>1</v>
      </c>
      <c r="M417" s="11">
        <f>VLOOKUP(A417, Quantity!$A$1:$H$2811, 5, FALSE)</f>
        <v>638</v>
      </c>
      <c r="N417" s="11">
        <f>VLOOKUP(A417, Quantity!$A$1:$H$2811, 6, FALSE)</f>
        <v>35</v>
      </c>
      <c r="O417" s="12">
        <v>41579.0</v>
      </c>
      <c r="P417" s="5">
        <f>VLOOKUP(A417, Quantity!$A$1:$H$2811, 8, FALSE)</f>
        <v>0.3055671296</v>
      </c>
      <c r="U417" s="13"/>
      <c r="V417" s="13"/>
      <c r="W417" s="1"/>
      <c r="X417" s="14"/>
      <c r="Y417" s="15"/>
    </row>
    <row r="418">
      <c r="A418" s="1">
        <v>49958.0</v>
      </c>
      <c r="B418" s="1">
        <v>2.217479367E9</v>
      </c>
      <c r="C418" s="8">
        <v>41605.0</v>
      </c>
      <c r="D418" s="1" t="s">
        <v>22</v>
      </c>
      <c r="E418" s="1" t="s">
        <v>23</v>
      </c>
      <c r="F418" s="1" t="s">
        <v>18</v>
      </c>
      <c r="G418" s="1" t="s">
        <v>19</v>
      </c>
      <c r="H418" s="1" t="s">
        <v>24</v>
      </c>
      <c r="I418" s="1" t="s">
        <v>21</v>
      </c>
      <c r="J418" s="9">
        <f>VLOOKUP(A418, Quantity!$A$1:$H$2811, 2, FALSE)</f>
        <v>17</v>
      </c>
      <c r="K418" s="10">
        <f>VLOOKUP(A418, Quantity!$A$1:$H$2811, 3, FALSE)</f>
        <v>1</v>
      </c>
      <c r="L418" s="10">
        <f>VLOOKUP(A418, Quantity!$A$1:$H$2811, 4, FALSE)</f>
        <v>1</v>
      </c>
      <c r="M418" s="11">
        <f>VLOOKUP(A418, Quantity!$A$1:$H$2811, 5, FALSE)</f>
        <v>349</v>
      </c>
      <c r="N418" s="11">
        <f>VLOOKUP(A418, Quantity!$A$1:$H$2811, 6, FALSE)</f>
        <v>21</v>
      </c>
      <c r="O418" s="12">
        <v>41579.0</v>
      </c>
      <c r="P418" s="5">
        <f>VLOOKUP(A418, Quantity!$A$1:$H$2811, 8, FALSE)</f>
        <v>0.9993287037</v>
      </c>
      <c r="U418" s="13"/>
      <c r="V418" s="13"/>
      <c r="W418" s="1"/>
      <c r="X418" s="14"/>
      <c r="Y418" s="15"/>
    </row>
    <row r="419">
      <c r="A419" s="1">
        <v>50081.0</v>
      </c>
      <c r="B419" s="1">
        <v>2.222082501E9</v>
      </c>
      <c r="C419" s="8">
        <v>41606.0</v>
      </c>
      <c r="D419" s="1" t="s">
        <v>22</v>
      </c>
      <c r="E419" s="1" t="s">
        <v>23</v>
      </c>
      <c r="F419" s="1" t="s">
        <v>18</v>
      </c>
      <c r="G419" s="1" t="s">
        <v>19</v>
      </c>
      <c r="H419" s="1" t="s">
        <v>24</v>
      </c>
      <c r="I419" s="1" t="s">
        <v>21</v>
      </c>
      <c r="J419" s="9">
        <f>VLOOKUP(A419, Quantity!$A$1:$H$2811, 2, FALSE)</f>
        <v>12</v>
      </c>
      <c r="K419" s="10">
        <f>VLOOKUP(A419, Quantity!$A$1:$H$2811, 3, FALSE)</f>
        <v>1</v>
      </c>
      <c r="L419" s="10">
        <f>VLOOKUP(A419, Quantity!$A$1:$H$2811, 4, FALSE)</f>
        <v>1</v>
      </c>
      <c r="M419" s="11">
        <f>VLOOKUP(A419, Quantity!$A$1:$H$2811, 5, FALSE)</f>
        <v>7204</v>
      </c>
      <c r="N419" s="11">
        <f>VLOOKUP(A419, Quantity!$A$1:$H$2811, 6, FALSE)</f>
        <v>600</v>
      </c>
      <c r="O419" s="12">
        <v>41579.0</v>
      </c>
      <c r="P419" s="5">
        <f>VLOOKUP(A419, Quantity!$A$1:$H$2811, 8, FALSE)</f>
        <v>0.4500694444</v>
      </c>
      <c r="U419" s="13"/>
      <c r="V419" s="13"/>
      <c r="W419" s="1"/>
      <c r="X419" s="14"/>
      <c r="Y419" s="15"/>
    </row>
    <row r="420">
      <c r="A420" s="1">
        <v>50146.0</v>
      </c>
      <c r="B420" s="1">
        <v>2.271332417E9</v>
      </c>
      <c r="C420" s="8">
        <v>41606.0</v>
      </c>
      <c r="D420" s="1" t="s">
        <v>22</v>
      </c>
      <c r="E420" s="1" t="s">
        <v>23</v>
      </c>
      <c r="F420" s="1" t="s">
        <v>18</v>
      </c>
      <c r="G420" s="1" t="s">
        <v>19</v>
      </c>
      <c r="H420" s="1" t="s">
        <v>24</v>
      </c>
      <c r="I420" s="1" t="s">
        <v>21</v>
      </c>
      <c r="J420" s="9">
        <f>VLOOKUP(A420, Quantity!$A$1:$H$2811, 2, FALSE)</f>
        <v>19</v>
      </c>
      <c r="K420" s="10">
        <f>VLOOKUP(A420, Quantity!$A$1:$H$2811, 3, FALSE)</f>
        <v>1</v>
      </c>
      <c r="L420" s="10">
        <f>VLOOKUP(A420, Quantity!$A$1:$H$2811, 4, FALSE)</f>
        <v>1</v>
      </c>
      <c r="M420" s="11">
        <f>VLOOKUP(A420, Quantity!$A$1:$H$2811, 5, FALSE)</f>
        <v>5500</v>
      </c>
      <c r="N420" s="11">
        <f>VLOOKUP(A420, Quantity!$A$1:$H$2811, 6, FALSE)</f>
        <v>289</v>
      </c>
      <c r="O420" s="12">
        <v>41579.0</v>
      </c>
      <c r="P420" s="5">
        <f>VLOOKUP(A420, Quantity!$A$1:$H$2811, 8, FALSE)</f>
        <v>0.7582060185</v>
      </c>
      <c r="U420" s="13"/>
      <c r="V420" s="13"/>
      <c r="W420" s="1"/>
      <c r="X420" s="14"/>
      <c r="Y420" s="15"/>
    </row>
    <row r="421">
      <c r="A421" s="1">
        <v>50182.0</v>
      </c>
      <c r="B421" s="1">
        <v>1.636906592E9</v>
      </c>
      <c r="C421" s="8">
        <v>41606.0</v>
      </c>
      <c r="D421" s="1" t="s">
        <v>22</v>
      </c>
      <c r="E421" s="1" t="s">
        <v>23</v>
      </c>
      <c r="F421" s="1" t="s">
        <v>18</v>
      </c>
      <c r="G421" s="1" t="s">
        <v>19</v>
      </c>
      <c r="H421" s="1" t="s">
        <v>24</v>
      </c>
      <c r="I421" s="1" t="s">
        <v>21</v>
      </c>
      <c r="J421" s="9">
        <f>VLOOKUP(A421, Quantity!$A$1:$H$2811, 2, FALSE)</f>
        <v>17</v>
      </c>
      <c r="K421" s="10">
        <f>VLOOKUP(A421, Quantity!$A$1:$H$2811, 3, FALSE)</f>
        <v>1</v>
      </c>
      <c r="L421" s="10">
        <f>VLOOKUP(A421, Quantity!$A$1:$H$2811, 4, FALSE)</f>
        <v>1</v>
      </c>
      <c r="M421" s="11">
        <f>VLOOKUP(A421, Quantity!$A$1:$H$2811, 5, FALSE)</f>
        <v>665</v>
      </c>
      <c r="N421" s="11">
        <f>VLOOKUP(A421, Quantity!$A$1:$H$2811, 6, FALSE)</f>
        <v>39</v>
      </c>
      <c r="O421" s="12">
        <v>41579.0</v>
      </c>
      <c r="P421" s="5">
        <f>VLOOKUP(A421, Quantity!$A$1:$H$2811, 8, FALSE)</f>
        <v>0.3058217593</v>
      </c>
      <c r="U421" s="13"/>
      <c r="V421" s="13"/>
      <c r="W421" s="1"/>
      <c r="X421" s="14"/>
      <c r="Y421" s="15"/>
    </row>
    <row r="422">
      <c r="A422" s="1">
        <v>50231.0</v>
      </c>
      <c r="B422" s="1">
        <v>1.816330906E9</v>
      </c>
      <c r="C422" s="8">
        <v>41606.0</v>
      </c>
      <c r="D422" s="1" t="s">
        <v>22</v>
      </c>
      <c r="E422" s="1" t="s">
        <v>23</v>
      </c>
      <c r="F422" s="1" t="s">
        <v>18</v>
      </c>
      <c r="G422" s="1" t="s">
        <v>19</v>
      </c>
      <c r="H422" s="1" t="s">
        <v>24</v>
      </c>
      <c r="I422" s="1" t="s">
        <v>21</v>
      </c>
      <c r="J422" s="9">
        <f>VLOOKUP(A422, Quantity!$A$1:$H$2811, 2, FALSE)</f>
        <v>17</v>
      </c>
      <c r="K422" s="10">
        <f>VLOOKUP(A422, Quantity!$A$1:$H$2811, 3, FALSE)</f>
        <v>1</v>
      </c>
      <c r="L422" s="10">
        <f>VLOOKUP(A422, Quantity!$A$1:$H$2811, 4, FALSE)</f>
        <v>1</v>
      </c>
      <c r="M422" s="11">
        <f>VLOOKUP(A422, Quantity!$A$1:$H$2811, 5, FALSE)</f>
        <v>999</v>
      </c>
      <c r="N422" s="11">
        <f>VLOOKUP(A422, Quantity!$A$1:$H$2811, 6, FALSE)</f>
        <v>59</v>
      </c>
      <c r="O422" s="12">
        <v>41579.0</v>
      </c>
      <c r="P422" s="5">
        <f>VLOOKUP(A422, Quantity!$A$1:$H$2811, 8, FALSE)</f>
        <v>0.3547569444</v>
      </c>
      <c r="U422" s="13"/>
      <c r="V422" s="13"/>
      <c r="W422" s="1"/>
      <c r="X422" s="14"/>
      <c r="Y422" s="15"/>
    </row>
    <row r="423">
      <c r="A423" s="1">
        <v>50349.0</v>
      </c>
      <c r="B423" s="1">
        <v>1.775534677E9</v>
      </c>
      <c r="C423" s="8">
        <v>41606.0</v>
      </c>
      <c r="D423" s="1" t="s">
        <v>16</v>
      </c>
      <c r="E423" s="1" t="s">
        <v>17</v>
      </c>
      <c r="F423" s="1" t="s">
        <v>18</v>
      </c>
      <c r="G423" s="1" t="s">
        <v>19</v>
      </c>
      <c r="H423" s="1" t="s">
        <v>24</v>
      </c>
      <c r="I423" s="1" t="s">
        <v>21</v>
      </c>
      <c r="J423" s="9">
        <f>VLOOKUP(A423, Quantity!$A$1:$H$2811, 2, FALSE)</f>
        <v>17</v>
      </c>
      <c r="K423" s="10">
        <f>VLOOKUP(A423, Quantity!$A$1:$H$2811, 3, FALSE)</f>
        <v>1</v>
      </c>
      <c r="L423" s="10">
        <f>VLOOKUP(A423, Quantity!$A$1:$H$2811, 4, FALSE)</f>
        <v>1</v>
      </c>
      <c r="M423" s="11">
        <f>VLOOKUP(A423, Quantity!$A$1:$H$2811, 5, FALSE)</f>
        <v>1200</v>
      </c>
      <c r="N423" s="11">
        <f>VLOOKUP(A423, Quantity!$A$1:$H$2811, 6, FALSE)</f>
        <v>71</v>
      </c>
      <c r="O423" s="12">
        <v>41579.0</v>
      </c>
      <c r="P423" s="5">
        <f>VLOOKUP(A423, Quantity!$A$1:$H$2811, 8, FALSE)</f>
        <v>0.4993287037</v>
      </c>
      <c r="U423" s="13"/>
      <c r="V423" s="13"/>
      <c r="W423" s="1"/>
      <c r="X423" s="14"/>
      <c r="Y423" s="15"/>
    </row>
    <row r="424">
      <c r="A424" s="1">
        <v>50410.0</v>
      </c>
      <c r="B424" s="1">
        <v>1.870128727E9</v>
      </c>
      <c r="C424" s="8">
        <v>41606.0</v>
      </c>
      <c r="D424" s="1" t="s">
        <v>22</v>
      </c>
      <c r="E424" s="1" t="s">
        <v>23</v>
      </c>
      <c r="F424" s="1" t="s">
        <v>18</v>
      </c>
      <c r="G424" s="1" t="s">
        <v>19</v>
      </c>
      <c r="H424" s="1" t="s">
        <v>24</v>
      </c>
      <c r="I424" s="1" t="s">
        <v>21</v>
      </c>
      <c r="J424" s="9">
        <f>VLOOKUP(A424, Quantity!$A$1:$H$2811, 2, FALSE)</f>
        <v>16</v>
      </c>
      <c r="K424" s="10">
        <f>VLOOKUP(A424, Quantity!$A$1:$H$2811, 3, FALSE)</f>
        <v>1</v>
      </c>
      <c r="L424" s="10">
        <f>VLOOKUP(A424, Quantity!$A$1:$H$2811, 4, FALSE)</f>
        <v>1</v>
      </c>
      <c r="M424" s="11">
        <f>VLOOKUP(A424, Quantity!$A$1:$H$2811, 5, FALSE)</f>
        <v>2889</v>
      </c>
      <c r="N424" s="11">
        <f>VLOOKUP(A424, Quantity!$A$1:$H$2811, 6, FALSE)</f>
        <v>181</v>
      </c>
      <c r="O424" s="12">
        <v>41579.0</v>
      </c>
      <c r="P424" s="5">
        <f>VLOOKUP(A424, Quantity!$A$1:$H$2811, 8, FALSE)</f>
        <v>0.5812962963</v>
      </c>
      <c r="U424" s="13"/>
      <c r="V424" s="13"/>
      <c r="W424" s="1"/>
      <c r="X424" s="14"/>
      <c r="Y424" s="15"/>
    </row>
    <row r="425">
      <c r="A425" s="1">
        <v>50425.0</v>
      </c>
      <c r="B425" s="1">
        <v>2.11528758E9</v>
      </c>
      <c r="C425" s="8">
        <v>41606.0</v>
      </c>
      <c r="D425" s="1" t="s">
        <v>16</v>
      </c>
      <c r="E425" s="1" t="s">
        <v>17</v>
      </c>
      <c r="F425" s="1" t="s">
        <v>18</v>
      </c>
      <c r="G425" s="1" t="s">
        <v>19</v>
      </c>
      <c r="H425" s="1" t="s">
        <v>24</v>
      </c>
      <c r="I425" s="1" t="s">
        <v>21</v>
      </c>
      <c r="J425" s="9">
        <f>VLOOKUP(A425, Quantity!$A$1:$H$2811, 2, FALSE)</f>
        <v>22</v>
      </c>
      <c r="K425" s="10">
        <f>VLOOKUP(A425, Quantity!$A$1:$H$2811, 3, FALSE)</f>
        <v>1</v>
      </c>
      <c r="L425" s="10">
        <f>VLOOKUP(A425, Quantity!$A$1:$H$2811, 4, FALSE)</f>
        <v>1</v>
      </c>
      <c r="M425" s="11">
        <f>VLOOKUP(A425, Quantity!$A$1:$H$2811, 5, FALSE)</f>
        <v>659</v>
      </c>
      <c r="N425" s="11">
        <f>VLOOKUP(A425, Quantity!$A$1:$H$2811, 6, FALSE)</f>
        <v>30</v>
      </c>
      <c r="O425" s="12">
        <v>41579.0</v>
      </c>
      <c r="P425" s="5">
        <f>VLOOKUP(A425, Quantity!$A$1:$H$2811, 8, FALSE)</f>
        <v>0.3303587963</v>
      </c>
      <c r="U425" s="13"/>
      <c r="V425" s="13"/>
      <c r="W425" s="1"/>
      <c r="X425" s="14"/>
      <c r="Y425" s="15"/>
    </row>
    <row r="426">
      <c r="A426" s="1">
        <v>50437.0</v>
      </c>
      <c r="B426" s="1">
        <v>1.635049062E9</v>
      </c>
      <c r="C426" s="8">
        <v>41606.0</v>
      </c>
      <c r="D426" s="1" t="s">
        <v>22</v>
      </c>
      <c r="E426" s="1" t="s">
        <v>23</v>
      </c>
      <c r="F426" s="1" t="s">
        <v>18</v>
      </c>
      <c r="G426" s="1" t="s">
        <v>19</v>
      </c>
      <c r="H426" s="1" t="s">
        <v>24</v>
      </c>
      <c r="I426" s="1" t="s">
        <v>21</v>
      </c>
      <c r="J426" s="9">
        <f>VLOOKUP(A426, Quantity!$A$1:$H$2811, 2, FALSE)</f>
        <v>23</v>
      </c>
      <c r="K426" s="10">
        <f>VLOOKUP(A426, Quantity!$A$1:$H$2811, 3, FALSE)</f>
        <v>1</v>
      </c>
      <c r="L426" s="10">
        <f>VLOOKUP(A426, Quantity!$A$1:$H$2811, 4, FALSE)</f>
        <v>1</v>
      </c>
      <c r="M426" s="11">
        <f>VLOOKUP(A426, Quantity!$A$1:$H$2811, 5, FALSE)</f>
        <v>13030</v>
      </c>
      <c r="N426" s="11">
        <f>VLOOKUP(A426, Quantity!$A$1:$H$2811, 6, FALSE)</f>
        <v>567</v>
      </c>
      <c r="O426" s="12">
        <v>41579.0</v>
      </c>
      <c r="P426" s="5">
        <f>VLOOKUP(A426, Quantity!$A$1:$H$2811, 8, FALSE)</f>
        <v>0.7227199074</v>
      </c>
      <c r="U426" s="13"/>
      <c r="V426" s="13"/>
      <c r="W426" s="1"/>
      <c r="X426" s="14"/>
      <c r="Y426" s="15"/>
    </row>
    <row r="427">
      <c r="A427" s="1">
        <v>50457.0</v>
      </c>
      <c r="B427" s="1">
        <v>2.176345218E9</v>
      </c>
      <c r="C427" s="8">
        <v>41606.0</v>
      </c>
      <c r="D427" s="1" t="s">
        <v>22</v>
      </c>
      <c r="E427" s="1" t="s">
        <v>23</v>
      </c>
      <c r="F427" s="1" t="s">
        <v>18</v>
      </c>
      <c r="G427" s="1" t="s">
        <v>19</v>
      </c>
      <c r="H427" s="1" t="s">
        <v>24</v>
      </c>
      <c r="I427" s="1" t="s">
        <v>21</v>
      </c>
      <c r="J427" s="9">
        <f>VLOOKUP(A427, Quantity!$A$1:$H$2811, 2, FALSE)</f>
        <v>22</v>
      </c>
      <c r="K427" s="10">
        <f>VLOOKUP(A427, Quantity!$A$1:$H$2811, 3, FALSE)</f>
        <v>1</v>
      </c>
      <c r="L427" s="10">
        <f>VLOOKUP(A427, Quantity!$A$1:$H$2811, 4, FALSE)</f>
        <v>1</v>
      </c>
      <c r="M427" s="11">
        <f>VLOOKUP(A427, Quantity!$A$1:$H$2811, 5, FALSE)</f>
        <v>10942</v>
      </c>
      <c r="N427" s="11">
        <f>VLOOKUP(A427, Quantity!$A$1:$H$2811, 6, FALSE)</f>
        <v>497</v>
      </c>
      <c r="O427" s="12">
        <v>41579.0</v>
      </c>
      <c r="P427" s="5">
        <f>VLOOKUP(A427, Quantity!$A$1:$H$2811, 8, FALSE)</f>
        <v>0.2069444444</v>
      </c>
      <c r="U427" s="13"/>
      <c r="V427" s="13"/>
      <c r="W427" s="1"/>
      <c r="X427" s="14"/>
      <c r="Y427" s="15"/>
    </row>
    <row r="428">
      <c r="A428" s="1">
        <v>50592.0</v>
      </c>
      <c r="B428" s="1">
        <v>1.31157534E9</v>
      </c>
      <c r="C428" s="8">
        <v>41606.0</v>
      </c>
      <c r="D428" s="1" t="s">
        <v>22</v>
      </c>
      <c r="E428" s="1" t="s">
        <v>23</v>
      </c>
      <c r="F428" s="1" t="s">
        <v>18</v>
      </c>
      <c r="G428" s="1" t="s">
        <v>19</v>
      </c>
      <c r="H428" s="1" t="s">
        <v>24</v>
      </c>
      <c r="I428" s="1" t="s">
        <v>21</v>
      </c>
      <c r="J428" s="9">
        <f>VLOOKUP(A428, Quantity!$A$1:$H$2811, 2, FALSE)</f>
        <v>23</v>
      </c>
      <c r="K428" s="10">
        <f>VLOOKUP(A428, Quantity!$A$1:$H$2811, 3, FALSE)</f>
        <v>1</v>
      </c>
      <c r="L428" s="10">
        <f>VLOOKUP(A428, Quantity!$A$1:$H$2811, 4, FALSE)</f>
        <v>1</v>
      </c>
      <c r="M428" s="11">
        <f>VLOOKUP(A428, Quantity!$A$1:$H$2811, 5, FALSE)</f>
        <v>1015</v>
      </c>
      <c r="N428" s="11">
        <f>VLOOKUP(A428, Quantity!$A$1:$H$2811, 6, FALSE)</f>
        <v>44</v>
      </c>
      <c r="O428" s="12">
        <v>41579.0</v>
      </c>
      <c r="P428" s="5">
        <f>VLOOKUP(A428, Quantity!$A$1:$H$2811, 8, FALSE)</f>
        <v>0.7285185185</v>
      </c>
      <c r="U428" s="13"/>
      <c r="V428" s="13"/>
      <c r="W428" s="1"/>
      <c r="X428" s="14"/>
      <c r="Y428" s="15"/>
    </row>
    <row r="429">
      <c r="A429" s="1">
        <v>50745.0</v>
      </c>
      <c r="B429" s="1">
        <v>2.06531306E9</v>
      </c>
      <c r="C429" s="8">
        <v>41606.0</v>
      </c>
      <c r="D429" s="1" t="s">
        <v>16</v>
      </c>
      <c r="E429" s="1" t="s">
        <v>17</v>
      </c>
      <c r="F429" s="1" t="s">
        <v>18</v>
      </c>
      <c r="G429" s="1" t="s">
        <v>19</v>
      </c>
      <c r="H429" s="1" t="s">
        <v>24</v>
      </c>
      <c r="I429" s="1" t="s">
        <v>21</v>
      </c>
      <c r="J429" s="9">
        <f>VLOOKUP(A429, Quantity!$A$1:$H$2811, 2, FALSE)</f>
        <v>17</v>
      </c>
      <c r="K429" s="10">
        <f>VLOOKUP(A429, Quantity!$A$1:$H$2811, 3, FALSE)</f>
        <v>1</v>
      </c>
      <c r="L429" s="10">
        <f>VLOOKUP(A429, Quantity!$A$1:$H$2811, 4, FALSE)</f>
        <v>1</v>
      </c>
      <c r="M429" s="11">
        <f>VLOOKUP(A429, Quantity!$A$1:$H$2811, 5, FALSE)</f>
        <v>2004</v>
      </c>
      <c r="N429" s="11">
        <f>VLOOKUP(A429, Quantity!$A$1:$H$2811, 6, FALSE)</f>
        <v>118</v>
      </c>
      <c r="O429" s="12">
        <v>41579.0</v>
      </c>
      <c r="P429" s="5">
        <f>VLOOKUP(A429, Quantity!$A$1:$H$2811, 8, FALSE)</f>
        <v>0.8263657407</v>
      </c>
      <c r="U429" s="13"/>
      <c r="V429" s="13"/>
      <c r="W429" s="1"/>
      <c r="X429" s="14"/>
      <c r="Y429" s="15"/>
    </row>
    <row r="430">
      <c r="A430" s="1">
        <v>50748.0</v>
      </c>
      <c r="B430" s="1">
        <v>2.112631544E9</v>
      </c>
      <c r="C430" s="8">
        <v>41606.0</v>
      </c>
      <c r="D430" s="1" t="s">
        <v>16</v>
      </c>
      <c r="E430" s="1" t="s">
        <v>17</v>
      </c>
      <c r="F430" s="1" t="s">
        <v>18</v>
      </c>
      <c r="G430" s="1" t="s">
        <v>19</v>
      </c>
      <c r="H430" s="1" t="s">
        <v>24</v>
      </c>
      <c r="I430" s="1" t="s">
        <v>21</v>
      </c>
      <c r="J430" s="9">
        <f>VLOOKUP(A430, Quantity!$A$1:$H$2811, 2, FALSE)</f>
        <v>19</v>
      </c>
      <c r="K430" s="10">
        <f>VLOOKUP(A430, Quantity!$A$1:$H$2811, 3, FALSE)</f>
        <v>1</v>
      </c>
      <c r="L430" s="10">
        <f>VLOOKUP(A430, Quantity!$A$1:$H$2811, 4, FALSE)</f>
        <v>1</v>
      </c>
      <c r="M430" s="11">
        <f>VLOOKUP(A430, Quantity!$A$1:$H$2811, 5, FALSE)</f>
        <v>1999</v>
      </c>
      <c r="N430" s="11">
        <f>VLOOKUP(A430, Quantity!$A$1:$H$2811, 6, FALSE)</f>
        <v>105</v>
      </c>
      <c r="O430" s="12">
        <v>41579.0</v>
      </c>
      <c r="P430" s="5">
        <f>VLOOKUP(A430, Quantity!$A$1:$H$2811, 8, FALSE)</f>
        <v>0.3532986111</v>
      </c>
      <c r="U430" s="13"/>
      <c r="V430" s="13"/>
      <c r="W430" s="1"/>
      <c r="X430" s="14"/>
      <c r="Y430" s="15"/>
    </row>
    <row r="431">
      <c r="A431" s="1">
        <v>50763.0</v>
      </c>
      <c r="B431" s="1">
        <v>2.117480666E9</v>
      </c>
      <c r="C431" s="8">
        <v>41606.0</v>
      </c>
      <c r="D431" s="1" t="s">
        <v>22</v>
      </c>
      <c r="E431" s="1" t="s">
        <v>23</v>
      </c>
      <c r="F431" s="1" t="s">
        <v>18</v>
      </c>
      <c r="G431" s="1" t="s">
        <v>19</v>
      </c>
      <c r="H431" s="1" t="s">
        <v>24</v>
      </c>
      <c r="I431" s="1" t="s">
        <v>21</v>
      </c>
      <c r="J431" s="9">
        <f>VLOOKUP(A431, Quantity!$A$1:$H$2811, 2, FALSE)</f>
        <v>20</v>
      </c>
      <c r="K431" s="10">
        <f>VLOOKUP(A431, Quantity!$A$1:$H$2811, 3, FALSE)</f>
        <v>1</v>
      </c>
      <c r="L431" s="10">
        <f>VLOOKUP(A431, Quantity!$A$1:$H$2811, 4, FALSE)</f>
        <v>1</v>
      </c>
      <c r="M431" s="11">
        <f>VLOOKUP(A431, Quantity!$A$1:$H$2811, 5, FALSE)</f>
        <v>13999</v>
      </c>
      <c r="N431" s="11">
        <f>VLOOKUP(A431, Quantity!$A$1:$H$2811, 6, FALSE)</f>
        <v>700</v>
      </c>
      <c r="O431" s="12">
        <v>41579.0</v>
      </c>
      <c r="P431" s="5">
        <f>VLOOKUP(A431, Quantity!$A$1:$H$2811, 8, FALSE)</f>
        <v>0.7468981481</v>
      </c>
      <c r="U431" s="13"/>
      <c r="V431" s="13"/>
      <c r="W431" s="1"/>
      <c r="X431" s="14"/>
      <c r="Y431" s="15"/>
    </row>
    <row r="432">
      <c r="A432" s="1">
        <v>50895.0</v>
      </c>
      <c r="B432" s="1">
        <v>1.168073452E9</v>
      </c>
      <c r="C432" s="8">
        <v>41607.0</v>
      </c>
      <c r="D432" s="1" t="s">
        <v>22</v>
      </c>
      <c r="E432" s="1" t="s">
        <v>23</v>
      </c>
      <c r="F432" s="1" t="s">
        <v>18</v>
      </c>
      <c r="G432" s="1" t="s">
        <v>19</v>
      </c>
      <c r="H432" s="1" t="s">
        <v>24</v>
      </c>
      <c r="I432" s="1" t="s">
        <v>21</v>
      </c>
      <c r="J432" s="9">
        <f>VLOOKUP(A432, Quantity!$A$1:$H$2811, 2, FALSE)</f>
        <v>17</v>
      </c>
      <c r="K432" s="10">
        <f>VLOOKUP(A432, Quantity!$A$1:$H$2811, 3, FALSE)</f>
        <v>1</v>
      </c>
      <c r="L432" s="10">
        <f>VLOOKUP(A432, Quantity!$A$1:$H$2811, 4, FALSE)</f>
        <v>1</v>
      </c>
      <c r="M432" s="11">
        <f>VLOOKUP(A432, Quantity!$A$1:$H$2811, 5, FALSE)</f>
        <v>3194</v>
      </c>
      <c r="N432" s="11">
        <f>VLOOKUP(A432, Quantity!$A$1:$H$2811, 6, FALSE)</f>
        <v>188</v>
      </c>
      <c r="O432" s="12">
        <v>41579.0</v>
      </c>
      <c r="P432" s="5">
        <f>VLOOKUP(A432, Quantity!$A$1:$H$2811, 8, FALSE)</f>
        <v>0.2579976852</v>
      </c>
      <c r="U432" s="13"/>
      <c r="V432" s="13"/>
      <c r="W432" s="1"/>
      <c r="X432" s="14"/>
      <c r="Y432" s="15"/>
    </row>
    <row r="433">
      <c r="A433" s="1">
        <v>50923.0</v>
      </c>
      <c r="B433" s="1">
        <v>1.417228116E9</v>
      </c>
      <c r="C433" s="8">
        <v>41607.0</v>
      </c>
      <c r="D433" s="1" t="s">
        <v>22</v>
      </c>
      <c r="E433" s="1" t="s">
        <v>23</v>
      </c>
      <c r="F433" s="1" t="s">
        <v>18</v>
      </c>
      <c r="G433" s="1" t="s">
        <v>19</v>
      </c>
      <c r="H433" s="1" t="s">
        <v>24</v>
      </c>
      <c r="I433" s="1" t="s">
        <v>21</v>
      </c>
      <c r="J433" s="9">
        <f>VLOOKUP(A433, Quantity!$A$1:$H$2811, 2, FALSE)</f>
        <v>17</v>
      </c>
      <c r="K433" s="10">
        <f>VLOOKUP(A433, Quantity!$A$1:$H$2811, 3, FALSE)</f>
        <v>1</v>
      </c>
      <c r="L433" s="10">
        <f>VLOOKUP(A433, Quantity!$A$1:$H$2811, 4, FALSE)</f>
        <v>1</v>
      </c>
      <c r="M433" s="11">
        <f>VLOOKUP(A433, Quantity!$A$1:$H$2811, 5, FALSE)</f>
        <v>15999</v>
      </c>
      <c r="N433" s="11">
        <f>VLOOKUP(A433, Quantity!$A$1:$H$2811, 6, FALSE)</f>
        <v>941</v>
      </c>
      <c r="O433" s="12">
        <v>41579.0</v>
      </c>
      <c r="P433" s="5">
        <f>VLOOKUP(A433, Quantity!$A$1:$H$2811, 8, FALSE)</f>
        <v>0.02630787037</v>
      </c>
      <c r="U433" s="13"/>
      <c r="V433" s="13"/>
      <c r="W433" s="1"/>
      <c r="X433" s="14"/>
      <c r="Y433" s="15"/>
    </row>
    <row r="434">
      <c r="A434" s="1">
        <v>51101.0</v>
      </c>
      <c r="B434" s="1">
        <v>2.039651501E9</v>
      </c>
      <c r="C434" s="8">
        <v>41607.0</v>
      </c>
      <c r="D434" s="1" t="s">
        <v>16</v>
      </c>
      <c r="E434" s="1" t="s">
        <v>17</v>
      </c>
      <c r="F434" s="1" t="s">
        <v>18</v>
      </c>
      <c r="G434" s="1" t="s">
        <v>19</v>
      </c>
      <c r="H434" s="1" t="s">
        <v>24</v>
      </c>
      <c r="I434" s="1" t="s">
        <v>21</v>
      </c>
      <c r="J434" s="9">
        <f>VLOOKUP(A434, Quantity!$A$1:$H$2811, 2, FALSE)</f>
        <v>18</v>
      </c>
      <c r="K434" s="10">
        <f>VLOOKUP(A434, Quantity!$A$1:$H$2811, 3, FALSE)</f>
        <v>1</v>
      </c>
      <c r="L434" s="10">
        <f>VLOOKUP(A434, Quantity!$A$1:$H$2811, 4, FALSE)</f>
        <v>1</v>
      </c>
      <c r="M434" s="11">
        <f>VLOOKUP(A434, Quantity!$A$1:$H$2811, 5, FALSE)</f>
        <v>29999</v>
      </c>
      <c r="N434" s="11">
        <f>VLOOKUP(A434, Quantity!$A$1:$H$2811, 6, FALSE)</f>
        <v>1667</v>
      </c>
      <c r="O434" s="12">
        <v>41579.0</v>
      </c>
      <c r="P434" s="5">
        <f>VLOOKUP(A434, Quantity!$A$1:$H$2811, 8, FALSE)</f>
        <v>0.9365740741</v>
      </c>
      <c r="U434" s="13"/>
      <c r="V434" s="13"/>
      <c r="W434" s="1"/>
      <c r="X434" s="14"/>
      <c r="Y434" s="15"/>
    </row>
    <row r="435">
      <c r="A435" s="1">
        <v>51115.0</v>
      </c>
      <c r="B435" s="1">
        <v>1.723540447E9</v>
      </c>
      <c r="C435" s="8">
        <v>41607.0</v>
      </c>
      <c r="D435" s="1" t="s">
        <v>22</v>
      </c>
      <c r="E435" s="1" t="s">
        <v>23</v>
      </c>
      <c r="F435" s="1" t="s">
        <v>18</v>
      </c>
      <c r="G435" s="1" t="s">
        <v>19</v>
      </c>
      <c r="H435" s="1" t="s">
        <v>24</v>
      </c>
      <c r="I435" s="1" t="s">
        <v>21</v>
      </c>
      <c r="J435" s="9">
        <f>VLOOKUP(A435, Quantity!$A$1:$H$2811, 2, FALSE)</f>
        <v>12</v>
      </c>
      <c r="K435" s="10">
        <f>VLOOKUP(A435, Quantity!$A$1:$H$2811, 3, FALSE)</f>
        <v>1</v>
      </c>
      <c r="L435" s="10">
        <f>VLOOKUP(A435, Quantity!$A$1:$H$2811, 4, FALSE)</f>
        <v>1</v>
      </c>
      <c r="M435" s="11">
        <f>VLOOKUP(A435, Quantity!$A$1:$H$2811, 5, FALSE)</f>
        <v>298</v>
      </c>
      <c r="N435" s="11">
        <f>VLOOKUP(A435, Quantity!$A$1:$H$2811, 6, FALSE)</f>
        <v>25</v>
      </c>
      <c r="O435" s="12">
        <v>41579.0</v>
      </c>
      <c r="P435" s="5">
        <f>VLOOKUP(A435, Quantity!$A$1:$H$2811, 8, FALSE)</f>
        <v>0.1209027778</v>
      </c>
      <c r="U435" s="13"/>
      <c r="V435" s="13"/>
      <c r="W435" s="1"/>
      <c r="X435" s="14"/>
      <c r="Y435" s="15"/>
    </row>
    <row r="436">
      <c r="A436" s="1">
        <v>51161.0</v>
      </c>
      <c r="B436" s="1">
        <v>2.288793864E9</v>
      </c>
      <c r="C436" s="8">
        <v>41607.0</v>
      </c>
      <c r="D436" s="1" t="s">
        <v>22</v>
      </c>
      <c r="E436" s="1" t="s">
        <v>23</v>
      </c>
      <c r="F436" s="1" t="s">
        <v>18</v>
      </c>
      <c r="G436" s="1" t="s">
        <v>19</v>
      </c>
      <c r="H436" s="1" t="s">
        <v>24</v>
      </c>
      <c r="I436" s="1" t="s">
        <v>21</v>
      </c>
      <c r="J436" s="9">
        <f>VLOOKUP(A436, Quantity!$A$1:$H$2811, 2, FALSE)</f>
        <v>14</v>
      </c>
      <c r="K436" s="10">
        <f>VLOOKUP(A436, Quantity!$A$1:$H$2811, 3, FALSE)</f>
        <v>1</v>
      </c>
      <c r="L436" s="10">
        <f>VLOOKUP(A436, Quantity!$A$1:$H$2811, 4, FALSE)</f>
        <v>1</v>
      </c>
      <c r="M436" s="11">
        <f>VLOOKUP(A436, Quantity!$A$1:$H$2811, 5, FALSE)</f>
        <v>6490</v>
      </c>
      <c r="N436" s="11">
        <f>VLOOKUP(A436, Quantity!$A$1:$H$2811, 6, FALSE)</f>
        <v>464</v>
      </c>
      <c r="O436" s="12">
        <v>41579.0</v>
      </c>
      <c r="P436" s="5">
        <f>VLOOKUP(A436, Quantity!$A$1:$H$2811, 8, FALSE)</f>
        <v>0.03890046296</v>
      </c>
      <c r="U436" s="13"/>
      <c r="V436" s="13"/>
      <c r="W436" s="1"/>
      <c r="X436" s="14"/>
      <c r="Y436" s="15"/>
    </row>
    <row r="437">
      <c r="A437" s="1">
        <v>51205.0</v>
      </c>
      <c r="B437" s="1">
        <v>1.670946537E9</v>
      </c>
      <c r="C437" s="8">
        <v>41607.0</v>
      </c>
      <c r="D437" s="1" t="s">
        <v>22</v>
      </c>
      <c r="E437" s="1" t="s">
        <v>23</v>
      </c>
      <c r="F437" s="1" t="s">
        <v>18</v>
      </c>
      <c r="G437" s="1" t="s">
        <v>19</v>
      </c>
      <c r="H437" s="1" t="s">
        <v>24</v>
      </c>
      <c r="I437" s="1" t="s">
        <v>21</v>
      </c>
      <c r="J437" s="9">
        <f>VLOOKUP(A437, Quantity!$A$1:$H$2811, 2, FALSE)</f>
        <v>17</v>
      </c>
      <c r="K437" s="10">
        <f>VLOOKUP(A437, Quantity!$A$1:$H$2811, 3, FALSE)</f>
        <v>1</v>
      </c>
      <c r="L437" s="10">
        <f>VLOOKUP(A437, Quantity!$A$1:$H$2811, 4, FALSE)</f>
        <v>1</v>
      </c>
      <c r="M437" s="11">
        <f>VLOOKUP(A437, Quantity!$A$1:$H$2811, 5, FALSE)</f>
        <v>3500</v>
      </c>
      <c r="N437" s="11">
        <f>VLOOKUP(A437, Quantity!$A$1:$H$2811, 6, FALSE)</f>
        <v>206</v>
      </c>
      <c r="O437" s="12">
        <v>41579.0</v>
      </c>
      <c r="P437" s="5">
        <f>VLOOKUP(A437, Quantity!$A$1:$H$2811, 8, FALSE)</f>
        <v>0.7871064815</v>
      </c>
      <c r="U437" s="13"/>
      <c r="V437" s="13"/>
      <c r="W437" s="1"/>
      <c r="X437" s="14"/>
      <c r="Y437" s="15"/>
    </row>
    <row r="438">
      <c r="A438" s="1">
        <v>51299.0</v>
      </c>
      <c r="B438" s="1">
        <v>1.921216195E9</v>
      </c>
      <c r="C438" s="8">
        <v>41607.0</v>
      </c>
      <c r="D438" s="1" t="s">
        <v>22</v>
      </c>
      <c r="E438" s="1" t="s">
        <v>23</v>
      </c>
      <c r="F438" s="1" t="s">
        <v>18</v>
      </c>
      <c r="G438" s="1" t="s">
        <v>19</v>
      </c>
      <c r="H438" s="1" t="s">
        <v>24</v>
      </c>
      <c r="I438" s="1" t="s">
        <v>21</v>
      </c>
      <c r="J438" s="9">
        <f>VLOOKUP(A438, Quantity!$A$1:$H$2811, 2, FALSE)</f>
        <v>17</v>
      </c>
      <c r="K438" s="10">
        <f>VLOOKUP(A438, Quantity!$A$1:$H$2811, 3, FALSE)</f>
        <v>1</v>
      </c>
      <c r="L438" s="10">
        <f>VLOOKUP(A438, Quantity!$A$1:$H$2811, 4, FALSE)</f>
        <v>1</v>
      </c>
      <c r="M438" s="11">
        <f>VLOOKUP(A438, Quantity!$A$1:$H$2811, 5, FALSE)</f>
        <v>1245</v>
      </c>
      <c r="N438" s="11">
        <f>VLOOKUP(A438, Quantity!$A$1:$H$2811, 6, FALSE)</f>
        <v>73</v>
      </c>
      <c r="O438" s="12">
        <v>41579.0</v>
      </c>
      <c r="P438" s="5">
        <f>VLOOKUP(A438, Quantity!$A$1:$H$2811, 8, FALSE)</f>
        <v>0.6877314815</v>
      </c>
      <c r="U438" s="13"/>
      <c r="V438" s="13"/>
      <c r="W438" s="1"/>
      <c r="X438" s="14"/>
      <c r="Y438" s="15"/>
    </row>
    <row r="439">
      <c r="A439" s="1">
        <v>51308.0</v>
      </c>
      <c r="B439" s="1">
        <v>1.596275814E9</v>
      </c>
      <c r="C439" s="8">
        <v>41607.0</v>
      </c>
      <c r="D439" s="1" t="s">
        <v>22</v>
      </c>
      <c r="E439" s="1" t="s">
        <v>23</v>
      </c>
      <c r="F439" s="1" t="s">
        <v>18</v>
      </c>
      <c r="G439" s="1" t="s">
        <v>19</v>
      </c>
      <c r="H439" s="1" t="s">
        <v>24</v>
      </c>
      <c r="I439" s="1" t="s">
        <v>21</v>
      </c>
      <c r="J439" s="9">
        <f>VLOOKUP(A439, Quantity!$A$1:$H$2811, 2, FALSE)</f>
        <v>18</v>
      </c>
      <c r="K439" s="10">
        <f>VLOOKUP(A439, Quantity!$A$1:$H$2811, 3, FALSE)</f>
        <v>1</v>
      </c>
      <c r="L439" s="10">
        <f>VLOOKUP(A439, Quantity!$A$1:$H$2811, 4, FALSE)</f>
        <v>1</v>
      </c>
      <c r="M439" s="11">
        <f>VLOOKUP(A439, Quantity!$A$1:$H$2811, 5, FALSE)</f>
        <v>1000</v>
      </c>
      <c r="N439" s="11">
        <f>VLOOKUP(A439, Quantity!$A$1:$H$2811, 6, FALSE)</f>
        <v>56</v>
      </c>
      <c r="O439" s="12">
        <v>41579.0</v>
      </c>
      <c r="P439" s="5">
        <f>VLOOKUP(A439, Quantity!$A$1:$H$2811, 8, FALSE)</f>
        <v>0.499525463</v>
      </c>
      <c r="U439" s="13"/>
      <c r="V439" s="13"/>
      <c r="W439" s="1"/>
      <c r="X439" s="14"/>
      <c r="Y439" s="15"/>
    </row>
    <row r="440">
      <c r="A440" s="1">
        <v>51398.0</v>
      </c>
      <c r="B440" s="1">
        <v>2.287137346E9</v>
      </c>
      <c r="C440" s="8">
        <v>41607.0</v>
      </c>
      <c r="D440" s="1" t="s">
        <v>22</v>
      </c>
      <c r="E440" s="1" t="s">
        <v>23</v>
      </c>
      <c r="F440" s="1" t="s">
        <v>18</v>
      </c>
      <c r="G440" s="1" t="s">
        <v>19</v>
      </c>
      <c r="H440" s="1" t="s">
        <v>24</v>
      </c>
      <c r="I440" s="1" t="s">
        <v>21</v>
      </c>
      <c r="J440" s="9">
        <f>VLOOKUP(A440, Quantity!$A$1:$H$2811, 2, FALSE)</f>
        <v>17</v>
      </c>
      <c r="K440" s="10">
        <f>VLOOKUP(A440, Quantity!$A$1:$H$2811, 3, FALSE)</f>
        <v>1</v>
      </c>
      <c r="L440" s="10">
        <f>VLOOKUP(A440, Quantity!$A$1:$H$2811, 4, FALSE)</f>
        <v>1</v>
      </c>
      <c r="M440" s="11">
        <f>VLOOKUP(A440, Quantity!$A$1:$H$2811, 5, FALSE)</f>
        <v>1250</v>
      </c>
      <c r="N440" s="11">
        <f>VLOOKUP(A440, Quantity!$A$1:$H$2811, 6, FALSE)</f>
        <v>74</v>
      </c>
      <c r="O440" s="12">
        <v>41579.0</v>
      </c>
      <c r="P440" s="5">
        <f>VLOOKUP(A440, Quantity!$A$1:$H$2811, 8, FALSE)</f>
        <v>0.3778125</v>
      </c>
      <c r="U440" s="13"/>
      <c r="V440" s="13"/>
      <c r="W440" s="1"/>
      <c r="X440" s="14"/>
      <c r="Y440" s="15"/>
    </row>
    <row r="441">
      <c r="A441" s="1">
        <v>51413.0</v>
      </c>
      <c r="B441" s="1">
        <v>1.177376512E9</v>
      </c>
      <c r="C441" s="8">
        <v>41607.0</v>
      </c>
      <c r="D441" s="1" t="s">
        <v>22</v>
      </c>
      <c r="E441" s="1" t="s">
        <v>23</v>
      </c>
      <c r="F441" s="1" t="s">
        <v>18</v>
      </c>
      <c r="G441" s="1" t="s">
        <v>19</v>
      </c>
      <c r="H441" s="1" t="s">
        <v>24</v>
      </c>
      <c r="I441" s="1" t="s">
        <v>21</v>
      </c>
      <c r="J441" s="9">
        <f>VLOOKUP(A441, Quantity!$A$1:$H$2811, 2, FALSE)</f>
        <v>23</v>
      </c>
      <c r="K441" s="10">
        <f>VLOOKUP(A441, Quantity!$A$1:$H$2811, 3, FALSE)</f>
        <v>1</v>
      </c>
      <c r="L441" s="10">
        <f>VLOOKUP(A441, Quantity!$A$1:$H$2811, 4, FALSE)</f>
        <v>1</v>
      </c>
      <c r="M441" s="11">
        <f>VLOOKUP(A441, Quantity!$A$1:$H$2811, 5, FALSE)</f>
        <v>2000</v>
      </c>
      <c r="N441" s="11">
        <f>VLOOKUP(A441, Quantity!$A$1:$H$2811, 6, FALSE)</f>
        <v>87</v>
      </c>
      <c r="O441" s="12">
        <v>41579.0</v>
      </c>
      <c r="P441" s="5">
        <f>VLOOKUP(A441, Quantity!$A$1:$H$2811, 8, FALSE)</f>
        <v>0.2337152778</v>
      </c>
      <c r="U441" s="13"/>
      <c r="V441" s="13"/>
      <c r="W441" s="1"/>
      <c r="X441" s="14"/>
      <c r="Y441" s="15"/>
    </row>
    <row r="442">
      <c r="A442" s="1">
        <v>51414.0</v>
      </c>
      <c r="B442" s="1">
        <v>1.911234733E9</v>
      </c>
      <c r="C442" s="8">
        <v>41607.0</v>
      </c>
      <c r="D442" s="1" t="s">
        <v>16</v>
      </c>
      <c r="E442" s="1" t="s">
        <v>17</v>
      </c>
      <c r="F442" s="1" t="s">
        <v>18</v>
      </c>
      <c r="G442" s="1" t="s">
        <v>19</v>
      </c>
      <c r="H442" s="1" t="s">
        <v>24</v>
      </c>
      <c r="I442" s="1" t="s">
        <v>21</v>
      </c>
      <c r="J442" s="9">
        <f>VLOOKUP(A442, Quantity!$A$1:$H$2811, 2, FALSE)</f>
        <v>13</v>
      </c>
      <c r="K442" s="10">
        <f>VLOOKUP(A442, Quantity!$A$1:$H$2811, 3, FALSE)</f>
        <v>1</v>
      </c>
      <c r="L442" s="10">
        <f>VLOOKUP(A442, Quantity!$A$1:$H$2811, 4, FALSE)</f>
        <v>1</v>
      </c>
      <c r="M442" s="11">
        <f>VLOOKUP(A442, Quantity!$A$1:$H$2811, 5, FALSE)</f>
        <v>8549</v>
      </c>
      <c r="N442" s="11">
        <f>VLOOKUP(A442, Quantity!$A$1:$H$2811, 6, FALSE)</f>
        <v>658</v>
      </c>
      <c r="O442" s="12">
        <v>41579.0</v>
      </c>
      <c r="P442" s="5">
        <f>VLOOKUP(A442, Quantity!$A$1:$H$2811, 8, FALSE)</f>
        <v>0.07243055556</v>
      </c>
      <c r="U442" s="13"/>
      <c r="V442" s="13"/>
      <c r="W442" s="1"/>
      <c r="X442" s="14"/>
      <c r="Y442" s="15"/>
    </row>
    <row r="443">
      <c r="A443" s="1">
        <v>51418.0</v>
      </c>
      <c r="B443" s="1">
        <v>2.271047357E9</v>
      </c>
      <c r="C443" s="8">
        <v>41607.0</v>
      </c>
      <c r="D443" s="1" t="s">
        <v>22</v>
      </c>
      <c r="E443" s="1" t="s">
        <v>23</v>
      </c>
      <c r="F443" s="1" t="s">
        <v>18</v>
      </c>
      <c r="G443" s="1" t="s">
        <v>19</v>
      </c>
      <c r="H443" s="1" t="s">
        <v>24</v>
      </c>
      <c r="I443" s="1" t="s">
        <v>21</v>
      </c>
      <c r="J443" s="9">
        <f>VLOOKUP(A443, Quantity!$A$1:$H$2811, 2, FALSE)</f>
        <v>23</v>
      </c>
      <c r="K443" s="10">
        <f>VLOOKUP(A443, Quantity!$A$1:$H$2811, 3, FALSE)</f>
        <v>1</v>
      </c>
      <c r="L443" s="10">
        <f>VLOOKUP(A443, Quantity!$A$1:$H$2811, 4, FALSE)</f>
        <v>1</v>
      </c>
      <c r="M443" s="11">
        <f>VLOOKUP(A443, Quantity!$A$1:$H$2811, 5, FALSE)</f>
        <v>697</v>
      </c>
      <c r="N443" s="11">
        <f>VLOOKUP(A443, Quantity!$A$1:$H$2811, 6, FALSE)</f>
        <v>30</v>
      </c>
      <c r="O443" s="12">
        <v>41579.0</v>
      </c>
      <c r="P443" s="5">
        <f>VLOOKUP(A443, Quantity!$A$1:$H$2811, 8, FALSE)</f>
        <v>0.6572569444</v>
      </c>
      <c r="U443" s="13"/>
      <c r="V443" s="13"/>
      <c r="W443" s="1"/>
      <c r="X443" s="14"/>
      <c r="Y443" s="15"/>
    </row>
    <row r="444">
      <c r="A444" s="1">
        <v>51560.0</v>
      </c>
      <c r="B444" s="1">
        <v>1.157015404E9</v>
      </c>
      <c r="C444" s="8">
        <v>41607.0</v>
      </c>
      <c r="D444" s="1" t="s">
        <v>22</v>
      </c>
      <c r="E444" s="1" t="s">
        <v>23</v>
      </c>
      <c r="F444" s="1" t="s">
        <v>18</v>
      </c>
      <c r="G444" s="1" t="s">
        <v>19</v>
      </c>
      <c r="H444" s="1" t="s">
        <v>24</v>
      </c>
      <c r="I444" s="1" t="s">
        <v>21</v>
      </c>
      <c r="J444" s="9">
        <f>VLOOKUP(A444, Quantity!$A$1:$H$2811, 2, FALSE)</f>
        <v>17</v>
      </c>
      <c r="K444" s="10">
        <f>VLOOKUP(A444, Quantity!$A$1:$H$2811, 3, FALSE)</f>
        <v>1</v>
      </c>
      <c r="L444" s="10">
        <f>VLOOKUP(A444, Quantity!$A$1:$H$2811, 4, FALSE)</f>
        <v>1</v>
      </c>
      <c r="M444" s="11">
        <f>VLOOKUP(A444, Quantity!$A$1:$H$2811, 5, FALSE)</f>
        <v>1000</v>
      </c>
      <c r="N444" s="11">
        <f>VLOOKUP(A444, Quantity!$A$1:$H$2811, 6, FALSE)</f>
        <v>59</v>
      </c>
      <c r="O444" s="12">
        <v>41579.0</v>
      </c>
      <c r="P444" s="5">
        <f>VLOOKUP(A444, Quantity!$A$1:$H$2811, 8, FALSE)</f>
        <v>0.3431597222</v>
      </c>
      <c r="U444" s="13"/>
      <c r="V444" s="13"/>
      <c r="W444" s="1"/>
      <c r="X444" s="14"/>
      <c r="Y444" s="15"/>
    </row>
    <row r="445">
      <c r="A445" s="1">
        <v>51640.0</v>
      </c>
      <c r="B445" s="1">
        <v>1.807038936E9</v>
      </c>
      <c r="C445" s="8">
        <v>41607.0</v>
      </c>
      <c r="D445" s="1" t="s">
        <v>22</v>
      </c>
      <c r="E445" s="1" t="s">
        <v>23</v>
      </c>
      <c r="F445" s="1" t="s">
        <v>18</v>
      </c>
      <c r="G445" s="1" t="s">
        <v>19</v>
      </c>
      <c r="H445" s="1" t="s">
        <v>24</v>
      </c>
      <c r="I445" s="1" t="s">
        <v>21</v>
      </c>
      <c r="J445" s="9">
        <f>VLOOKUP(A445, Quantity!$A$1:$H$2811, 2, FALSE)</f>
        <v>17</v>
      </c>
      <c r="K445" s="10">
        <f>VLOOKUP(A445, Quantity!$A$1:$H$2811, 3, FALSE)</f>
        <v>1</v>
      </c>
      <c r="L445" s="10">
        <f>VLOOKUP(A445, Quantity!$A$1:$H$2811, 4, FALSE)</f>
        <v>1</v>
      </c>
      <c r="M445" s="11">
        <f>VLOOKUP(A445, Quantity!$A$1:$H$2811, 5, FALSE)</f>
        <v>13595</v>
      </c>
      <c r="N445" s="11">
        <f>VLOOKUP(A445, Quantity!$A$1:$H$2811, 6, FALSE)</f>
        <v>800</v>
      </c>
      <c r="O445" s="12">
        <v>41579.0</v>
      </c>
      <c r="P445" s="5">
        <f>VLOOKUP(A445, Quantity!$A$1:$H$2811, 8, FALSE)</f>
        <v>0.8784143519</v>
      </c>
      <c r="U445" s="13"/>
      <c r="V445" s="13"/>
      <c r="W445" s="1"/>
      <c r="X445" s="14"/>
      <c r="Y445" s="15"/>
    </row>
    <row r="446">
      <c r="A446" s="1">
        <v>51684.0</v>
      </c>
      <c r="B446" s="1">
        <v>1.226654129E9</v>
      </c>
      <c r="C446" s="8">
        <v>41607.0</v>
      </c>
      <c r="D446" s="1" t="s">
        <v>22</v>
      </c>
      <c r="E446" s="1" t="s">
        <v>23</v>
      </c>
      <c r="F446" s="1" t="s">
        <v>18</v>
      </c>
      <c r="G446" s="1" t="s">
        <v>19</v>
      </c>
      <c r="H446" s="1" t="s">
        <v>24</v>
      </c>
      <c r="I446" s="1" t="s">
        <v>21</v>
      </c>
      <c r="J446" s="9">
        <f>VLOOKUP(A446, Quantity!$A$1:$H$2811, 2, FALSE)</f>
        <v>13</v>
      </c>
      <c r="K446" s="10">
        <f>VLOOKUP(A446, Quantity!$A$1:$H$2811, 3, FALSE)</f>
        <v>1</v>
      </c>
      <c r="L446" s="10">
        <f>VLOOKUP(A446, Quantity!$A$1:$H$2811, 4, FALSE)</f>
        <v>1</v>
      </c>
      <c r="M446" s="11">
        <f>VLOOKUP(A446, Quantity!$A$1:$H$2811, 5, FALSE)</f>
        <v>7490</v>
      </c>
      <c r="N446" s="11">
        <f>VLOOKUP(A446, Quantity!$A$1:$H$2811, 6, FALSE)</f>
        <v>576</v>
      </c>
      <c r="O446" s="12">
        <v>41579.0</v>
      </c>
      <c r="P446" s="5">
        <f>VLOOKUP(A446, Quantity!$A$1:$H$2811, 8, FALSE)</f>
        <v>0.732974537</v>
      </c>
      <c r="U446" s="13"/>
      <c r="V446" s="13"/>
      <c r="W446" s="1"/>
      <c r="X446" s="14"/>
      <c r="Y446" s="15"/>
    </row>
    <row r="447">
      <c r="A447" s="1">
        <v>51715.0</v>
      </c>
      <c r="B447" s="1">
        <v>2.200494837E9</v>
      </c>
      <c r="C447" s="8">
        <v>41607.0</v>
      </c>
      <c r="D447" s="1" t="s">
        <v>22</v>
      </c>
      <c r="E447" s="1" t="s">
        <v>23</v>
      </c>
      <c r="F447" s="1" t="s">
        <v>18</v>
      </c>
      <c r="G447" s="1" t="s">
        <v>19</v>
      </c>
      <c r="H447" s="1" t="s">
        <v>24</v>
      </c>
      <c r="I447" s="1" t="s">
        <v>21</v>
      </c>
      <c r="J447" s="9">
        <f>VLOOKUP(A447, Quantity!$A$1:$H$2811, 2, FALSE)</f>
        <v>13</v>
      </c>
      <c r="K447" s="10">
        <f>VLOOKUP(A447, Quantity!$A$1:$H$2811, 3, FALSE)</f>
        <v>1</v>
      </c>
      <c r="L447" s="10">
        <f>VLOOKUP(A447, Quantity!$A$1:$H$2811, 4, FALSE)</f>
        <v>1</v>
      </c>
      <c r="M447" s="11">
        <f>VLOOKUP(A447, Quantity!$A$1:$H$2811, 5, FALSE)</f>
        <v>899</v>
      </c>
      <c r="N447" s="11">
        <f>VLOOKUP(A447, Quantity!$A$1:$H$2811, 6, FALSE)</f>
        <v>69</v>
      </c>
      <c r="O447" s="12">
        <v>41579.0</v>
      </c>
      <c r="P447" s="5">
        <f>VLOOKUP(A447, Quantity!$A$1:$H$2811, 8, FALSE)</f>
        <v>0.6557060185</v>
      </c>
      <c r="U447" s="13"/>
      <c r="V447" s="13"/>
      <c r="W447" s="1"/>
      <c r="X447" s="14"/>
      <c r="Y447" s="15"/>
    </row>
    <row r="448">
      <c r="A448" s="1">
        <v>51745.0</v>
      </c>
      <c r="B448" s="1">
        <v>1.480223645E9</v>
      </c>
      <c r="C448" s="8">
        <v>41607.0</v>
      </c>
      <c r="D448" s="1" t="s">
        <v>22</v>
      </c>
      <c r="E448" s="1" t="s">
        <v>23</v>
      </c>
      <c r="F448" s="1" t="s">
        <v>18</v>
      </c>
      <c r="G448" s="1" t="s">
        <v>19</v>
      </c>
      <c r="H448" s="1" t="s">
        <v>24</v>
      </c>
      <c r="I448" s="1" t="s">
        <v>25</v>
      </c>
      <c r="J448" s="9">
        <f>VLOOKUP(A448, Quantity!$A$1:$H$2811, 2, FALSE)</f>
        <v>18</v>
      </c>
      <c r="K448" s="10">
        <f>VLOOKUP(A448, Quantity!$A$1:$H$2811, 3, FALSE)</f>
        <v>1</v>
      </c>
      <c r="L448" s="10">
        <f>VLOOKUP(A448, Quantity!$A$1:$H$2811, 4, FALSE)</f>
        <v>1</v>
      </c>
      <c r="M448" s="11">
        <f>VLOOKUP(A448, Quantity!$A$1:$H$2811, 5, FALSE)</f>
        <v>4600</v>
      </c>
      <c r="N448" s="11">
        <f>VLOOKUP(A448, Quantity!$A$1:$H$2811, 6, FALSE)</f>
        <v>256</v>
      </c>
      <c r="O448" s="12">
        <v>41579.0</v>
      </c>
      <c r="P448" s="5">
        <f>VLOOKUP(A448, Quantity!$A$1:$H$2811, 8, FALSE)</f>
        <v>0.822662037</v>
      </c>
      <c r="U448" s="13"/>
      <c r="V448" s="13"/>
      <c r="W448" s="1"/>
      <c r="X448" s="14"/>
      <c r="Y448" s="15"/>
    </row>
    <row r="449">
      <c r="A449" s="1">
        <v>51772.0</v>
      </c>
      <c r="B449" s="1">
        <v>2.133986982E9</v>
      </c>
      <c r="C449" s="8">
        <v>41607.0</v>
      </c>
      <c r="D449" s="1" t="s">
        <v>22</v>
      </c>
      <c r="E449" s="1" t="s">
        <v>23</v>
      </c>
      <c r="F449" s="1" t="s">
        <v>18</v>
      </c>
      <c r="G449" s="1" t="s">
        <v>19</v>
      </c>
      <c r="H449" s="1" t="s">
        <v>24</v>
      </c>
      <c r="I449" s="1" t="s">
        <v>21</v>
      </c>
      <c r="J449" s="9">
        <f>VLOOKUP(A449, Quantity!$A$1:$H$2811, 2, FALSE)</f>
        <v>18</v>
      </c>
      <c r="K449" s="10">
        <f>VLOOKUP(A449, Quantity!$A$1:$H$2811, 3, FALSE)</f>
        <v>1</v>
      </c>
      <c r="L449" s="10">
        <f>VLOOKUP(A449, Quantity!$A$1:$H$2811, 4, FALSE)</f>
        <v>1</v>
      </c>
      <c r="M449" s="11">
        <f>VLOOKUP(A449, Quantity!$A$1:$H$2811, 5, FALSE)</f>
        <v>474</v>
      </c>
      <c r="N449" s="11">
        <f>VLOOKUP(A449, Quantity!$A$1:$H$2811, 6, FALSE)</f>
        <v>26</v>
      </c>
      <c r="O449" s="12">
        <v>41579.0</v>
      </c>
      <c r="P449" s="5">
        <f>VLOOKUP(A449, Quantity!$A$1:$H$2811, 8, FALSE)</f>
        <v>0.04693287037</v>
      </c>
      <c r="U449" s="13"/>
      <c r="V449" s="13"/>
      <c r="W449" s="1"/>
      <c r="X449" s="14"/>
      <c r="Y449" s="15"/>
    </row>
    <row r="450">
      <c r="A450" s="1">
        <v>51944.0</v>
      </c>
      <c r="B450" s="1">
        <v>1.201844412E9</v>
      </c>
      <c r="C450" s="8">
        <v>41607.0</v>
      </c>
      <c r="D450" s="1" t="s">
        <v>16</v>
      </c>
      <c r="E450" s="1" t="s">
        <v>17</v>
      </c>
      <c r="F450" s="1" t="s">
        <v>18</v>
      </c>
      <c r="G450" s="1" t="s">
        <v>19</v>
      </c>
      <c r="H450" s="1" t="s">
        <v>24</v>
      </c>
      <c r="I450" s="1" t="s">
        <v>21</v>
      </c>
      <c r="J450" s="9">
        <f>VLOOKUP(A450, Quantity!$A$1:$H$2811, 2, FALSE)</f>
        <v>18</v>
      </c>
      <c r="K450" s="10">
        <f>VLOOKUP(A450, Quantity!$A$1:$H$2811, 3, FALSE)</f>
        <v>1</v>
      </c>
      <c r="L450" s="10">
        <f>VLOOKUP(A450, Quantity!$A$1:$H$2811, 4, FALSE)</f>
        <v>1</v>
      </c>
      <c r="M450" s="11">
        <f>VLOOKUP(A450, Quantity!$A$1:$H$2811, 5, FALSE)</f>
        <v>500</v>
      </c>
      <c r="N450" s="11">
        <f>VLOOKUP(A450, Quantity!$A$1:$H$2811, 6, FALSE)</f>
        <v>28</v>
      </c>
      <c r="O450" s="12">
        <v>41579.0</v>
      </c>
      <c r="P450" s="5">
        <f>VLOOKUP(A450, Quantity!$A$1:$H$2811, 8, FALSE)</f>
        <v>0.4779513889</v>
      </c>
      <c r="U450" s="13"/>
      <c r="V450" s="13"/>
      <c r="W450" s="1"/>
      <c r="X450" s="14"/>
      <c r="Y450" s="15"/>
    </row>
    <row r="451">
      <c r="A451" s="1">
        <v>52002.0</v>
      </c>
      <c r="B451" s="1">
        <v>1.317209474E9</v>
      </c>
      <c r="C451" s="8">
        <v>41607.0</v>
      </c>
      <c r="D451" s="1" t="s">
        <v>22</v>
      </c>
      <c r="E451" s="1" t="s">
        <v>23</v>
      </c>
      <c r="F451" s="1" t="s">
        <v>18</v>
      </c>
      <c r="G451" s="1" t="s">
        <v>19</v>
      </c>
      <c r="H451" s="1" t="s">
        <v>24</v>
      </c>
      <c r="I451" s="1" t="s">
        <v>21</v>
      </c>
      <c r="J451" s="9">
        <f>VLOOKUP(A451, Quantity!$A$1:$H$2811, 2, FALSE)</f>
        <v>13</v>
      </c>
      <c r="K451" s="10">
        <f>VLOOKUP(A451, Quantity!$A$1:$H$2811, 3, FALSE)</f>
        <v>1</v>
      </c>
      <c r="L451" s="10">
        <f>VLOOKUP(A451, Quantity!$A$1:$H$2811, 4, FALSE)</f>
        <v>1</v>
      </c>
      <c r="M451" s="11">
        <f>VLOOKUP(A451, Quantity!$A$1:$H$2811, 5, FALSE)</f>
        <v>5044</v>
      </c>
      <c r="N451" s="11">
        <f>VLOOKUP(A451, Quantity!$A$1:$H$2811, 6, FALSE)</f>
        <v>388</v>
      </c>
      <c r="O451" s="12">
        <v>41579.0</v>
      </c>
      <c r="P451" s="5">
        <f>VLOOKUP(A451, Quantity!$A$1:$H$2811, 8, FALSE)</f>
        <v>0.2485416667</v>
      </c>
      <c r="U451" s="13"/>
      <c r="V451" s="13"/>
      <c r="W451" s="1"/>
      <c r="X451" s="14"/>
      <c r="Y451" s="15"/>
    </row>
    <row r="452">
      <c r="A452" s="1">
        <v>52150.0</v>
      </c>
      <c r="B452" s="1">
        <v>2.302100831E9</v>
      </c>
      <c r="C452" s="8">
        <v>41608.0</v>
      </c>
      <c r="D452" s="1" t="s">
        <v>16</v>
      </c>
      <c r="E452" s="1" t="s">
        <v>17</v>
      </c>
      <c r="F452" s="1" t="s">
        <v>18</v>
      </c>
      <c r="G452" s="1" t="s">
        <v>19</v>
      </c>
      <c r="H452" s="1" t="s">
        <v>24</v>
      </c>
      <c r="I452" s="1" t="s">
        <v>21</v>
      </c>
      <c r="J452" s="9">
        <f>VLOOKUP(A452, Quantity!$A$1:$H$2811, 2, FALSE)</f>
        <v>20</v>
      </c>
      <c r="K452" s="10">
        <f>VLOOKUP(A452, Quantity!$A$1:$H$2811, 3, FALSE)</f>
        <v>1</v>
      </c>
      <c r="L452" s="10">
        <f>VLOOKUP(A452, Quantity!$A$1:$H$2811, 4, FALSE)</f>
        <v>1</v>
      </c>
      <c r="M452" s="11">
        <f>VLOOKUP(A452, Quantity!$A$1:$H$2811, 5, FALSE)</f>
        <v>4291</v>
      </c>
      <c r="N452" s="11">
        <f>VLOOKUP(A452, Quantity!$A$1:$H$2811, 6, FALSE)</f>
        <v>215</v>
      </c>
      <c r="O452" s="12">
        <v>41579.0</v>
      </c>
      <c r="P452" s="5">
        <f>VLOOKUP(A452, Quantity!$A$1:$H$2811, 8, FALSE)</f>
        <v>0.5131828704</v>
      </c>
      <c r="U452" s="13"/>
      <c r="V452" s="13"/>
      <c r="W452" s="1"/>
      <c r="X452" s="14"/>
      <c r="Y452" s="15"/>
    </row>
    <row r="453">
      <c r="A453" s="1">
        <v>52273.0</v>
      </c>
      <c r="B453" s="1">
        <v>1.305778284E9</v>
      </c>
      <c r="C453" s="8">
        <v>41608.0</v>
      </c>
      <c r="D453" s="1" t="s">
        <v>22</v>
      </c>
      <c r="E453" s="1" t="s">
        <v>23</v>
      </c>
      <c r="F453" s="1" t="s">
        <v>18</v>
      </c>
      <c r="G453" s="1" t="s">
        <v>19</v>
      </c>
      <c r="H453" s="1" t="s">
        <v>24</v>
      </c>
      <c r="I453" s="1" t="s">
        <v>21</v>
      </c>
      <c r="J453" s="9">
        <f>VLOOKUP(A453, Quantity!$A$1:$H$2811, 2, FALSE)</f>
        <v>12</v>
      </c>
      <c r="K453" s="10">
        <f>VLOOKUP(A453, Quantity!$A$1:$H$2811, 3, FALSE)</f>
        <v>1</v>
      </c>
      <c r="L453" s="10">
        <f>VLOOKUP(A453, Quantity!$A$1:$H$2811, 4, FALSE)</f>
        <v>1</v>
      </c>
      <c r="M453" s="11">
        <f>VLOOKUP(A453, Quantity!$A$1:$H$2811, 5, FALSE)</f>
        <v>10000</v>
      </c>
      <c r="N453" s="11">
        <f>VLOOKUP(A453, Quantity!$A$1:$H$2811, 6, FALSE)</f>
        <v>833</v>
      </c>
      <c r="O453" s="12">
        <v>41579.0</v>
      </c>
      <c r="P453" s="5">
        <f>VLOOKUP(A453, Quantity!$A$1:$H$2811, 8, FALSE)</f>
        <v>0.001851851852</v>
      </c>
      <c r="U453" s="13"/>
      <c r="V453" s="13"/>
      <c r="W453" s="1"/>
      <c r="X453" s="14"/>
      <c r="Y453" s="15"/>
    </row>
    <row r="454">
      <c r="A454" s="1">
        <v>52288.0</v>
      </c>
      <c r="B454" s="1">
        <v>2.215335027E9</v>
      </c>
      <c r="C454" s="8">
        <v>41608.0</v>
      </c>
      <c r="D454" s="1" t="s">
        <v>22</v>
      </c>
      <c r="E454" s="1" t="s">
        <v>23</v>
      </c>
      <c r="F454" s="1" t="s">
        <v>18</v>
      </c>
      <c r="G454" s="1" t="s">
        <v>19</v>
      </c>
      <c r="H454" s="1" t="s">
        <v>24</v>
      </c>
      <c r="I454" s="1" t="s">
        <v>21</v>
      </c>
      <c r="J454" s="9">
        <f>VLOOKUP(A454, Quantity!$A$1:$H$2811, 2, FALSE)</f>
        <v>22</v>
      </c>
      <c r="K454" s="10">
        <f>VLOOKUP(A454, Quantity!$A$1:$H$2811, 3, FALSE)</f>
        <v>1</v>
      </c>
      <c r="L454" s="10">
        <f>VLOOKUP(A454, Quantity!$A$1:$H$2811, 4, FALSE)</f>
        <v>1</v>
      </c>
      <c r="M454" s="11">
        <f>VLOOKUP(A454, Quantity!$A$1:$H$2811, 5, FALSE)</f>
        <v>7780</v>
      </c>
      <c r="N454" s="11">
        <f>VLOOKUP(A454, Quantity!$A$1:$H$2811, 6, FALSE)</f>
        <v>354</v>
      </c>
      <c r="O454" s="12">
        <v>41579.0</v>
      </c>
      <c r="P454" s="5">
        <f>VLOOKUP(A454, Quantity!$A$1:$H$2811, 8, FALSE)</f>
        <v>0.8506481481</v>
      </c>
      <c r="U454" s="13"/>
      <c r="V454" s="13"/>
      <c r="W454" s="1"/>
      <c r="X454" s="14"/>
      <c r="Y454" s="15"/>
    </row>
    <row r="455">
      <c r="A455" s="1">
        <v>52379.0</v>
      </c>
      <c r="B455" s="1">
        <v>1.876166306E9</v>
      </c>
      <c r="C455" s="8">
        <v>41608.0</v>
      </c>
      <c r="D455" s="1" t="s">
        <v>22</v>
      </c>
      <c r="E455" s="1" t="s">
        <v>23</v>
      </c>
      <c r="F455" s="1" t="s">
        <v>18</v>
      </c>
      <c r="G455" s="1" t="s">
        <v>19</v>
      </c>
      <c r="H455" s="1" t="s">
        <v>24</v>
      </c>
      <c r="I455" s="1" t="s">
        <v>21</v>
      </c>
      <c r="J455" s="9">
        <f>VLOOKUP(A455, Quantity!$A$1:$H$2811, 2, FALSE)</f>
        <v>16</v>
      </c>
      <c r="K455" s="10">
        <f>VLOOKUP(A455, Quantity!$A$1:$H$2811, 3, FALSE)</f>
        <v>1</v>
      </c>
      <c r="L455" s="10">
        <f>VLOOKUP(A455, Quantity!$A$1:$H$2811, 4, FALSE)</f>
        <v>1</v>
      </c>
      <c r="M455" s="11">
        <f>VLOOKUP(A455, Quantity!$A$1:$H$2811, 5, FALSE)</f>
        <v>6950</v>
      </c>
      <c r="N455" s="11">
        <f>VLOOKUP(A455, Quantity!$A$1:$H$2811, 6, FALSE)</f>
        <v>434</v>
      </c>
      <c r="O455" s="12">
        <v>41579.0</v>
      </c>
      <c r="P455" s="5">
        <f>VLOOKUP(A455, Quantity!$A$1:$H$2811, 8, FALSE)</f>
        <v>0.5535069444</v>
      </c>
      <c r="U455" s="13"/>
      <c r="V455" s="13"/>
      <c r="W455" s="1"/>
      <c r="X455" s="14"/>
      <c r="Y455" s="15"/>
    </row>
    <row r="456">
      <c r="A456" s="1">
        <v>52455.0</v>
      </c>
      <c r="B456" s="1">
        <v>1.693332888E9</v>
      </c>
      <c r="C456" s="8">
        <v>41608.0</v>
      </c>
      <c r="D456" s="1" t="s">
        <v>22</v>
      </c>
      <c r="E456" s="1" t="s">
        <v>23</v>
      </c>
      <c r="F456" s="1" t="s">
        <v>18</v>
      </c>
      <c r="G456" s="1" t="s">
        <v>19</v>
      </c>
      <c r="H456" s="1" t="s">
        <v>24</v>
      </c>
      <c r="I456" s="1" t="s">
        <v>21</v>
      </c>
      <c r="J456" s="9">
        <f>VLOOKUP(A456, Quantity!$A$1:$H$2811, 2, FALSE)</f>
        <v>18</v>
      </c>
      <c r="K456" s="10">
        <f>VLOOKUP(A456, Quantity!$A$1:$H$2811, 3, FALSE)</f>
        <v>1</v>
      </c>
      <c r="L456" s="10">
        <f>VLOOKUP(A456, Quantity!$A$1:$H$2811, 4, FALSE)</f>
        <v>1</v>
      </c>
      <c r="M456" s="11">
        <f>VLOOKUP(A456, Quantity!$A$1:$H$2811, 5, FALSE)</f>
        <v>525</v>
      </c>
      <c r="N456" s="11">
        <f>VLOOKUP(A456, Quantity!$A$1:$H$2811, 6, FALSE)</f>
        <v>29</v>
      </c>
      <c r="O456" s="12">
        <v>41579.0</v>
      </c>
      <c r="P456" s="5">
        <f>VLOOKUP(A456, Quantity!$A$1:$H$2811, 8, FALSE)</f>
        <v>0.4438194444</v>
      </c>
      <c r="U456" s="13"/>
      <c r="V456" s="13"/>
      <c r="W456" s="1"/>
      <c r="X456" s="14"/>
      <c r="Y456" s="15"/>
    </row>
    <row r="457">
      <c r="A457" s="1">
        <v>52499.0</v>
      </c>
      <c r="B457" s="1">
        <v>2.281403731E9</v>
      </c>
      <c r="C457" s="8">
        <v>41608.0</v>
      </c>
      <c r="D457" s="1" t="s">
        <v>22</v>
      </c>
      <c r="E457" s="1" t="s">
        <v>23</v>
      </c>
      <c r="F457" s="1" t="s">
        <v>18</v>
      </c>
      <c r="G457" s="1" t="s">
        <v>19</v>
      </c>
      <c r="H457" s="1" t="s">
        <v>24</v>
      </c>
      <c r="I457" s="1" t="s">
        <v>21</v>
      </c>
      <c r="J457" s="9">
        <f>VLOOKUP(A457, Quantity!$A$1:$H$2811, 2, FALSE)</f>
        <v>14</v>
      </c>
      <c r="K457" s="10">
        <f>VLOOKUP(A457, Quantity!$A$1:$H$2811, 3, FALSE)</f>
        <v>1</v>
      </c>
      <c r="L457" s="10">
        <f>VLOOKUP(A457, Quantity!$A$1:$H$2811, 4, FALSE)</f>
        <v>1</v>
      </c>
      <c r="M457" s="11">
        <f>VLOOKUP(A457, Quantity!$A$1:$H$2811, 5, FALSE)</f>
        <v>1581</v>
      </c>
      <c r="N457" s="11">
        <f>VLOOKUP(A457, Quantity!$A$1:$H$2811, 6, FALSE)</f>
        <v>113</v>
      </c>
      <c r="O457" s="12">
        <v>41579.0</v>
      </c>
      <c r="P457" s="5">
        <f>VLOOKUP(A457, Quantity!$A$1:$H$2811, 8, FALSE)</f>
        <v>0.2405439815</v>
      </c>
      <c r="U457" s="13"/>
      <c r="V457" s="13"/>
      <c r="W457" s="1"/>
      <c r="X457" s="14"/>
      <c r="Y457" s="15"/>
    </row>
    <row r="458">
      <c r="A458" s="1">
        <v>52537.0</v>
      </c>
      <c r="B458" s="1">
        <v>1.771421655E9</v>
      </c>
      <c r="C458" s="8">
        <v>41608.0</v>
      </c>
      <c r="D458" s="1" t="s">
        <v>16</v>
      </c>
      <c r="E458" s="1" t="s">
        <v>17</v>
      </c>
      <c r="F458" s="1" t="s">
        <v>18</v>
      </c>
      <c r="G458" s="1" t="s">
        <v>19</v>
      </c>
      <c r="H458" s="1" t="s">
        <v>24</v>
      </c>
      <c r="I458" s="1" t="s">
        <v>21</v>
      </c>
      <c r="J458" s="9">
        <f>VLOOKUP(A458, Quantity!$A$1:$H$2811, 2, FALSE)</f>
        <v>16</v>
      </c>
      <c r="K458" s="10">
        <f>VLOOKUP(A458, Quantity!$A$1:$H$2811, 3, FALSE)</f>
        <v>1</v>
      </c>
      <c r="L458" s="10">
        <f>VLOOKUP(A458, Quantity!$A$1:$H$2811, 4, FALSE)</f>
        <v>1</v>
      </c>
      <c r="M458" s="11">
        <f>VLOOKUP(A458, Quantity!$A$1:$H$2811, 5, FALSE)</f>
        <v>1147</v>
      </c>
      <c r="N458" s="11">
        <f>VLOOKUP(A458, Quantity!$A$1:$H$2811, 6, FALSE)</f>
        <v>72</v>
      </c>
      <c r="O458" s="12">
        <v>41579.0</v>
      </c>
      <c r="P458" s="5">
        <f>VLOOKUP(A458, Quantity!$A$1:$H$2811, 8, FALSE)</f>
        <v>0.1783333333</v>
      </c>
      <c r="U458" s="13"/>
      <c r="V458" s="13"/>
      <c r="W458" s="1"/>
      <c r="X458" s="14"/>
      <c r="Y458" s="15"/>
    </row>
    <row r="459">
      <c r="A459" s="1">
        <v>52549.0</v>
      </c>
      <c r="B459" s="1">
        <v>1.856616542E9</v>
      </c>
      <c r="C459" s="8">
        <v>41608.0</v>
      </c>
      <c r="D459" s="1" t="s">
        <v>22</v>
      </c>
      <c r="E459" s="1" t="s">
        <v>23</v>
      </c>
      <c r="F459" s="1" t="s">
        <v>18</v>
      </c>
      <c r="G459" s="1" t="s">
        <v>19</v>
      </c>
      <c r="H459" s="1" t="s">
        <v>24</v>
      </c>
      <c r="I459" s="1" t="s">
        <v>21</v>
      </c>
      <c r="J459" s="9">
        <f>VLOOKUP(A459, Quantity!$A$1:$H$2811, 2, FALSE)</f>
        <v>18</v>
      </c>
      <c r="K459" s="10">
        <f>VLOOKUP(A459, Quantity!$A$1:$H$2811, 3, FALSE)</f>
        <v>1</v>
      </c>
      <c r="L459" s="10">
        <f>VLOOKUP(A459, Quantity!$A$1:$H$2811, 4, FALSE)</f>
        <v>1</v>
      </c>
      <c r="M459" s="11">
        <f>VLOOKUP(A459, Quantity!$A$1:$H$2811, 5, FALSE)</f>
        <v>8000</v>
      </c>
      <c r="N459" s="11">
        <f>VLOOKUP(A459, Quantity!$A$1:$H$2811, 6, FALSE)</f>
        <v>444</v>
      </c>
      <c r="O459" s="12">
        <v>41579.0</v>
      </c>
      <c r="P459" s="5">
        <f>VLOOKUP(A459, Quantity!$A$1:$H$2811, 8, FALSE)</f>
        <v>0.4679282407</v>
      </c>
      <c r="U459" s="13"/>
      <c r="V459" s="13"/>
      <c r="W459" s="1"/>
      <c r="X459" s="14"/>
      <c r="Y459" s="15"/>
    </row>
    <row r="460">
      <c r="A460" s="1">
        <v>52599.0</v>
      </c>
      <c r="B460" s="1">
        <v>1.524388679E9</v>
      </c>
      <c r="C460" s="8">
        <v>41608.0</v>
      </c>
      <c r="D460" s="1" t="s">
        <v>22</v>
      </c>
      <c r="E460" s="1" t="s">
        <v>23</v>
      </c>
      <c r="F460" s="1" t="s">
        <v>18</v>
      </c>
      <c r="G460" s="1" t="s">
        <v>19</v>
      </c>
      <c r="H460" s="1" t="s">
        <v>24</v>
      </c>
      <c r="I460" s="1" t="s">
        <v>21</v>
      </c>
      <c r="J460" s="9">
        <f>VLOOKUP(A460, Quantity!$A$1:$H$2811, 2, FALSE)</f>
        <v>21</v>
      </c>
      <c r="K460" s="10">
        <f>VLOOKUP(A460, Quantity!$A$1:$H$2811, 3, FALSE)</f>
        <v>1</v>
      </c>
      <c r="L460" s="10">
        <f>VLOOKUP(A460, Quantity!$A$1:$H$2811, 4, FALSE)</f>
        <v>1</v>
      </c>
      <c r="M460" s="11">
        <f>VLOOKUP(A460, Quantity!$A$1:$H$2811, 5, FALSE)</f>
        <v>4900</v>
      </c>
      <c r="N460" s="11">
        <f>VLOOKUP(A460, Quantity!$A$1:$H$2811, 6, FALSE)</f>
        <v>233</v>
      </c>
      <c r="O460" s="12">
        <v>41579.0</v>
      </c>
      <c r="P460" s="5">
        <f>VLOOKUP(A460, Quantity!$A$1:$H$2811, 8, FALSE)</f>
        <v>0.1639236111</v>
      </c>
      <c r="U460" s="13"/>
      <c r="V460" s="13"/>
      <c r="W460" s="1"/>
      <c r="X460" s="14"/>
      <c r="Y460" s="15"/>
    </row>
    <row r="461">
      <c r="A461" s="1">
        <v>52648.0</v>
      </c>
      <c r="B461" s="1">
        <v>1.546738321E9</v>
      </c>
      <c r="C461" s="8">
        <v>41608.0</v>
      </c>
      <c r="D461" s="1" t="s">
        <v>22</v>
      </c>
      <c r="E461" s="1" t="s">
        <v>23</v>
      </c>
      <c r="F461" s="1" t="s">
        <v>18</v>
      </c>
      <c r="G461" s="1" t="s">
        <v>19</v>
      </c>
      <c r="H461" s="1" t="s">
        <v>24</v>
      </c>
      <c r="I461" s="1" t="s">
        <v>21</v>
      </c>
      <c r="J461" s="9">
        <f>VLOOKUP(A461, Quantity!$A$1:$H$2811, 2, FALSE)</f>
        <v>19</v>
      </c>
      <c r="K461" s="10">
        <f>VLOOKUP(A461, Quantity!$A$1:$H$2811, 3, FALSE)</f>
        <v>1</v>
      </c>
      <c r="L461" s="10">
        <f>VLOOKUP(A461, Quantity!$A$1:$H$2811, 4, FALSE)</f>
        <v>1</v>
      </c>
      <c r="M461" s="11">
        <f>VLOOKUP(A461, Quantity!$A$1:$H$2811, 5, FALSE)</f>
        <v>500</v>
      </c>
      <c r="N461" s="11">
        <f>VLOOKUP(A461, Quantity!$A$1:$H$2811, 6, FALSE)</f>
        <v>26</v>
      </c>
      <c r="O461" s="12">
        <v>41579.0</v>
      </c>
      <c r="P461" s="5">
        <f>VLOOKUP(A461, Quantity!$A$1:$H$2811, 8, FALSE)</f>
        <v>0.3175694444</v>
      </c>
      <c r="U461" s="13"/>
      <c r="V461" s="13"/>
      <c r="W461" s="1"/>
      <c r="X461" s="14"/>
      <c r="Y461" s="15"/>
    </row>
    <row r="462">
      <c r="A462" s="1">
        <v>52749.0</v>
      </c>
      <c r="B462" s="1">
        <v>2.237127655E9</v>
      </c>
      <c r="C462" s="8">
        <v>41608.0</v>
      </c>
      <c r="D462" s="1" t="s">
        <v>22</v>
      </c>
      <c r="E462" s="1" t="s">
        <v>23</v>
      </c>
      <c r="F462" s="1" t="s">
        <v>18</v>
      </c>
      <c r="G462" s="1" t="s">
        <v>19</v>
      </c>
      <c r="H462" s="1" t="s">
        <v>24</v>
      </c>
      <c r="I462" s="1" t="s">
        <v>21</v>
      </c>
      <c r="J462" s="9">
        <f>VLOOKUP(A462, Quantity!$A$1:$H$2811, 2, FALSE)</f>
        <v>15</v>
      </c>
      <c r="K462" s="10">
        <f>VLOOKUP(A462, Quantity!$A$1:$H$2811, 3, FALSE)</f>
        <v>1</v>
      </c>
      <c r="L462" s="10">
        <f>VLOOKUP(A462, Quantity!$A$1:$H$2811, 4, FALSE)</f>
        <v>1</v>
      </c>
      <c r="M462" s="11">
        <f>VLOOKUP(A462, Quantity!$A$1:$H$2811, 5, FALSE)</f>
        <v>200</v>
      </c>
      <c r="N462" s="11">
        <f>VLOOKUP(A462, Quantity!$A$1:$H$2811, 6, FALSE)</f>
        <v>13</v>
      </c>
      <c r="O462" s="12">
        <v>41579.0</v>
      </c>
      <c r="P462" s="5">
        <f>VLOOKUP(A462, Quantity!$A$1:$H$2811, 8, FALSE)</f>
        <v>0.5214351852</v>
      </c>
      <c r="U462" s="13"/>
      <c r="V462" s="13"/>
      <c r="W462" s="1"/>
      <c r="X462" s="14"/>
      <c r="Y462" s="15"/>
    </row>
    <row r="463">
      <c r="A463" s="1">
        <v>52764.0</v>
      </c>
      <c r="B463" s="1">
        <v>2.199809555E9</v>
      </c>
      <c r="C463" s="8">
        <v>41608.0</v>
      </c>
      <c r="D463" s="1" t="s">
        <v>22</v>
      </c>
      <c r="E463" s="1" t="s">
        <v>23</v>
      </c>
      <c r="F463" s="1" t="s">
        <v>18</v>
      </c>
      <c r="G463" s="1" t="s">
        <v>19</v>
      </c>
      <c r="H463" s="1" t="s">
        <v>20</v>
      </c>
      <c r="I463" s="1" t="s">
        <v>21</v>
      </c>
      <c r="J463" s="9">
        <f>VLOOKUP(A463, Quantity!$A$1:$H$2811, 2, FALSE)</f>
        <v>14</v>
      </c>
      <c r="K463" s="10">
        <f>VLOOKUP(A463, Quantity!$A$1:$H$2811, 3, FALSE)</f>
        <v>1</v>
      </c>
      <c r="L463" s="10">
        <f>VLOOKUP(A463, Quantity!$A$1:$H$2811, 4, FALSE)</f>
        <v>1</v>
      </c>
      <c r="M463" s="11">
        <f>VLOOKUP(A463, Quantity!$A$1:$H$2811, 5, FALSE)</f>
        <v>1499</v>
      </c>
      <c r="N463" s="11">
        <f>VLOOKUP(A463, Quantity!$A$1:$H$2811, 6, FALSE)</f>
        <v>107</v>
      </c>
      <c r="O463" s="12">
        <v>41579.0</v>
      </c>
      <c r="P463" s="5">
        <f>VLOOKUP(A463, Quantity!$A$1:$H$2811, 8, FALSE)</f>
        <v>0.9577546296</v>
      </c>
      <c r="U463" s="13"/>
      <c r="V463" s="13"/>
      <c r="W463" s="1"/>
      <c r="X463" s="14"/>
      <c r="Y463" s="15"/>
    </row>
    <row r="464">
      <c r="A464" s="1">
        <v>52865.0</v>
      </c>
      <c r="B464" s="1">
        <v>1.579400888E9</v>
      </c>
      <c r="C464" s="8">
        <v>41608.0</v>
      </c>
      <c r="D464" s="1" t="s">
        <v>22</v>
      </c>
      <c r="E464" s="1" t="s">
        <v>23</v>
      </c>
      <c r="F464" s="1" t="s">
        <v>18</v>
      </c>
      <c r="G464" s="1" t="s">
        <v>19</v>
      </c>
      <c r="H464" s="1" t="s">
        <v>24</v>
      </c>
      <c r="I464" s="1" t="s">
        <v>21</v>
      </c>
      <c r="J464" s="9">
        <f>VLOOKUP(A464, Quantity!$A$1:$H$2811, 2, FALSE)</f>
        <v>17</v>
      </c>
      <c r="K464" s="10">
        <f>VLOOKUP(A464, Quantity!$A$1:$H$2811, 3, FALSE)</f>
        <v>1</v>
      </c>
      <c r="L464" s="10">
        <f>VLOOKUP(A464, Quantity!$A$1:$H$2811, 4, FALSE)</f>
        <v>1</v>
      </c>
      <c r="M464" s="11">
        <f>VLOOKUP(A464, Quantity!$A$1:$H$2811, 5, FALSE)</f>
        <v>796</v>
      </c>
      <c r="N464" s="11">
        <f>VLOOKUP(A464, Quantity!$A$1:$H$2811, 6, FALSE)</f>
        <v>47</v>
      </c>
      <c r="O464" s="12">
        <v>41579.0</v>
      </c>
      <c r="P464" s="5">
        <f>VLOOKUP(A464, Quantity!$A$1:$H$2811, 8, FALSE)</f>
        <v>0.4885648148</v>
      </c>
      <c r="U464" s="13"/>
      <c r="V464" s="13"/>
      <c r="W464" s="1"/>
      <c r="X464" s="14"/>
      <c r="Y464" s="15"/>
    </row>
    <row r="465">
      <c r="A465" s="1">
        <v>52932.0</v>
      </c>
      <c r="B465" s="1">
        <v>2.109006212E9</v>
      </c>
      <c r="C465" s="8">
        <v>41608.0</v>
      </c>
      <c r="D465" s="1" t="s">
        <v>22</v>
      </c>
      <c r="E465" s="1" t="s">
        <v>23</v>
      </c>
      <c r="F465" s="1" t="s">
        <v>18</v>
      </c>
      <c r="G465" s="1" t="s">
        <v>19</v>
      </c>
      <c r="H465" s="1" t="s">
        <v>24</v>
      </c>
      <c r="I465" s="1" t="s">
        <v>21</v>
      </c>
      <c r="J465" s="9">
        <f>VLOOKUP(A465, Quantity!$A$1:$H$2811, 2, FALSE)</f>
        <v>18</v>
      </c>
      <c r="K465" s="10">
        <f>VLOOKUP(A465, Quantity!$A$1:$H$2811, 3, FALSE)</f>
        <v>1</v>
      </c>
      <c r="L465" s="10">
        <f>VLOOKUP(A465, Quantity!$A$1:$H$2811, 4, FALSE)</f>
        <v>1</v>
      </c>
      <c r="M465" s="11">
        <f>VLOOKUP(A465, Quantity!$A$1:$H$2811, 5, FALSE)</f>
        <v>1000</v>
      </c>
      <c r="N465" s="11">
        <f>VLOOKUP(A465, Quantity!$A$1:$H$2811, 6, FALSE)</f>
        <v>56</v>
      </c>
      <c r="O465" s="12">
        <v>41579.0</v>
      </c>
      <c r="P465" s="5">
        <f>VLOOKUP(A465, Quantity!$A$1:$H$2811, 8, FALSE)</f>
        <v>0.874212963</v>
      </c>
      <c r="U465" s="13"/>
      <c r="V465" s="13"/>
      <c r="W465" s="1"/>
      <c r="X465" s="14"/>
      <c r="Y465" s="15"/>
    </row>
    <row r="466">
      <c r="A466" s="1">
        <v>53018.0</v>
      </c>
      <c r="B466" s="1">
        <v>1.663498469E9</v>
      </c>
      <c r="C466" s="8">
        <v>41608.0</v>
      </c>
      <c r="D466" s="1" t="s">
        <v>22</v>
      </c>
      <c r="E466" s="1" t="s">
        <v>23</v>
      </c>
      <c r="F466" s="1" t="s">
        <v>18</v>
      </c>
      <c r="G466" s="1" t="s">
        <v>19</v>
      </c>
      <c r="H466" s="1" t="s">
        <v>24</v>
      </c>
      <c r="I466" s="1" t="s">
        <v>21</v>
      </c>
      <c r="J466" s="9">
        <f>VLOOKUP(A466, Quantity!$A$1:$H$2811, 2, FALSE)</f>
        <v>22</v>
      </c>
      <c r="K466" s="10">
        <f>VLOOKUP(A466, Quantity!$A$1:$H$2811, 3, FALSE)</f>
        <v>1</v>
      </c>
      <c r="L466" s="10">
        <f>VLOOKUP(A466, Quantity!$A$1:$H$2811, 4, FALSE)</f>
        <v>1</v>
      </c>
      <c r="M466" s="11">
        <f>VLOOKUP(A466, Quantity!$A$1:$H$2811, 5, FALSE)</f>
        <v>13928</v>
      </c>
      <c r="N466" s="11">
        <f>VLOOKUP(A466, Quantity!$A$1:$H$2811, 6, FALSE)</f>
        <v>633</v>
      </c>
      <c r="O466" s="12">
        <v>41579.0</v>
      </c>
      <c r="P466" s="5">
        <f>VLOOKUP(A466, Quantity!$A$1:$H$2811, 8, FALSE)</f>
        <v>0.4734143519</v>
      </c>
      <c r="U466" s="13"/>
      <c r="V466" s="13"/>
      <c r="W466" s="1"/>
      <c r="X466" s="14"/>
      <c r="Y466" s="15"/>
    </row>
    <row r="467">
      <c r="A467" s="1">
        <v>53057.0</v>
      </c>
      <c r="B467" s="1">
        <v>1.588787395E9</v>
      </c>
      <c r="C467" s="8">
        <v>41608.0</v>
      </c>
      <c r="D467" s="1" t="s">
        <v>22</v>
      </c>
      <c r="E467" s="1" t="s">
        <v>23</v>
      </c>
      <c r="F467" s="1" t="s">
        <v>18</v>
      </c>
      <c r="G467" s="1" t="s">
        <v>19</v>
      </c>
      <c r="H467" s="1" t="s">
        <v>24</v>
      </c>
      <c r="I467" s="1" t="s">
        <v>21</v>
      </c>
      <c r="J467" s="9">
        <f>VLOOKUP(A467, Quantity!$A$1:$H$2811, 2, FALSE)</f>
        <v>21</v>
      </c>
      <c r="K467" s="10">
        <f>VLOOKUP(A467, Quantity!$A$1:$H$2811, 3, FALSE)</f>
        <v>1</v>
      </c>
      <c r="L467" s="10">
        <f>VLOOKUP(A467, Quantity!$A$1:$H$2811, 4, FALSE)</f>
        <v>1</v>
      </c>
      <c r="M467" s="11">
        <f>VLOOKUP(A467, Quantity!$A$1:$H$2811, 5, FALSE)</f>
        <v>7995</v>
      </c>
      <c r="N467" s="11">
        <f>VLOOKUP(A467, Quantity!$A$1:$H$2811, 6, FALSE)</f>
        <v>381</v>
      </c>
      <c r="O467" s="12">
        <v>41579.0</v>
      </c>
      <c r="P467" s="5">
        <f>VLOOKUP(A467, Quantity!$A$1:$H$2811, 8, FALSE)</f>
        <v>0.02137731481</v>
      </c>
      <c r="U467" s="13"/>
      <c r="V467" s="13"/>
      <c r="W467" s="1"/>
      <c r="X467" s="14"/>
      <c r="Y467" s="15"/>
    </row>
    <row r="468">
      <c r="A468" s="1">
        <v>53205.0</v>
      </c>
      <c r="B468" s="1">
        <v>1.570409905E9</v>
      </c>
      <c r="C468" s="8">
        <v>41286.0</v>
      </c>
      <c r="D468" s="1" t="s">
        <v>22</v>
      </c>
      <c r="E468" s="1" t="s">
        <v>23</v>
      </c>
      <c r="F468" s="1" t="s">
        <v>18</v>
      </c>
      <c r="G468" s="1" t="s">
        <v>19</v>
      </c>
      <c r="H468" s="1" t="s">
        <v>24</v>
      </c>
      <c r="I468" s="1" t="s">
        <v>21</v>
      </c>
      <c r="J468" s="9">
        <f>VLOOKUP(A468, Quantity!$A$1:$H$2811, 2, FALSE)</f>
        <v>18</v>
      </c>
      <c r="K468" s="10">
        <f>VLOOKUP(A468, Quantity!$A$1:$H$2811, 3, FALSE)</f>
        <v>1</v>
      </c>
      <c r="L468" s="10">
        <f>VLOOKUP(A468, Quantity!$A$1:$H$2811, 4, FALSE)</f>
        <v>1</v>
      </c>
      <c r="M468" s="11">
        <f>VLOOKUP(A468, Quantity!$A$1:$H$2811, 5, FALSE)</f>
        <v>4995</v>
      </c>
      <c r="N468" s="11">
        <f>VLOOKUP(A468, Quantity!$A$1:$H$2811, 6, FALSE)</f>
        <v>278</v>
      </c>
      <c r="O468" s="12">
        <v>41609.0</v>
      </c>
      <c r="P468" s="5">
        <f>VLOOKUP(A468, Quantity!$A$1:$H$2811, 8, FALSE)</f>
        <v>0.7501157407</v>
      </c>
      <c r="U468" s="13"/>
      <c r="V468" s="13"/>
      <c r="W468" s="1"/>
      <c r="X468" s="14"/>
      <c r="Y468" s="15"/>
    </row>
    <row r="469">
      <c r="A469" s="1">
        <v>53214.0</v>
      </c>
      <c r="B469" s="1">
        <v>1.971782687E9</v>
      </c>
      <c r="C469" s="8">
        <v>41286.0</v>
      </c>
      <c r="D469" s="1" t="s">
        <v>22</v>
      </c>
      <c r="E469" s="1" t="s">
        <v>23</v>
      </c>
      <c r="F469" s="1" t="s">
        <v>18</v>
      </c>
      <c r="G469" s="1" t="s">
        <v>19</v>
      </c>
      <c r="H469" s="1" t="s">
        <v>24</v>
      </c>
      <c r="I469" s="1" t="s">
        <v>21</v>
      </c>
      <c r="J469" s="9">
        <f>VLOOKUP(A469, Quantity!$A$1:$H$2811, 2, FALSE)</f>
        <v>18</v>
      </c>
      <c r="K469" s="10">
        <f>VLOOKUP(A469, Quantity!$A$1:$H$2811, 3, FALSE)</f>
        <v>1</v>
      </c>
      <c r="L469" s="10">
        <f>VLOOKUP(A469, Quantity!$A$1:$H$2811, 4, FALSE)</f>
        <v>1</v>
      </c>
      <c r="M469" s="11">
        <f>VLOOKUP(A469, Quantity!$A$1:$H$2811, 5, FALSE)</f>
        <v>9642</v>
      </c>
      <c r="N469" s="11">
        <f>VLOOKUP(A469, Quantity!$A$1:$H$2811, 6, FALSE)</f>
        <v>536</v>
      </c>
      <c r="O469" s="12">
        <v>41609.0</v>
      </c>
      <c r="P469" s="5">
        <f>VLOOKUP(A469, Quantity!$A$1:$H$2811, 8, FALSE)</f>
        <v>0.9090046296</v>
      </c>
      <c r="U469" s="13"/>
      <c r="V469" s="13"/>
      <c r="W469" s="1"/>
      <c r="X469" s="14"/>
      <c r="Y469" s="15"/>
    </row>
    <row r="470">
      <c r="A470" s="1">
        <v>53340.0</v>
      </c>
      <c r="B470" s="1">
        <v>1.202177268E9</v>
      </c>
      <c r="C470" s="8">
        <v>41286.0</v>
      </c>
      <c r="D470" s="1" t="s">
        <v>22</v>
      </c>
      <c r="E470" s="1" t="s">
        <v>23</v>
      </c>
      <c r="F470" s="1" t="s">
        <v>18</v>
      </c>
      <c r="G470" s="1" t="s">
        <v>19</v>
      </c>
      <c r="H470" s="1" t="s">
        <v>24</v>
      </c>
      <c r="I470" s="1" t="s">
        <v>21</v>
      </c>
      <c r="J470" s="9">
        <f>VLOOKUP(A470, Quantity!$A$1:$H$2811, 2, FALSE)</f>
        <v>15</v>
      </c>
      <c r="K470" s="10">
        <f>VLOOKUP(A470, Quantity!$A$1:$H$2811, 3, FALSE)</f>
        <v>1</v>
      </c>
      <c r="L470" s="10">
        <f>VLOOKUP(A470, Quantity!$A$1:$H$2811, 4, FALSE)</f>
        <v>1</v>
      </c>
      <c r="M470" s="11">
        <f>VLOOKUP(A470, Quantity!$A$1:$H$2811, 5, FALSE)</f>
        <v>10990</v>
      </c>
      <c r="N470" s="11">
        <f>VLOOKUP(A470, Quantity!$A$1:$H$2811, 6, FALSE)</f>
        <v>733</v>
      </c>
      <c r="O470" s="12">
        <v>41609.0</v>
      </c>
      <c r="P470" s="5">
        <f>VLOOKUP(A470, Quantity!$A$1:$H$2811, 8, FALSE)</f>
        <v>0.5295486111</v>
      </c>
      <c r="U470" s="13"/>
      <c r="V470" s="13"/>
      <c r="W470" s="1"/>
      <c r="X470" s="14"/>
      <c r="Y470" s="15"/>
    </row>
    <row r="471">
      <c r="A471" s="1">
        <v>53359.0</v>
      </c>
      <c r="B471" s="1">
        <v>1.813585627E9</v>
      </c>
      <c r="C471" s="8">
        <v>41286.0</v>
      </c>
      <c r="D471" s="1" t="s">
        <v>22</v>
      </c>
      <c r="E471" s="1" t="s">
        <v>23</v>
      </c>
      <c r="F471" s="1" t="s">
        <v>18</v>
      </c>
      <c r="G471" s="1" t="s">
        <v>19</v>
      </c>
      <c r="H471" s="1" t="s">
        <v>24</v>
      </c>
      <c r="I471" s="1" t="s">
        <v>21</v>
      </c>
      <c r="J471" s="9">
        <f>VLOOKUP(A471, Quantity!$A$1:$H$2811, 2, FALSE)</f>
        <v>23</v>
      </c>
      <c r="K471" s="10">
        <f>VLOOKUP(A471, Quantity!$A$1:$H$2811, 3, FALSE)</f>
        <v>1</v>
      </c>
      <c r="L471" s="10">
        <f>VLOOKUP(A471, Quantity!$A$1:$H$2811, 4, FALSE)</f>
        <v>1</v>
      </c>
      <c r="M471" s="11">
        <f>VLOOKUP(A471, Quantity!$A$1:$H$2811, 5, FALSE)</f>
        <v>785</v>
      </c>
      <c r="N471" s="11">
        <f>VLOOKUP(A471, Quantity!$A$1:$H$2811, 6, FALSE)</f>
        <v>34</v>
      </c>
      <c r="O471" s="12">
        <v>41609.0</v>
      </c>
      <c r="P471" s="5">
        <f>VLOOKUP(A471, Quantity!$A$1:$H$2811, 8, FALSE)</f>
        <v>0.6123148148</v>
      </c>
      <c r="U471" s="13"/>
      <c r="V471" s="13"/>
      <c r="W471" s="1"/>
      <c r="X471" s="14"/>
      <c r="Y471" s="15"/>
    </row>
    <row r="472">
      <c r="A472" s="1">
        <v>53365.0</v>
      </c>
      <c r="B472" s="1">
        <v>1.198383636E9</v>
      </c>
      <c r="C472" s="8">
        <v>41286.0</v>
      </c>
      <c r="D472" s="1" t="s">
        <v>22</v>
      </c>
      <c r="E472" s="1" t="s">
        <v>23</v>
      </c>
      <c r="F472" s="1" t="s">
        <v>18</v>
      </c>
      <c r="G472" s="1" t="s">
        <v>19</v>
      </c>
      <c r="H472" s="1" t="s">
        <v>24</v>
      </c>
      <c r="I472" s="1" t="s">
        <v>21</v>
      </c>
      <c r="J472" s="9">
        <f>VLOOKUP(A472, Quantity!$A$1:$H$2811, 2, FALSE)</f>
        <v>16</v>
      </c>
      <c r="K472" s="10">
        <f>VLOOKUP(A472, Quantity!$A$1:$H$2811, 3, FALSE)</f>
        <v>1</v>
      </c>
      <c r="L472" s="10">
        <f>VLOOKUP(A472, Quantity!$A$1:$H$2811, 4, FALSE)</f>
        <v>1</v>
      </c>
      <c r="M472" s="11">
        <f>VLOOKUP(A472, Quantity!$A$1:$H$2811, 5, FALSE)</f>
        <v>674</v>
      </c>
      <c r="N472" s="11">
        <f>VLOOKUP(A472, Quantity!$A$1:$H$2811, 6, FALSE)</f>
        <v>42</v>
      </c>
      <c r="O472" s="12">
        <v>41609.0</v>
      </c>
      <c r="P472" s="5">
        <f>VLOOKUP(A472, Quantity!$A$1:$H$2811, 8, FALSE)</f>
        <v>0.7438194444</v>
      </c>
      <c r="U472" s="13"/>
      <c r="V472" s="13"/>
      <c r="W472" s="1"/>
      <c r="X472" s="14"/>
      <c r="Y472" s="15"/>
    </row>
    <row r="473">
      <c r="A473" s="1">
        <v>53367.0</v>
      </c>
      <c r="B473" s="1">
        <v>2.211931104E9</v>
      </c>
      <c r="C473" s="8">
        <v>41286.0</v>
      </c>
      <c r="D473" s="1" t="s">
        <v>22</v>
      </c>
      <c r="E473" s="1" t="s">
        <v>23</v>
      </c>
      <c r="F473" s="1" t="s">
        <v>18</v>
      </c>
      <c r="G473" s="1" t="s">
        <v>19</v>
      </c>
      <c r="H473" s="1" t="s">
        <v>24</v>
      </c>
      <c r="I473" s="1" t="s">
        <v>21</v>
      </c>
      <c r="J473" s="9">
        <f>VLOOKUP(A473, Quantity!$A$1:$H$2811, 2, FALSE)</f>
        <v>22</v>
      </c>
      <c r="K473" s="10">
        <f>VLOOKUP(A473, Quantity!$A$1:$H$2811, 3, FALSE)</f>
        <v>1</v>
      </c>
      <c r="L473" s="10">
        <f>VLOOKUP(A473, Quantity!$A$1:$H$2811, 4, FALSE)</f>
        <v>1</v>
      </c>
      <c r="M473" s="11">
        <f>VLOOKUP(A473, Quantity!$A$1:$H$2811, 5, FALSE)</f>
        <v>600</v>
      </c>
      <c r="N473" s="11">
        <f>VLOOKUP(A473, Quantity!$A$1:$H$2811, 6, FALSE)</f>
        <v>27</v>
      </c>
      <c r="O473" s="12">
        <v>41609.0</v>
      </c>
      <c r="P473" s="5">
        <f>VLOOKUP(A473, Quantity!$A$1:$H$2811, 8, FALSE)</f>
        <v>0.4929976852</v>
      </c>
      <c r="U473" s="13"/>
      <c r="V473" s="13"/>
      <c r="W473" s="1"/>
      <c r="X473" s="14"/>
      <c r="Y473" s="15"/>
    </row>
    <row r="474">
      <c r="A474" s="1">
        <v>53394.0</v>
      </c>
      <c r="B474" s="1">
        <v>1.925797593E9</v>
      </c>
      <c r="C474" s="8">
        <v>41286.0</v>
      </c>
      <c r="D474" s="1" t="s">
        <v>22</v>
      </c>
      <c r="E474" s="1" t="s">
        <v>23</v>
      </c>
      <c r="F474" s="1" t="s">
        <v>18</v>
      </c>
      <c r="G474" s="1" t="s">
        <v>19</v>
      </c>
      <c r="H474" s="1" t="s">
        <v>24</v>
      </c>
      <c r="I474" s="1" t="s">
        <v>21</v>
      </c>
      <c r="J474" s="9">
        <f>VLOOKUP(A474, Quantity!$A$1:$H$2811, 2, FALSE)</f>
        <v>13</v>
      </c>
      <c r="K474" s="10">
        <f>VLOOKUP(A474, Quantity!$A$1:$H$2811, 3, FALSE)</f>
        <v>1</v>
      </c>
      <c r="L474" s="10">
        <f>VLOOKUP(A474, Quantity!$A$1:$H$2811, 4, FALSE)</f>
        <v>1</v>
      </c>
      <c r="M474" s="11">
        <f>VLOOKUP(A474, Quantity!$A$1:$H$2811, 5, FALSE)</f>
        <v>7603</v>
      </c>
      <c r="N474" s="11">
        <f>VLOOKUP(A474, Quantity!$A$1:$H$2811, 6, FALSE)</f>
        <v>585</v>
      </c>
      <c r="O474" s="12">
        <v>41609.0</v>
      </c>
      <c r="P474" s="5">
        <f>VLOOKUP(A474, Quantity!$A$1:$H$2811, 8, FALSE)</f>
        <v>0.5687962963</v>
      </c>
      <c r="U474" s="13"/>
      <c r="V474" s="13"/>
      <c r="W474" s="1"/>
      <c r="X474" s="14"/>
      <c r="Y474" s="15"/>
    </row>
    <row r="475">
      <c r="A475" s="1">
        <v>53415.0</v>
      </c>
      <c r="B475" s="1">
        <v>1.383081817E9</v>
      </c>
      <c r="C475" s="8">
        <v>41286.0</v>
      </c>
      <c r="D475" s="1" t="s">
        <v>22</v>
      </c>
      <c r="E475" s="1" t="s">
        <v>23</v>
      </c>
      <c r="F475" s="1" t="s">
        <v>18</v>
      </c>
      <c r="G475" s="1" t="s">
        <v>19</v>
      </c>
      <c r="H475" s="1" t="s">
        <v>24</v>
      </c>
      <c r="I475" s="1" t="s">
        <v>21</v>
      </c>
      <c r="J475" s="9">
        <f>VLOOKUP(A475, Quantity!$A$1:$H$2811, 2, FALSE)</f>
        <v>18</v>
      </c>
      <c r="K475" s="10">
        <f>VLOOKUP(A475, Quantity!$A$1:$H$2811, 3, FALSE)</f>
        <v>1</v>
      </c>
      <c r="L475" s="10">
        <f>VLOOKUP(A475, Quantity!$A$1:$H$2811, 4, FALSE)</f>
        <v>1</v>
      </c>
      <c r="M475" s="11">
        <f>VLOOKUP(A475, Quantity!$A$1:$H$2811, 5, FALSE)</f>
        <v>8104</v>
      </c>
      <c r="N475" s="11">
        <f>VLOOKUP(A475, Quantity!$A$1:$H$2811, 6, FALSE)</f>
        <v>450</v>
      </c>
      <c r="O475" s="12">
        <v>41609.0</v>
      </c>
      <c r="P475" s="5">
        <f>VLOOKUP(A475, Quantity!$A$1:$H$2811, 8, FALSE)</f>
        <v>0.6096875</v>
      </c>
      <c r="U475" s="13"/>
      <c r="V475" s="13"/>
      <c r="W475" s="1"/>
      <c r="X475" s="14"/>
      <c r="Y475" s="15"/>
    </row>
    <row r="476">
      <c r="A476" s="1">
        <v>53424.0</v>
      </c>
      <c r="B476" s="1">
        <v>1.673529184E9</v>
      </c>
      <c r="C476" s="8">
        <v>41286.0</v>
      </c>
      <c r="D476" s="1" t="s">
        <v>22</v>
      </c>
      <c r="E476" s="1" t="s">
        <v>23</v>
      </c>
      <c r="F476" s="1" t="s">
        <v>18</v>
      </c>
      <c r="G476" s="1" t="s">
        <v>19</v>
      </c>
      <c r="H476" s="1" t="s">
        <v>24</v>
      </c>
      <c r="I476" s="1" t="s">
        <v>21</v>
      </c>
      <c r="J476" s="9">
        <f>VLOOKUP(A476, Quantity!$A$1:$H$2811, 2, FALSE)</f>
        <v>12</v>
      </c>
      <c r="K476" s="10">
        <f>VLOOKUP(A476, Quantity!$A$1:$H$2811, 3, FALSE)</f>
        <v>1</v>
      </c>
      <c r="L476" s="10">
        <f>VLOOKUP(A476, Quantity!$A$1:$H$2811, 4, FALSE)</f>
        <v>1</v>
      </c>
      <c r="M476" s="11">
        <f>VLOOKUP(A476, Quantity!$A$1:$H$2811, 5, FALSE)</f>
        <v>3590</v>
      </c>
      <c r="N476" s="11">
        <f>VLOOKUP(A476, Quantity!$A$1:$H$2811, 6, FALSE)</f>
        <v>299</v>
      </c>
      <c r="O476" s="12">
        <v>41609.0</v>
      </c>
      <c r="P476" s="5">
        <f>VLOOKUP(A476, Quantity!$A$1:$H$2811, 8, FALSE)</f>
        <v>0.005023148148</v>
      </c>
      <c r="U476" s="13"/>
      <c r="V476" s="13"/>
      <c r="W476" s="1"/>
      <c r="X476" s="14"/>
      <c r="Y476" s="15"/>
    </row>
    <row r="477">
      <c r="A477" s="1">
        <v>53440.0</v>
      </c>
      <c r="B477" s="1">
        <v>1.988859094E9</v>
      </c>
      <c r="C477" s="8">
        <v>41286.0</v>
      </c>
      <c r="D477" s="1" t="s">
        <v>22</v>
      </c>
      <c r="E477" s="1" t="s">
        <v>23</v>
      </c>
      <c r="F477" s="1" t="s">
        <v>18</v>
      </c>
      <c r="G477" s="1" t="s">
        <v>19</v>
      </c>
      <c r="H477" s="1" t="s">
        <v>24</v>
      </c>
      <c r="I477" s="1" t="s">
        <v>21</v>
      </c>
      <c r="J477" s="9">
        <f>VLOOKUP(A477, Quantity!$A$1:$H$2811, 2, FALSE)</f>
        <v>14</v>
      </c>
      <c r="K477" s="10">
        <f>VLOOKUP(A477, Quantity!$A$1:$H$2811, 3, FALSE)</f>
        <v>1</v>
      </c>
      <c r="L477" s="10">
        <f>VLOOKUP(A477, Quantity!$A$1:$H$2811, 4, FALSE)</f>
        <v>1</v>
      </c>
      <c r="M477" s="11">
        <f>VLOOKUP(A477, Quantity!$A$1:$H$2811, 5, FALSE)</f>
        <v>16915</v>
      </c>
      <c r="N477" s="11">
        <f>VLOOKUP(A477, Quantity!$A$1:$H$2811, 6, FALSE)</f>
        <v>1208</v>
      </c>
      <c r="O477" s="12">
        <v>41609.0</v>
      </c>
      <c r="P477" s="5">
        <f>VLOOKUP(A477, Quantity!$A$1:$H$2811, 8, FALSE)</f>
        <v>0.09103009259</v>
      </c>
      <c r="U477" s="13"/>
      <c r="V477" s="13"/>
      <c r="W477" s="1"/>
      <c r="X477" s="14"/>
      <c r="Y477" s="15"/>
    </row>
    <row r="478">
      <c r="A478" s="1">
        <v>53468.0</v>
      </c>
      <c r="B478" s="1">
        <v>1.22520803E9</v>
      </c>
      <c r="C478" s="8">
        <v>41286.0</v>
      </c>
      <c r="D478" s="1" t="s">
        <v>16</v>
      </c>
      <c r="E478" s="1" t="s">
        <v>17</v>
      </c>
      <c r="F478" s="1" t="s">
        <v>18</v>
      </c>
      <c r="G478" s="1" t="s">
        <v>19</v>
      </c>
      <c r="H478" s="1" t="s">
        <v>24</v>
      </c>
      <c r="I478" s="1" t="s">
        <v>21</v>
      </c>
      <c r="J478" s="9">
        <f>VLOOKUP(A478, Quantity!$A$1:$H$2811, 2, FALSE)</f>
        <v>16</v>
      </c>
      <c r="K478" s="10">
        <f>VLOOKUP(A478, Quantity!$A$1:$H$2811, 3, FALSE)</f>
        <v>1</v>
      </c>
      <c r="L478" s="10">
        <f>VLOOKUP(A478, Quantity!$A$1:$H$2811, 4, FALSE)</f>
        <v>1</v>
      </c>
      <c r="M478" s="11">
        <f>VLOOKUP(A478, Quantity!$A$1:$H$2811, 5, FALSE)</f>
        <v>11766</v>
      </c>
      <c r="N478" s="11">
        <f>VLOOKUP(A478, Quantity!$A$1:$H$2811, 6, FALSE)</f>
        <v>735</v>
      </c>
      <c r="O478" s="12">
        <v>41609.0</v>
      </c>
      <c r="P478" s="5">
        <f>VLOOKUP(A478, Quantity!$A$1:$H$2811, 8, FALSE)</f>
        <v>0.6746412037</v>
      </c>
      <c r="U478" s="13"/>
      <c r="V478" s="13"/>
      <c r="W478" s="1"/>
      <c r="X478" s="14"/>
      <c r="Y478" s="15"/>
    </row>
    <row r="479">
      <c r="A479" s="1">
        <v>53470.0</v>
      </c>
      <c r="B479" s="1">
        <v>1.522449646E9</v>
      </c>
      <c r="C479" s="8">
        <v>41286.0</v>
      </c>
      <c r="D479" s="1" t="s">
        <v>22</v>
      </c>
      <c r="E479" s="1" t="s">
        <v>23</v>
      </c>
      <c r="F479" s="1" t="s">
        <v>18</v>
      </c>
      <c r="G479" s="1" t="s">
        <v>19</v>
      </c>
      <c r="H479" s="1" t="s">
        <v>24</v>
      </c>
      <c r="I479" s="1" t="s">
        <v>21</v>
      </c>
      <c r="J479" s="9">
        <f>VLOOKUP(A479, Quantity!$A$1:$H$2811, 2, FALSE)</f>
        <v>16</v>
      </c>
      <c r="K479" s="10">
        <f>VLOOKUP(A479, Quantity!$A$1:$H$2811, 3, FALSE)</f>
        <v>1</v>
      </c>
      <c r="L479" s="10">
        <f>VLOOKUP(A479, Quantity!$A$1:$H$2811, 4, FALSE)</f>
        <v>1</v>
      </c>
      <c r="M479" s="11">
        <f>VLOOKUP(A479, Quantity!$A$1:$H$2811, 5, FALSE)</f>
        <v>2158</v>
      </c>
      <c r="N479" s="11">
        <f>VLOOKUP(A479, Quantity!$A$1:$H$2811, 6, FALSE)</f>
        <v>135</v>
      </c>
      <c r="O479" s="12">
        <v>41609.0</v>
      </c>
      <c r="P479" s="5">
        <f>VLOOKUP(A479, Quantity!$A$1:$H$2811, 8, FALSE)</f>
        <v>0.9187384259</v>
      </c>
      <c r="U479" s="13"/>
      <c r="V479" s="13"/>
      <c r="W479" s="1"/>
      <c r="X479" s="14"/>
      <c r="Y479" s="15"/>
    </row>
    <row r="480">
      <c r="A480" s="1">
        <v>53486.0</v>
      </c>
      <c r="B480" s="1">
        <v>1.640295571E9</v>
      </c>
      <c r="C480" s="8">
        <v>41286.0</v>
      </c>
      <c r="D480" s="1" t="s">
        <v>22</v>
      </c>
      <c r="E480" s="1" t="s">
        <v>23</v>
      </c>
      <c r="F480" s="1" t="s">
        <v>18</v>
      </c>
      <c r="G480" s="1" t="s">
        <v>19</v>
      </c>
      <c r="H480" s="1" t="s">
        <v>24</v>
      </c>
      <c r="I480" s="1" t="s">
        <v>21</v>
      </c>
      <c r="J480" s="9">
        <f>VLOOKUP(A480, Quantity!$A$1:$H$2811, 2, FALSE)</f>
        <v>22</v>
      </c>
      <c r="K480" s="10">
        <f>VLOOKUP(A480, Quantity!$A$1:$H$2811, 3, FALSE)</f>
        <v>1</v>
      </c>
      <c r="L480" s="10">
        <f>VLOOKUP(A480, Quantity!$A$1:$H$2811, 4, FALSE)</f>
        <v>1</v>
      </c>
      <c r="M480" s="11">
        <f>VLOOKUP(A480, Quantity!$A$1:$H$2811, 5, FALSE)</f>
        <v>1493</v>
      </c>
      <c r="N480" s="11">
        <f>VLOOKUP(A480, Quantity!$A$1:$H$2811, 6, FALSE)</f>
        <v>68</v>
      </c>
      <c r="O480" s="12">
        <v>41609.0</v>
      </c>
      <c r="P480" s="5">
        <f>VLOOKUP(A480, Quantity!$A$1:$H$2811, 8, FALSE)</f>
        <v>0.8414467593</v>
      </c>
      <c r="U480" s="13"/>
      <c r="V480" s="13"/>
      <c r="W480" s="1"/>
      <c r="X480" s="14"/>
      <c r="Y480" s="15"/>
    </row>
    <row r="481">
      <c r="A481" s="1">
        <v>53496.0</v>
      </c>
      <c r="B481" s="1">
        <v>1.661600508E9</v>
      </c>
      <c r="C481" s="8">
        <v>41286.0</v>
      </c>
      <c r="D481" s="1" t="s">
        <v>22</v>
      </c>
      <c r="E481" s="1" t="s">
        <v>23</v>
      </c>
      <c r="F481" s="1" t="s">
        <v>18</v>
      </c>
      <c r="G481" s="1" t="s">
        <v>19</v>
      </c>
      <c r="H481" s="1" t="s">
        <v>24</v>
      </c>
      <c r="I481" s="1" t="s">
        <v>21</v>
      </c>
      <c r="J481" s="9">
        <f>VLOOKUP(A481, Quantity!$A$1:$H$2811, 2, FALSE)</f>
        <v>18</v>
      </c>
      <c r="K481" s="10">
        <f>VLOOKUP(A481, Quantity!$A$1:$H$2811, 3, FALSE)</f>
        <v>1</v>
      </c>
      <c r="L481" s="10">
        <f>VLOOKUP(A481, Quantity!$A$1:$H$2811, 4, FALSE)</f>
        <v>1</v>
      </c>
      <c r="M481" s="11">
        <f>VLOOKUP(A481, Quantity!$A$1:$H$2811, 5, FALSE)</f>
        <v>1890</v>
      </c>
      <c r="N481" s="11">
        <f>VLOOKUP(A481, Quantity!$A$1:$H$2811, 6, FALSE)</f>
        <v>105</v>
      </c>
      <c r="O481" s="12">
        <v>41609.0</v>
      </c>
      <c r="P481" s="5">
        <f>VLOOKUP(A481, Quantity!$A$1:$H$2811, 8, FALSE)</f>
        <v>0.886412037</v>
      </c>
      <c r="U481" s="13"/>
      <c r="V481" s="13"/>
      <c r="W481" s="1"/>
      <c r="X481" s="14"/>
      <c r="Y481" s="15"/>
    </row>
    <row r="482">
      <c r="A482" s="1">
        <v>53596.0</v>
      </c>
      <c r="B482" s="1">
        <v>1.287209229E9</v>
      </c>
      <c r="C482" s="8">
        <v>41286.0</v>
      </c>
      <c r="D482" s="1" t="s">
        <v>22</v>
      </c>
      <c r="E482" s="1" t="s">
        <v>23</v>
      </c>
      <c r="F482" s="1" t="s">
        <v>18</v>
      </c>
      <c r="G482" s="1" t="s">
        <v>19</v>
      </c>
      <c r="H482" s="1" t="s">
        <v>24</v>
      </c>
      <c r="I482" s="1" t="s">
        <v>21</v>
      </c>
      <c r="J482" s="9">
        <f>VLOOKUP(A482, Quantity!$A$1:$H$2811, 2, FALSE)</f>
        <v>16</v>
      </c>
      <c r="K482" s="10">
        <f>VLOOKUP(A482, Quantity!$A$1:$H$2811, 3, FALSE)</f>
        <v>1</v>
      </c>
      <c r="L482" s="10">
        <f>VLOOKUP(A482, Quantity!$A$1:$H$2811, 4, FALSE)</f>
        <v>1</v>
      </c>
      <c r="M482" s="11">
        <f>VLOOKUP(A482, Quantity!$A$1:$H$2811, 5, FALSE)</f>
        <v>505</v>
      </c>
      <c r="N482" s="11">
        <f>VLOOKUP(A482, Quantity!$A$1:$H$2811, 6, FALSE)</f>
        <v>32</v>
      </c>
      <c r="O482" s="12">
        <v>41609.0</v>
      </c>
      <c r="P482" s="5">
        <f>VLOOKUP(A482, Quantity!$A$1:$H$2811, 8, FALSE)</f>
        <v>0.02716435185</v>
      </c>
      <c r="U482" s="13"/>
      <c r="V482" s="13"/>
      <c r="W482" s="1"/>
      <c r="X482" s="14"/>
      <c r="Y482" s="15"/>
    </row>
    <row r="483">
      <c r="A483" s="1">
        <v>53783.0</v>
      </c>
      <c r="B483" s="1">
        <v>2.065962343E9</v>
      </c>
      <c r="C483" s="8">
        <v>41286.0</v>
      </c>
      <c r="D483" s="1" t="s">
        <v>22</v>
      </c>
      <c r="E483" s="1" t="s">
        <v>23</v>
      </c>
      <c r="F483" s="1" t="s">
        <v>18</v>
      </c>
      <c r="G483" s="1" t="s">
        <v>19</v>
      </c>
      <c r="H483" s="1" t="s">
        <v>24</v>
      </c>
      <c r="I483" s="1" t="s">
        <v>21</v>
      </c>
      <c r="J483" s="9">
        <f>VLOOKUP(A483, Quantity!$A$1:$H$2811, 2, FALSE)</f>
        <v>20</v>
      </c>
      <c r="K483" s="10">
        <f>VLOOKUP(A483, Quantity!$A$1:$H$2811, 3, FALSE)</f>
        <v>1</v>
      </c>
      <c r="L483" s="10">
        <f>VLOOKUP(A483, Quantity!$A$1:$H$2811, 4, FALSE)</f>
        <v>1</v>
      </c>
      <c r="M483" s="11">
        <f>VLOOKUP(A483, Quantity!$A$1:$H$2811, 5, FALSE)</f>
        <v>3999</v>
      </c>
      <c r="N483" s="11">
        <f>VLOOKUP(A483, Quantity!$A$1:$H$2811, 6, FALSE)</f>
        <v>200</v>
      </c>
      <c r="O483" s="12">
        <v>41609.0</v>
      </c>
      <c r="P483" s="5">
        <f>VLOOKUP(A483, Quantity!$A$1:$H$2811, 8, FALSE)</f>
        <v>0.2359490741</v>
      </c>
      <c r="U483" s="13"/>
      <c r="V483" s="13"/>
      <c r="W483" s="1"/>
      <c r="X483" s="14"/>
      <c r="Y483" s="15"/>
    </row>
    <row r="484">
      <c r="A484" s="1">
        <v>53798.0</v>
      </c>
      <c r="B484" s="1">
        <v>2.234265026E9</v>
      </c>
      <c r="C484" s="8">
        <v>41286.0</v>
      </c>
      <c r="D484" s="1" t="s">
        <v>22</v>
      </c>
      <c r="E484" s="1" t="s">
        <v>23</v>
      </c>
      <c r="F484" s="1" t="s">
        <v>18</v>
      </c>
      <c r="G484" s="1" t="s">
        <v>19</v>
      </c>
      <c r="H484" s="1" t="s">
        <v>24</v>
      </c>
      <c r="I484" s="1" t="s">
        <v>21</v>
      </c>
      <c r="J484" s="9">
        <f>VLOOKUP(A484, Quantity!$A$1:$H$2811, 2, FALSE)</f>
        <v>21</v>
      </c>
      <c r="K484" s="10">
        <f>VLOOKUP(A484, Quantity!$A$1:$H$2811, 3, FALSE)</f>
        <v>1</v>
      </c>
      <c r="L484" s="10">
        <f>VLOOKUP(A484, Quantity!$A$1:$H$2811, 4, FALSE)</f>
        <v>1</v>
      </c>
      <c r="M484" s="11">
        <f>VLOOKUP(A484, Quantity!$A$1:$H$2811, 5, FALSE)</f>
        <v>8200</v>
      </c>
      <c r="N484" s="11">
        <f>VLOOKUP(A484, Quantity!$A$1:$H$2811, 6, FALSE)</f>
        <v>390</v>
      </c>
      <c r="O484" s="12">
        <v>41609.0</v>
      </c>
      <c r="P484" s="5">
        <f>VLOOKUP(A484, Quantity!$A$1:$H$2811, 8, FALSE)</f>
        <v>0.7026273148</v>
      </c>
      <c r="U484" s="13"/>
      <c r="V484" s="13"/>
      <c r="W484" s="1"/>
      <c r="X484" s="14"/>
      <c r="Y484" s="15"/>
    </row>
    <row r="485">
      <c r="A485" s="1">
        <v>53807.0</v>
      </c>
      <c r="B485" s="1">
        <v>2.174556985E9</v>
      </c>
      <c r="C485" s="8">
        <v>41286.0</v>
      </c>
      <c r="D485" s="1" t="s">
        <v>22</v>
      </c>
      <c r="E485" s="1" t="s">
        <v>23</v>
      </c>
      <c r="F485" s="1" t="s">
        <v>18</v>
      </c>
      <c r="G485" s="1" t="s">
        <v>19</v>
      </c>
      <c r="H485" s="1" t="s">
        <v>24</v>
      </c>
      <c r="I485" s="1" t="s">
        <v>21</v>
      </c>
      <c r="J485" s="9">
        <f>VLOOKUP(A485, Quantity!$A$1:$H$2811, 2, FALSE)</f>
        <v>23</v>
      </c>
      <c r="K485" s="10">
        <f>VLOOKUP(A485, Quantity!$A$1:$H$2811, 3, FALSE)</f>
        <v>1</v>
      </c>
      <c r="L485" s="10">
        <f>VLOOKUP(A485, Quantity!$A$1:$H$2811, 4, FALSE)</f>
        <v>1</v>
      </c>
      <c r="M485" s="11">
        <f>VLOOKUP(A485, Quantity!$A$1:$H$2811, 5, FALSE)</f>
        <v>7795</v>
      </c>
      <c r="N485" s="11">
        <f>VLOOKUP(A485, Quantity!$A$1:$H$2811, 6, FALSE)</f>
        <v>339</v>
      </c>
      <c r="O485" s="12">
        <v>41609.0</v>
      </c>
      <c r="P485" s="5">
        <f>VLOOKUP(A485, Quantity!$A$1:$H$2811, 8, FALSE)</f>
        <v>0.1182986111</v>
      </c>
      <c r="U485" s="13"/>
      <c r="V485" s="13"/>
      <c r="W485" s="1"/>
      <c r="X485" s="14"/>
      <c r="Y485" s="15"/>
    </row>
    <row r="486">
      <c r="A486" s="1">
        <v>53870.0</v>
      </c>
      <c r="B486" s="1">
        <v>1.376176679E9</v>
      </c>
      <c r="C486" s="8">
        <v>41286.0</v>
      </c>
      <c r="D486" s="1" t="s">
        <v>22</v>
      </c>
      <c r="E486" s="1" t="s">
        <v>23</v>
      </c>
      <c r="F486" s="1" t="s">
        <v>18</v>
      </c>
      <c r="G486" s="1" t="s">
        <v>19</v>
      </c>
      <c r="H486" s="1" t="s">
        <v>24</v>
      </c>
      <c r="I486" s="1" t="s">
        <v>21</v>
      </c>
      <c r="J486" s="9">
        <f>VLOOKUP(A486, Quantity!$A$1:$H$2811, 2, FALSE)</f>
        <v>18</v>
      </c>
      <c r="K486" s="10">
        <f>VLOOKUP(A486, Quantity!$A$1:$H$2811, 3, FALSE)</f>
        <v>1</v>
      </c>
      <c r="L486" s="10">
        <f>VLOOKUP(A486, Quantity!$A$1:$H$2811, 4, FALSE)</f>
        <v>1</v>
      </c>
      <c r="M486" s="11">
        <f>VLOOKUP(A486, Quantity!$A$1:$H$2811, 5, FALSE)</f>
        <v>2195</v>
      </c>
      <c r="N486" s="11">
        <f>VLOOKUP(A486, Quantity!$A$1:$H$2811, 6, FALSE)</f>
        <v>122</v>
      </c>
      <c r="O486" s="12">
        <v>41609.0</v>
      </c>
      <c r="P486" s="5">
        <f>VLOOKUP(A486, Quantity!$A$1:$H$2811, 8, FALSE)</f>
        <v>0.7977430556</v>
      </c>
      <c r="U486" s="13"/>
      <c r="V486" s="13"/>
      <c r="W486" s="1"/>
      <c r="X486" s="14"/>
      <c r="Y486" s="15"/>
    </row>
    <row r="487">
      <c r="A487" s="1">
        <v>53881.0</v>
      </c>
      <c r="B487" s="1">
        <v>1.879002595E9</v>
      </c>
      <c r="C487" s="8">
        <v>41286.0</v>
      </c>
      <c r="D487" s="1" t="s">
        <v>22</v>
      </c>
      <c r="E487" s="1" t="s">
        <v>23</v>
      </c>
      <c r="F487" s="1" t="s">
        <v>18</v>
      </c>
      <c r="G487" s="1" t="s">
        <v>19</v>
      </c>
      <c r="H487" s="1" t="s">
        <v>24</v>
      </c>
      <c r="I487" s="1" t="s">
        <v>21</v>
      </c>
      <c r="J487" s="9">
        <f>VLOOKUP(A487, Quantity!$A$1:$H$2811, 2, FALSE)</f>
        <v>12</v>
      </c>
      <c r="K487" s="10">
        <f>VLOOKUP(A487, Quantity!$A$1:$H$2811, 3, FALSE)</f>
        <v>1</v>
      </c>
      <c r="L487" s="10">
        <f>VLOOKUP(A487, Quantity!$A$1:$H$2811, 4, FALSE)</f>
        <v>1</v>
      </c>
      <c r="M487" s="11">
        <f>VLOOKUP(A487, Quantity!$A$1:$H$2811, 5, FALSE)</f>
        <v>29999</v>
      </c>
      <c r="N487" s="11">
        <f>VLOOKUP(A487, Quantity!$A$1:$H$2811, 6, FALSE)</f>
        <v>2500</v>
      </c>
      <c r="O487" s="12">
        <v>41609.0</v>
      </c>
      <c r="P487" s="5">
        <f>VLOOKUP(A487, Quantity!$A$1:$H$2811, 8, FALSE)</f>
        <v>0.1864351852</v>
      </c>
      <c r="U487" s="13"/>
      <c r="V487" s="13"/>
      <c r="W487" s="1"/>
      <c r="X487" s="14"/>
      <c r="Y487" s="15"/>
    </row>
    <row r="488">
      <c r="A488" s="1">
        <v>53939.0</v>
      </c>
      <c r="B488" s="1">
        <v>1.265141918E9</v>
      </c>
      <c r="C488" s="8">
        <v>41286.0</v>
      </c>
      <c r="D488" s="1" t="s">
        <v>22</v>
      </c>
      <c r="E488" s="1" t="s">
        <v>23</v>
      </c>
      <c r="F488" s="1" t="s">
        <v>18</v>
      </c>
      <c r="G488" s="1" t="s">
        <v>19</v>
      </c>
      <c r="H488" s="1" t="s">
        <v>24</v>
      </c>
      <c r="I488" s="1" t="s">
        <v>21</v>
      </c>
      <c r="J488" s="9">
        <f>VLOOKUP(A488, Quantity!$A$1:$H$2811, 2, FALSE)</f>
        <v>16</v>
      </c>
      <c r="K488" s="10">
        <f>VLOOKUP(A488, Quantity!$A$1:$H$2811, 3, FALSE)</f>
        <v>1</v>
      </c>
      <c r="L488" s="10">
        <f>VLOOKUP(A488, Quantity!$A$1:$H$2811, 4, FALSE)</f>
        <v>1</v>
      </c>
      <c r="M488" s="11">
        <f>VLOOKUP(A488, Quantity!$A$1:$H$2811, 5, FALSE)</f>
        <v>300</v>
      </c>
      <c r="N488" s="11">
        <f>VLOOKUP(A488, Quantity!$A$1:$H$2811, 6, FALSE)</f>
        <v>19</v>
      </c>
      <c r="O488" s="12">
        <v>41609.0</v>
      </c>
      <c r="P488" s="5">
        <f>VLOOKUP(A488, Quantity!$A$1:$H$2811, 8, FALSE)</f>
        <v>0.7634837963</v>
      </c>
      <c r="U488" s="13"/>
      <c r="V488" s="13"/>
      <c r="W488" s="1"/>
      <c r="X488" s="14"/>
      <c r="Y488" s="15"/>
    </row>
    <row r="489">
      <c r="A489" s="1">
        <v>53983.0</v>
      </c>
      <c r="B489" s="1">
        <v>1.762733891E9</v>
      </c>
      <c r="C489" s="8">
        <v>41286.0</v>
      </c>
      <c r="D489" s="1" t="s">
        <v>22</v>
      </c>
      <c r="E489" s="1" t="s">
        <v>23</v>
      </c>
      <c r="F489" s="1" t="s">
        <v>18</v>
      </c>
      <c r="G489" s="1" t="s">
        <v>19</v>
      </c>
      <c r="H489" s="1" t="s">
        <v>24</v>
      </c>
      <c r="I489" s="1" t="s">
        <v>21</v>
      </c>
      <c r="J489" s="9">
        <f>VLOOKUP(A489, Quantity!$A$1:$H$2811, 2, FALSE)</f>
        <v>21</v>
      </c>
      <c r="K489" s="10">
        <f>VLOOKUP(A489, Quantity!$A$1:$H$2811, 3, FALSE)</f>
        <v>1</v>
      </c>
      <c r="L489" s="10">
        <f>VLOOKUP(A489, Quantity!$A$1:$H$2811, 4, FALSE)</f>
        <v>1</v>
      </c>
      <c r="M489" s="11">
        <f>VLOOKUP(A489, Quantity!$A$1:$H$2811, 5, FALSE)</f>
        <v>200</v>
      </c>
      <c r="N489" s="11">
        <f>VLOOKUP(A489, Quantity!$A$1:$H$2811, 6, FALSE)</f>
        <v>10</v>
      </c>
      <c r="O489" s="12">
        <v>41609.0</v>
      </c>
      <c r="P489" s="5">
        <f>VLOOKUP(A489, Quantity!$A$1:$H$2811, 8, FALSE)</f>
        <v>0.4328935185</v>
      </c>
      <c r="U489" s="13"/>
      <c r="V489" s="13"/>
      <c r="W489" s="1"/>
      <c r="X489" s="14"/>
      <c r="Y489" s="15"/>
    </row>
    <row r="490">
      <c r="A490" s="1">
        <v>54008.0</v>
      </c>
      <c r="B490" s="1">
        <v>2.053046184E9</v>
      </c>
      <c r="C490" s="8">
        <v>41286.0</v>
      </c>
      <c r="D490" s="1" t="s">
        <v>22</v>
      </c>
      <c r="E490" s="1" t="s">
        <v>23</v>
      </c>
      <c r="F490" s="1" t="s">
        <v>18</v>
      </c>
      <c r="G490" s="1" t="s">
        <v>19</v>
      </c>
      <c r="H490" s="1" t="s">
        <v>24</v>
      </c>
      <c r="I490" s="1" t="s">
        <v>21</v>
      </c>
      <c r="J490" s="9">
        <f>VLOOKUP(A490, Quantity!$A$1:$H$2811, 2, FALSE)</f>
        <v>17</v>
      </c>
      <c r="K490" s="10">
        <f>VLOOKUP(A490, Quantity!$A$1:$H$2811, 3, FALSE)</f>
        <v>1</v>
      </c>
      <c r="L490" s="10">
        <f>VLOOKUP(A490, Quantity!$A$1:$H$2811, 4, FALSE)</f>
        <v>1</v>
      </c>
      <c r="M490" s="11">
        <f>VLOOKUP(A490, Quantity!$A$1:$H$2811, 5, FALSE)</f>
        <v>2285</v>
      </c>
      <c r="N490" s="11">
        <f>VLOOKUP(A490, Quantity!$A$1:$H$2811, 6, FALSE)</f>
        <v>134</v>
      </c>
      <c r="O490" s="12">
        <v>41609.0</v>
      </c>
      <c r="P490" s="5">
        <f>VLOOKUP(A490, Quantity!$A$1:$H$2811, 8, FALSE)</f>
        <v>0.6806712963</v>
      </c>
      <c r="U490" s="13"/>
      <c r="V490" s="13"/>
      <c r="W490" s="1"/>
      <c r="X490" s="14"/>
      <c r="Y490" s="15"/>
    </row>
    <row r="491">
      <c r="A491" s="1">
        <v>54055.0</v>
      </c>
      <c r="B491" s="1">
        <v>1.905223156E9</v>
      </c>
      <c r="C491" s="8">
        <v>41286.0</v>
      </c>
      <c r="D491" s="1" t="s">
        <v>16</v>
      </c>
      <c r="E491" s="1" t="s">
        <v>17</v>
      </c>
      <c r="F491" s="1" t="s">
        <v>18</v>
      </c>
      <c r="G491" s="1" t="s">
        <v>19</v>
      </c>
      <c r="H491" s="1" t="s">
        <v>24</v>
      </c>
      <c r="I491" s="1" t="s">
        <v>21</v>
      </c>
      <c r="J491" s="9">
        <f>VLOOKUP(A491, Quantity!$A$1:$H$2811, 2, FALSE)</f>
        <v>23</v>
      </c>
      <c r="K491" s="10">
        <f>VLOOKUP(A491, Quantity!$A$1:$H$2811, 3, FALSE)</f>
        <v>1</v>
      </c>
      <c r="L491" s="10">
        <f>VLOOKUP(A491, Quantity!$A$1:$H$2811, 4, FALSE)</f>
        <v>1</v>
      </c>
      <c r="M491" s="11">
        <f>VLOOKUP(A491, Quantity!$A$1:$H$2811, 5, FALSE)</f>
        <v>8050</v>
      </c>
      <c r="N491" s="11">
        <f>VLOOKUP(A491, Quantity!$A$1:$H$2811, 6, FALSE)</f>
        <v>350</v>
      </c>
      <c r="O491" s="12">
        <v>41609.0</v>
      </c>
      <c r="P491" s="5">
        <f>VLOOKUP(A491, Quantity!$A$1:$H$2811, 8, FALSE)</f>
        <v>0.4173032407</v>
      </c>
      <c r="U491" s="13"/>
      <c r="V491" s="13"/>
      <c r="W491" s="1"/>
      <c r="X491" s="14"/>
      <c r="Y491" s="15"/>
    </row>
    <row r="492">
      <c r="A492" s="1">
        <v>54115.0</v>
      </c>
      <c r="B492" s="1">
        <v>1.709884356E9</v>
      </c>
      <c r="C492" s="8">
        <v>41286.0</v>
      </c>
      <c r="D492" s="1" t="s">
        <v>16</v>
      </c>
      <c r="E492" s="1" t="s">
        <v>17</v>
      </c>
      <c r="F492" s="1" t="s">
        <v>18</v>
      </c>
      <c r="G492" s="1" t="s">
        <v>19</v>
      </c>
      <c r="H492" s="1" t="s">
        <v>24</v>
      </c>
      <c r="I492" s="1" t="s">
        <v>21</v>
      </c>
      <c r="J492" s="9">
        <f>VLOOKUP(A492, Quantity!$A$1:$H$2811, 2, FALSE)</f>
        <v>22</v>
      </c>
      <c r="K492" s="10">
        <f>VLOOKUP(A492, Quantity!$A$1:$H$2811, 3, FALSE)</f>
        <v>1</v>
      </c>
      <c r="L492" s="10">
        <f>VLOOKUP(A492, Quantity!$A$1:$H$2811, 4, FALSE)</f>
        <v>1</v>
      </c>
      <c r="M492" s="11">
        <f>VLOOKUP(A492, Quantity!$A$1:$H$2811, 5, FALSE)</f>
        <v>5158</v>
      </c>
      <c r="N492" s="11">
        <f>VLOOKUP(A492, Quantity!$A$1:$H$2811, 6, FALSE)</f>
        <v>234</v>
      </c>
      <c r="O492" s="12">
        <v>41609.0</v>
      </c>
      <c r="P492" s="5">
        <f>VLOOKUP(A492, Quantity!$A$1:$H$2811, 8, FALSE)</f>
        <v>0.2510185185</v>
      </c>
      <c r="U492" s="13"/>
      <c r="V492" s="13"/>
      <c r="W492" s="1"/>
      <c r="X492" s="14"/>
      <c r="Y492" s="15"/>
    </row>
    <row r="493">
      <c r="A493" s="1">
        <v>54126.0</v>
      </c>
      <c r="B493" s="1">
        <v>2.273164236E9</v>
      </c>
      <c r="C493" s="8">
        <v>41286.0</v>
      </c>
      <c r="D493" s="1" t="s">
        <v>22</v>
      </c>
      <c r="E493" s="1" t="s">
        <v>23</v>
      </c>
      <c r="F493" s="1" t="s">
        <v>18</v>
      </c>
      <c r="G493" s="1" t="s">
        <v>19</v>
      </c>
      <c r="H493" s="1" t="s">
        <v>20</v>
      </c>
      <c r="I493" s="1" t="s">
        <v>21</v>
      </c>
      <c r="J493" s="9">
        <f>VLOOKUP(A493, Quantity!$A$1:$H$2811, 2, FALSE)</f>
        <v>19</v>
      </c>
      <c r="K493" s="10">
        <f>VLOOKUP(A493, Quantity!$A$1:$H$2811, 3, FALSE)</f>
        <v>1</v>
      </c>
      <c r="L493" s="10">
        <f>VLOOKUP(A493, Quantity!$A$1:$H$2811, 4, FALSE)</f>
        <v>1</v>
      </c>
      <c r="M493" s="11">
        <f>VLOOKUP(A493, Quantity!$A$1:$H$2811, 5, FALSE)</f>
        <v>1800</v>
      </c>
      <c r="N493" s="11">
        <f>VLOOKUP(A493, Quantity!$A$1:$H$2811, 6, FALSE)</f>
        <v>95</v>
      </c>
      <c r="O493" s="12">
        <v>41609.0</v>
      </c>
      <c r="P493" s="5">
        <f>VLOOKUP(A493, Quantity!$A$1:$H$2811, 8, FALSE)</f>
        <v>0.3793981481</v>
      </c>
      <c r="U493" s="13"/>
      <c r="V493" s="13"/>
      <c r="W493" s="1"/>
      <c r="X493" s="14"/>
      <c r="Y493" s="15"/>
    </row>
    <row r="494">
      <c r="A494" s="1">
        <v>54166.0</v>
      </c>
      <c r="B494" s="1">
        <v>2.025883512E9</v>
      </c>
      <c r="C494" s="8">
        <v>41286.0</v>
      </c>
      <c r="D494" s="1" t="s">
        <v>22</v>
      </c>
      <c r="E494" s="1" t="s">
        <v>23</v>
      </c>
      <c r="F494" s="1" t="s">
        <v>18</v>
      </c>
      <c r="G494" s="1" t="s">
        <v>19</v>
      </c>
      <c r="H494" s="1" t="s">
        <v>24</v>
      </c>
      <c r="I494" s="1" t="s">
        <v>21</v>
      </c>
      <c r="J494" s="9">
        <f>VLOOKUP(A494, Quantity!$A$1:$H$2811, 2, FALSE)</f>
        <v>23</v>
      </c>
      <c r="K494" s="10">
        <f>VLOOKUP(A494, Quantity!$A$1:$H$2811, 3, FALSE)</f>
        <v>1</v>
      </c>
      <c r="L494" s="10">
        <f>VLOOKUP(A494, Quantity!$A$1:$H$2811, 4, FALSE)</f>
        <v>1</v>
      </c>
      <c r="M494" s="11">
        <f>VLOOKUP(A494, Quantity!$A$1:$H$2811, 5, FALSE)</f>
        <v>11850</v>
      </c>
      <c r="N494" s="11">
        <f>VLOOKUP(A494, Quantity!$A$1:$H$2811, 6, FALSE)</f>
        <v>515</v>
      </c>
      <c r="O494" s="12">
        <v>41609.0</v>
      </c>
      <c r="P494" s="5">
        <f>VLOOKUP(A494, Quantity!$A$1:$H$2811, 8, FALSE)</f>
        <v>0.3725347222</v>
      </c>
      <c r="U494" s="13"/>
      <c r="V494" s="13"/>
      <c r="W494" s="1"/>
      <c r="X494" s="14"/>
      <c r="Y494" s="15"/>
    </row>
    <row r="495">
      <c r="A495" s="1">
        <v>54251.0</v>
      </c>
      <c r="B495" s="1">
        <v>1.373575006E9</v>
      </c>
      <c r="C495" s="8">
        <v>41317.0</v>
      </c>
      <c r="D495" s="1" t="s">
        <v>22</v>
      </c>
      <c r="E495" s="1" t="s">
        <v>23</v>
      </c>
      <c r="F495" s="1" t="s">
        <v>18</v>
      </c>
      <c r="G495" s="1" t="s">
        <v>19</v>
      </c>
      <c r="H495" s="1" t="s">
        <v>24</v>
      </c>
      <c r="I495" s="1" t="s">
        <v>21</v>
      </c>
      <c r="J495" s="9">
        <f>VLOOKUP(A495, Quantity!$A$1:$H$2811, 2, FALSE)</f>
        <v>19</v>
      </c>
      <c r="K495" s="10">
        <f>VLOOKUP(A495, Quantity!$A$1:$H$2811, 3, FALSE)</f>
        <v>1</v>
      </c>
      <c r="L495" s="10">
        <f>VLOOKUP(A495, Quantity!$A$1:$H$2811, 4, FALSE)</f>
        <v>1</v>
      </c>
      <c r="M495" s="11">
        <f>VLOOKUP(A495, Quantity!$A$1:$H$2811, 5, FALSE)</f>
        <v>6541</v>
      </c>
      <c r="N495" s="11">
        <f>VLOOKUP(A495, Quantity!$A$1:$H$2811, 6, FALSE)</f>
        <v>344</v>
      </c>
      <c r="O495" s="12">
        <v>41609.0</v>
      </c>
      <c r="P495" s="5">
        <f>VLOOKUP(A495, Quantity!$A$1:$H$2811, 8, FALSE)</f>
        <v>0.80125</v>
      </c>
      <c r="U495" s="13"/>
      <c r="V495" s="13"/>
      <c r="W495" s="1"/>
      <c r="X495" s="14"/>
      <c r="Y495" s="15"/>
    </row>
    <row r="496">
      <c r="A496" s="1">
        <v>54276.0</v>
      </c>
      <c r="B496" s="1">
        <v>1.183074375E9</v>
      </c>
      <c r="C496" s="8">
        <v>41317.0</v>
      </c>
      <c r="D496" s="1" t="s">
        <v>22</v>
      </c>
      <c r="E496" s="1" t="s">
        <v>23</v>
      </c>
      <c r="F496" s="1" t="s">
        <v>18</v>
      </c>
      <c r="G496" s="1" t="s">
        <v>19</v>
      </c>
      <c r="H496" s="1" t="s">
        <v>24</v>
      </c>
      <c r="I496" s="1" t="s">
        <v>25</v>
      </c>
      <c r="J496" s="9">
        <f>VLOOKUP(A496, Quantity!$A$1:$H$2811, 2, FALSE)</f>
        <v>17</v>
      </c>
      <c r="K496" s="10">
        <f>VLOOKUP(A496, Quantity!$A$1:$H$2811, 3, FALSE)</f>
        <v>1</v>
      </c>
      <c r="L496" s="10">
        <f>VLOOKUP(A496, Quantity!$A$1:$H$2811, 4, FALSE)</f>
        <v>1</v>
      </c>
      <c r="M496" s="11">
        <f>VLOOKUP(A496, Quantity!$A$1:$H$2811, 5, FALSE)</f>
        <v>2015</v>
      </c>
      <c r="N496" s="11">
        <f>VLOOKUP(A496, Quantity!$A$1:$H$2811, 6, FALSE)</f>
        <v>119</v>
      </c>
      <c r="O496" s="12">
        <v>41609.0</v>
      </c>
      <c r="P496" s="5">
        <f>VLOOKUP(A496, Quantity!$A$1:$H$2811, 8, FALSE)</f>
        <v>0.9487152778</v>
      </c>
      <c r="U496" s="13"/>
      <c r="V496" s="13"/>
      <c r="W496" s="1"/>
      <c r="X496" s="14"/>
      <c r="Y496" s="15"/>
    </row>
    <row r="497">
      <c r="A497" s="1">
        <v>54302.0</v>
      </c>
      <c r="B497" s="1">
        <v>1.227593002E9</v>
      </c>
      <c r="C497" s="8">
        <v>41317.0</v>
      </c>
      <c r="D497" s="1" t="s">
        <v>22</v>
      </c>
      <c r="E497" s="1" t="s">
        <v>23</v>
      </c>
      <c r="F497" s="1" t="s">
        <v>18</v>
      </c>
      <c r="G497" s="1" t="s">
        <v>19</v>
      </c>
      <c r="H497" s="1" t="s">
        <v>24</v>
      </c>
      <c r="I497" s="1" t="s">
        <v>21</v>
      </c>
      <c r="J497" s="9">
        <f>VLOOKUP(A497, Quantity!$A$1:$H$2811, 2, FALSE)</f>
        <v>13</v>
      </c>
      <c r="K497" s="10">
        <f>VLOOKUP(A497, Quantity!$A$1:$H$2811, 3, FALSE)</f>
        <v>1</v>
      </c>
      <c r="L497" s="10">
        <f>VLOOKUP(A497, Quantity!$A$1:$H$2811, 4, FALSE)</f>
        <v>1</v>
      </c>
      <c r="M497" s="11">
        <f>VLOOKUP(A497, Quantity!$A$1:$H$2811, 5, FALSE)</f>
        <v>359</v>
      </c>
      <c r="N497" s="11">
        <f>VLOOKUP(A497, Quantity!$A$1:$H$2811, 6, FALSE)</f>
        <v>28</v>
      </c>
      <c r="O497" s="12">
        <v>41609.0</v>
      </c>
      <c r="P497" s="5">
        <f>VLOOKUP(A497, Quantity!$A$1:$H$2811, 8, FALSE)</f>
        <v>0.1562037037</v>
      </c>
      <c r="U497" s="13"/>
      <c r="V497" s="13"/>
      <c r="W497" s="1"/>
      <c r="X497" s="14"/>
      <c r="Y497" s="15"/>
    </row>
    <row r="498">
      <c r="A498" s="1">
        <v>54411.0</v>
      </c>
      <c r="B498" s="1">
        <v>1.374602063E9</v>
      </c>
      <c r="C498" s="8">
        <v>41317.0</v>
      </c>
      <c r="D498" s="1" t="s">
        <v>22</v>
      </c>
      <c r="E498" s="1" t="s">
        <v>23</v>
      </c>
      <c r="F498" s="1" t="s">
        <v>18</v>
      </c>
      <c r="G498" s="1" t="s">
        <v>19</v>
      </c>
      <c r="H498" s="1" t="s">
        <v>24</v>
      </c>
      <c r="I498" s="1" t="s">
        <v>21</v>
      </c>
      <c r="J498" s="9">
        <f>VLOOKUP(A498, Quantity!$A$1:$H$2811, 2, FALSE)</f>
        <v>22</v>
      </c>
      <c r="K498" s="10">
        <f>VLOOKUP(A498, Quantity!$A$1:$H$2811, 3, FALSE)</f>
        <v>1</v>
      </c>
      <c r="L498" s="10">
        <f>VLOOKUP(A498, Quantity!$A$1:$H$2811, 4, FALSE)</f>
        <v>1</v>
      </c>
      <c r="M498" s="11">
        <f>VLOOKUP(A498, Quantity!$A$1:$H$2811, 5, FALSE)</f>
        <v>9769</v>
      </c>
      <c r="N498" s="11">
        <f>VLOOKUP(A498, Quantity!$A$1:$H$2811, 6, FALSE)</f>
        <v>444</v>
      </c>
      <c r="O498" s="12">
        <v>41609.0</v>
      </c>
      <c r="P498" s="5">
        <f>VLOOKUP(A498, Quantity!$A$1:$H$2811, 8, FALSE)</f>
        <v>0.1122453704</v>
      </c>
      <c r="U498" s="13"/>
      <c r="V498" s="13"/>
      <c r="W498" s="1"/>
      <c r="X498" s="14"/>
      <c r="Y498" s="15"/>
    </row>
    <row r="499">
      <c r="A499" s="1">
        <v>54500.0</v>
      </c>
      <c r="B499" s="1">
        <v>1.748510006E9</v>
      </c>
      <c r="C499" s="8">
        <v>41317.0</v>
      </c>
      <c r="D499" s="1" t="s">
        <v>22</v>
      </c>
      <c r="E499" s="1" t="s">
        <v>23</v>
      </c>
      <c r="F499" s="1" t="s">
        <v>18</v>
      </c>
      <c r="G499" s="1" t="s">
        <v>19</v>
      </c>
      <c r="H499" s="1" t="s">
        <v>24</v>
      </c>
      <c r="I499" s="1" t="s">
        <v>21</v>
      </c>
      <c r="J499" s="9">
        <f>VLOOKUP(A499, Quantity!$A$1:$H$2811, 2, FALSE)</f>
        <v>23</v>
      </c>
      <c r="K499" s="10">
        <f>VLOOKUP(A499, Quantity!$A$1:$H$2811, 3, FALSE)</f>
        <v>1</v>
      </c>
      <c r="L499" s="10">
        <f>VLOOKUP(A499, Quantity!$A$1:$H$2811, 4, FALSE)</f>
        <v>1</v>
      </c>
      <c r="M499" s="11">
        <f>VLOOKUP(A499, Quantity!$A$1:$H$2811, 5, FALSE)</f>
        <v>1965</v>
      </c>
      <c r="N499" s="11">
        <f>VLOOKUP(A499, Quantity!$A$1:$H$2811, 6, FALSE)</f>
        <v>85</v>
      </c>
      <c r="O499" s="12">
        <v>41609.0</v>
      </c>
      <c r="P499" s="5">
        <f>VLOOKUP(A499, Quantity!$A$1:$H$2811, 8, FALSE)</f>
        <v>0.3865162037</v>
      </c>
      <c r="U499" s="13"/>
      <c r="V499" s="13"/>
      <c r="W499" s="1"/>
      <c r="X499" s="14"/>
      <c r="Y499" s="15"/>
    </row>
    <row r="500">
      <c r="A500" s="1">
        <v>54606.0</v>
      </c>
      <c r="B500" s="1">
        <v>1.224104377E9</v>
      </c>
      <c r="C500" s="8">
        <v>41317.0</v>
      </c>
      <c r="D500" s="1" t="s">
        <v>22</v>
      </c>
      <c r="E500" s="1" t="s">
        <v>23</v>
      </c>
      <c r="F500" s="1" t="s">
        <v>18</v>
      </c>
      <c r="G500" s="1" t="s">
        <v>19</v>
      </c>
      <c r="H500" s="1" t="s">
        <v>24</v>
      </c>
      <c r="I500" s="1" t="s">
        <v>21</v>
      </c>
      <c r="J500" s="9">
        <f>VLOOKUP(A500, Quantity!$A$1:$H$2811, 2, FALSE)</f>
        <v>18</v>
      </c>
      <c r="K500" s="10">
        <f>VLOOKUP(A500, Quantity!$A$1:$H$2811, 3, FALSE)</f>
        <v>1</v>
      </c>
      <c r="L500" s="10">
        <f>VLOOKUP(A500, Quantity!$A$1:$H$2811, 4, FALSE)</f>
        <v>1</v>
      </c>
      <c r="M500" s="11">
        <f>VLOOKUP(A500, Quantity!$A$1:$H$2811, 5, FALSE)</f>
        <v>9694</v>
      </c>
      <c r="N500" s="11">
        <f>VLOOKUP(A500, Quantity!$A$1:$H$2811, 6, FALSE)</f>
        <v>539</v>
      </c>
      <c r="O500" s="12">
        <v>41609.0</v>
      </c>
      <c r="P500" s="5">
        <f>VLOOKUP(A500, Quantity!$A$1:$H$2811, 8, FALSE)</f>
        <v>0.3177430556</v>
      </c>
      <c r="U500" s="13"/>
      <c r="V500" s="13"/>
      <c r="W500" s="1"/>
      <c r="X500" s="14"/>
      <c r="Y500" s="15"/>
    </row>
    <row r="501">
      <c r="A501" s="1">
        <v>54717.0</v>
      </c>
      <c r="B501" s="1">
        <v>1.804934772E9</v>
      </c>
      <c r="C501" s="8">
        <v>41317.0</v>
      </c>
      <c r="D501" s="1" t="s">
        <v>22</v>
      </c>
      <c r="E501" s="1" t="s">
        <v>23</v>
      </c>
      <c r="F501" s="1" t="s">
        <v>18</v>
      </c>
      <c r="G501" s="1" t="s">
        <v>19</v>
      </c>
      <c r="H501" s="1" t="s">
        <v>24</v>
      </c>
      <c r="I501" s="1" t="s">
        <v>21</v>
      </c>
      <c r="J501" s="9">
        <f>VLOOKUP(A501, Quantity!$A$1:$H$2811, 2, FALSE)</f>
        <v>19</v>
      </c>
      <c r="K501" s="10">
        <f>VLOOKUP(A501, Quantity!$A$1:$H$2811, 3, FALSE)</f>
        <v>1</v>
      </c>
      <c r="L501" s="10">
        <f>VLOOKUP(A501, Quantity!$A$1:$H$2811, 4, FALSE)</f>
        <v>1</v>
      </c>
      <c r="M501" s="11">
        <f>VLOOKUP(A501, Quantity!$A$1:$H$2811, 5, FALSE)</f>
        <v>400</v>
      </c>
      <c r="N501" s="11">
        <f>VLOOKUP(A501, Quantity!$A$1:$H$2811, 6, FALSE)</f>
        <v>21</v>
      </c>
      <c r="O501" s="12">
        <v>41609.0</v>
      </c>
      <c r="P501" s="5">
        <f>VLOOKUP(A501, Quantity!$A$1:$H$2811, 8, FALSE)</f>
        <v>0.5093634259</v>
      </c>
      <c r="U501" s="13"/>
      <c r="V501" s="13"/>
      <c r="W501" s="1"/>
      <c r="X501" s="14"/>
      <c r="Y501" s="15"/>
    </row>
    <row r="502">
      <c r="A502" s="1">
        <v>54760.0</v>
      </c>
      <c r="B502" s="1">
        <v>1.672846826E9</v>
      </c>
      <c r="C502" s="8">
        <v>41317.0</v>
      </c>
      <c r="D502" s="1" t="s">
        <v>22</v>
      </c>
      <c r="E502" s="1" t="s">
        <v>23</v>
      </c>
      <c r="F502" s="1" t="s">
        <v>18</v>
      </c>
      <c r="G502" s="1" t="s">
        <v>19</v>
      </c>
      <c r="H502" s="1" t="s">
        <v>24</v>
      </c>
      <c r="I502" s="1" t="s">
        <v>25</v>
      </c>
      <c r="J502" s="9">
        <f>VLOOKUP(A502, Quantity!$A$1:$H$2811, 2, FALSE)</f>
        <v>14</v>
      </c>
      <c r="K502" s="10">
        <f>VLOOKUP(A502, Quantity!$A$1:$H$2811, 3, FALSE)</f>
        <v>1</v>
      </c>
      <c r="L502" s="10">
        <f>VLOOKUP(A502, Quantity!$A$1:$H$2811, 4, FALSE)</f>
        <v>1</v>
      </c>
      <c r="M502" s="11">
        <f>VLOOKUP(A502, Quantity!$A$1:$H$2811, 5, FALSE)</f>
        <v>3224</v>
      </c>
      <c r="N502" s="11">
        <f>VLOOKUP(A502, Quantity!$A$1:$H$2811, 6, FALSE)</f>
        <v>230</v>
      </c>
      <c r="O502" s="12">
        <v>41609.0</v>
      </c>
      <c r="P502" s="5">
        <f>VLOOKUP(A502, Quantity!$A$1:$H$2811, 8, FALSE)</f>
        <v>0.6646643519</v>
      </c>
      <c r="U502" s="13"/>
      <c r="V502" s="13"/>
      <c r="W502" s="1"/>
      <c r="X502" s="14"/>
      <c r="Y502" s="15"/>
    </row>
    <row r="503">
      <c r="A503" s="1">
        <v>54792.0</v>
      </c>
      <c r="B503" s="1">
        <v>1.242653721E9</v>
      </c>
      <c r="C503" s="8">
        <v>41317.0</v>
      </c>
      <c r="D503" s="1" t="s">
        <v>22</v>
      </c>
      <c r="E503" s="1" t="s">
        <v>23</v>
      </c>
      <c r="F503" s="1" t="s">
        <v>18</v>
      </c>
      <c r="G503" s="1" t="s">
        <v>19</v>
      </c>
      <c r="H503" s="1" t="s">
        <v>24</v>
      </c>
      <c r="I503" s="1" t="s">
        <v>21</v>
      </c>
      <c r="J503" s="9">
        <f>VLOOKUP(A503, Quantity!$A$1:$H$2811, 2, FALSE)</f>
        <v>14</v>
      </c>
      <c r="K503" s="10">
        <f>VLOOKUP(A503, Quantity!$A$1:$H$2811, 3, FALSE)</f>
        <v>1</v>
      </c>
      <c r="L503" s="10">
        <f>VLOOKUP(A503, Quantity!$A$1:$H$2811, 4, FALSE)</f>
        <v>1</v>
      </c>
      <c r="M503" s="11">
        <f>VLOOKUP(A503, Quantity!$A$1:$H$2811, 5, FALSE)</f>
        <v>3894</v>
      </c>
      <c r="N503" s="11">
        <f>VLOOKUP(A503, Quantity!$A$1:$H$2811, 6, FALSE)</f>
        <v>278</v>
      </c>
      <c r="O503" s="12">
        <v>41609.0</v>
      </c>
      <c r="P503" s="5">
        <f>VLOOKUP(A503, Quantity!$A$1:$H$2811, 8, FALSE)</f>
        <v>0.7556365741</v>
      </c>
      <c r="U503" s="13"/>
      <c r="V503" s="13"/>
      <c r="W503" s="1"/>
      <c r="X503" s="14"/>
      <c r="Y503" s="15"/>
    </row>
    <row r="504">
      <c r="A504" s="1">
        <v>54801.0</v>
      </c>
      <c r="B504" s="1">
        <v>2.255825535E9</v>
      </c>
      <c r="C504" s="8">
        <v>41317.0</v>
      </c>
      <c r="D504" s="1" t="s">
        <v>22</v>
      </c>
      <c r="E504" s="1" t="s">
        <v>23</v>
      </c>
      <c r="F504" s="1" t="s">
        <v>18</v>
      </c>
      <c r="G504" s="1" t="s">
        <v>19</v>
      </c>
      <c r="H504" s="1" t="s">
        <v>24</v>
      </c>
      <c r="I504" s="1" t="s">
        <v>21</v>
      </c>
      <c r="J504" s="9">
        <f>VLOOKUP(A504, Quantity!$A$1:$H$2811, 2, FALSE)</f>
        <v>16</v>
      </c>
      <c r="K504" s="10">
        <f>VLOOKUP(A504, Quantity!$A$1:$H$2811, 3, FALSE)</f>
        <v>1</v>
      </c>
      <c r="L504" s="10">
        <f>VLOOKUP(A504, Quantity!$A$1:$H$2811, 4, FALSE)</f>
        <v>1</v>
      </c>
      <c r="M504" s="11">
        <f>VLOOKUP(A504, Quantity!$A$1:$H$2811, 5, FALSE)</f>
        <v>10842</v>
      </c>
      <c r="N504" s="11">
        <f>VLOOKUP(A504, Quantity!$A$1:$H$2811, 6, FALSE)</f>
        <v>678</v>
      </c>
      <c r="O504" s="12">
        <v>41609.0</v>
      </c>
      <c r="P504" s="5">
        <f>VLOOKUP(A504, Quantity!$A$1:$H$2811, 8, FALSE)</f>
        <v>0.5082407407</v>
      </c>
      <c r="U504" s="13"/>
      <c r="V504" s="13"/>
      <c r="W504" s="1"/>
      <c r="X504" s="14"/>
      <c r="Y504" s="15"/>
    </row>
    <row r="505">
      <c r="A505" s="1">
        <v>54838.0</v>
      </c>
      <c r="B505" s="1">
        <v>1.632313499E9</v>
      </c>
      <c r="C505" s="8">
        <v>41317.0</v>
      </c>
      <c r="D505" s="1" t="s">
        <v>22</v>
      </c>
      <c r="E505" s="1" t="s">
        <v>23</v>
      </c>
      <c r="F505" s="1" t="s">
        <v>18</v>
      </c>
      <c r="G505" s="1" t="s">
        <v>19</v>
      </c>
      <c r="H505" s="1" t="s">
        <v>24</v>
      </c>
      <c r="I505" s="1" t="s">
        <v>21</v>
      </c>
      <c r="J505" s="9">
        <f>VLOOKUP(A505, Quantity!$A$1:$H$2811, 2, FALSE)</f>
        <v>16</v>
      </c>
      <c r="K505" s="10">
        <f>VLOOKUP(A505, Quantity!$A$1:$H$2811, 3, FALSE)</f>
        <v>1</v>
      </c>
      <c r="L505" s="10">
        <f>VLOOKUP(A505, Quantity!$A$1:$H$2811, 4, FALSE)</f>
        <v>1</v>
      </c>
      <c r="M505" s="11">
        <f>VLOOKUP(A505, Quantity!$A$1:$H$2811, 5, FALSE)</f>
        <v>4600</v>
      </c>
      <c r="N505" s="11">
        <f>VLOOKUP(A505, Quantity!$A$1:$H$2811, 6, FALSE)</f>
        <v>288</v>
      </c>
      <c r="O505" s="12">
        <v>41609.0</v>
      </c>
      <c r="P505" s="5">
        <f>VLOOKUP(A505, Quantity!$A$1:$H$2811, 8, FALSE)</f>
        <v>0.6437037037</v>
      </c>
      <c r="U505" s="13"/>
      <c r="V505" s="13"/>
      <c r="W505" s="1"/>
      <c r="X505" s="14"/>
      <c r="Y505" s="15"/>
    </row>
    <row r="506">
      <c r="A506" s="1">
        <v>54916.0</v>
      </c>
      <c r="B506" s="1">
        <v>2.089036204E9</v>
      </c>
      <c r="C506" s="8">
        <v>41317.0</v>
      </c>
      <c r="D506" s="1" t="s">
        <v>22</v>
      </c>
      <c r="E506" s="1" t="s">
        <v>23</v>
      </c>
      <c r="F506" s="1" t="s">
        <v>18</v>
      </c>
      <c r="G506" s="1" t="s">
        <v>19</v>
      </c>
      <c r="H506" s="1" t="s">
        <v>24</v>
      </c>
      <c r="I506" s="1" t="s">
        <v>21</v>
      </c>
      <c r="J506" s="9">
        <f>VLOOKUP(A506, Quantity!$A$1:$H$2811, 2, FALSE)</f>
        <v>19</v>
      </c>
      <c r="K506" s="10">
        <f>VLOOKUP(A506, Quantity!$A$1:$H$2811, 3, FALSE)</f>
        <v>1</v>
      </c>
      <c r="L506" s="10">
        <f>VLOOKUP(A506, Quantity!$A$1:$H$2811, 4, FALSE)</f>
        <v>1</v>
      </c>
      <c r="M506" s="11">
        <f>VLOOKUP(A506, Quantity!$A$1:$H$2811, 5, FALSE)</f>
        <v>14171</v>
      </c>
      <c r="N506" s="11">
        <f>VLOOKUP(A506, Quantity!$A$1:$H$2811, 6, FALSE)</f>
        <v>746</v>
      </c>
      <c r="O506" s="12">
        <v>41609.0</v>
      </c>
      <c r="P506" s="5">
        <f>VLOOKUP(A506, Quantity!$A$1:$H$2811, 8, FALSE)</f>
        <v>0.2270717593</v>
      </c>
      <c r="U506" s="13"/>
      <c r="V506" s="13"/>
      <c r="W506" s="1"/>
      <c r="X506" s="14"/>
      <c r="Y506" s="15"/>
    </row>
    <row r="507">
      <c r="A507" s="1">
        <v>55190.0</v>
      </c>
      <c r="B507" s="1">
        <v>1.156796215E9</v>
      </c>
      <c r="C507" s="8">
        <v>41317.0</v>
      </c>
      <c r="D507" s="1" t="s">
        <v>22</v>
      </c>
      <c r="E507" s="1" t="s">
        <v>23</v>
      </c>
      <c r="F507" s="1" t="s">
        <v>18</v>
      </c>
      <c r="G507" s="1" t="s">
        <v>19</v>
      </c>
      <c r="H507" s="1" t="s">
        <v>24</v>
      </c>
      <c r="I507" s="1" t="s">
        <v>21</v>
      </c>
      <c r="J507" s="9">
        <f>VLOOKUP(A507, Quantity!$A$1:$H$2811, 2, FALSE)</f>
        <v>16</v>
      </c>
      <c r="K507" s="10">
        <f>VLOOKUP(A507, Quantity!$A$1:$H$2811, 3, FALSE)</f>
        <v>1</v>
      </c>
      <c r="L507" s="10">
        <f>VLOOKUP(A507, Quantity!$A$1:$H$2811, 4, FALSE)</f>
        <v>1</v>
      </c>
      <c r="M507" s="11">
        <f>VLOOKUP(A507, Quantity!$A$1:$H$2811, 5, FALSE)</f>
        <v>29675</v>
      </c>
      <c r="N507" s="11">
        <f>VLOOKUP(A507, Quantity!$A$1:$H$2811, 6, FALSE)</f>
        <v>1855</v>
      </c>
      <c r="O507" s="12">
        <v>41609.0</v>
      </c>
      <c r="P507" s="5">
        <f>VLOOKUP(A507, Quantity!$A$1:$H$2811, 8, FALSE)</f>
        <v>0.9436921296</v>
      </c>
      <c r="U507" s="13"/>
      <c r="V507" s="13"/>
      <c r="W507" s="1"/>
      <c r="X507" s="14"/>
      <c r="Y507" s="15"/>
    </row>
    <row r="508">
      <c r="A508" s="1">
        <v>55286.0</v>
      </c>
      <c r="B508" s="1">
        <v>2.145565156E9</v>
      </c>
      <c r="C508" s="8">
        <v>41317.0</v>
      </c>
      <c r="D508" s="1" t="s">
        <v>16</v>
      </c>
      <c r="E508" s="1" t="s">
        <v>17</v>
      </c>
      <c r="F508" s="1" t="s">
        <v>18</v>
      </c>
      <c r="G508" s="1" t="s">
        <v>19</v>
      </c>
      <c r="H508" s="1" t="s">
        <v>24</v>
      </c>
      <c r="I508" s="1" t="s">
        <v>21</v>
      </c>
      <c r="J508" s="9">
        <f>VLOOKUP(A508, Quantity!$A$1:$H$2811, 2, FALSE)</f>
        <v>18</v>
      </c>
      <c r="K508" s="10">
        <f>VLOOKUP(A508, Quantity!$A$1:$H$2811, 3, FALSE)</f>
        <v>1</v>
      </c>
      <c r="L508" s="10">
        <f>VLOOKUP(A508, Quantity!$A$1:$H$2811, 4, FALSE)</f>
        <v>1</v>
      </c>
      <c r="M508" s="11">
        <f>VLOOKUP(A508, Quantity!$A$1:$H$2811, 5, FALSE)</f>
        <v>899</v>
      </c>
      <c r="N508" s="11">
        <f>VLOOKUP(A508, Quantity!$A$1:$H$2811, 6, FALSE)</f>
        <v>50</v>
      </c>
      <c r="O508" s="12">
        <v>41609.0</v>
      </c>
      <c r="P508" s="5">
        <f>VLOOKUP(A508, Quantity!$A$1:$H$2811, 8, FALSE)</f>
        <v>0.640787037</v>
      </c>
      <c r="U508" s="13"/>
      <c r="V508" s="13"/>
      <c r="W508" s="1"/>
      <c r="X508" s="14"/>
      <c r="Y508" s="15"/>
    </row>
    <row r="509">
      <c r="A509" s="1">
        <v>55310.0</v>
      </c>
      <c r="B509" s="1">
        <v>1.9315023E9</v>
      </c>
      <c r="C509" s="8">
        <v>41317.0</v>
      </c>
      <c r="D509" s="1" t="s">
        <v>22</v>
      </c>
      <c r="E509" s="1" t="s">
        <v>23</v>
      </c>
      <c r="F509" s="1" t="s">
        <v>18</v>
      </c>
      <c r="G509" s="1" t="s">
        <v>19</v>
      </c>
      <c r="H509" s="1" t="s">
        <v>24</v>
      </c>
      <c r="I509" s="1" t="s">
        <v>21</v>
      </c>
      <c r="J509" s="9">
        <f>VLOOKUP(A509, Quantity!$A$1:$H$2811, 2, FALSE)</f>
        <v>12</v>
      </c>
      <c r="K509" s="10">
        <f>VLOOKUP(A509, Quantity!$A$1:$H$2811, 3, FALSE)</f>
        <v>1</v>
      </c>
      <c r="L509" s="10">
        <f>VLOOKUP(A509, Quantity!$A$1:$H$2811, 4, FALSE)</f>
        <v>1</v>
      </c>
      <c r="M509" s="11">
        <f>VLOOKUP(A509, Quantity!$A$1:$H$2811, 5, FALSE)</f>
        <v>4040</v>
      </c>
      <c r="N509" s="11">
        <f>VLOOKUP(A509, Quantity!$A$1:$H$2811, 6, FALSE)</f>
        <v>337</v>
      </c>
      <c r="O509" s="12">
        <v>41609.0</v>
      </c>
      <c r="P509" s="5">
        <f>VLOOKUP(A509, Quantity!$A$1:$H$2811, 8, FALSE)</f>
        <v>0.4539583333</v>
      </c>
      <c r="U509" s="13"/>
      <c r="V509" s="13"/>
      <c r="W509" s="1"/>
      <c r="X509" s="14"/>
      <c r="Y509" s="15"/>
    </row>
    <row r="510">
      <c r="A510" s="1">
        <v>55322.0</v>
      </c>
      <c r="B510" s="1">
        <v>1.979631365E9</v>
      </c>
      <c r="C510" s="8">
        <v>41317.0</v>
      </c>
      <c r="D510" s="1" t="s">
        <v>22</v>
      </c>
      <c r="E510" s="1" t="s">
        <v>23</v>
      </c>
      <c r="F510" s="1" t="s">
        <v>18</v>
      </c>
      <c r="G510" s="1" t="s">
        <v>19</v>
      </c>
      <c r="H510" s="1" t="s">
        <v>24</v>
      </c>
      <c r="I510" s="1" t="s">
        <v>21</v>
      </c>
      <c r="J510" s="9">
        <f>VLOOKUP(A510, Quantity!$A$1:$H$2811, 2, FALSE)</f>
        <v>16</v>
      </c>
      <c r="K510" s="10">
        <f>VLOOKUP(A510, Quantity!$A$1:$H$2811, 3, FALSE)</f>
        <v>1</v>
      </c>
      <c r="L510" s="10">
        <f>VLOOKUP(A510, Quantity!$A$1:$H$2811, 4, FALSE)</f>
        <v>1</v>
      </c>
      <c r="M510" s="11">
        <f>VLOOKUP(A510, Quantity!$A$1:$H$2811, 5, FALSE)</f>
        <v>1299</v>
      </c>
      <c r="N510" s="11">
        <f>VLOOKUP(A510, Quantity!$A$1:$H$2811, 6, FALSE)</f>
        <v>81</v>
      </c>
      <c r="O510" s="12">
        <v>41609.0</v>
      </c>
      <c r="P510" s="5">
        <f>VLOOKUP(A510, Quantity!$A$1:$H$2811, 8, FALSE)</f>
        <v>0.4544212963</v>
      </c>
      <c r="U510" s="13"/>
      <c r="V510" s="13"/>
      <c r="W510" s="1"/>
      <c r="X510" s="14"/>
      <c r="Y510" s="15"/>
    </row>
    <row r="511">
      <c r="A511" s="1">
        <v>55331.0</v>
      </c>
      <c r="B511" s="1">
        <v>1.824472974E9</v>
      </c>
      <c r="C511" s="8">
        <v>41317.0</v>
      </c>
      <c r="D511" s="1" t="s">
        <v>22</v>
      </c>
      <c r="E511" s="1" t="s">
        <v>23</v>
      </c>
      <c r="F511" s="1" t="s">
        <v>18</v>
      </c>
      <c r="G511" s="1" t="s">
        <v>19</v>
      </c>
      <c r="H511" s="1" t="s">
        <v>24</v>
      </c>
      <c r="I511" s="1" t="s">
        <v>21</v>
      </c>
      <c r="J511" s="9">
        <f>VLOOKUP(A511, Quantity!$A$1:$H$2811, 2, FALSE)</f>
        <v>18</v>
      </c>
      <c r="K511" s="10">
        <f>VLOOKUP(A511, Quantity!$A$1:$H$2811, 3, FALSE)</f>
        <v>1</v>
      </c>
      <c r="L511" s="10">
        <f>VLOOKUP(A511, Quantity!$A$1:$H$2811, 4, FALSE)</f>
        <v>1</v>
      </c>
      <c r="M511" s="11">
        <f>VLOOKUP(A511, Quantity!$A$1:$H$2811, 5, FALSE)</f>
        <v>100</v>
      </c>
      <c r="N511" s="11">
        <f>VLOOKUP(A511, Quantity!$A$1:$H$2811, 6, FALSE)</f>
        <v>6</v>
      </c>
      <c r="O511" s="12">
        <v>41609.0</v>
      </c>
      <c r="P511" s="5">
        <f>VLOOKUP(A511, Quantity!$A$1:$H$2811, 8, FALSE)</f>
        <v>0.2023263889</v>
      </c>
      <c r="U511" s="13"/>
      <c r="V511" s="13"/>
      <c r="W511" s="1"/>
      <c r="X511" s="14"/>
      <c r="Y511" s="15"/>
    </row>
    <row r="512">
      <c r="A512" s="1">
        <v>55525.0</v>
      </c>
      <c r="B512" s="1">
        <v>2.196640478E9</v>
      </c>
      <c r="C512" s="8">
        <v>41317.0</v>
      </c>
      <c r="D512" s="1" t="s">
        <v>22</v>
      </c>
      <c r="E512" s="1" t="s">
        <v>23</v>
      </c>
      <c r="F512" s="1" t="s">
        <v>18</v>
      </c>
      <c r="G512" s="1" t="s">
        <v>19</v>
      </c>
      <c r="H512" s="1" t="s">
        <v>24</v>
      </c>
      <c r="I512" s="1" t="s">
        <v>21</v>
      </c>
      <c r="J512" s="9">
        <f>VLOOKUP(A512, Quantity!$A$1:$H$2811, 2, FALSE)</f>
        <v>19</v>
      </c>
      <c r="K512" s="10">
        <f>VLOOKUP(A512, Quantity!$A$1:$H$2811, 3, FALSE)</f>
        <v>1</v>
      </c>
      <c r="L512" s="10">
        <f>VLOOKUP(A512, Quantity!$A$1:$H$2811, 4, FALSE)</f>
        <v>1</v>
      </c>
      <c r="M512" s="11">
        <f>VLOOKUP(A512, Quantity!$A$1:$H$2811, 5, FALSE)</f>
        <v>1595</v>
      </c>
      <c r="N512" s="11">
        <f>VLOOKUP(A512, Quantity!$A$1:$H$2811, 6, FALSE)</f>
        <v>84</v>
      </c>
      <c r="O512" s="12">
        <v>41609.0</v>
      </c>
      <c r="P512" s="5">
        <f>VLOOKUP(A512, Quantity!$A$1:$H$2811, 8, FALSE)</f>
        <v>0.7875578704</v>
      </c>
      <c r="U512" s="13"/>
      <c r="V512" s="13"/>
      <c r="W512" s="1"/>
      <c r="X512" s="14"/>
      <c r="Y512" s="15"/>
    </row>
    <row r="513">
      <c r="A513" s="1">
        <v>55654.0</v>
      </c>
      <c r="B513" s="1">
        <v>1.91293408E9</v>
      </c>
      <c r="C513" s="8">
        <v>41345.0</v>
      </c>
      <c r="D513" s="1" t="s">
        <v>22</v>
      </c>
      <c r="E513" s="1" t="s">
        <v>23</v>
      </c>
      <c r="F513" s="1" t="s">
        <v>18</v>
      </c>
      <c r="G513" s="1" t="s">
        <v>19</v>
      </c>
      <c r="H513" s="1" t="s">
        <v>24</v>
      </c>
      <c r="I513" s="1" t="s">
        <v>21</v>
      </c>
      <c r="J513" s="9">
        <f>VLOOKUP(A513, Quantity!$A$1:$H$2811, 2, FALSE)</f>
        <v>17</v>
      </c>
      <c r="K513" s="10">
        <f>VLOOKUP(A513, Quantity!$A$1:$H$2811, 3, FALSE)</f>
        <v>1</v>
      </c>
      <c r="L513" s="10">
        <f>VLOOKUP(A513, Quantity!$A$1:$H$2811, 4, FALSE)</f>
        <v>1</v>
      </c>
      <c r="M513" s="11">
        <f>VLOOKUP(A513, Quantity!$A$1:$H$2811, 5, FALSE)</f>
        <v>7835</v>
      </c>
      <c r="N513" s="11">
        <f>VLOOKUP(A513, Quantity!$A$1:$H$2811, 6, FALSE)</f>
        <v>461</v>
      </c>
      <c r="O513" s="12">
        <v>41609.0</v>
      </c>
      <c r="P513" s="5">
        <f>VLOOKUP(A513, Quantity!$A$1:$H$2811, 8, FALSE)</f>
        <v>0.01131944444</v>
      </c>
      <c r="U513" s="13"/>
      <c r="V513" s="13"/>
      <c r="W513" s="1"/>
      <c r="X513" s="14"/>
      <c r="Y513" s="15"/>
    </row>
    <row r="514">
      <c r="A514" s="1">
        <v>55680.0</v>
      </c>
      <c r="B514" s="1">
        <v>2.037891014E9</v>
      </c>
      <c r="C514" s="8">
        <v>41345.0</v>
      </c>
      <c r="D514" s="1" t="s">
        <v>22</v>
      </c>
      <c r="E514" s="1" t="s">
        <v>23</v>
      </c>
      <c r="F514" s="1" t="s">
        <v>18</v>
      </c>
      <c r="G514" s="1" t="s">
        <v>19</v>
      </c>
      <c r="H514" s="1" t="s">
        <v>24</v>
      </c>
      <c r="I514" s="1" t="s">
        <v>21</v>
      </c>
      <c r="J514" s="9">
        <f>VLOOKUP(A514, Quantity!$A$1:$H$2811, 2, FALSE)</f>
        <v>19</v>
      </c>
      <c r="K514" s="10">
        <f>VLOOKUP(A514, Quantity!$A$1:$H$2811, 3, FALSE)</f>
        <v>1</v>
      </c>
      <c r="L514" s="10">
        <f>VLOOKUP(A514, Quantity!$A$1:$H$2811, 4, FALSE)</f>
        <v>1</v>
      </c>
      <c r="M514" s="11">
        <f>VLOOKUP(A514, Quantity!$A$1:$H$2811, 5, FALSE)</f>
        <v>34125</v>
      </c>
      <c r="N514" s="11">
        <f>VLOOKUP(A514, Quantity!$A$1:$H$2811, 6, FALSE)</f>
        <v>1796</v>
      </c>
      <c r="O514" s="12">
        <v>41609.0</v>
      </c>
      <c r="P514" s="5">
        <f>VLOOKUP(A514, Quantity!$A$1:$H$2811, 8, FALSE)</f>
        <v>0.3345486111</v>
      </c>
      <c r="U514" s="13"/>
      <c r="V514" s="13"/>
      <c r="W514" s="1"/>
      <c r="X514" s="14"/>
      <c r="Y514" s="15"/>
    </row>
    <row r="515">
      <c r="A515" s="1">
        <v>55694.0</v>
      </c>
      <c r="B515" s="1">
        <v>1.956279711E9</v>
      </c>
      <c r="C515" s="8">
        <v>41345.0</v>
      </c>
      <c r="D515" s="1" t="s">
        <v>16</v>
      </c>
      <c r="E515" s="1" t="s">
        <v>17</v>
      </c>
      <c r="F515" s="1" t="s">
        <v>18</v>
      </c>
      <c r="G515" s="1" t="s">
        <v>19</v>
      </c>
      <c r="H515" s="1" t="s">
        <v>20</v>
      </c>
      <c r="I515" s="1" t="s">
        <v>21</v>
      </c>
      <c r="J515" s="9">
        <f>VLOOKUP(A515, Quantity!$A$1:$H$2811, 2, FALSE)</f>
        <v>17</v>
      </c>
      <c r="K515" s="10">
        <f>VLOOKUP(A515, Quantity!$A$1:$H$2811, 3, FALSE)</f>
        <v>1</v>
      </c>
      <c r="L515" s="10">
        <f>VLOOKUP(A515, Quantity!$A$1:$H$2811, 4, FALSE)</f>
        <v>1</v>
      </c>
      <c r="M515" s="11">
        <f>VLOOKUP(A515, Quantity!$A$1:$H$2811, 5, FALSE)</f>
        <v>2250</v>
      </c>
      <c r="N515" s="11">
        <f>VLOOKUP(A515, Quantity!$A$1:$H$2811, 6, FALSE)</f>
        <v>132</v>
      </c>
      <c r="O515" s="12">
        <v>41609.0</v>
      </c>
      <c r="P515" s="5">
        <f>VLOOKUP(A515, Quantity!$A$1:$H$2811, 8, FALSE)</f>
        <v>0.6005092593</v>
      </c>
      <c r="U515" s="13"/>
      <c r="V515" s="13"/>
      <c r="W515" s="1"/>
      <c r="X515" s="14"/>
      <c r="Y515" s="15"/>
    </row>
    <row r="516">
      <c r="A516" s="1">
        <v>55746.0</v>
      </c>
      <c r="B516" s="1">
        <v>1.954716253E9</v>
      </c>
      <c r="C516" s="8">
        <v>41345.0</v>
      </c>
      <c r="D516" s="1" t="s">
        <v>22</v>
      </c>
      <c r="E516" s="1" t="s">
        <v>23</v>
      </c>
      <c r="F516" s="1" t="s">
        <v>18</v>
      </c>
      <c r="G516" s="1" t="s">
        <v>19</v>
      </c>
      <c r="H516" s="1" t="s">
        <v>24</v>
      </c>
      <c r="I516" s="1" t="s">
        <v>21</v>
      </c>
      <c r="J516" s="9">
        <f>VLOOKUP(A516, Quantity!$A$1:$H$2811, 2, FALSE)</f>
        <v>23</v>
      </c>
      <c r="K516" s="10">
        <f>VLOOKUP(A516, Quantity!$A$1:$H$2811, 3, FALSE)</f>
        <v>1</v>
      </c>
      <c r="L516" s="10">
        <f>VLOOKUP(A516, Quantity!$A$1:$H$2811, 4, FALSE)</f>
        <v>1</v>
      </c>
      <c r="M516" s="11">
        <f>VLOOKUP(A516, Quantity!$A$1:$H$2811, 5, FALSE)</f>
        <v>7175</v>
      </c>
      <c r="N516" s="11">
        <f>VLOOKUP(A516, Quantity!$A$1:$H$2811, 6, FALSE)</f>
        <v>312</v>
      </c>
      <c r="O516" s="12">
        <v>41609.0</v>
      </c>
      <c r="P516" s="5">
        <f>VLOOKUP(A516, Quantity!$A$1:$H$2811, 8, FALSE)</f>
        <v>0.5028819444</v>
      </c>
      <c r="U516" s="13"/>
      <c r="V516" s="13"/>
      <c r="W516" s="1"/>
      <c r="X516" s="14"/>
      <c r="Y516" s="15"/>
    </row>
    <row r="517">
      <c r="A517" s="1">
        <v>55763.0</v>
      </c>
      <c r="B517" s="1">
        <v>2.260254018E9</v>
      </c>
      <c r="C517" s="8">
        <v>41345.0</v>
      </c>
      <c r="D517" s="1" t="s">
        <v>22</v>
      </c>
      <c r="E517" s="1" t="s">
        <v>23</v>
      </c>
      <c r="F517" s="1" t="s">
        <v>18</v>
      </c>
      <c r="G517" s="1" t="s">
        <v>19</v>
      </c>
      <c r="H517" s="1" t="s">
        <v>24</v>
      </c>
      <c r="I517" s="1" t="s">
        <v>21</v>
      </c>
      <c r="J517" s="9">
        <f>VLOOKUP(A517, Quantity!$A$1:$H$2811, 2, FALSE)</f>
        <v>22</v>
      </c>
      <c r="K517" s="10">
        <f>VLOOKUP(A517, Quantity!$A$1:$H$2811, 3, FALSE)</f>
        <v>1</v>
      </c>
      <c r="L517" s="10">
        <f>VLOOKUP(A517, Quantity!$A$1:$H$2811, 4, FALSE)</f>
        <v>1</v>
      </c>
      <c r="M517" s="11">
        <f>VLOOKUP(A517, Quantity!$A$1:$H$2811, 5, FALSE)</f>
        <v>7145</v>
      </c>
      <c r="N517" s="11">
        <f>VLOOKUP(A517, Quantity!$A$1:$H$2811, 6, FALSE)</f>
        <v>325</v>
      </c>
      <c r="O517" s="12">
        <v>41609.0</v>
      </c>
      <c r="P517" s="5">
        <f>VLOOKUP(A517, Quantity!$A$1:$H$2811, 8, FALSE)</f>
        <v>0.7861111111</v>
      </c>
      <c r="U517" s="13"/>
      <c r="V517" s="13"/>
      <c r="W517" s="1"/>
      <c r="X517" s="14"/>
      <c r="Y517" s="15"/>
    </row>
    <row r="518">
      <c r="A518" s="1">
        <v>55790.0</v>
      </c>
      <c r="B518" s="1">
        <v>1.754962742E9</v>
      </c>
      <c r="C518" s="8">
        <v>41345.0</v>
      </c>
      <c r="D518" s="1" t="s">
        <v>22</v>
      </c>
      <c r="E518" s="1" t="s">
        <v>23</v>
      </c>
      <c r="F518" s="1" t="s">
        <v>18</v>
      </c>
      <c r="G518" s="1" t="s">
        <v>19</v>
      </c>
      <c r="H518" s="1" t="s">
        <v>24</v>
      </c>
      <c r="I518" s="1" t="s">
        <v>21</v>
      </c>
      <c r="J518" s="9">
        <f>VLOOKUP(A518, Quantity!$A$1:$H$2811, 2, FALSE)</f>
        <v>20</v>
      </c>
      <c r="K518" s="10">
        <f>VLOOKUP(A518, Quantity!$A$1:$H$2811, 3, FALSE)</f>
        <v>1</v>
      </c>
      <c r="L518" s="10">
        <f>VLOOKUP(A518, Quantity!$A$1:$H$2811, 4, FALSE)</f>
        <v>1</v>
      </c>
      <c r="M518" s="11">
        <f>VLOOKUP(A518, Quantity!$A$1:$H$2811, 5, FALSE)</f>
        <v>999</v>
      </c>
      <c r="N518" s="11">
        <f>VLOOKUP(A518, Quantity!$A$1:$H$2811, 6, FALSE)</f>
        <v>50</v>
      </c>
      <c r="O518" s="12">
        <v>41609.0</v>
      </c>
      <c r="P518" s="5">
        <f>VLOOKUP(A518, Quantity!$A$1:$H$2811, 8, FALSE)</f>
        <v>0.4349305556</v>
      </c>
      <c r="U518" s="13"/>
      <c r="V518" s="13"/>
      <c r="W518" s="1"/>
      <c r="X518" s="14"/>
      <c r="Y518" s="15"/>
    </row>
    <row r="519">
      <c r="A519" s="1">
        <v>55898.0</v>
      </c>
      <c r="B519" s="1">
        <v>1.727055184E9</v>
      </c>
      <c r="C519" s="8">
        <v>41345.0</v>
      </c>
      <c r="D519" s="1" t="s">
        <v>22</v>
      </c>
      <c r="E519" s="1" t="s">
        <v>23</v>
      </c>
      <c r="F519" s="1" t="s">
        <v>18</v>
      </c>
      <c r="G519" s="1" t="s">
        <v>19</v>
      </c>
      <c r="H519" s="1" t="s">
        <v>24</v>
      </c>
      <c r="I519" s="1" t="s">
        <v>21</v>
      </c>
      <c r="J519" s="9">
        <f>VLOOKUP(A519, Quantity!$A$1:$H$2811, 2, FALSE)</f>
        <v>18</v>
      </c>
      <c r="K519" s="10">
        <f>VLOOKUP(A519, Quantity!$A$1:$H$2811, 3, FALSE)</f>
        <v>1</v>
      </c>
      <c r="L519" s="10">
        <f>VLOOKUP(A519, Quantity!$A$1:$H$2811, 4, FALSE)</f>
        <v>1</v>
      </c>
      <c r="M519" s="11">
        <f>VLOOKUP(A519, Quantity!$A$1:$H$2811, 5, FALSE)</f>
        <v>3455</v>
      </c>
      <c r="N519" s="11">
        <f>VLOOKUP(A519, Quantity!$A$1:$H$2811, 6, FALSE)</f>
        <v>192</v>
      </c>
      <c r="O519" s="12">
        <v>41609.0</v>
      </c>
      <c r="P519" s="5">
        <f>VLOOKUP(A519, Quantity!$A$1:$H$2811, 8, FALSE)</f>
        <v>0.2084375</v>
      </c>
      <c r="U519" s="13"/>
      <c r="V519" s="13"/>
      <c r="W519" s="1"/>
      <c r="X519" s="14"/>
      <c r="Y519" s="15"/>
    </row>
    <row r="520">
      <c r="A520" s="1">
        <v>56126.0</v>
      </c>
      <c r="B520" s="1">
        <v>2.0945858E9</v>
      </c>
      <c r="C520" s="8">
        <v>41345.0</v>
      </c>
      <c r="D520" s="1" t="s">
        <v>16</v>
      </c>
      <c r="E520" s="1" t="s">
        <v>17</v>
      </c>
      <c r="F520" s="1" t="s">
        <v>18</v>
      </c>
      <c r="G520" s="1" t="s">
        <v>19</v>
      </c>
      <c r="H520" s="1" t="s">
        <v>24</v>
      </c>
      <c r="I520" s="1" t="s">
        <v>21</v>
      </c>
      <c r="J520" s="9">
        <f>VLOOKUP(A520, Quantity!$A$1:$H$2811, 2, FALSE)</f>
        <v>19</v>
      </c>
      <c r="K520" s="10">
        <f>VLOOKUP(A520, Quantity!$A$1:$H$2811, 3, FALSE)</f>
        <v>1</v>
      </c>
      <c r="L520" s="10">
        <f>VLOOKUP(A520, Quantity!$A$1:$H$2811, 4, FALSE)</f>
        <v>1</v>
      </c>
      <c r="M520" s="11">
        <f>VLOOKUP(A520, Quantity!$A$1:$H$2811, 5, FALSE)</f>
        <v>515</v>
      </c>
      <c r="N520" s="11">
        <f>VLOOKUP(A520, Quantity!$A$1:$H$2811, 6, FALSE)</f>
        <v>27</v>
      </c>
      <c r="O520" s="12">
        <v>41609.0</v>
      </c>
      <c r="P520" s="5">
        <f>VLOOKUP(A520, Quantity!$A$1:$H$2811, 8, FALSE)</f>
        <v>0.02355324074</v>
      </c>
      <c r="U520" s="13"/>
      <c r="V520" s="13"/>
      <c r="W520" s="1"/>
      <c r="X520" s="14"/>
      <c r="Y520" s="15"/>
    </row>
    <row r="521">
      <c r="A521" s="1">
        <v>56133.0</v>
      </c>
      <c r="B521" s="1">
        <v>1.536800611E9</v>
      </c>
      <c r="C521" s="8">
        <v>41345.0</v>
      </c>
      <c r="D521" s="1" t="s">
        <v>22</v>
      </c>
      <c r="E521" s="1" t="s">
        <v>23</v>
      </c>
      <c r="F521" s="1" t="s">
        <v>18</v>
      </c>
      <c r="G521" s="1" t="s">
        <v>19</v>
      </c>
      <c r="H521" s="1" t="s">
        <v>24</v>
      </c>
      <c r="I521" s="1" t="s">
        <v>21</v>
      </c>
      <c r="J521" s="9">
        <f>VLOOKUP(A521, Quantity!$A$1:$H$2811, 2, FALSE)</f>
        <v>14</v>
      </c>
      <c r="K521" s="10">
        <f>VLOOKUP(A521, Quantity!$A$1:$H$2811, 3, FALSE)</f>
        <v>1</v>
      </c>
      <c r="L521" s="10">
        <f>VLOOKUP(A521, Quantity!$A$1:$H$2811, 4, FALSE)</f>
        <v>1</v>
      </c>
      <c r="M521" s="11">
        <f>VLOOKUP(A521, Quantity!$A$1:$H$2811, 5, FALSE)</f>
        <v>20000</v>
      </c>
      <c r="N521" s="11">
        <f>VLOOKUP(A521, Quantity!$A$1:$H$2811, 6, FALSE)</f>
        <v>1429</v>
      </c>
      <c r="O521" s="12">
        <v>41609.0</v>
      </c>
      <c r="P521" s="5">
        <f>VLOOKUP(A521, Quantity!$A$1:$H$2811, 8, FALSE)</f>
        <v>0.4512384259</v>
      </c>
      <c r="U521" s="13"/>
      <c r="V521" s="13"/>
      <c r="W521" s="1"/>
      <c r="X521" s="14"/>
      <c r="Y521" s="15"/>
    </row>
    <row r="522">
      <c r="A522" s="1">
        <v>56195.0</v>
      </c>
      <c r="B522" s="1">
        <v>2.243478171E9</v>
      </c>
      <c r="C522" s="8">
        <v>41345.0</v>
      </c>
      <c r="D522" s="1" t="s">
        <v>22</v>
      </c>
      <c r="E522" s="1" t="s">
        <v>23</v>
      </c>
      <c r="F522" s="1" t="s">
        <v>18</v>
      </c>
      <c r="G522" s="1" t="s">
        <v>19</v>
      </c>
      <c r="H522" s="1" t="s">
        <v>24</v>
      </c>
      <c r="I522" s="1" t="s">
        <v>21</v>
      </c>
      <c r="J522" s="9">
        <f>VLOOKUP(A522, Quantity!$A$1:$H$2811, 2, FALSE)</f>
        <v>17</v>
      </c>
      <c r="K522" s="10">
        <f>VLOOKUP(A522, Quantity!$A$1:$H$2811, 3, FALSE)</f>
        <v>1</v>
      </c>
      <c r="L522" s="10">
        <f>VLOOKUP(A522, Quantity!$A$1:$H$2811, 4, FALSE)</f>
        <v>1</v>
      </c>
      <c r="M522" s="11">
        <f>VLOOKUP(A522, Quantity!$A$1:$H$2811, 5, FALSE)</f>
        <v>1437</v>
      </c>
      <c r="N522" s="11">
        <f>VLOOKUP(A522, Quantity!$A$1:$H$2811, 6, FALSE)</f>
        <v>85</v>
      </c>
      <c r="O522" s="12">
        <v>41609.0</v>
      </c>
      <c r="P522" s="5">
        <f>VLOOKUP(A522, Quantity!$A$1:$H$2811, 8, FALSE)</f>
        <v>0.7705208333</v>
      </c>
      <c r="U522" s="13"/>
      <c r="V522" s="13"/>
      <c r="W522" s="1"/>
      <c r="X522" s="14"/>
      <c r="Y522" s="15"/>
    </row>
    <row r="523">
      <c r="A523" s="1">
        <v>56314.0</v>
      </c>
      <c r="B523" s="1">
        <v>2.162594169E9</v>
      </c>
      <c r="C523" s="8">
        <v>41345.0</v>
      </c>
      <c r="D523" s="1" t="s">
        <v>22</v>
      </c>
      <c r="E523" s="1" t="s">
        <v>23</v>
      </c>
      <c r="F523" s="1" t="s">
        <v>18</v>
      </c>
      <c r="G523" s="1" t="s">
        <v>19</v>
      </c>
      <c r="H523" s="1" t="s">
        <v>24</v>
      </c>
      <c r="I523" s="1" t="s">
        <v>21</v>
      </c>
      <c r="J523" s="9">
        <f>VLOOKUP(A523, Quantity!$A$1:$H$2811, 2, FALSE)</f>
        <v>16</v>
      </c>
      <c r="K523" s="10">
        <f>VLOOKUP(A523, Quantity!$A$1:$H$2811, 3, FALSE)</f>
        <v>1</v>
      </c>
      <c r="L523" s="10">
        <f>VLOOKUP(A523, Quantity!$A$1:$H$2811, 4, FALSE)</f>
        <v>1</v>
      </c>
      <c r="M523" s="11">
        <f>VLOOKUP(A523, Quantity!$A$1:$H$2811, 5, FALSE)</f>
        <v>6274</v>
      </c>
      <c r="N523" s="11">
        <f>VLOOKUP(A523, Quantity!$A$1:$H$2811, 6, FALSE)</f>
        <v>392</v>
      </c>
      <c r="O523" s="12">
        <v>41609.0</v>
      </c>
      <c r="P523" s="5">
        <f>VLOOKUP(A523, Quantity!$A$1:$H$2811, 8, FALSE)</f>
        <v>0.8604861111</v>
      </c>
      <c r="U523" s="13"/>
      <c r="V523" s="13"/>
      <c r="W523" s="1"/>
      <c r="X523" s="14"/>
      <c r="Y523" s="15"/>
    </row>
    <row r="524">
      <c r="A524" s="1">
        <v>56379.0</v>
      </c>
      <c r="B524" s="1">
        <v>2.040141196E9</v>
      </c>
      <c r="C524" s="8">
        <v>41345.0</v>
      </c>
      <c r="D524" s="1" t="s">
        <v>16</v>
      </c>
      <c r="E524" s="1" t="s">
        <v>17</v>
      </c>
      <c r="F524" s="1" t="s">
        <v>18</v>
      </c>
      <c r="G524" s="1" t="s">
        <v>19</v>
      </c>
      <c r="H524" s="1" t="s">
        <v>24</v>
      </c>
      <c r="I524" s="1" t="s">
        <v>21</v>
      </c>
      <c r="J524" s="9">
        <f>VLOOKUP(A524, Quantity!$A$1:$H$2811, 2, FALSE)</f>
        <v>18</v>
      </c>
      <c r="K524" s="10">
        <f>VLOOKUP(A524, Quantity!$A$1:$H$2811, 3, FALSE)</f>
        <v>1</v>
      </c>
      <c r="L524" s="10">
        <f>VLOOKUP(A524, Quantity!$A$1:$H$2811, 4, FALSE)</f>
        <v>1</v>
      </c>
      <c r="M524" s="11">
        <f>VLOOKUP(A524, Quantity!$A$1:$H$2811, 5, FALSE)</f>
        <v>1450</v>
      </c>
      <c r="N524" s="11">
        <f>VLOOKUP(A524, Quantity!$A$1:$H$2811, 6, FALSE)</f>
        <v>81</v>
      </c>
      <c r="O524" s="12">
        <v>41609.0</v>
      </c>
      <c r="P524" s="5">
        <f>VLOOKUP(A524, Quantity!$A$1:$H$2811, 8, FALSE)</f>
        <v>0.01579861111</v>
      </c>
      <c r="U524" s="13"/>
      <c r="V524" s="13"/>
      <c r="W524" s="1"/>
      <c r="X524" s="14"/>
      <c r="Y524" s="15"/>
    </row>
    <row r="525">
      <c r="A525" s="1">
        <v>56465.0</v>
      </c>
      <c r="B525" s="1">
        <v>1.946636832E9</v>
      </c>
      <c r="C525" s="8">
        <v>41345.0</v>
      </c>
      <c r="D525" s="1" t="s">
        <v>22</v>
      </c>
      <c r="E525" s="1" t="s">
        <v>23</v>
      </c>
      <c r="F525" s="1" t="s">
        <v>18</v>
      </c>
      <c r="G525" s="1" t="s">
        <v>19</v>
      </c>
      <c r="H525" s="1" t="s">
        <v>24</v>
      </c>
      <c r="I525" s="1" t="s">
        <v>25</v>
      </c>
      <c r="J525" s="9">
        <f>VLOOKUP(A525, Quantity!$A$1:$H$2811, 2, FALSE)</f>
        <v>21</v>
      </c>
      <c r="K525" s="10">
        <f>VLOOKUP(A525, Quantity!$A$1:$H$2811, 3, FALSE)</f>
        <v>1</v>
      </c>
      <c r="L525" s="10">
        <f>VLOOKUP(A525, Quantity!$A$1:$H$2811, 4, FALSE)</f>
        <v>1</v>
      </c>
      <c r="M525" s="11">
        <f>VLOOKUP(A525, Quantity!$A$1:$H$2811, 5, FALSE)</f>
        <v>1200</v>
      </c>
      <c r="N525" s="11">
        <f>VLOOKUP(A525, Quantity!$A$1:$H$2811, 6, FALSE)</f>
        <v>57</v>
      </c>
      <c r="O525" s="12">
        <v>41609.0</v>
      </c>
      <c r="P525" s="5">
        <f>VLOOKUP(A525, Quantity!$A$1:$H$2811, 8, FALSE)</f>
        <v>0.7146527778</v>
      </c>
      <c r="U525" s="13"/>
      <c r="V525" s="13"/>
      <c r="W525" s="1"/>
      <c r="X525" s="14"/>
      <c r="Y525" s="15"/>
    </row>
    <row r="526">
      <c r="A526" s="1">
        <v>56505.0</v>
      </c>
      <c r="B526" s="1">
        <v>1.461229508E9</v>
      </c>
      <c r="C526" s="8">
        <v>41345.0</v>
      </c>
      <c r="D526" s="1" t="s">
        <v>22</v>
      </c>
      <c r="E526" s="1" t="s">
        <v>23</v>
      </c>
      <c r="F526" s="1" t="s">
        <v>18</v>
      </c>
      <c r="G526" s="1" t="s">
        <v>19</v>
      </c>
      <c r="H526" s="1" t="s">
        <v>24</v>
      </c>
      <c r="I526" s="1" t="s">
        <v>21</v>
      </c>
      <c r="J526" s="9">
        <f>VLOOKUP(A526, Quantity!$A$1:$H$2811, 2, FALSE)</f>
        <v>22</v>
      </c>
      <c r="K526" s="10">
        <f>VLOOKUP(A526, Quantity!$A$1:$H$2811, 3, FALSE)</f>
        <v>1</v>
      </c>
      <c r="L526" s="10">
        <f>VLOOKUP(A526, Quantity!$A$1:$H$2811, 4, FALSE)</f>
        <v>1</v>
      </c>
      <c r="M526" s="11">
        <f>VLOOKUP(A526, Quantity!$A$1:$H$2811, 5, FALSE)</f>
        <v>6999</v>
      </c>
      <c r="N526" s="11">
        <f>VLOOKUP(A526, Quantity!$A$1:$H$2811, 6, FALSE)</f>
        <v>318</v>
      </c>
      <c r="O526" s="12">
        <v>41609.0</v>
      </c>
      <c r="P526" s="5">
        <f>VLOOKUP(A526, Quantity!$A$1:$H$2811, 8, FALSE)</f>
        <v>0.7499537037</v>
      </c>
      <c r="U526" s="13"/>
      <c r="V526" s="13"/>
      <c r="W526" s="1"/>
      <c r="X526" s="14"/>
      <c r="Y526" s="15"/>
    </row>
    <row r="527">
      <c r="A527" s="1">
        <v>56586.0</v>
      </c>
      <c r="B527" s="1">
        <v>1.665849596E9</v>
      </c>
      <c r="C527" s="8">
        <v>41376.0</v>
      </c>
      <c r="D527" s="1" t="s">
        <v>22</v>
      </c>
      <c r="E527" s="1" t="s">
        <v>23</v>
      </c>
      <c r="F527" s="1" t="s">
        <v>18</v>
      </c>
      <c r="G527" s="1" t="s">
        <v>19</v>
      </c>
      <c r="H527" s="1" t="s">
        <v>24</v>
      </c>
      <c r="I527" s="1" t="s">
        <v>21</v>
      </c>
      <c r="J527" s="9">
        <f>VLOOKUP(A527, Quantity!$A$1:$H$2811, 2, FALSE)</f>
        <v>17</v>
      </c>
      <c r="K527" s="10">
        <f>VLOOKUP(A527, Quantity!$A$1:$H$2811, 3, FALSE)</f>
        <v>1</v>
      </c>
      <c r="L527" s="10">
        <f>VLOOKUP(A527, Quantity!$A$1:$H$2811, 4, FALSE)</f>
        <v>1</v>
      </c>
      <c r="M527" s="11">
        <f>VLOOKUP(A527, Quantity!$A$1:$H$2811, 5, FALSE)</f>
        <v>1500</v>
      </c>
      <c r="N527" s="11">
        <f>VLOOKUP(A527, Quantity!$A$1:$H$2811, 6, FALSE)</f>
        <v>88</v>
      </c>
      <c r="O527" s="12">
        <v>41609.0</v>
      </c>
      <c r="P527" s="5">
        <f>VLOOKUP(A527, Quantity!$A$1:$H$2811, 8, FALSE)</f>
        <v>0.2480324074</v>
      </c>
      <c r="U527" s="13"/>
      <c r="V527" s="13"/>
      <c r="W527" s="1"/>
      <c r="X527" s="14"/>
      <c r="Y527" s="15"/>
    </row>
    <row r="528">
      <c r="A528" s="1">
        <v>56616.0</v>
      </c>
      <c r="B528" s="1">
        <v>1.175440274E9</v>
      </c>
      <c r="C528" s="8">
        <v>41376.0</v>
      </c>
      <c r="D528" s="1" t="s">
        <v>22</v>
      </c>
      <c r="E528" s="1" t="s">
        <v>23</v>
      </c>
      <c r="F528" s="1" t="s">
        <v>18</v>
      </c>
      <c r="G528" s="1" t="s">
        <v>19</v>
      </c>
      <c r="H528" s="1" t="s">
        <v>24</v>
      </c>
      <c r="I528" s="1" t="s">
        <v>25</v>
      </c>
      <c r="J528" s="9">
        <f>VLOOKUP(A528, Quantity!$A$1:$H$2811, 2, FALSE)</f>
        <v>17</v>
      </c>
      <c r="K528" s="10">
        <f>VLOOKUP(A528, Quantity!$A$1:$H$2811, 3, FALSE)</f>
        <v>1</v>
      </c>
      <c r="L528" s="10">
        <f>VLOOKUP(A528, Quantity!$A$1:$H$2811, 4, FALSE)</f>
        <v>1</v>
      </c>
      <c r="M528" s="11">
        <f>VLOOKUP(A528, Quantity!$A$1:$H$2811, 5, FALSE)</f>
        <v>9900</v>
      </c>
      <c r="N528" s="11">
        <f>VLOOKUP(A528, Quantity!$A$1:$H$2811, 6, FALSE)</f>
        <v>582</v>
      </c>
      <c r="O528" s="12">
        <v>41609.0</v>
      </c>
      <c r="P528" s="5">
        <f>VLOOKUP(A528, Quantity!$A$1:$H$2811, 8, FALSE)</f>
        <v>0.4391782407</v>
      </c>
      <c r="U528" s="13"/>
      <c r="V528" s="13"/>
      <c r="W528" s="1"/>
      <c r="X528" s="14"/>
      <c r="Y528" s="15"/>
    </row>
    <row r="529">
      <c r="A529" s="1">
        <v>56626.0</v>
      </c>
      <c r="B529" s="1">
        <v>2.108393534E9</v>
      </c>
      <c r="C529" s="8">
        <v>41376.0</v>
      </c>
      <c r="D529" s="1" t="s">
        <v>22</v>
      </c>
      <c r="E529" s="1" t="s">
        <v>23</v>
      </c>
      <c r="F529" s="1" t="s">
        <v>18</v>
      </c>
      <c r="G529" s="1" t="s">
        <v>19</v>
      </c>
      <c r="H529" s="1" t="s">
        <v>24</v>
      </c>
      <c r="I529" s="1" t="s">
        <v>21</v>
      </c>
      <c r="J529" s="9">
        <f>VLOOKUP(A529, Quantity!$A$1:$H$2811, 2, FALSE)</f>
        <v>20</v>
      </c>
      <c r="K529" s="10">
        <f>VLOOKUP(A529, Quantity!$A$1:$H$2811, 3, FALSE)</f>
        <v>1</v>
      </c>
      <c r="L529" s="10">
        <f>VLOOKUP(A529, Quantity!$A$1:$H$2811, 4, FALSE)</f>
        <v>1</v>
      </c>
      <c r="M529" s="11">
        <f>VLOOKUP(A529, Quantity!$A$1:$H$2811, 5, FALSE)</f>
        <v>101</v>
      </c>
      <c r="N529" s="11">
        <f>VLOOKUP(A529, Quantity!$A$1:$H$2811, 6, FALSE)</f>
        <v>5</v>
      </c>
      <c r="O529" s="12">
        <v>41609.0</v>
      </c>
      <c r="P529" s="5">
        <f>VLOOKUP(A529, Quantity!$A$1:$H$2811, 8, FALSE)</f>
        <v>0.3584027778</v>
      </c>
      <c r="U529" s="13"/>
      <c r="V529" s="13"/>
      <c r="W529" s="1"/>
      <c r="X529" s="14"/>
      <c r="Y529" s="15"/>
    </row>
    <row r="530">
      <c r="A530" s="1">
        <v>56639.0</v>
      </c>
      <c r="B530" s="1">
        <v>1.674846851E9</v>
      </c>
      <c r="C530" s="8">
        <v>41376.0</v>
      </c>
      <c r="D530" s="1" t="s">
        <v>22</v>
      </c>
      <c r="E530" s="1" t="s">
        <v>23</v>
      </c>
      <c r="F530" s="1" t="s">
        <v>18</v>
      </c>
      <c r="G530" s="1" t="s">
        <v>19</v>
      </c>
      <c r="H530" s="1" t="s">
        <v>24</v>
      </c>
      <c r="I530" s="1" t="s">
        <v>21</v>
      </c>
      <c r="J530" s="9">
        <f>VLOOKUP(A530, Quantity!$A$1:$H$2811, 2, FALSE)</f>
        <v>16</v>
      </c>
      <c r="K530" s="10">
        <f>VLOOKUP(A530, Quantity!$A$1:$H$2811, 3, FALSE)</f>
        <v>1</v>
      </c>
      <c r="L530" s="10">
        <f>VLOOKUP(A530, Quantity!$A$1:$H$2811, 4, FALSE)</f>
        <v>1</v>
      </c>
      <c r="M530" s="11">
        <f>VLOOKUP(A530, Quantity!$A$1:$H$2811, 5, FALSE)</f>
        <v>43999</v>
      </c>
      <c r="N530" s="11">
        <f>VLOOKUP(A530, Quantity!$A$1:$H$2811, 6, FALSE)</f>
        <v>2750</v>
      </c>
      <c r="O530" s="12">
        <v>41609.0</v>
      </c>
      <c r="P530" s="5">
        <f>VLOOKUP(A530, Quantity!$A$1:$H$2811, 8, FALSE)</f>
        <v>0.6140625</v>
      </c>
      <c r="U530" s="13"/>
      <c r="V530" s="13"/>
      <c r="W530" s="1"/>
      <c r="X530" s="14"/>
      <c r="Y530" s="15"/>
    </row>
    <row r="531">
      <c r="A531" s="1">
        <v>56715.0</v>
      </c>
      <c r="B531" s="1">
        <v>1.357494965E9</v>
      </c>
      <c r="C531" s="8">
        <v>41376.0</v>
      </c>
      <c r="D531" s="1" t="s">
        <v>16</v>
      </c>
      <c r="E531" s="1" t="s">
        <v>17</v>
      </c>
      <c r="F531" s="1" t="s">
        <v>18</v>
      </c>
      <c r="G531" s="1" t="s">
        <v>19</v>
      </c>
      <c r="H531" s="1" t="s">
        <v>24</v>
      </c>
      <c r="I531" s="1" t="s">
        <v>21</v>
      </c>
      <c r="J531" s="9">
        <f>VLOOKUP(A531, Quantity!$A$1:$H$2811, 2, FALSE)</f>
        <v>18</v>
      </c>
      <c r="K531" s="10">
        <f>VLOOKUP(A531, Quantity!$A$1:$H$2811, 3, FALSE)</f>
        <v>1</v>
      </c>
      <c r="L531" s="10">
        <f>VLOOKUP(A531, Quantity!$A$1:$H$2811, 4, FALSE)</f>
        <v>1</v>
      </c>
      <c r="M531" s="11">
        <f>VLOOKUP(A531, Quantity!$A$1:$H$2811, 5, FALSE)</f>
        <v>3060</v>
      </c>
      <c r="N531" s="11">
        <f>VLOOKUP(A531, Quantity!$A$1:$H$2811, 6, FALSE)</f>
        <v>170</v>
      </c>
      <c r="O531" s="12">
        <v>41609.0</v>
      </c>
      <c r="P531" s="5">
        <f>VLOOKUP(A531, Quantity!$A$1:$H$2811, 8, FALSE)</f>
        <v>0.03480324074</v>
      </c>
      <c r="U531" s="13"/>
      <c r="V531" s="13"/>
      <c r="W531" s="1"/>
      <c r="X531" s="14"/>
      <c r="Y531" s="15"/>
    </row>
    <row r="532">
      <c r="A532" s="1">
        <v>56745.0</v>
      </c>
      <c r="B532" s="1">
        <v>1.748401341E9</v>
      </c>
      <c r="C532" s="8">
        <v>41376.0</v>
      </c>
      <c r="D532" s="1" t="s">
        <v>22</v>
      </c>
      <c r="E532" s="1" t="s">
        <v>23</v>
      </c>
      <c r="F532" s="1" t="s">
        <v>18</v>
      </c>
      <c r="G532" s="1" t="s">
        <v>19</v>
      </c>
      <c r="H532" s="1" t="s">
        <v>24</v>
      </c>
      <c r="I532" s="1" t="s">
        <v>21</v>
      </c>
      <c r="J532" s="9">
        <f>VLOOKUP(A532, Quantity!$A$1:$H$2811, 2, FALSE)</f>
        <v>21</v>
      </c>
      <c r="K532" s="10">
        <f>VLOOKUP(A532, Quantity!$A$1:$H$2811, 3, FALSE)</f>
        <v>1</v>
      </c>
      <c r="L532" s="10">
        <f>VLOOKUP(A532, Quantity!$A$1:$H$2811, 4, FALSE)</f>
        <v>1</v>
      </c>
      <c r="M532" s="11">
        <f>VLOOKUP(A532, Quantity!$A$1:$H$2811, 5, FALSE)</f>
        <v>15300</v>
      </c>
      <c r="N532" s="11">
        <f>VLOOKUP(A532, Quantity!$A$1:$H$2811, 6, FALSE)</f>
        <v>729</v>
      </c>
      <c r="O532" s="12">
        <v>41609.0</v>
      </c>
      <c r="P532" s="5">
        <f>VLOOKUP(A532, Quantity!$A$1:$H$2811, 8, FALSE)</f>
        <v>0.6649537037</v>
      </c>
      <c r="U532" s="13"/>
      <c r="V532" s="13"/>
      <c r="W532" s="1"/>
      <c r="X532" s="14"/>
      <c r="Y532" s="15"/>
    </row>
    <row r="533">
      <c r="A533" s="1">
        <v>57031.0</v>
      </c>
      <c r="B533" s="1">
        <v>1.434069525E9</v>
      </c>
      <c r="C533" s="8">
        <v>41376.0</v>
      </c>
      <c r="D533" s="1" t="s">
        <v>22</v>
      </c>
      <c r="E533" s="1" t="s">
        <v>23</v>
      </c>
      <c r="F533" s="1" t="s">
        <v>18</v>
      </c>
      <c r="G533" s="1" t="s">
        <v>19</v>
      </c>
      <c r="H533" s="1" t="s">
        <v>24</v>
      </c>
      <c r="I533" s="1" t="s">
        <v>21</v>
      </c>
      <c r="J533" s="9">
        <f>VLOOKUP(A533, Quantity!$A$1:$H$2811, 2, FALSE)</f>
        <v>22</v>
      </c>
      <c r="K533" s="10">
        <f>VLOOKUP(A533, Quantity!$A$1:$H$2811, 3, FALSE)</f>
        <v>1</v>
      </c>
      <c r="L533" s="10">
        <f>VLOOKUP(A533, Quantity!$A$1:$H$2811, 4, FALSE)</f>
        <v>1</v>
      </c>
      <c r="M533" s="11">
        <f>VLOOKUP(A533, Quantity!$A$1:$H$2811, 5, FALSE)</f>
        <v>25295</v>
      </c>
      <c r="N533" s="11">
        <f>VLOOKUP(A533, Quantity!$A$1:$H$2811, 6, FALSE)</f>
        <v>1150</v>
      </c>
      <c r="O533" s="12">
        <v>41609.0</v>
      </c>
      <c r="P533" s="5">
        <f>VLOOKUP(A533, Quantity!$A$1:$H$2811, 8, FALSE)</f>
        <v>0.1481944444</v>
      </c>
      <c r="U533" s="13"/>
      <c r="V533" s="13"/>
      <c r="W533" s="1"/>
      <c r="X533" s="14"/>
      <c r="Y533" s="15"/>
    </row>
    <row r="534">
      <c r="A534" s="1">
        <v>57096.0</v>
      </c>
      <c r="B534" s="1">
        <v>1.777636653E9</v>
      </c>
      <c r="C534" s="8">
        <v>41376.0</v>
      </c>
      <c r="D534" s="1" t="s">
        <v>22</v>
      </c>
      <c r="E534" s="1" t="s">
        <v>23</v>
      </c>
      <c r="F534" s="1" t="s">
        <v>18</v>
      </c>
      <c r="G534" s="1" t="s">
        <v>19</v>
      </c>
      <c r="H534" s="1" t="s">
        <v>24</v>
      </c>
      <c r="I534" s="1" t="s">
        <v>21</v>
      </c>
      <c r="J534" s="9">
        <f>VLOOKUP(A534, Quantity!$A$1:$H$2811, 2, FALSE)</f>
        <v>18</v>
      </c>
      <c r="K534" s="10">
        <f>VLOOKUP(A534, Quantity!$A$1:$H$2811, 3, FALSE)</f>
        <v>1</v>
      </c>
      <c r="L534" s="10">
        <f>VLOOKUP(A534, Quantity!$A$1:$H$2811, 4, FALSE)</f>
        <v>1</v>
      </c>
      <c r="M534" s="11">
        <f>VLOOKUP(A534, Quantity!$A$1:$H$2811, 5, FALSE)</f>
        <v>575</v>
      </c>
      <c r="N534" s="11">
        <f>VLOOKUP(A534, Quantity!$A$1:$H$2811, 6, FALSE)</f>
        <v>32</v>
      </c>
      <c r="O534" s="12">
        <v>41609.0</v>
      </c>
      <c r="P534" s="5">
        <f>VLOOKUP(A534, Quantity!$A$1:$H$2811, 8, FALSE)</f>
        <v>0.9678703704</v>
      </c>
      <c r="U534" s="13"/>
      <c r="V534" s="13"/>
      <c r="W534" s="1"/>
      <c r="X534" s="14"/>
      <c r="Y534" s="15"/>
    </row>
    <row r="535">
      <c r="A535" s="1">
        <v>57328.0</v>
      </c>
      <c r="B535" s="1">
        <v>2.140033357E9</v>
      </c>
      <c r="C535" s="8">
        <v>41376.0</v>
      </c>
      <c r="D535" s="1" t="s">
        <v>22</v>
      </c>
      <c r="E535" s="1" t="s">
        <v>23</v>
      </c>
      <c r="F535" s="1" t="s">
        <v>18</v>
      </c>
      <c r="G535" s="1" t="s">
        <v>19</v>
      </c>
      <c r="H535" s="1" t="s">
        <v>20</v>
      </c>
      <c r="I535" s="1" t="s">
        <v>21</v>
      </c>
      <c r="J535" s="9">
        <f>VLOOKUP(A535, Quantity!$A$1:$H$2811, 2, FALSE)</f>
        <v>20</v>
      </c>
      <c r="K535" s="10">
        <f>VLOOKUP(A535, Quantity!$A$1:$H$2811, 3, FALSE)</f>
        <v>1</v>
      </c>
      <c r="L535" s="10">
        <f>VLOOKUP(A535, Quantity!$A$1:$H$2811, 4, FALSE)</f>
        <v>1</v>
      </c>
      <c r="M535" s="11">
        <f>VLOOKUP(A535, Quantity!$A$1:$H$2811, 5, FALSE)</f>
        <v>57282</v>
      </c>
      <c r="N535" s="11">
        <f>VLOOKUP(A535, Quantity!$A$1:$H$2811, 6, FALSE)</f>
        <v>2864</v>
      </c>
      <c r="O535" s="12">
        <v>41609.0</v>
      </c>
      <c r="P535" s="5">
        <f>VLOOKUP(A535, Quantity!$A$1:$H$2811, 8, FALSE)</f>
        <v>0.6915162037</v>
      </c>
      <c r="U535" s="13"/>
      <c r="V535" s="13"/>
      <c r="W535" s="1"/>
      <c r="X535" s="14"/>
      <c r="Y535" s="15"/>
    </row>
    <row r="536">
      <c r="A536" s="1">
        <v>57434.0</v>
      </c>
      <c r="B536" s="1">
        <v>1.854430688E9</v>
      </c>
      <c r="C536" s="8">
        <v>41376.0</v>
      </c>
      <c r="D536" s="1" t="s">
        <v>22</v>
      </c>
      <c r="E536" s="1" t="s">
        <v>23</v>
      </c>
      <c r="F536" s="1" t="s">
        <v>18</v>
      </c>
      <c r="G536" s="1" t="s">
        <v>19</v>
      </c>
      <c r="H536" s="1" t="s">
        <v>24</v>
      </c>
      <c r="I536" s="1" t="s">
        <v>21</v>
      </c>
      <c r="J536" s="9">
        <f>VLOOKUP(A536, Quantity!$A$1:$H$2811, 2, FALSE)</f>
        <v>23</v>
      </c>
      <c r="K536" s="10">
        <f>VLOOKUP(A536, Quantity!$A$1:$H$2811, 3, FALSE)</f>
        <v>1</v>
      </c>
      <c r="L536" s="10">
        <f>VLOOKUP(A536, Quantity!$A$1:$H$2811, 4, FALSE)</f>
        <v>1</v>
      </c>
      <c r="M536" s="11">
        <f>VLOOKUP(A536, Quantity!$A$1:$H$2811, 5, FALSE)</f>
        <v>4500</v>
      </c>
      <c r="N536" s="11">
        <f>VLOOKUP(A536, Quantity!$A$1:$H$2811, 6, FALSE)</f>
        <v>196</v>
      </c>
      <c r="O536" s="12">
        <v>41609.0</v>
      </c>
      <c r="P536" s="5">
        <f>VLOOKUP(A536, Quantity!$A$1:$H$2811, 8, FALSE)</f>
        <v>0.9846527778</v>
      </c>
      <c r="U536" s="13"/>
      <c r="V536" s="13"/>
      <c r="W536" s="1"/>
      <c r="X536" s="14"/>
      <c r="Y536" s="15"/>
    </row>
    <row r="537">
      <c r="A537" s="1">
        <v>57537.0</v>
      </c>
      <c r="B537" s="1">
        <v>1.753974491E9</v>
      </c>
      <c r="C537" s="8">
        <v>41406.0</v>
      </c>
      <c r="D537" s="1" t="s">
        <v>22</v>
      </c>
      <c r="E537" s="1" t="s">
        <v>23</v>
      </c>
      <c r="F537" s="1" t="s">
        <v>18</v>
      </c>
      <c r="G537" s="1" t="s">
        <v>19</v>
      </c>
      <c r="H537" s="1" t="s">
        <v>24</v>
      </c>
      <c r="I537" s="1" t="s">
        <v>21</v>
      </c>
      <c r="J537" s="9">
        <f>VLOOKUP(A537, Quantity!$A$1:$H$2811, 2, FALSE)</f>
        <v>20</v>
      </c>
      <c r="K537" s="10">
        <f>VLOOKUP(A537, Quantity!$A$1:$H$2811, 3, FALSE)</f>
        <v>1</v>
      </c>
      <c r="L537" s="10">
        <f>VLOOKUP(A537, Quantity!$A$1:$H$2811, 4, FALSE)</f>
        <v>1</v>
      </c>
      <c r="M537" s="11">
        <f>VLOOKUP(A537, Quantity!$A$1:$H$2811, 5, FALSE)</f>
        <v>2000</v>
      </c>
      <c r="N537" s="11">
        <f>VLOOKUP(A537, Quantity!$A$1:$H$2811, 6, FALSE)</f>
        <v>100</v>
      </c>
      <c r="O537" s="12">
        <v>41609.0</v>
      </c>
      <c r="P537" s="5">
        <f>VLOOKUP(A537, Quantity!$A$1:$H$2811, 8, FALSE)</f>
        <v>0.2184490741</v>
      </c>
      <c r="U537" s="13"/>
      <c r="V537" s="13"/>
      <c r="W537" s="1"/>
      <c r="X537" s="14"/>
      <c r="Y537" s="15"/>
    </row>
    <row r="538">
      <c r="A538" s="1">
        <v>57671.0</v>
      </c>
      <c r="B538" s="1">
        <v>1.576658713E9</v>
      </c>
      <c r="C538" s="8">
        <v>41406.0</v>
      </c>
      <c r="D538" s="1" t="s">
        <v>22</v>
      </c>
      <c r="E538" s="1" t="s">
        <v>23</v>
      </c>
      <c r="F538" s="1" t="s">
        <v>18</v>
      </c>
      <c r="G538" s="1" t="s">
        <v>19</v>
      </c>
      <c r="H538" s="1" t="s">
        <v>24</v>
      </c>
      <c r="I538" s="1" t="s">
        <v>21</v>
      </c>
      <c r="J538" s="9">
        <f>VLOOKUP(A538, Quantity!$A$1:$H$2811, 2, FALSE)</f>
        <v>22</v>
      </c>
      <c r="K538" s="10">
        <f>VLOOKUP(A538, Quantity!$A$1:$H$2811, 3, FALSE)</f>
        <v>1</v>
      </c>
      <c r="L538" s="10">
        <f>VLOOKUP(A538, Quantity!$A$1:$H$2811, 4, FALSE)</f>
        <v>1</v>
      </c>
      <c r="M538" s="11">
        <f>VLOOKUP(A538, Quantity!$A$1:$H$2811, 5, FALSE)</f>
        <v>688</v>
      </c>
      <c r="N538" s="11">
        <f>VLOOKUP(A538, Quantity!$A$1:$H$2811, 6, FALSE)</f>
        <v>31</v>
      </c>
      <c r="O538" s="12">
        <v>41609.0</v>
      </c>
      <c r="P538" s="5">
        <f>VLOOKUP(A538, Quantity!$A$1:$H$2811, 8, FALSE)</f>
        <v>0.1320601852</v>
      </c>
      <c r="U538" s="13"/>
      <c r="V538" s="13"/>
      <c r="W538" s="1"/>
      <c r="X538" s="14"/>
      <c r="Y538" s="15"/>
    </row>
    <row r="539">
      <c r="A539" s="1">
        <v>57732.0</v>
      </c>
      <c r="B539" s="1">
        <v>2.033935726E9</v>
      </c>
      <c r="C539" s="8">
        <v>41406.0</v>
      </c>
      <c r="D539" s="1" t="s">
        <v>22</v>
      </c>
      <c r="E539" s="1" t="s">
        <v>23</v>
      </c>
      <c r="F539" s="1" t="s">
        <v>18</v>
      </c>
      <c r="G539" s="1" t="s">
        <v>19</v>
      </c>
      <c r="H539" s="1" t="s">
        <v>24</v>
      </c>
      <c r="I539" s="1" t="s">
        <v>25</v>
      </c>
      <c r="J539" s="9">
        <f>VLOOKUP(A539, Quantity!$A$1:$H$2811, 2, FALSE)</f>
        <v>15</v>
      </c>
      <c r="K539" s="10">
        <f>VLOOKUP(A539, Quantity!$A$1:$H$2811, 3, FALSE)</f>
        <v>1</v>
      </c>
      <c r="L539" s="10">
        <f>VLOOKUP(A539, Quantity!$A$1:$H$2811, 4, FALSE)</f>
        <v>1</v>
      </c>
      <c r="M539" s="11">
        <f>VLOOKUP(A539, Quantity!$A$1:$H$2811, 5, FALSE)</f>
        <v>3199</v>
      </c>
      <c r="N539" s="11">
        <f>VLOOKUP(A539, Quantity!$A$1:$H$2811, 6, FALSE)</f>
        <v>213</v>
      </c>
      <c r="O539" s="12">
        <v>41609.0</v>
      </c>
      <c r="P539" s="5">
        <f>VLOOKUP(A539, Quantity!$A$1:$H$2811, 8, FALSE)</f>
        <v>0.4042476852</v>
      </c>
      <c r="U539" s="13"/>
      <c r="V539" s="13"/>
      <c r="W539" s="1"/>
      <c r="X539" s="14"/>
      <c r="Y539" s="15"/>
    </row>
    <row r="540">
      <c r="A540" s="1">
        <v>57748.0</v>
      </c>
      <c r="B540" s="1">
        <v>1.488399205E9</v>
      </c>
      <c r="C540" s="8">
        <v>41406.0</v>
      </c>
      <c r="D540" s="1" t="s">
        <v>16</v>
      </c>
      <c r="E540" s="1" t="s">
        <v>17</v>
      </c>
      <c r="F540" s="1" t="s">
        <v>18</v>
      </c>
      <c r="G540" s="1" t="s">
        <v>19</v>
      </c>
      <c r="H540" s="1" t="s">
        <v>24</v>
      </c>
      <c r="I540" s="1" t="s">
        <v>25</v>
      </c>
      <c r="J540" s="9">
        <f>VLOOKUP(A540, Quantity!$A$1:$H$2811, 2, FALSE)</f>
        <v>13</v>
      </c>
      <c r="K540" s="10">
        <f>VLOOKUP(A540, Quantity!$A$1:$H$2811, 3, FALSE)</f>
        <v>1</v>
      </c>
      <c r="L540" s="10">
        <f>VLOOKUP(A540, Quantity!$A$1:$H$2811, 4, FALSE)</f>
        <v>1</v>
      </c>
      <c r="M540" s="11">
        <f>VLOOKUP(A540, Quantity!$A$1:$H$2811, 5, FALSE)</f>
        <v>2061</v>
      </c>
      <c r="N540" s="11">
        <f>VLOOKUP(A540, Quantity!$A$1:$H$2811, 6, FALSE)</f>
        <v>159</v>
      </c>
      <c r="O540" s="12">
        <v>41609.0</v>
      </c>
      <c r="P540" s="5">
        <f>VLOOKUP(A540, Quantity!$A$1:$H$2811, 8, FALSE)</f>
        <v>0.8141203704</v>
      </c>
      <c r="U540" s="13"/>
      <c r="V540" s="13"/>
      <c r="W540" s="1"/>
      <c r="X540" s="14"/>
      <c r="Y540" s="15"/>
    </row>
    <row r="541">
      <c r="A541" s="1">
        <v>57845.0</v>
      </c>
      <c r="B541" s="1">
        <v>1.588610972E9</v>
      </c>
      <c r="C541" s="8">
        <v>41406.0</v>
      </c>
      <c r="D541" s="1" t="s">
        <v>22</v>
      </c>
      <c r="E541" s="1" t="s">
        <v>23</v>
      </c>
      <c r="F541" s="1" t="s">
        <v>18</v>
      </c>
      <c r="G541" s="1" t="s">
        <v>19</v>
      </c>
      <c r="H541" s="1" t="s">
        <v>24</v>
      </c>
      <c r="I541" s="1" t="s">
        <v>21</v>
      </c>
      <c r="J541" s="9">
        <f>VLOOKUP(A541, Quantity!$A$1:$H$2811, 2, FALSE)</f>
        <v>14</v>
      </c>
      <c r="K541" s="10">
        <f>VLOOKUP(A541, Quantity!$A$1:$H$2811, 3, FALSE)</f>
        <v>1</v>
      </c>
      <c r="L541" s="10">
        <f>VLOOKUP(A541, Quantity!$A$1:$H$2811, 4, FALSE)</f>
        <v>1</v>
      </c>
      <c r="M541" s="11">
        <f>VLOOKUP(A541, Quantity!$A$1:$H$2811, 5, FALSE)</f>
        <v>3990</v>
      </c>
      <c r="N541" s="11">
        <f>VLOOKUP(A541, Quantity!$A$1:$H$2811, 6, FALSE)</f>
        <v>285</v>
      </c>
      <c r="O541" s="12">
        <v>41609.0</v>
      </c>
      <c r="P541" s="5">
        <f>VLOOKUP(A541, Quantity!$A$1:$H$2811, 8, FALSE)</f>
        <v>0.8775231481</v>
      </c>
      <c r="U541" s="13"/>
      <c r="V541" s="13"/>
      <c r="W541" s="1"/>
      <c r="X541" s="14"/>
      <c r="Y541" s="15"/>
    </row>
    <row r="542">
      <c r="A542" s="1">
        <v>57943.0</v>
      </c>
      <c r="B542" s="1">
        <v>1.553131699E9</v>
      </c>
      <c r="C542" s="8">
        <v>41406.0</v>
      </c>
      <c r="D542" s="1" t="s">
        <v>16</v>
      </c>
      <c r="E542" s="1" t="s">
        <v>17</v>
      </c>
      <c r="F542" s="1" t="s">
        <v>18</v>
      </c>
      <c r="G542" s="1" t="s">
        <v>19</v>
      </c>
      <c r="H542" s="1" t="s">
        <v>24</v>
      </c>
      <c r="I542" s="1" t="s">
        <v>21</v>
      </c>
      <c r="J542" s="9">
        <f>VLOOKUP(A542, Quantity!$A$1:$H$2811, 2, FALSE)</f>
        <v>22</v>
      </c>
      <c r="K542" s="10">
        <f>VLOOKUP(A542, Quantity!$A$1:$H$2811, 3, FALSE)</f>
        <v>1</v>
      </c>
      <c r="L542" s="10">
        <f>VLOOKUP(A542, Quantity!$A$1:$H$2811, 4, FALSE)</f>
        <v>1</v>
      </c>
      <c r="M542" s="11">
        <f>VLOOKUP(A542, Quantity!$A$1:$H$2811, 5, FALSE)</f>
        <v>13451</v>
      </c>
      <c r="N542" s="11">
        <f>VLOOKUP(A542, Quantity!$A$1:$H$2811, 6, FALSE)</f>
        <v>611</v>
      </c>
      <c r="O542" s="12">
        <v>41609.0</v>
      </c>
      <c r="P542" s="5">
        <f>VLOOKUP(A542, Quantity!$A$1:$H$2811, 8, FALSE)</f>
        <v>0.6466782407</v>
      </c>
      <c r="U542" s="13"/>
      <c r="V542" s="13"/>
      <c r="W542" s="1"/>
      <c r="X542" s="14"/>
      <c r="Y542" s="15"/>
    </row>
    <row r="543">
      <c r="A543" s="1">
        <v>58103.0</v>
      </c>
      <c r="B543" s="1">
        <v>1.510158372E9</v>
      </c>
      <c r="C543" s="8">
        <v>41406.0</v>
      </c>
      <c r="D543" s="1" t="s">
        <v>22</v>
      </c>
      <c r="E543" s="1" t="s">
        <v>23</v>
      </c>
      <c r="F543" s="1" t="s">
        <v>18</v>
      </c>
      <c r="G543" s="1" t="s">
        <v>19</v>
      </c>
      <c r="H543" s="1" t="s">
        <v>24</v>
      </c>
      <c r="I543" s="1" t="s">
        <v>21</v>
      </c>
      <c r="J543" s="9">
        <f>VLOOKUP(A543, Quantity!$A$1:$H$2811, 2, FALSE)</f>
        <v>22</v>
      </c>
      <c r="K543" s="10">
        <f>VLOOKUP(A543, Quantity!$A$1:$H$2811, 3, FALSE)</f>
        <v>1</v>
      </c>
      <c r="L543" s="10">
        <f>VLOOKUP(A543, Quantity!$A$1:$H$2811, 4, FALSE)</f>
        <v>1</v>
      </c>
      <c r="M543" s="11">
        <f>VLOOKUP(A543, Quantity!$A$1:$H$2811, 5, FALSE)</f>
        <v>26994</v>
      </c>
      <c r="N543" s="11">
        <f>VLOOKUP(A543, Quantity!$A$1:$H$2811, 6, FALSE)</f>
        <v>1227</v>
      </c>
      <c r="O543" s="12">
        <v>41609.0</v>
      </c>
      <c r="P543" s="5">
        <f>VLOOKUP(A543, Quantity!$A$1:$H$2811, 8, FALSE)</f>
        <v>0.6028356481</v>
      </c>
      <c r="U543" s="13"/>
      <c r="V543" s="13"/>
      <c r="W543" s="1"/>
      <c r="X543" s="14"/>
      <c r="Y543" s="15"/>
    </row>
    <row r="544">
      <c r="A544" s="1">
        <v>58110.0</v>
      </c>
      <c r="B544" s="1">
        <v>2.225596941E9</v>
      </c>
      <c r="C544" s="8">
        <v>41406.0</v>
      </c>
      <c r="D544" s="1" t="s">
        <v>22</v>
      </c>
      <c r="E544" s="1" t="s">
        <v>23</v>
      </c>
      <c r="F544" s="1" t="s">
        <v>18</v>
      </c>
      <c r="G544" s="1" t="s">
        <v>19</v>
      </c>
      <c r="H544" s="1" t="s">
        <v>24</v>
      </c>
      <c r="I544" s="1" t="s">
        <v>21</v>
      </c>
      <c r="J544" s="9">
        <f>VLOOKUP(A544, Quantity!$A$1:$H$2811, 2, FALSE)</f>
        <v>18</v>
      </c>
      <c r="K544" s="10">
        <f>VLOOKUP(A544, Quantity!$A$1:$H$2811, 3, FALSE)</f>
        <v>1</v>
      </c>
      <c r="L544" s="10">
        <f>VLOOKUP(A544, Quantity!$A$1:$H$2811, 4, FALSE)</f>
        <v>1</v>
      </c>
      <c r="M544" s="11">
        <f>VLOOKUP(A544, Quantity!$A$1:$H$2811, 5, FALSE)</f>
        <v>995</v>
      </c>
      <c r="N544" s="11">
        <f>VLOOKUP(A544, Quantity!$A$1:$H$2811, 6, FALSE)</f>
        <v>55</v>
      </c>
      <c r="O544" s="12">
        <v>41609.0</v>
      </c>
      <c r="P544" s="5">
        <f>VLOOKUP(A544, Quantity!$A$1:$H$2811, 8, FALSE)</f>
        <v>0.1240393519</v>
      </c>
      <c r="U544" s="13"/>
      <c r="V544" s="13"/>
      <c r="W544" s="1"/>
      <c r="X544" s="14"/>
      <c r="Y544" s="15"/>
    </row>
    <row r="545">
      <c r="A545" s="1">
        <v>58128.0</v>
      </c>
      <c r="B545" s="1">
        <v>2.162898271E9</v>
      </c>
      <c r="C545" s="8">
        <v>41406.0</v>
      </c>
      <c r="D545" s="1" t="s">
        <v>22</v>
      </c>
      <c r="E545" s="1" t="s">
        <v>23</v>
      </c>
      <c r="F545" s="1" t="s">
        <v>18</v>
      </c>
      <c r="G545" s="1" t="s">
        <v>19</v>
      </c>
      <c r="H545" s="1" t="s">
        <v>24</v>
      </c>
      <c r="I545" s="1" t="s">
        <v>21</v>
      </c>
      <c r="J545" s="9">
        <f>VLOOKUP(A545, Quantity!$A$1:$H$2811, 2, FALSE)</f>
        <v>19</v>
      </c>
      <c r="K545" s="10">
        <f>VLOOKUP(A545, Quantity!$A$1:$H$2811, 3, FALSE)</f>
        <v>1</v>
      </c>
      <c r="L545" s="10">
        <f>VLOOKUP(A545, Quantity!$A$1:$H$2811, 4, FALSE)</f>
        <v>1</v>
      </c>
      <c r="M545" s="11">
        <f>VLOOKUP(A545, Quantity!$A$1:$H$2811, 5, FALSE)</f>
        <v>2794</v>
      </c>
      <c r="N545" s="11">
        <f>VLOOKUP(A545, Quantity!$A$1:$H$2811, 6, FALSE)</f>
        <v>147</v>
      </c>
      <c r="O545" s="12">
        <v>41609.0</v>
      </c>
      <c r="P545" s="5">
        <f>VLOOKUP(A545, Quantity!$A$1:$H$2811, 8, FALSE)</f>
        <v>0.6325347222</v>
      </c>
      <c r="U545" s="13"/>
      <c r="V545" s="13"/>
      <c r="W545" s="1"/>
      <c r="X545" s="14"/>
      <c r="Y545" s="15"/>
    </row>
    <row r="546">
      <c r="A546" s="1">
        <v>58203.0</v>
      </c>
      <c r="B546" s="1">
        <v>1.188302116E9</v>
      </c>
      <c r="C546" s="8">
        <v>41406.0</v>
      </c>
      <c r="D546" s="1" t="s">
        <v>16</v>
      </c>
      <c r="E546" s="1" t="s">
        <v>17</v>
      </c>
      <c r="F546" s="1" t="s">
        <v>18</v>
      </c>
      <c r="G546" s="1" t="s">
        <v>19</v>
      </c>
      <c r="H546" s="1" t="s">
        <v>24</v>
      </c>
      <c r="I546" s="1" t="s">
        <v>21</v>
      </c>
      <c r="J546" s="9">
        <f>VLOOKUP(A546, Quantity!$A$1:$H$2811, 2, FALSE)</f>
        <v>19</v>
      </c>
      <c r="K546" s="10">
        <f>VLOOKUP(A546, Quantity!$A$1:$H$2811, 3, FALSE)</f>
        <v>1</v>
      </c>
      <c r="L546" s="10">
        <f>VLOOKUP(A546, Quantity!$A$1:$H$2811, 4, FALSE)</f>
        <v>1</v>
      </c>
      <c r="M546" s="11">
        <f>VLOOKUP(A546, Quantity!$A$1:$H$2811, 5, FALSE)</f>
        <v>4750</v>
      </c>
      <c r="N546" s="11">
        <f>VLOOKUP(A546, Quantity!$A$1:$H$2811, 6, FALSE)</f>
        <v>250</v>
      </c>
      <c r="O546" s="12">
        <v>41609.0</v>
      </c>
      <c r="P546" s="5">
        <f>VLOOKUP(A546, Quantity!$A$1:$H$2811, 8, FALSE)</f>
        <v>0.1984027778</v>
      </c>
      <c r="U546" s="13"/>
      <c r="V546" s="13"/>
      <c r="W546" s="1"/>
      <c r="X546" s="14"/>
      <c r="Y546" s="15"/>
    </row>
    <row r="547">
      <c r="A547" s="1">
        <v>58215.0</v>
      </c>
      <c r="B547" s="1">
        <v>1.74233095E9</v>
      </c>
      <c r="C547" s="8">
        <v>41406.0</v>
      </c>
      <c r="D547" s="1" t="s">
        <v>16</v>
      </c>
      <c r="E547" s="1" t="s">
        <v>17</v>
      </c>
      <c r="F547" s="1" t="s">
        <v>18</v>
      </c>
      <c r="G547" s="1" t="s">
        <v>19</v>
      </c>
      <c r="H547" s="1" t="s">
        <v>24</v>
      </c>
      <c r="I547" s="1" t="s">
        <v>21</v>
      </c>
      <c r="J547" s="9">
        <f>VLOOKUP(A547, Quantity!$A$1:$H$2811, 2, FALSE)</f>
        <v>16</v>
      </c>
      <c r="K547" s="10">
        <f>VLOOKUP(A547, Quantity!$A$1:$H$2811, 3, FALSE)</f>
        <v>1</v>
      </c>
      <c r="L547" s="10">
        <f>VLOOKUP(A547, Quantity!$A$1:$H$2811, 4, FALSE)</f>
        <v>1</v>
      </c>
      <c r="M547" s="11">
        <f>VLOOKUP(A547, Quantity!$A$1:$H$2811, 5, FALSE)</f>
        <v>1039</v>
      </c>
      <c r="N547" s="11">
        <f>VLOOKUP(A547, Quantity!$A$1:$H$2811, 6, FALSE)</f>
        <v>65</v>
      </c>
      <c r="O547" s="12">
        <v>41609.0</v>
      </c>
      <c r="P547" s="5">
        <f>VLOOKUP(A547, Quantity!$A$1:$H$2811, 8, FALSE)</f>
        <v>0.1114236111</v>
      </c>
      <c r="U547" s="13"/>
      <c r="V547" s="13"/>
      <c r="W547" s="1"/>
      <c r="X547" s="14"/>
      <c r="Y547" s="15"/>
    </row>
    <row r="548">
      <c r="A548" s="1">
        <v>58233.0</v>
      </c>
      <c r="B548" s="1">
        <v>1.198359126E9</v>
      </c>
      <c r="C548" s="8">
        <v>41406.0</v>
      </c>
      <c r="D548" s="1" t="s">
        <v>22</v>
      </c>
      <c r="E548" s="1" t="s">
        <v>23</v>
      </c>
      <c r="F548" s="1" t="s">
        <v>18</v>
      </c>
      <c r="G548" s="1" t="s">
        <v>19</v>
      </c>
      <c r="H548" s="1" t="s">
        <v>24</v>
      </c>
      <c r="I548" s="1" t="s">
        <v>25</v>
      </c>
      <c r="J548" s="9">
        <f>VLOOKUP(A548, Quantity!$A$1:$H$2811, 2, FALSE)</f>
        <v>21</v>
      </c>
      <c r="K548" s="10">
        <f>VLOOKUP(A548, Quantity!$A$1:$H$2811, 3, FALSE)</f>
        <v>1</v>
      </c>
      <c r="L548" s="10">
        <f>VLOOKUP(A548, Quantity!$A$1:$H$2811, 4, FALSE)</f>
        <v>1</v>
      </c>
      <c r="M548" s="11">
        <f>VLOOKUP(A548, Quantity!$A$1:$H$2811, 5, FALSE)</f>
        <v>2500</v>
      </c>
      <c r="N548" s="11">
        <f>VLOOKUP(A548, Quantity!$A$1:$H$2811, 6, FALSE)</f>
        <v>119</v>
      </c>
      <c r="O548" s="12">
        <v>41609.0</v>
      </c>
      <c r="P548" s="5">
        <f>VLOOKUP(A548, Quantity!$A$1:$H$2811, 8, FALSE)</f>
        <v>0.475162037</v>
      </c>
      <c r="U548" s="13"/>
      <c r="V548" s="13"/>
      <c r="W548" s="1"/>
      <c r="X548" s="14"/>
      <c r="Y548" s="15"/>
    </row>
    <row r="549">
      <c r="A549" s="1">
        <v>58284.0</v>
      </c>
      <c r="B549" s="1">
        <v>1.692466224E9</v>
      </c>
      <c r="C549" s="8">
        <v>41406.0</v>
      </c>
      <c r="D549" s="1" t="s">
        <v>22</v>
      </c>
      <c r="E549" s="1" t="s">
        <v>23</v>
      </c>
      <c r="F549" s="1" t="s">
        <v>18</v>
      </c>
      <c r="G549" s="1" t="s">
        <v>19</v>
      </c>
      <c r="H549" s="1" t="s">
        <v>24</v>
      </c>
      <c r="I549" s="1" t="s">
        <v>21</v>
      </c>
      <c r="J549" s="9">
        <f>VLOOKUP(A549, Quantity!$A$1:$H$2811, 2, FALSE)</f>
        <v>18</v>
      </c>
      <c r="K549" s="10">
        <f>VLOOKUP(A549, Quantity!$A$1:$H$2811, 3, FALSE)</f>
        <v>1</v>
      </c>
      <c r="L549" s="10">
        <f>VLOOKUP(A549, Quantity!$A$1:$H$2811, 4, FALSE)</f>
        <v>1</v>
      </c>
      <c r="M549" s="11">
        <f>VLOOKUP(A549, Quantity!$A$1:$H$2811, 5, FALSE)</f>
        <v>3285</v>
      </c>
      <c r="N549" s="11">
        <f>VLOOKUP(A549, Quantity!$A$1:$H$2811, 6, FALSE)</f>
        <v>183</v>
      </c>
      <c r="O549" s="12">
        <v>41609.0</v>
      </c>
      <c r="P549" s="5">
        <f>VLOOKUP(A549, Quantity!$A$1:$H$2811, 8, FALSE)</f>
        <v>0.6604282407</v>
      </c>
      <c r="U549" s="13"/>
      <c r="V549" s="13"/>
      <c r="W549" s="1"/>
      <c r="X549" s="14"/>
      <c r="Y549" s="15"/>
    </row>
    <row r="550">
      <c r="A550" s="1">
        <v>58572.0</v>
      </c>
      <c r="B550" s="1">
        <v>1.905291186E9</v>
      </c>
      <c r="C550" s="8">
        <v>41437.0</v>
      </c>
      <c r="D550" s="1" t="s">
        <v>16</v>
      </c>
      <c r="E550" s="1" t="s">
        <v>17</v>
      </c>
      <c r="F550" s="1" t="s">
        <v>18</v>
      </c>
      <c r="G550" s="1" t="s">
        <v>19</v>
      </c>
      <c r="H550" s="1" t="s">
        <v>24</v>
      </c>
      <c r="I550" s="1" t="s">
        <v>21</v>
      </c>
      <c r="J550" s="9">
        <f>VLOOKUP(A550, Quantity!$A$1:$H$2811, 2, FALSE)</f>
        <v>21</v>
      </c>
      <c r="K550" s="10">
        <f>VLOOKUP(A550, Quantity!$A$1:$H$2811, 3, FALSE)</f>
        <v>1</v>
      </c>
      <c r="L550" s="10">
        <f>VLOOKUP(A550, Quantity!$A$1:$H$2811, 4, FALSE)</f>
        <v>1</v>
      </c>
      <c r="M550" s="11">
        <f>VLOOKUP(A550, Quantity!$A$1:$H$2811, 5, FALSE)</f>
        <v>999</v>
      </c>
      <c r="N550" s="11">
        <f>VLOOKUP(A550, Quantity!$A$1:$H$2811, 6, FALSE)</f>
        <v>48</v>
      </c>
      <c r="O550" s="12">
        <v>41609.0</v>
      </c>
      <c r="P550" s="5">
        <f>VLOOKUP(A550, Quantity!$A$1:$H$2811, 8, FALSE)</f>
        <v>0.3518518519</v>
      </c>
      <c r="U550" s="13"/>
      <c r="V550" s="13"/>
      <c r="W550" s="1"/>
      <c r="X550" s="14"/>
      <c r="Y550" s="15"/>
    </row>
    <row r="551">
      <c r="A551" s="1">
        <v>58769.0</v>
      </c>
      <c r="B551" s="1">
        <v>2.273938548E9</v>
      </c>
      <c r="C551" s="8">
        <v>41437.0</v>
      </c>
      <c r="D551" s="1" t="s">
        <v>22</v>
      </c>
      <c r="E551" s="1" t="s">
        <v>23</v>
      </c>
      <c r="F551" s="1" t="s">
        <v>18</v>
      </c>
      <c r="G551" s="1" t="s">
        <v>19</v>
      </c>
      <c r="H551" s="1" t="s">
        <v>24</v>
      </c>
      <c r="I551" s="1" t="s">
        <v>21</v>
      </c>
      <c r="J551" s="9">
        <f>VLOOKUP(A551, Quantity!$A$1:$H$2811, 2, FALSE)</f>
        <v>13</v>
      </c>
      <c r="K551" s="10">
        <f>VLOOKUP(A551, Quantity!$A$1:$H$2811, 3, FALSE)</f>
        <v>1</v>
      </c>
      <c r="L551" s="10">
        <f>VLOOKUP(A551, Quantity!$A$1:$H$2811, 4, FALSE)</f>
        <v>1</v>
      </c>
      <c r="M551" s="11">
        <f>VLOOKUP(A551, Quantity!$A$1:$H$2811, 5, FALSE)</f>
        <v>6959</v>
      </c>
      <c r="N551" s="11">
        <f>VLOOKUP(A551, Quantity!$A$1:$H$2811, 6, FALSE)</f>
        <v>535</v>
      </c>
      <c r="O551" s="12">
        <v>41609.0</v>
      </c>
      <c r="P551" s="5">
        <f>VLOOKUP(A551, Quantity!$A$1:$H$2811, 8, FALSE)</f>
        <v>0.8921875</v>
      </c>
      <c r="U551" s="13"/>
      <c r="V551" s="13"/>
      <c r="W551" s="1"/>
      <c r="X551" s="14"/>
      <c r="Y551" s="15"/>
    </row>
    <row r="552">
      <c r="A552" s="1">
        <v>58823.0</v>
      </c>
      <c r="B552" s="1">
        <v>1.304674467E9</v>
      </c>
      <c r="C552" s="8">
        <v>41437.0</v>
      </c>
      <c r="D552" s="1" t="s">
        <v>22</v>
      </c>
      <c r="E552" s="1" t="s">
        <v>23</v>
      </c>
      <c r="F552" s="1" t="s">
        <v>18</v>
      </c>
      <c r="G552" s="1" t="s">
        <v>19</v>
      </c>
      <c r="H552" s="1" t="s">
        <v>20</v>
      </c>
      <c r="I552" s="1" t="s">
        <v>21</v>
      </c>
      <c r="J552" s="9">
        <f>VLOOKUP(A552, Quantity!$A$1:$H$2811, 2, FALSE)</f>
        <v>20</v>
      </c>
      <c r="K552" s="10">
        <f>VLOOKUP(A552, Quantity!$A$1:$H$2811, 3, FALSE)</f>
        <v>1</v>
      </c>
      <c r="L552" s="10">
        <f>VLOOKUP(A552, Quantity!$A$1:$H$2811, 4, FALSE)</f>
        <v>1</v>
      </c>
      <c r="M552" s="11">
        <f>VLOOKUP(A552, Quantity!$A$1:$H$2811, 5, FALSE)</f>
        <v>6569</v>
      </c>
      <c r="N552" s="11">
        <f>VLOOKUP(A552, Quantity!$A$1:$H$2811, 6, FALSE)</f>
        <v>328</v>
      </c>
      <c r="O552" s="12">
        <v>41609.0</v>
      </c>
      <c r="P552" s="5">
        <f>VLOOKUP(A552, Quantity!$A$1:$H$2811, 8, FALSE)</f>
        <v>0.1156944444</v>
      </c>
      <c r="U552" s="13"/>
      <c r="V552" s="13"/>
      <c r="W552" s="1"/>
      <c r="X552" s="14"/>
      <c r="Y552" s="15"/>
    </row>
    <row r="553">
      <c r="A553" s="1">
        <v>58896.0</v>
      </c>
      <c r="B553" s="1">
        <v>1.328435574E9</v>
      </c>
      <c r="C553" s="8">
        <v>41437.0</v>
      </c>
      <c r="D553" s="1" t="s">
        <v>22</v>
      </c>
      <c r="E553" s="1" t="s">
        <v>23</v>
      </c>
      <c r="F553" s="1" t="s">
        <v>18</v>
      </c>
      <c r="G553" s="1" t="s">
        <v>19</v>
      </c>
      <c r="H553" s="1" t="s">
        <v>24</v>
      </c>
      <c r="I553" s="1" t="s">
        <v>21</v>
      </c>
      <c r="J553" s="9">
        <f>VLOOKUP(A553, Quantity!$A$1:$H$2811, 2, FALSE)</f>
        <v>19</v>
      </c>
      <c r="K553" s="10">
        <f>VLOOKUP(A553, Quantity!$A$1:$H$2811, 3, FALSE)</f>
        <v>1</v>
      </c>
      <c r="L553" s="10">
        <f>VLOOKUP(A553, Quantity!$A$1:$H$2811, 4, FALSE)</f>
        <v>1</v>
      </c>
      <c r="M553" s="11">
        <f>VLOOKUP(A553, Quantity!$A$1:$H$2811, 5, FALSE)</f>
        <v>8128</v>
      </c>
      <c r="N553" s="11">
        <f>VLOOKUP(A553, Quantity!$A$1:$H$2811, 6, FALSE)</f>
        <v>428</v>
      </c>
      <c r="O553" s="12">
        <v>41609.0</v>
      </c>
      <c r="P553" s="5">
        <f>VLOOKUP(A553, Quantity!$A$1:$H$2811, 8, FALSE)</f>
        <v>0.1205439815</v>
      </c>
      <c r="U553" s="13"/>
      <c r="V553" s="13"/>
      <c r="W553" s="1"/>
      <c r="X553" s="14"/>
      <c r="Y553" s="15"/>
    </row>
    <row r="554">
      <c r="A554" s="1">
        <v>58952.0</v>
      </c>
      <c r="B554" s="1">
        <v>2.091880895E9</v>
      </c>
      <c r="C554" s="8">
        <v>41437.0</v>
      </c>
      <c r="D554" s="1" t="s">
        <v>22</v>
      </c>
      <c r="E554" s="1" t="s">
        <v>23</v>
      </c>
      <c r="F554" s="1" t="s">
        <v>18</v>
      </c>
      <c r="G554" s="1" t="s">
        <v>19</v>
      </c>
      <c r="H554" s="1" t="s">
        <v>20</v>
      </c>
      <c r="I554" s="1" t="s">
        <v>21</v>
      </c>
      <c r="J554" s="9">
        <f>VLOOKUP(A554, Quantity!$A$1:$H$2811, 2, FALSE)</f>
        <v>22</v>
      </c>
      <c r="K554" s="10">
        <f>VLOOKUP(A554, Quantity!$A$1:$H$2811, 3, FALSE)</f>
        <v>1</v>
      </c>
      <c r="L554" s="10">
        <f>VLOOKUP(A554, Quantity!$A$1:$H$2811, 4, FALSE)</f>
        <v>1</v>
      </c>
      <c r="M554" s="11">
        <f>VLOOKUP(A554, Quantity!$A$1:$H$2811, 5, FALSE)</f>
        <v>6552</v>
      </c>
      <c r="N554" s="11">
        <f>VLOOKUP(A554, Quantity!$A$1:$H$2811, 6, FALSE)</f>
        <v>298</v>
      </c>
      <c r="O554" s="12">
        <v>41609.0</v>
      </c>
      <c r="P554" s="5">
        <f>VLOOKUP(A554, Quantity!$A$1:$H$2811, 8, FALSE)</f>
        <v>0.7341435185</v>
      </c>
      <c r="U554" s="13"/>
      <c r="V554" s="13"/>
      <c r="W554" s="1"/>
      <c r="X554" s="14"/>
      <c r="Y554" s="15"/>
    </row>
    <row r="555">
      <c r="A555" s="1">
        <v>59038.0</v>
      </c>
      <c r="B555" s="1">
        <v>1.562176883E9</v>
      </c>
      <c r="C555" s="8">
        <v>41437.0</v>
      </c>
      <c r="D555" s="1" t="s">
        <v>22</v>
      </c>
      <c r="E555" s="1" t="s">
        <v>23</v>
      </c>
      <c r="F555" s="1" t="s">
        <v>18</v>
      </c>
      <c r="G555" s="1" t="s">
        <v>19</v>
      </c>
      <c r="H555" s="1" t="s">
        <v>24</v>
      </c>
      <c r="I555" s="1" t="s">
        <v>21</v>
      </c>
      <c r="J555" s="9">
        <f>VLOOKUP(A555, Quantity!$A$1:$H$2811, 2, FALSE)</f>
        <v>15</v>
      </c>
      <c r="K555" s="10">
        <f>VLOOKUP(A555, Quantity!$A$1:$H$2811, 3, FALSE)</f>
        <v>1</v>
      </c>
      <c r="L555" s="10">
        <f>VLOOKUP(A555, Quantity!$A$1:$H$2811, 4, FALSE)</f>
        <v>1</v>
      </c>
      <c r="M555" s="11">
        <f>VLOOKUP(A555, Quantity!$A$1:$H$2811, 5, FALSE)</f>
        <v>1599</v>
      </c>
      <c r="N555" s="11">
        <f>VLOOKUP(A555, Quantity!$A$1:$H$2811, 6, FALSE)</f>
        <v>107</v>
      </c>
      <c r="O555" s="12">
        <v>41609.0</v>
      </c>
      <c r="P555" s="5">
        <f>VLOOKUP(A555, Quantity!$A$1:$H$2811, 8, FALSE)</f>
        <v>0.1883101852</v>
      </c>
      <c r="U555" s="13"/>
      <c r="V555" s="13"/>
      <c r="W555" s="1"/>
      <c r="X555" s="14"/>
      <c r="Y555" s="15"/>
    </row>
    <row r="556">
      <c r="A556" s="1">
        <v>59065.0</v>
      </c>
      <c r="B556" s="1">
        <v>1.387640932E9</v>
      </c>
      <c r="C556" s="8">
        <v>41437.0</v>
      </c>
      <c r="D556" s="1" t="s">
        <v>22</v>
      </c>
      <c r="E556" s="1" t="s">
        <v>23</v>
      </c>
      <c r="F556" s="1" t="s">
        <v>18</v>
      </c>
      <c r="G556" s="1" t="s">
        <v>19</v>
      </c>
      <c r="H556" s="1" t="s">
        <v>24</v>
      </c>
      <c r="I556" s="1" t="s">
        <v>21</v>
      </c>
      <c r="J556" s="9">
        <f>VLOOKUP(A556, Quantity!$A$1:$H$2811, 2, FALSE)</f>
        <v>17</v>
      </c>
      <c r="K556" s="10">
        <f>VLOOKUP(A556, Quantity!$A$1:$H$2811, 3, FALSE)</f>
        <v>1</v>
      </c>
      <c r="L556" s="10">
        <f>VLOOKUP(A556, Quantity!$A$1:$H$2811, 4, FALSE)</f>
        <v>1</v>
      </c>
      <c r="M556" s="11">
        <f>VLOOKUP(A556, Quantity!$A$1:$H$2811, 5, FALSE)</f>
        <v>4350</v>
      </c>
      <c r="N556" s="11">
        <f>VLOOKUP(A556, Quantity!$A$1:$H$2811, 6, FALSE)</f>
        <v>256</v>
      </c>
      <c r="O556" s="12">
        <v>41609.0</v>
      </c>
      <c r="P556" s="5">
        <f>VLOOKUP(A556, Quantity!$A$1:$H$2811, 8, FALSE)</f>
        <v>0.746875</v>
      </c>
      <c r="U556" s="13"/>
      <c r="V556" s="13"/>
      <c r="W556" s="1"/>
      <c r="X556" s="14"/>
      <c r="Y556" s="15"/>
    </row>
    <row r="557">
      <c r="A557" s="1">
        <v>59119.0</v>
      </c>
      <c r="B557" s="1">
        <v>1.884147764E9</v>
      </c>
      <c r="C557" s="8">
        <v>41437.0</v>
      </c>
      <c r="D557" s="1" t="s">
        <v>22</v>
      </c>
      <c r="E557" s="1" t="s">
        <v>23</v>
      </c>
      <c r="F557" s="1" t="s">
        <v>18</v>
      </c>
      <c r="G557" s="1" t="s">
        <v>19</v>
      </c>
      <c r="H557" s="1" t="s">
        <v>24</v>
      </c>
      <c r="I557" s="1" t="s">
        <v>21</v>
      </c>
      <c r="J557" s="9">
        <f>VLOOKUP(A557, Quantity!$A$1:$H$2811, 2, FALSE)</f>
        <v>14</v>
      </c>
      <c r="K557" s="10">
        <f>VLOOKUP(A557, Quantity!$A$1:$H$2811, 3, FALSE)</f>
        <v>1</v>
      </c>
      <c r="L557" s="10">
        <f>VLOOKUP(A557, Quantity!$A$1:$H$2811, 4, FALSE)</f>
        <v>1</v>
      </c>
      <c r="M557" s="11">
        <f>VLOOKUP(A557, Quantity!$A$1:$H$2811, 5, FALSE)</f>
        <v>3999</v>
      </c>
      <c r="N557" s="11">
        <f>VLOOKUP(A557, Quantity!$A$1:$H$2811, 6, FALSE)</f>
        <v>286</v>
      </c>
      <c r="O557" s="12">
        <v>41609.0</v>
      </c>
      <c r="P557" s="5">
        <f>VLOOKUP(A557, Quantity!$A$1:$H$2811, 8, FALSE)</f>
        <v>0.609375</v>
      </c>
      <c r="U557" s="13"/>
      <c r="V557" s="13"/>
      <c r="W557" s="1"/>
      <c r="X557" s="14"/>
      <c r="Y557" s="15"/>
    </row>
    <row r="558">
      <c r="A558" s="1">
        <v>59122.0</v>
      </c>
      <c r="B558" s="1">
        <v>2.288675938E9</v>
      </c>
      <c r="C558" s="8">
        <v>41437.0</v>
      </c>
      <c r="D558" s="1" t="s">
        <v>22</v>
      </c>
      <c r="E558" s="1" t="s">
        <v>23</v>
      </c>
      <c r="F558" s="1" t="s">
        <v>18</v>
      </c>
      <c r="G558" s="1" t="s">
        <v>19</v>
      </c>
      <c r="H558" s="1" t="s">
        <v>24</v>
      </c>
      <c r="I558" s="1" t="s">
        <v>21</v>
      </c>
      <c r="J558" s="9">
        <f>VLOOKUP(A558, Quantity!$A$1:$H$2811, 2, FALSE)</f>
        <v>14</v>
      </c>
      <c r="K558" s="10">
        <f>VLOOKUP(A558, Quantity!$A$1:$H$2811, 3, FALSE)</f>
        <v>1</v>
      </c>
      <c r="L558" s="10">
        <f>VLOOKUP(A558, Quantity!$A$1:$H$2811, 4, FALSE)</f>
        <v>1</v>
      </c>
      <c r="M558" s="11">
        <f>VLOOKUP(A558, Quantity!$A$1:$H$2811, 5, FALSE)</f>
        <v>7800</v>
      </c>
      <c r="N558" s="11">
        <f>VLOOKUP(A558, Quantity!$A$1:$H$2811, 6, FALSE)</f>
        <v>557</v>
      </c>
      <c r="O558" s="12">
        <v>41609.0</v>
      </c>
      <c r="P558" s="5">
        <f>VLOOKUP(A558, Quantity!$A$1:$H$2811, 8, FALSE)</f>
        <v>0.246099537</v>
      </c>
      <c r="U558" s="13"/>
      <c r="V558" s="13"/>
      <c r="W558" s="1"/>
      <c r="X558" s="14"/>
      <c r="Y558" s="15"/>
    </row>
    <row r="559">
      <c r="A559" s="1">
        <v>59254.0</v>
      </c>
      <c r="B559" s="1">
        <v>1.875180255E9</v>
      </c>
      <c r="C559" s="8">
        <v>41467.0</v>
      </c>
      <c r="D559" s="1" t="s">
        <v>22</v>
      </c>
      <c r="E559" s="1" t="s">
        <v>23</v>
      </c>
      <c r="F559" s="1" t="s">
        <v>18</v>
      </c>
      <c r="G559" s="1" t="s">
        <v>19</v>
      </c>
      <c r="H559" s="1" t="s">
        <v>24</v>
      </c>
      <c r="I559" s="1" t="s">
        <v>21</v>
      </c>
      <c r="J559" s="9">
        <f>VLOOKUP(A559, Quantity!$A$1:$H$2811, 2, FALSE)</f>
        <v>20</v>
      </c>
      <c r="K559" s="10">
        <f>VLOOKUP(A559, Quantity!$A$1:$H$2811, 3, FALSE)</f>
        <v>1</v>
      </c>
      <c r="L559" s="10">
        <f>VLOOKUP(A559, Quantity!$A$1:$H$2811, 4, FALSE)</f>
        <v>1</v>
      </c>
      <c r="M559" s="11">
        <f>VLOOKUP(A559, Quantity!$A$1:$H$2811, 5, FALSE)</f>
        <v>199</v>
      </c>
      <c r="N559" s="11">
        <f>VLOOKUP(A559, Quantity!$A$1:$H$2811, 6, FALSE)</f>
        <v>10</v>
      </c>
      <c r="O559" s="12">
        <v>41609.0</v>
      </c>
      <c r="P559" s="5">
        <f>VLOOKUP(A559, Quantity!$A$1:$H$2811, 8, FALSE)</f>
        <v>0.4848842593</v>
      </c>
      <c r="U559" s="13"/>
      <c r="V559" s="13"/>
      <c r="W559" s="1"/>
      <c r="X559" s="14"/>
      <c r="Y559" s="15"/>
    </row>
    <row r="560">
      <c r="A560" s="1">
        <v>59261.0</v>
      </c>
      <c r="B560" s="1">
        <v>1.732669381E9</v>
      </c>
      <c r="C560" s="8">
        <v>41467.0</v>
      </c>
      <c r="D560" s="1" t="s">
        <v>22</v>
      </c>
      <c r="E560" s="1" t="s">
        <v>23</v>
      </c>
      <c r="F560" s="1" t="s">
        <v>18</v>
      </c>
      <c r="G560" s="1" t="s">
        <v>19</v>
      </c>
      <c r="H560" s="1" t="s">
        <v>24</v>
      </c>
      <c r="I560" s="1" t="s">
        <v>21</v>
      </c>
      <c r="J560" s="9">
        <f>VLOOKUP(A560, Quantity!$A$1:$H$2811, 2, FALSE)</f>
        <v>15</v>
      </c>
      <c r="K560" s="10">
        <f>VLOOKUP(A560, Quantity!$A$1:$H$2811, 3, FALSE)</f>
        <v>1</v>
      </c>
      <c r="L560" s="10">
        <f>VLOOKUP(A560, Quantity!$A$1:$H$2811, 4, FALSE)</f>
        <v>1</v>
      </c>
      <c r="M560" s="11">
        <f>VLOOKUP(A560, Quantity!$A$1:$H$2811, 5, FALSE)</f>
        <v>50</v>
      </c>
      <c r="N560" s="11">
        <f>VLOOKUP(A560, Quantity!$A$1:$H$2811, 6, FALSE)</f>
        <v>3</v>
      </c>
      <c r="O560" s="12">
        <v>41609.0</v>
      </c>
      <c r="P560" s="5">
        <f>VLOOKUP(A560, Quantity!$A$1:$H$2811, 8, FALSE)</f>
        <v>0.3341203704</v>
      </c>
      <c r="U560" s="13"/>
      <c r="V560" s="13"/>
      <c r="W560" s="1"/>
      <c r="X560" s="14"/>
      <c r="Y560" s="15"/>
    </row>
    <row r="561">
      <c r="A561" s="1">
        <v>59309.0</v>
      </c>
      <c r="B561" s="1">
        <v>2.188582965E9</v>
      </c>
      <c r="C561" s="8">
        <v>41467.0</v>
      </c>
      <c r="D561" s="1" t="s">
        <v>22</v>
      </c>
      <c r="E561" s="1" t="s">
        <v>23</v>
      </c>
      <c r="F561" s="1" t="s">
        <v>18</v>
      </c>
      <c r="G561" s="1" t="s">
        <v>19</v>
      </c>
      <c r="H561" s="1" t="s">
        <v>24</v>
      </c>
      <c r="I561" s="1" t="s">
        <v>21</v>
      </c>
      <c r="J561" s="9">
        <f>VLOOKUP(A561, Quantity!$A$1:$H$2811, 2, FALSE)</f>
        <v>22</v>
      </c>
      <c r="K561" s="10">
        <f>VLOOKUP(A561, Quantity!$A$1:$H$2811, 3, FALSE)</f>
        <v>1</v>
      </c>
      <c r="L561" s="10">
        <f>VLOOKUP(A561, Quantity!$A$1:$H$2811, 4, FALSE)</f>
        <v>1</v>
      </c>
      <c r="M561" s="11">
        <f>VLOOKUP(A561, Quantity!$A$1:$H$2811, 5, FALSE)</f>
        <v>505</v>
      </c>
      <c r="N561" s="11">
        <f>VLOOKUP(A561, Quantity!$A$1:$H$2811, 6, FALSE)</f>
        <v>23</v>
      </c>
      <c r="O561" s="12">
        <v>41609.0</v>
      </c>
      <c r="P561" s="5">
        <f>VLOOKUP(A561, Quantity!$A$1:$H$2811, 8, FALSE)</f>
        <v>0.9138310185</v>
      </c>
      <c r="U561" s="13"/>
      <c r="V561" s="13"/>
      <c r="W561" s="1"/>
      <c r="X561" s="14"/>
      <c r="Y561" s="15"/>
    </row>
    <row r="562">
      <c r="A562" s="1">
        <v>59334.0</v>
      </c>
      <c r="B562" s="1">
        <v>1.389731609E9</v>
      </c>
      <c r="C562" s="8">
        <v>41467.0</v>
      </c>
      <c r="D562" s="1" t="s">
        <v>16</v>
      </c>
      <c r="E562" s="1" t="s">
        <v>17</v>
      </c>
      <c r="F562" s="1" t="s">
        <v>18</v>
      </c>
      <c r="G562" s="1" t="s">
        <v>19</v>
      </c>
      <c r="H562" s="1" t="s">
        <v>24</v>
      </c>
      <c r="I562" s="1" t="s">
        <v>21</v>
      </c>
      <c r="J562" s="9">
        <f>VLOOKUP(A562, Quantity!$A$1:$H$2811, 2, FALSE)</f>
        <v>17</v>
      </c>
      <c r="K562" s="10">
        <f>VLOOKUP(A562, Quantity!$A$1:$H$2811, 3, FALSE)</f>
        <v>1</v>
      </c>
      <c r="L562" s="10">
        <f>VLOOKUP(A562, Quantity!$A$1:$H$2811, 4, FALSE)</f>
        <v>1</v>
      </c>
      <c r="M562" s="11">
        <f>VLOOKUP(A562, Quantity!$A$1:$H$2811, 5, FALSE)</f>
        <v>8715</v>
      </c>
      <c r="N562" s="11">
        <f>VLOOKUP(A562, Quantity!$A$1:$H$2811, 6, FALSE)</f>
        <v>513</v>
      </c>
      <c r="O562" s="12">
        <v>41609.0</v>
      </c>
      <c r="P562" s="5">
        <f>VLOOKUP(A562, Quantity!$A$1:$H$2811, 8, FALSE)</f>
        <v>0.1835416667</v>
      </c>
      <c r="U562" s="13"/>
      <c r="V562" s="13"/>
      <c r="W562" s="1"/>
      <c r="X562" s="14"/>
      <c r="Y562" s="15"/>
    </row>
    <row r="563">
      <c r="A563" s="1">
        <v>59564.0</v>
      </c>
      <c r="B563" s="1">
        <v>1.192097186E9</v>
      </c>
      <c r="C563" s="8">
        <v>41467.0</v>
      </c>
      <c r="D563" s="1" t="s">
        <v>16</v>
      </c>
      <c r="E563" s="1" t="s">
        <v>17</v>
      </c>
      <c r="F563" s="1" t="s">
        <v>18</v>
      </c>
      <c r="G563" s="1" t="s">
        <v>19</v>
      </c>
      <c r="H563" s="1" t="s">
        <v>24</v>
      </c>
      <c r="I563" s="1" t="s">
        <v>21</v>
      </c>
      <c r="J563" s="9">
        <f>VLOOKUP(A563, Quantity!$A$1:$H$2811, 2, FALSE)</f>
        <v>20</v>
      </c>
      <c r="K563" s="10">
        <f>VLOOKUP(A563, Quantity!$A$1:$H$2811, 3, FALSE)</f>
        <v>1</v>
      </c>
      <c r="L563" s="10">
        <f>VLOOKUP(A563, Quantity!$A$1:$H$2811, 4, FALSE)</f>
        <v>1</v>
      </c>
      <c r="M563" s="11">
        <f>VLOOKUP(A563, Quantity!$A$1:$H$2811, 5, FALSE)</f>
        <v>1175</v>
      </c>
      <c r="N563" s="11">
        <f>VLOOKUP(A563, Quantity!$A$1:$H$2811, 6, FALSE)</f>
        <v>59</v>
      </c>
      <c r="O563" s="12">
        <v>41609.0</v>
      </c>
      <c r="P563" s="5">
        <f>VLOOKUP(A563, Quantity!$A$1:$H$2811, 8, FALSE)</f>
        <v>0.06847222222</v>
      </c>
      <c r="U563" s="13"/>
      <c r="V563" s="13"/>
      <c r="W563" s="1"/>
      <c r="X563" s="14"/>
      <c r="Y563" s="15"/>
    </row>
    <row r="564">
      <c r="A564" s="1">
        <v>59700.0</v>
      </c>
      <c r="B564" s="1">
        <v>2.21392974E9</v>
      </c>
      <c r="C564" s="8">
        <v>41467.0</v>
      </c>
      <c r="D564" s="1" t="s">
        <v>16</v>
      </c>
      <c r="E564" s="1" t="s">
        <v>17</v>
      </c>
      <c r="F564" s="1" t="s">
        <v>18</v>
      </c>
      <c r="G564" s="1" t="s">
        <v>19</v>
      </c>
      <c r="H564" s="1" t="s">
        <v>24</v>
      </c>
      <c r="I564" s="1" t="s">
        <v>21</v>
      </c>
      <c r="J564" s="9">
        <f>VLOOKUP(A564, Quantity!$A$1:$H$2811, 2, FALSE)</f>
        <v>12</v>
      </c>
      <c r="K564" s="10">
        <f>VLOOKUP(A564, Quantity!$A$1:$H$2811, 3, FALSE)</f>
        <v>1</v>
      </c>
      <c r="L564" s="10">
        <f>VLOOKUP(A564, Quantity!$A$1:$H$2811, 4, FALSE)</f>
        <v>1</v>
      </c>
      <c r="M564" s="11">
        <f>VLOOKUP(A564, Quantity!$A$1:$H$2811, 5, FALSE)</f>
        <v>500</v>
      </c>
      <c r="N564" s="11">
        <f>VLOOKUP(A564, Quantity!$A$1:$H$2811, 6, FALSE)</f>
        <v>42</v>
      </c>
      <c r="O564" s="12">
        <v>41609.0</v>
      </c>
      <c r="P564" s="5">
        <f>VLOOKUP(A564, Quantity!$A$1:$H$2811, 8, FALSE)</f>
        <v>0.1130555556</v>
      </c>
      <c r="U564" s="13"/>
      <c r="V564" s="13"/>
      <c r="W564" s="1"/>
      <c r="X564" s="14"/>
      <c r="Y564" s="15"/>
    </row>
    <row r="565">
      <c r="A565" s="1">
        <v>59708.0</v>
      </c>
      <c r="B565" s="1">
        <v>1.826988686E9</v>
      </c>
      <c r="C565" s="8">
        <v>41467.0</v>
      </c>
      <c r="D565" s="1" t="s">
        <v>22</v>
      </c>
      <c r="E565" s="1" t="s">
        <v>23</v>
      </c>
      <c r="F565" s="1" t="s">
        <v>18</v>
      </c>
      <c r="G565" s="1" t="s">
        <v>19</v>
      </c>
      <c r="H565" s="1" t="s">
        <v>24</v>
      </c>
      <c r="I565" s="1" t="s">
        <v>21</v>
      </c>
      <c r="J565" s="9">
        <f>VLOOKUP(A565, Quantity!$A$1:$H$2811, 2, FALSE)</f>
        <v>17</v>
      </c>
      <c r="K565" s="10">
        <f>VLOOKUP(A565, Quantity!$A$1:$H$2811, 3, FALSE)</f>
        <v>1</v>
      </c>
      <c r="L565" s="10">
        <f>VLOOKUP(A565, Quantity!$A$1:$H$2811, 4, FALSE)</f>
        <v>1</v>
      </c>
      <c r="M565" s="11">
        <f>VLOOKUP(A565, Quantity!$A$1:$H$2811, 5, FALSE)</f>
        <v>5600</v>
      </c>
      <c r="N565" s="11">
        <f>VLOOKUP(A565, Quantity!$A$1:$H$2811, 6, FALSE)</f>
        <v>329</v>
      </c>
      <c r="O565" s="12">
        <v>41609.0</v>
      </c>
      <c r="P565" s="5">
        <f>VLOOKUP(A565, Quantity!$A$1:$H$2811, 8, FALSE)</f>
        <v>0.06186342593</v>
      </c>
      <c r="U565" s="13"/>
      <c r="V565" s="13"/>
      <c r="W565" s="1"/>
      <c r="X565" s="14"/>
      <c r="Y565" s="15"/>
    </row>
    <row r="566">
      <c r="A566" s="1">
        <v>59751.0</v>
      </c>
      <c r="B566" s="1">
        <v>1.278601429E9</v>
      </c>
      <c r="C566" s="8">
        <v>41467.0</v>
      </c>
      <c r="D566" s="1" t="s">
        <v>16</v>
      </c>
      <c r="E566" s="1" t="s">
        <v>17</v>
      </c>
      <c r="F566" s="1" t="s">
        <v>18</v>
      </c>
      <c r="G566" s="1" t="s">
        <v>19</v>
      </c>
      <c r="H566" s="1" t="s">
        <v>24</v>
      </c>
      <c r="I566" s="1" t="s">
        <v>21</v>
      </c>
      <c r="J566" s="9">
        <f>VLOOKUP(A566, Quantity!$A$1:$H$2811, 2, FALSE)</f>
        <v>18</v>
      </c>
      <c r="K566" s="10">
        <f>VLOOKUP(A566, Quantity!$A$1:$H$2811, 3, FALSE)</f>
        <v>1</v>
      </c>
      <c r="L566" s="10">
        <f>VLOOKUP(A566, Quantity!$A$1:$H$2811, 4, FALSE)</f>
        <v>1</v>
      </c>
      <c r="M566" s="11">
        <f>VLOOKUP(A566, Quantity!$A$1:$H$2811, 5, FALSE)</f>
        <v>399</v>
      </c>
      <c r="N566" s="11">
        <f>VLOOKUP(A566, Quantity!$A$1:$H$2811, 6, FALSE)</f>
        <v>22</v>
      </c>
      <c r="O566" s="12">
        <v>41609.0</v>
      </c>
      <c r="P566" s="5">
        <f>VLOOKUP(A566, Quantity!$A$1:$H$2811, 8, FALSE)</f>
        <v>0.952650463</v>
      </c>
      <c r="U566" s="13"/>
      <c r="V566" s="13"/>
      <c r="W566" s="1"/>
      <c r="X566" s="14"/>
      <c r="Y566" s="15"/>
    </row>
    <row r="567">
      <c r="A567" s="1">
        <v>59846.0</v>
      </c>
      <c r="B567" s="1">
        <v>2.067800721E9</v>
      </c>
      <c r="C567" s="8">
        <v>41467.0</v>
      </c>
      <c r="D567" s="1" t="s">
        <v>22</v>
      </c>
      <c r="E567" s="1" t="s">
        <v>23</v>
      </c>
      <c r="F567" s="1" t="s">
        <v>18</v>
      </c>
      <c r="G567" s="1" t="s">
        <v>19</v>
      </c>
      <c r="H567" s="1" t="s">
        <v>24</v>
      </c>
      <c r="I567" s="1" t="s">
        <v>21</v>
      </c>
      <c r="J567" s="9">
        <f>VLOOKUP(A567, Quantity!$A$1:$H$2811, 2, FALSE)</f>
        <v>22</v>
      </c>
      <c r="K567" s="10">
        <f>VLOOKUP(A567, Quantity!$A$1:$H$2811, 3, FALSE)</f>
        <v>1</v>
      </c>
      <c r="L567" s="10">
        <f>VLOOKUP(A567, Quantity!$A$1:$H$2811, 4, FALSE)</f>
        <v>1</v>
      </c>
      <c r="M567" s="11">
        <f>VLOOKUP(A567, Quantity!$A$1:$H$2811, 5, FALSE)</f>
        <v>515</v>
      </c>
      <c r="N567" s="11">
        <f>VLOOKUP(A567, Quantity!$A$1:$H$2811, 6, FALSE)</f>
        <v>23</v>
      </c>
      <c r="O567" s="12">
        <v>41609.0</v>
      </c>
      <c r="P567" s="5">
        <f>VLOOKUP(A567, Quantity!$A$1:$H$2811, 8, FALSE)</f>
        <v>0.396724537</v>
      </c>
      <c r="U567" s="13"/>
      <c r="V567" s="13"/>
      <c r="W567" s="1"/>
      <c r="X567" s="14"/>
      <c r="Y567" s="15"/>
    </row>
    <row r="568">
      <c r="A568" s="1">
        <v>59918.0</v>
      </c>
      <c r="B568" s="1">
        <v>1.847389237E9</v>
      </c>
      <c r="C568" s="8">
        <v>41467.0</v>
      </c>
      <c r="D568" s="1" t="s">
        <v>22</v>
      </c>
      <c r="E568" s="1" t="s">
        <v>23</v>
      </c>
      <c r="F568" s="1" t="s">
        <v>18</v>
      </c>
      <c r="G568" s="1" t="s">
        <v>19</v>
      </c>
      <c r="H568" s="1" t="s">
        <v>24</v>
      </c>
      <c r="I568" s="1" t="s">
        <v>21</v>
      </c>
      <c r="J568" s="9">
        <f>VLOOKUP(A568, Quantity!$A$1:$H$2811, 2, FALSE)</f>
        <v>22</v>
      </c>
      <c r="K568" s="10">
        <f>VLOOKUP(A568, Quantity!$A$1:$H$2811, 3, FALSE)</f>
        <v>1</v>
      </c>
      <c r="L568" s="10">
        <f>VLOOKUP(A568, Quantity!$A$1:$H$2811, 4, FALSE)</f>
        <v>1</v>
      </c>
      <c r="M568" s="11">
        <f>VLOOKUP(A568, Quantity!$A$1:$H$2811, 5, FALSE)</f>
        <v>1950</v>
      </c>
      <c r="N568" s="11">
        <f>VLOOKUP(A568, Quantity!$A$1:$H$2811, 6, FALSE)</f>
        <v>89</v>
      </c>
      <c r="O568" s="12">
        <v>41609.0</v>
      </c>
      <c r="P568" s="5">
        <f>VLOOKUP(A568, Quantity!$A$1:$H$2811, 8, FALSE)</f>
        <v>0.1319791667</v>
      </c>
      <c r="U568" s="13"/>
      <c r="V568" s="13"/>
      <c r="W568" s="1"/>
      <c r="X568" s="14"/>
      <c r="Y568" s="15"/>
    </row>
    <row r="569">
      <c r="A569" s="1">
        <v>60034.0</v>
      </c>
      <c r="B569" s="1">
        <v>1.239461229E9</v>
      </c>
      <c r="C569" s="8">
        <v>41467.0</v>
      </c>
      <c r="D569" s="1" t="s">
        <v>22</v>
      </c>
      <c r="E569" s="1" t="s">
        <v>23</v>
      </c>
      <c r="F569" s="1" t="s">
        <v>18</v>
      </c>
      <c r="G569" s="1" t="s">
        <v>19</v>
      </c>
      <c r="H569" s="1" t="s">
        <v>24</v>
      </c>
      <c r="I569" s="1" t="s">
        <v>21</v>
      </c>
      <c r="J569" s="9">
        <f>VLOOKUP(A569, Quantity!$A$1:$H$2811, 2, FALSE)</f>
        <v>21</v>
      </c>
      <c r="K569" s="10">
        <f>VLOOKUP(A569, Quantity!$A$1:$H$2811, 3, FALSE)</f>
        <v>1</v>
      </c>
      <c r="L569" s="10">
        <f>VLOOKUP(A569, Quantity!$A$1:$H$2811, 4, FALSE)</f>
        <v>1</v>
      </c>
      <c r="M569" s="11">
        <f>VLOOKUP(A569, Quantity!$A$1:$H$2811, 5, FALSE)</f>
        <v>7025</v>
      </c>
      <c r="N569" s="11">
        <f>VLOOKUP(A569, Quantity!$A$1:$H$2811, 6, FALSE)</f>
        <v>335</v>
      </c>
      <c r="O569" s="12">
        <v>41609.0</v>
      </c>
      <c r="P569" s="5">
        <f>VLOOKUP(A569, Quantity!$A$1:$H$2811, 8, FALSE)</f>
        <v>0.7514583333</v>
      </c>
      <c r="U569" s="13"/>
      <c r="V569" s="13"/>
      <c r="W569" s="1"/>
      <c r="X569" s="14"/>
      <c r="Y569" s="15"/>
    </row>
    <row r="570">
      <c r="A570" s="1">
        <v>60068.0</v>
      </c>
      <c r="B570" s="1">
        <v>2.075577472E9</v>
      </c>
      <c r="C570" s="8">
        <v>41498.0</v>
      </c>
      <c r="D570" s="1" t="s">
        <v>22</v>
      </c>
      <c r="E570" s="1" t="s">
        <v>23</v>
      </c>
      <c r="F570" s="1" t="s">
        <v>18</v>
      </c>
      <c r="G570" s="1" t="s">
        <v>19</v>
      </c>
      <c r="H570" s="1" t="s">
        <v>24</v>
      </c>
      <c r="I570" s="1" t="s">
        <v>21</v>
      </c>
      <c r="J570" s="9">
        <f>VLOOKUP(A570, Quantity!$A$1:$H$2811, 2, FALSE)</f>
        <v>22</v>
      </c>
      <c r="K570" s="10">
        <f>VLOOKUP(A570, Quantity!$A$1:$H$2811, 3, FALSE)</f>
        <v>1</v>
      </c>
      <c r="L570" s="10">
        <f>VLOOKUP(A570, Quantity!$A$1:$H$2811, 4, FALSE)</f>
        <v>1</v>
      </c>
      <c r="M570" s="11">
        <f>VLOOKUP(A570, Quantity!$A$1:$H$2811, 5, FALSE)</f>
        <v>850</v>
      </c>
      <c r="N570" s="11">
        <f>VLOOKUP(A570, Quantity!$A$1:$H$2811, 6, FALSE)</f>
        <v>39</v>
      </c>
      <c r="O570" s="12">
        <v>41609.0</v>
      </c>
      <c r="P570" s="5">
        <f>VLOOKUP(A570, Quantity!$A$1:$H$2811, 8, FALSE)</f>
        <v>0.1978125</v>
      </c>
      <c r="U570" s="13"/>
      <c r="V570" s="13"/>
      <c r="W570" s="1"/>
      <c r="X570" s="14"/>
      <c r="Y570" s="15"/>
    </row>
    <row r="571">
      <c r="A571" s="1">
        <v>60148.0</v>
      </c>
      <c r="B571" s="1">
        <v>2.030903926E9</v>
      </c>
      <c r="C571" s="8">
        <v>41498.0</v>
      </c>
      <c r="D571" s="1" t="s">
        <v>22</v>
      </c>
      <c r="E571" s="1" t="s">
        <v>23</v>
      </c>
      <c r="F571" s="1" t="s">
        <v>18</v>
      </c>
      <c r="G571" s="1" t="s">
        <v>19</v>
      </c>
      <c r="H571" s="1" t="s">
        <v>24</v>
      </c>
      <c r="I571" s="1" t="s">
        <v>21</v>
      </c>
      <c r="J571" s="9">
        <f>VLOOKUP(A571, Quantity!$A$1:$H$2811, 2, FALSE)</f>
        <v>15</v>
      </c>
      <c r="K571" s="10">
        <f>VLOOKUP(A571, Quantity!$A$1:$H$2811, 3, FALSE)</f>
        <v>1</v>
      </c>
      <c r="L571" s="10">
        <f>VLOOKUP(A571, Quantity!$A$1:$H$2811, 4, FALSE)</f>
        <v>1</v>
      </c>
      <c r="M571" s="11">
        <f>VLOOKUP(A571, Quantity!$A$1:$H$2811, 5, FALSE)</f>
        <v>6647</v>
      </c>
      <c r="N571" s="11">
        <f>VLOOKUP(A571, Quantity!$A$1:$H$2811, 6, FALSE)</f>
        <v>443</v>
      </c>
      <c r="O571" s="12">
        <v>41609.0</v>
      </c>
      <c r="P571" s="5">
        <f>VLOOKUP(A571, Quantity!$A$1:$H$2811, 8, FALSE)</f>
        <v>0.02239583333</v>
      </c>
      <c r="U571" s="13"/>
      <c r="V571" s="13"/>
      <c r="W571" s="1"/>
      <c r="X571" s="14"/>
      <c r="Y571" s="15"/>
    </row>
    <row r="572">
      <c r="A572" s="1">
        <v>60282.0</v>
      </c>
      <c r="B572" s="1">
        <v>2.021611814E9</v>
      </c>
      <c r="C572" s="8">
        <v>41498.0</v>
      </c>
      <c r="D572" s="1" t="s">
        <v>16</v>
      </c>
      <c r="E572" s="1" t="s">
        <v>17</v>
      </c>
      <c r="F572" s="1" t="s">
        <v>18</v>
      </c>
      <c r="G572" s="1" t="s">
        <v>19</v>
      </c>
      <c r="H572" s="1" t="s">
        <v>24</v>
      </c>
      <c r="I572" s="1" t="s">
        <v>21</v>
      </c>
      <c r="J572" s="9">
        <f>VLOOKUP(A572, Quantity!$A$1:$H$2811, 2, FALSE)</f>
        <v>18</v>
      </c>
      <c r="K572" s="10">
        <f>VLOOKUP(A572, Quantity!$A$1:$H$2811, 3, FALSE)</f>
        <v>1</v>
      </c>
      <c r="L572" s="10">
        <f>VLOOKUP(A572, Quantity!$A$1:$H$2811, 4, FALSE)</f>
        <v>1</v>
      </c>
      <c r="M572" s="11">
        <f>VLOOKUP(A572, Quantity!$A$1:$H$2811, 5, FALSE)</f>
        <v>3812</v>
      </c>
      <c r="N572" s="11">
        <f>VLOOKUP(A572, Quantity!$A$1:$H$2811, 6, FALSE)</f>
        <v>212</v>
      </c>
      <c r="O572" s="12">
        <v>41609.0</v>
      </c>
      <c r="P572" s="5">
        <f>VLOOKUP(A572, Quantity!$A$1:$H$2811, 8, FALSE)</f>
        <v>0.6536921296</v>
      </c>
      <c r="U572" s="13"/>
      <c r="V572" s="13"/>
      <c r="W572" s="1"/>
      <c r="X572" s="14"/>
      <c r="Y572" s="15"/>
    </row>
    <row r="573">
      <c r="A573" s="1">
        <v>60340.0</v>
      </c>
      <c r="B573" s="1">
        <v>1.231419848E9</v>
      </c>
      <c r="C573" s="8">
        <v>41498.0</v>
      </c>
      <c r="D573" s="1" t="s">
        <v>22</v>
      </c>
      <c r="E573" s="1" t="s">
        <v>23</v>
      </c>
      <c r="F573" s="1" t="s">
        <v>18</v>
      </c>
      <c r="G573" s="1" t="s">
        <v>19</v>
      </c>
      <c r="H573" s="1" t="s">
        <v>24</v>
      </c>
      <c r="I573" s="1" t="s">
        <v>21</v>
      </c>
      <c r="J573" s="9">
        <f>VLOOKUP(A573, Quantity!$A$1:$H$2811, 2, FALSE)</f>
        <v>18</v>
      </c>
      <c r="K573" s="10">
        <f>VLOOKUP(A573, Quantity!$A$1:$H$2811, 3, FALSE)</f>
        <v>1</v>
      </c>
      <c r="L573" s="10">
        <f>VLOOKUP(A573, Quantity!$A$1:$H$2811, 4, FALSE)</f>
        <v>1</v>
      </c>
      <c r="M573" s="11">
        <f>VLOOKUP(A573, Quantity!$A$1:$H$2811, 5, FALSE)</f>
        <v>748</v>
      </c>
      <c r="N573" s="11">
        <f>VLOOKUP(A573, Quantity!$A$1:$H$2811, 6, FALSE)</f>
        <v>42</v>
      </c>
      <c r="O573" s="12">
        <v>41609.0</v>
      </c>
      <c r="P573" s="5">
        <f>VLOOKUP(A573, Quantity!$A$1:$H$2811, 8, FALSE)</f>
        <v>0.9808796296</v>
      </c>
      <c r="U573" s="13"/>
      <c r="V573" s="13"/>
      <c r="W573" s="1"/>
      <c r="X573" s="14"/>
      <c r="Y573" s="15"/>
    </row>
    <row r="574">
      <c r="A574" s="1">
        <v>60381.0</v>
      </c>
      <c r="B574" s="1">
        <v>2.147770285E9</v>
      </c>
      <c r="C574" s="8">
        <v>41498.0</v>
      </c>
      <c r="D574" s="1" t="s">
        <v>16</v>
      </c>
      <c r="E574" s="1" t="s">
        <v>17</v>
      </c>
      <c r="F574" s="1" t="s">
        <v>18</v>
      </c>
      <c r="G574" s="1" t="s">
        <v>19</v>
      </c>
      <c r="H574" s="1" t="s">
        <v>24</v>
      </c>
      <c r="I574" s="1" t="s">
        <v>21</v>
      </c>
      <c r="J574" s="9">
        <f>VLOOKUP(A574, Quantity!$A$1:$H$2811, 2, FALSE)</f>
        <v>16</v>
      </c>
      <c r="K574" s="10">
        <f>VLOOKUP(A574, Quantity!$A$1:$H$2811, 3, FALSE)</f>
        <v>1</v>
      </c>
      <c r="L574" s="10">
        <f>VLOOKUP(A574, Quantity!$A$1:$H$2811, 4, FALSE)</f>
        <v>1</v>
      </c>
      <c r="M574" s="11">
        <f>VLOOKUP(A574, Quantity!$A$1:$H$2811, 5, FALSE)</f>
        <v>12257</v>
      </c>
      <c r="N574" s="11">
        <f>VLOOKUP(A574, Quantity!$A$1:$H$2811, 6, FALSE)</f>
        <v>766</v>
      </c>
      <c r="O574" s="12">
        <v>41609.0</v>
      </c>
      <c r="P574" s="5">
        <f>VLOOKUP(A574, Quantity!$A$1:$H$2811, 8, FALSE)</f>
        <v>0.7305324074</v>
      </c>
      <c r="U574" s="13"/>
      <c r="V574" s="13"/>
      <c r="W574" s="1"/>
      <c r="X574" s="14"/>
      <c r="Y574" s="15"/>
    </row>
    <row r="575">
      <c r="A575" s="1">
        <v>60454.0</v>
      </c>
      <c r="B575" s="1">
        <v>1.557912248E9</v>
      </c>
      <c r="C575" s="8">
        <v>41498.0</v>
      </c>
      <c r="D575" s="1" t="s">
        <v>16</v>
      </c>
      <c r="E575" s="1" t="s">
        <v>17</v>
      </c>
      <c r="F575" s="1" t="s">
        <v>18</v>
      </c>
      <c r="G575" s="1" t="s">
        <v>19</v>
      </c>
      <c r="H575" s="1" t="s">
        <v>24</v>
      </c>
      <c r="I575" s="1" t="s">
        <v>21</v>
      </c>
      <c r="J575" s="9">
        <f>VLOOKUP(A575, Quantity!$A$1:$H$2811, 2, FALSE)</f>
        <v>20</v>
      </c>
      <c r="K575" s="10">
        <f>VLOOKUP(A575, Quantity!$A$1:$H$2811, 3, FALSE)</f>
        <v>1</v>
      </c>
      <c r="L575" s="10">
        <f>VLOOKUP(A575, Quantity!$A$1:$H$2811, 4, FALSE)</f>
        <v>1</v>
      </c>
      <c r="M575" s="11">
        <f>VLOOKUP(A575, Quantity!$A$1:$H$2811, 5, FALSE)</f>
        <v>3132</v>
      </c>
      <c r="N575" s="11">
        <f>VLOOKUP(A575, Quantity!$A$1:$H$2811, 6, FALSE)</f>
        <v>157</v>
      </c>
      <c r="O575" s="12">
        <v>41609.0</v>
      </c>
      <c r="P575" s="5">
        <f>VLOOKUP(A575, Quantity!$A$1:$H$2811, 8, FALSE)</f>
        <v>0.3513078704</v>
      </c>
      <c r="U575" s="13"/>
      <c r="V575" s="13"/>
      <c r="W575" s="1"/>
      <c r="X575" s="14"/>
      <c r="Y575" s="15"/>
    </row>
    <row r="576">
      <c r="A576" s="1">
        <v>60503.0</v>
      </c>
      <c r="B576" s="1">
        <v>1.580342266E9</v>
      </c>
      <c r="C576" s="8">
        <v>41498.0</v>
      </c>
      <c r="D576" s="1" t="s">
        <v>16</v>
      </c>
      <c r="E576" s="1" t="s">
        <v>17</v>
      </c>
      <c r="F576" s="1" t="s">
        <v>18</v>
      </c>
      <c r="G576" s="1" t="s">
        <v>19</v>
      </c>
      <c r="H576" s="1" t="s">
        <v>24</v>
      </c>
      <c r="I576" s="1" t="s">
        <v>21</v>
      </c>
      <c r="J576" s="9">
        <f>VLOOKUP(A576, Quantity!$A$1:$H$2811, 2, FALSE)</f>
        <v>20</v>
      </c>
      <c r="K576" s="10">
        <f>VLOOKUP(A576, Quantity!$A$1:$H$2811, 3, FALSE)</f>
        <v>1</v>
      </c>
      <c r="L576" s="10">
        <f>VLOOKUP(A576, Quantity!$A$1:$H$2811, 4, FALSE)</f>
        <v>1</v>
      </c>
      <c r="M576" s="11">
        <f>VLOOKUP(A576, Quantity!$A$1:$H$2811, 5, FALSE)</f>
        <v>1698</v>
      </c>
      <c r="N576" s="11">
        <f>VLOOKUP(A576, Quantity!$A$1:$H$2811, 6, FALSE)</f>
        <v>85</v>
      </c>
      <c r="O576" s="12">
        <v>41609.0</v>
      </c>
      <c r="P576" s="5">
        <f>VLOOKUP(A576, Quantity!$A$1:$H$2811, 8, FALSE)</f>
        <v>0.8840162037</v>
      </c>
      <c r="U576" s="13"/>
      <c r="V576" s="13"/>
      <c r="W576" s="1"/>
      <c r="X576" s="14"/>
      <c r="Y576" s="15"/>
    </row>
    <row r="577">
      <c r="A577" s="1">
        <v>60549.0</v>
      </c>
      <c r="B577" s="1">
        <v>1.961061953E9</v>
      </c>
      <c r="C577" s="8">
        <v>41498.0</v>
      </c>
      <c r="D577" s="1" t="s">
        <v>22</v>
      </c>
      <c r="E577" s="1" t="s">
        <v>23</v>
      </c>
      <c r="F577" s="1" t="s">
        <v>18</v>
      </c>
      <c r="G577" s="1" t="s">
        <v>19</v>
      </c>
      <c r="H577" s="1" t="s">
        <v>24</v>
      </c>
      <c r="I577" s="1" t="s">
        <v>21</v>
      </c>
      <c r="J577" s="9">
        <f>VLOOKUP(A577, Quantity!$A$1:$H$2811, 2, FALSE)</f>
        <v>14</v>
      </c>
      <c r="K577" s="10">
        <f>VLOOKUP(A577, Quantity!$A$1:$H$2811, 3, FALSE)</f>
        <v>1</v>
      </c>
      <c r="L577" s="10">
        <f>VLOOKUP(A577, Quantity!$A$1:$H$2811, 4, FALSE)</f>
        <v>1</v>
      </c>
      <c r="M577" s="11">
        <f>VLOOKUP(A577, Quantity!$A$1:$H$2811, 5, FALSE)</f>
        <v>750</v>
      </c>
      <c r="N577" s="11">
        <f>VLOOKUP(A577, Quantity!$A$1:$H$2811, 6, FALSE)</f>
        <v>54</v>
      </c>
      <c r="O577" s="12">
        <v>41609.0</v>
      </c>
      <c r="P577" s="5">
        <f>VLOOKUP(A577, Quantity!$A$1:$H$2811, 8, FALSE)</f>
        <v>0.8622685185</v>
      </c>
      <c r="U577" s="13"/>
      <c r="V577" s="13"/>
      <c r="W577" s="1"/>
      <c r="X577" s="14"/>
      <c r="Y577" s="15"/>
    </row>
    <row r="578">
      <c r="A578" s="1">
        <v>60553.0</v>
      </c>
      <c r="B578" s="1">
        <v>1.463900515E9</v>
      </c>
      <c r="C578" s="8">
        <v>41498.0</v>
      </c>
      <c r="D578" s="1" t="s">
        <v>22</v>
      </c>
      <c r="E578" s="1" t="s">
        <v>23</v>
      </c>
      <c r="F578" s="1" t="s">
        <v>18</v>
      </c>
      <c r="G578" s="1" t="s">
        <v>19</v>
      </c>
      <c r="H578" s="1" t="s">
        <v>24</v>
      </c>
      <c r="I578" s="1" t="s">
        <v>21</v>
      </c>
      <c r="J578" s="9">
        <f>VLOOKUP(A578, Quantity!$A$1:$H$2811, 2, FALSE)</f>
        <v>21</v>
      </c>
      <c r="K578" s="10">
        <f>VLOOKUP(A578, Quantity!$A$1:$H$2811, 3, FALSE)</f>
        <v>1</v>
      </c>
      <c r="L578" s="10">
        <f>VLOOKUP(A578, Quantity!$A$1:$H$2811, 4, FALSE)</f>
        <v>1</v>
      </c>
      <c r="M578" s="11">
        <f>VLOOKUP(A578, Quantity!$A$1:$H$2811, 5, FALSE)</f>
        <v>299</v>
      </c>
      <c r="N578" s="11">
        <f>VLOOKUP(A578, Quantity!$A$1:$H$2811, 6, FALSE)</f>
        <v>14</v>
      </c>
      <c r="O578" s="12">
        <v>41609.0</v>
      </c>
      <c r="P578" s="5">
        <f>VLOOKUP(A578, Quantity!$A$1:$H$2811, 8, FALSE)</f>
        <v>0.5920949074</v>
      </c>
      <c r="U578" s="13"/>
      <c r="V578" s="13"/>
      <c r="W578" s="1"/>
      <c r="X578" s="14"/>
      <c r="Y578" s="15"/>
    </row>
    <row r="579">
      <c r="A579" s="1">
        <v>60689.0</v>
      </c>
      <c r="B579" s="1">
        <v>2.058613987E9</v>
      </c>
      <c r="C579" s="8">
        <v>41498.0</v>
      </c>
      <c r="D579" s="1" t="s">
        <v>22</v>
      </c>
      <c r="E579" s="1" t="s">
        <v>23</v>
      </c>
      <c r="F579" s="1" t="s">
        <v>18</v>
      </c>
      <c r="G579" s="1" t="s">
        <v>19</v>
      </c>
      <c r="H579" s="1" t="s">
        <v>24</v>
      </c>
      <c r="I579" s="1" t="s">
        <v>21</v>
      </c>
      <c r="J579" s="9">
        <f>VLOOKUP(A579, Quantity!$A$1:$H$2811, 2, FALSE)</f>
        <v>18</v>
      </c>
      <c r="K579" s="10">
        <f>VLOOKUP(A579, Quantity!$A$1:$H$2811, 3, FALSE)</f>
        <v>1</v>
      </c>
      <c r="L579" s="10">
        <f>VLOOKUP(A579, Quantity!$A$1:$H$2811, 4, FALSE)</f>
        <v>1</v>
      </c>
      <c r="M579" s="11">
        <f>VLOOKUP(A579, Quantity!$A$1:$H$2811, 5, FALSE)</f>
        <v>1073</v>
      </c>
      <c r="N579" s="11">
        <f>VLOOKUP(A579, Quantity!$A$1:$H$2811, 6, FALSE)</f>
        <v>60</v>
      </c>
      <c r="O579" s="12">
        <v>41609.0</v>
      </c>
      <c r="P579" s="5">
        <f>VLOOKUP(A579, Quantity!$A$1:$H$2811, 8, FALSE)</f>
        <v>0.6031944444</v>
      </c>
      <c r="U579" s="13"/>
      <c r="V579" s="13"/>
      <c r="W579" s="1"/>
      <c r="X579" s="14"/>
      <c r="Y579" s="15"/>
    </row>
    <row r="580">
      <c r="A580" s="1">
        <v>60737.0</v>
      </c>
      <c r="B580" s="1">
        <v>1.169412286E9</v>
      </c>
      <c r="C580" s="8">
        <v>41498.0</v>
      </c>
      <c r="D580" s="1" t="s">
        <v>22</v>
      </c>
      <c r="E580" s="1" t="s">
        <v>23</v>
      </c>
      <c r="F580" s="1" t="s">
        <v>18</v>
      </c>
      <c r="G580" s="1" t="s">
        <v>19</v>
      </c>
      <c r="H580" s="1" t="s">
        <v>24</v>
      </c>
      <c r="I580" s="1" t="s">
        <v>21</v>
      </c>
      <c r="J580" s="9">
        <f>VLOOKUP(A580, Quantity!$A$1:$H$2811, 2, FALSE)</f>
        <v>22</v>
      </c>
      <c r="K580" s="10">
        <f>VLOOKUP(A580, Quantity!$A$1:$H$2811, 3, FALSE)</f>
        <v>1</v>
      </c>
      <c r="L580" s="10">
        <f>VLOOKUP(A580, Quantity!$A$1:$H$2811, 4, FALSE)</f>
        <v>1</v>
      </c>
      <c r="M580" s="11">
        <f>VLOOKUP(A580, Quantity!$A$1:$H$2811, 5, FALSE)</f>
        <v>1680</v>
      </c>
      <c r="N580" s="11">
        <f>VLOOKUP(A580, Quantity!$A$1:$H$2811, 6, FALSE)</f>
        <v>76</v>
      </c>
      <c r="O580" s="12">
        <v>41609.0</v>
      </c>
      <c r="P580" s="5">
        <f>VLOOKUP(A580, Quantity!$A$1:$H$2811, 8, FALSE)</f>
        <v>0.2329861111</v>
      </c>
      <c r="U580" s="13"/>
      <c r="V580" s="13"/>
      <c r="W580" s="1"/>
      <c r="X580" s="14"/>
      <c r="Y580" s="15"/>
    </row>
    <row r="581">
      <c r="A581" s="1">
        <v>60738.0</v>
      </c>
      <c r="B581" s="1">
        <v>1.719615483E9</v>
      </c>
      <c r="C581" s="8">
        <v>41498.0</v>
      </c>
      <c r="D581" s="1" t="s">
        <v>22</v>
      </c>
      <c r="E581" s="1" t="s">
        <v>23</v>
      </c>
      <c r="F581" s="1" t="s">
        <v>18</v>
      </c>
      <c r="G581" s="1" t="s">
        <v>19</v>
      </c>
      <c r="H581" s="1" t="s">
        <v>24</v>
      </c>
      <c r="I581" s="1" t="s">
        <v>21</v>
      </c>
      <c r="J581" s="9">
        <f>VLOOKUP(A581, Quantity!$A$1:$H$2811, 2, FALSE)</f>
        <v>22</v>
      </c>
      <c r="K581" s="10">
        <f>VLOOKUP(A581, Quantity!$A$1:$H$2811, 3, FALSE)</f>
        <v>1</v>
      </c>
      <c r="L581" s="10">
        <f>VLOOKUP(A581, Quantity!$A$1:$H$2811, 4, FALSE)</f>
        <v>1</v>
      </c>
      <c r="M581" s="11">
        <f>VLOOKUP(A581, Quantity!$A$1:$H$2811, 5, FALSE)</f>
        <v>4975</v>
      </c>
      <c r="N581" s="11">
        <f>VLOOKUP(A581, Quantity!$A$1:$H$2811, 6, FALSE)</f>
        <v>226</v>
      </c>
      <c r="O581" s="12">
        <v>41609.0</v>
      </c>
      <c r="P581" s="5">
        <f>VLOOKUP(A581, Quantity!$A$1:$H$2811, 8, FALSE)</f>
        <v>0.05516203704</v>
      </c>
      <c r="U581" s="13"/>
      <c r="V581" s="13"/>
      <c r="W581" s="1"/>
      <c r="X581" s="14"/>
      <c r="Y581" s="15"/>
    </row>
    <row r="582">
      <c r="A582" s="1">
        <v>60866.0</v>
      </c>
      <c r="B582" s="1">
        <v>1.869289283E9</v>
      </c>
      <c r="C582" s="8">
        <v>41498.0</v>
      </c>
      <c r="D582" s="1" t="s">
        <v>16</v>
      </c>
      <c r="E582" s="1" t="s">
        <v>17</v>
      </c>
      <c r="F582" s="1" t="s">
        <v>18</v>
      </c>
      <c r="G582" s="1" t="s">
        <v>19</v>
      </c>
      <c r="H582" s="1" t="s">
        <v>24</v>
      </c>
      <c r="I582" s="1" t="s">
        <v>21</v>
      </c>
      <c r="J582" s="9">
        <f>VLOOKUP(A582, Quantity!$A$1:$H$2811, 2, FALSE)</f>
        <v>14</v>
      </c>
      <c r="K582" s="10">
        <f>VLOOKUP(A582, Quantity!$A$1:$H$2811, 3, FALSE)</f>
        <v>1</v>
      </c>
      <c r="L582" s="10">
        <f>VLOOKUP(A582, Quantity!$A$1:$H$2811, 4, FALSE)</f>
        <v>1</v>
      </c>
      <c r="M582" s="11">
        <f>VLOOKUP(A582, Quantity!$A$1:$H$2811, 5, FALSE)</f>
        <v>2000</v>
      </c>
      <c r="N582" s="11">
        <f>VLOOKUP(A582, Quantity!$A$1:$H$2811, 6, FALSE)</f>
        <v>143</v>
      </c>
      <c r="O582" s="12">
        <v>41609.0</v>
      </c>
      <c r="P582" s="5">
        <f>VLOOKUP(A582, Quantity!$A$1:$H$2811, 8, FALSE)</f>
        <v>0.9503009259</v>
      </c>
      <c r="U582" s="13"/>
      <c r="V582" s="13"/>
      <c r="W582" s="1"/>
      <c r="X582" s="14"/>
      <c r="Y582" s="15"/>
    </row>
    <row r="583">
      <c r="A583" s="1">
        <v>61002.0</v>
      </c>
      <c r="B583" s="1">
        <v>1.926907243E9</v>
      </c>
      <c r="C583" s="8">
        <v>41529.0</v>
      </c>
      <c r="D583" s="1" t="s">
        <v>22</v>
      </c>
      <c r="E583" s="1" t="s">
        <v>23</v>
      </c>
      <c r="F583" s="1" t="s">
        <v>18</v>
      </c>
      <c r="G583" s="1" t="s">
        <v>19</v>
      </c>
      <c r="H583" s="1" t="s">
        <v>24</v>
      </c>
      <c r="I583" s="1" t="s">
        <v>21</v>
      </c>
      <c r="J583" s="9">
        <f>VLOOKUP(A583, Quantity!$A$1:$H$2811, 2, FALSE)</f>
        <v>21</v>
      </c>
      <c r="K583" s="10">
        <f>VLOOKUP(A583, Quantity!$A$1:$H$2811, 3, FALSE)</f>
        <v>1</v>
      </c>
      <c r="L583" s="10">
        <f>VLOOKUP(A583, Quantity!$A$1:$H$2811, 4, FALSE)</f>
        <v>1</v>
      </c>
      <c r="M583" s="11">
        <f>VLOOKUP(A583, Quantity!$A$1:$H$2811, 5, FALSE)</f>
        <v>23165</v>
      </c>
      <c r="N583" s="11">
        <f>VLOOKUP(A583, Quantity!$A$1:$H$2811, 6, FALSE)</f>
        <v>1103</v>
      </c>
      <c r="O583" s="12">
        <v>41609.0</v>
      </c>
      <c r="P583" s="5">
        <f>VLOOKUP(A583, Quantity!$A$1:$H$2811, 8, FALSE)</f>
        <v>0.7212152778</v>
      </c>
      <c r="U583" s="13"/>
      <c r="V583" s="13"/>
      <c r="W583" s="1"/>
      <c r="X583" s="14"/>
      <c r="Y583" s="15"/>
    </row>
    <row r="584">
      <c r="A584" s="1">
        <v>61055.0</v>
      </c>
      <c r="B584" s="1">
        <v>1.632197339E9</v>
      </c>
      <c r="C584" s="8">
        <v>41529.0</v>
      </c>
      <c r="D584" s="1" t="s">
        <v>22</v>
      </c>
      <c r="E584" s="1" t="s">
        <v>23</v>
      </c>
      <c r="F584" s="1" t="s">
        <v>18</v>
      </c>
      <c r="G584" s="1" t="s">
        <v>19</v>
      </c>
      <c r="H584" s="1" t="s">
        <v>24</v>
      </c>
      <c r="I584" s="1" t="s">
        <v>21</v>
      </c>
      <c r="J584" s="9">
        <f>VLOOKUP(A584, Quantity!$A$1:$H$2811, 2, FALSE)</f>
        <v>18</v>
      </c>
      <c r="K584" s="10">
        <f>VLOOKUP(A584, Quantity!$A$1:$H$2811, 3, FALSE)</f>
        <v>1</v>
      </c>
      <c r="L584" s="10">
        <f>VLOOKUP(A584, Quantity!$A$1:$H$2811, 4, FALSE)</f>
        <v>1</v>
      </c>
      <c r="M584" s="11">
        <f>VLOOKUP(A584, Quantity!$A$1:$H$2811, 5, FALSE)</f>
        <v>3266</v>
      </c>
      <c r="N584" s="11">
        <f>VLOOKUP(A584, Quantity!$A$1:$H$2811, 6, FALSE)</f>
        <v>181</v>
      </c>
      <c r="O584" s="12">
        <v>41609.0</v>
      </c>
      <c r="P584" s="5">
        <f>VLOOKUP(A584, Quantity!$A$1:$H$2811, 8, FALSE)</f>
        <v>0.966412037</v>
      </c>
      <c r="U584" s="13"/>
      <c r="V584" s="13"/>
      <c r="W584" s="1"/>
      <c r="X584" s="14"/>
      <c r="Y584" s="15"/>
    </row>
    <row r="585">
      <c r="A585" s="1">
        <v>61076.0</v>
      </c>
      <c r="B585" s="1">
        <v>2.165079764E9</v>
      </c>
      <c r="C585" s="8">
        <v>41529.0</v>
      </c>
      <c r="D585" s="1" t="s">
        <v>22</v>
      </c>
      <c r="E585" s="1" t="s">
        <v>23</v>
      </c>
      <c r="F585" s="1" t="s">
        <v>18</v>
      </c>
      <c r="G585" s="1" t="s">
        <v>19</v>
      </c>
      <c r="H585" s="1" t="s">
        <v>24</v>
      </c>
      <c r="I585" s="1" t="s">
        <v>21</v>
      </c>
      <c r="J585" s="9">
        <f>VLOOKUP(A585, Quantity!$A$1:$H$2811, 2, FALSE)</f>
        <v>14</v>
      </c>
      <c r="K585" s="10">
        <f>VLOOKUP(A585, Quantity!$A$1:$H$2811, 3, FALSE)</f>
        <v>1</v>
      </c>
      <c r="L585" s="10">
        <f>VLOOKUP(A585, Quantity!$A$1:$H$2811, 4, FALSE)</f>
        <v>1</v>
      </c>
      <c r="M585" s="11">
        <f>VLOOKUP(A585, Quantity!$A$1:$H$2811, 5, FALSE)</f>
        <v>1700</v>
      </c>
      <c r="N585" s="11">
        <f>VLOOKUP(A585, Quantity!$A$1:$H$2811, 6, FALSE)</f>
        <v>121</v>
      </c>
      <c r="O585" s="12">
        <v>41609.0</v>
      </c>
      <c r="P585" s="5">
        <f>VLOOKUP(A585, Quantity!$A$1:$H$2811, 8, FALSE)</f>
        <v>0.1981481481</v>
      </c>
      <c r="U585" s="13"/>
      <c r="V585" s="13"/>
      <c r="W585" s="1"/>
      <c r="X585" s="14"/>
      <c r="Y585" s="15"/>
    </row>
    <row r="586">
      <c r="A586" s="1">
        <v>61087.0</v>
      </c>
      <c r="B586" s="1">
        <v>2.196265158E9</v>
      </c>
      <c r="C586" s="8">
        <v>41529.0</v>
      </c>
      <c r="D586" s="1" t="s">
        <v>22</v>
      </c>
      <c r="E586" s="1" t="s">
        <v>23</v>
      </c>
      <c r="F586" s="1" t="s">
        <v>18</v>
      </c>
      <c r="G586" s="1" t="s">
        <v>19</v>
      </c>
      <c r="H586" s="1" t="s">
        <v>24</v>
      </c>
      <c r="I586" s="1" t="s">
        <v>21</v>
      </c>
      <c r="J586" s="9">
        <f>VLOOKUP(A586, Quantity!$A$1:$H$2811, 2, FALSE)</f>
        <v>22</v>
      </c>
      <c r="K586" s="10">
        <f>VLOOKUP(A586, Quantity!$A$1:$H$2811, 3, FALSE)</f>
        <v>1</v>
      </c>
      <c r="L586" s="10">
        <f>VLOOKUP(A586, Quantity!$A$1:$H$2811, 4, FALSE)</f>
        <v>1</v>
      </c>
      <c r="M586" s="11">
        <f>VLOOKUP(A586, Quantity!$A$1:$H$2811, 5, FALSE)</f>
        <v>10468</v>
      </c>
      <c r="N586" s="11">
        <f>VLOOKUP(A586, Quantity!$A$1:$H$2811, 6, FALSE)</f>
        <v>476</v>
      </c>
      <c r="O586" s="12">
        <v>41609.0</v>
      </c>
      <c r="P586" s="5">
        <f>VLOOKUP(A586, Quantity!$A$1:$H$2811, 8, FALSE)</f>
        <v>0.8098611111</v>
      </c>
      <c r="U586" s="13"/>
      <c r="V586" s="13"/>
      <c r="W586" s="1"/>
      <c r="X586" s="14"/>
      <c r="Y586" s="15"/>
    </row>
    <row r="587">
      <c r="A587" s="1">
        <v>61096.0</v>
      </c>
      <c r="B587" s="1">
        <v>1.425927633E9</v>
      </c>
      <c r="C587" s="8">
        <v>41529.0</v>
      </c>
      <c r="D587" s="1" t="s">
        <v>22</v>
      </c>
      <c r="E587" s="1" t="s">
        <v>23</v>
      </c>
      <c r="F587" s="1" t="s">
        <v>18</v>
      </c>
      <c r="G587" s="1" t="s">
        <v>19</v>
      </c>
      <c r="H587" s="1" t="s">
        <v>24</v>
      </c>
      <c r="I587" s="1" t="s">
        <v>21</v>
      </c>
      <c r="J587" s="9">
        <f>VLOOKUP(A587, Quantity!$A$1:$H$2811, 2, FALSE)</f>
        <v>20</v>
      </c>
      <c r="K587" s="10">
        <f>VLOOKUP(A587, Quantity!$A$1:$H$2811, 3, FALSE)</f>
        <v>1</v>
      </c>
      <c r="L587" s="10">
        <f>VLOOKUP(A587, Quantity!$A$1:$H$2811, 4, FALSE)</f>
        <v>1</v>
      </c>
      <c r="M587" s="11">
        <f>VLOOKUP(A587, Quantity!$A$1:$H$2811, 5, FALSE)</f>
        <v>1000</v>
      </c>
      <c r="N587" s="11">
        <f>VLOOKUP(A587, Quantity!$A$1:$H$2811, 6, FALSE)</f>
        <v>50</v>
      </c>
      <c r="O587" s="12">
        <v>41609.0</v>
      </c>
      <c r="P587" s="5">
        <f>VLOOKUP(A587, Quantity!$A$1:$H$2811, 8, FALSE)</f>
        <v>0.8249189815</v>
      </c>
      <c r="U587" s="13"/>
      <c r="V587" s="13"/>
      <c r="W587" s="1"/>
      <c r="X587" s="14"/>
      <c r="Y587" s="15"/>
    </row>
    <row r="588">
      <c r="A588" s="1">
        <v>61206.0</v>
      </c>
      <c r="B588" s="1">
        <v>2.24823127E9</v>
      </c>
      <c r="C588" s="8">
        <v>41529.0</v>
      </c>
      <c r="D588" s="1" t="s">
        <v>22</v>
      </c>
      <c r="E588" s="1" t="s">
        <v>23</v>
      </c>
      <c r="F588" s="1" t="s">
        <v>18</v>
      </c>
      <c r="G588" s="1" t="s">
        <v>19</v>
      </c>
      <c r="H588" s="1" t="s">
        <v>24</v>
      </c>
      <c r="I588" s="1" t="s">
        <v>21</v>
      </c>
      <c r="J588" s="9">
        <f>VLOOKUP(A588, Quantity!$A$1:$H$2811, 2, FALSE)</f>
        <v>12</v>
      </c>
      <c r="K588" s="10">
        <f>VLOOKUP(A588, Quantity!$A$1:$H$2811, 3, FALSE)</f>
        <v>1</v>
      </c>
      <c r="L588" s="10">
        <f>VLOOKUP(A588, Quantity!$A$1:$H$2811, 4, FALSE)</f>
        <v>1</v>
      </c>
      <c r="M588" s="11">
        <f>VLOOKUP(A588, Quantity!$A$1:$H$2811, 5, FALSE)</f>
        <v>2800</v>
      </c>
      <c r="N588" s="11">
        <f>VLOOKUP(A588, Quantity!$A$1:$H$2811, 6, FALSE)</f>
        <v>233</v>
      </c>
      <c r="O588" s="12">
        <v>41609.0</v>
      </c>
      <c r="P588" s="5">
        <f>VLOOKUP(A588, Quantity!$A$1:$H$2811, 8, FALSE)</f>
        <v>0.8105324074</v>
      </c>
      <c r="U588" s="13"/>
      <c r="V588" s="13"/>
      <c r="W588" s="1"/>
      <c r="X588" s="14"/>
      <c r="Y588" s="15"/>
    </row>
    <row r="589">
      <c r="A589" s="1">
        <v>61237.0</v>
      </c>
      <c r="B589" s="1">
        <v>1.491180996E9</v>
      </c>
      <c r="C589" s="8">
        <v>41529.0</v>
      </c>
      <c r="D589" s="1" t="s">
        <v>16</v>
      </c>
      <c r="E589" s="1" t="s">
        <v>17</v>
      </c>
      <c r="F589" s="1" t="s">
        <v>18</v>
      </c>
      <c r="G589" s="1" t="s">
        <v>19</v>
      </c>
      <c r="H589" s="1" t="s">
        <v>24</v>
      </c>
      <c r="I589" s="1" t="s">
        <v>21</v>
      </c>
      <c r="J589" s="9">
        <f>VLOOKUP(A589, Quantity!$A$1:$H$2811, 2, FALSE)</f>
        <v>22</v>
      </c>
      <c r="K589" s="10">
        <f>VLOOKUP(A589, Quantity!$A$1:$H$2811, 3, FALSE)</f>
        <v>1</v>
      </c>
      <c r="L589" s="10">
        <f>VLOOKUP(A589, Quantity!$A$1:$H$2811, 4, FALSE)</f>
        <v>1</v>
      </c>
      <c r="M589" s="11">
        <f>VLOOKUP(A589, Quantity!$A$1:$H$2811, 5, FALSE)</f>
        <v>2499</v>
      </c>
      <c r="N589" s="11">
        <f>VLOOKUP(A589, Quantity!$A$1:$H$2811, 6, FALSE)</f>
        <v>114</v>
      </c>
      <c r="O589" s="12">
        <v>41609.0</v>
      </c>
      <c r="P589" s="5">
        <f>VLOOKUP(A589, Quantity!$A$1:$H$2811, 8, FALSE)</f>
        <v>0.6719907407</v>
      </c>
      <c r="U589" s="13"/>
      <c r="V589" s="13"/>
      <c r="W589" s="1"/>
      <c r="X589" s="14"/>
      <c r="Y589" s="15"/>
    </row>
    <row r="590">
      <c r="A590" s="1">
        <v>61343.0</v>
      </c>
      <c r="B590" s="1">
        <v>1.911895685E9</v>
      </c>
      <c r="C590" s="8">
        <v>41529.0</v>
      </c>
      <c r="D590" s="1" t="s">
        <v>22</v>
      </c>
      <c r="E590" s="1" t="s">
        <v>23</v>
      </c>
      <c r="F590" s="1" t="s">
        <v>18</v>
      </c>
      <c r="G590" s="1" t="s">
        <v>19</v>
      </c>
      <c r="H590" s="1" t="s">
        <v>24</v>
      </c>
      <c r="I590" s="1" t="s">
        <v>21</v>
      </c>
      <c r="J590" s="9">
        <f>VLOOKUP(A590, Quantity!$A$1:$H$2811, 2, FALSE)</f>
        <v>22</v>
      </c>
      <c r="K590" s="10">
        <f>VLOOKUP(A590, Quantity!$A$1:$H$2811, 3, FALSE)</f>
        <v>1</v>
      </c>
      <c r="L590" s="10">
        <f>VLOOKUP(A590, Quantity!$A$1:$H$2811, 4, FALSE)</f>
        <v>1</v>
      </c>
      <c r="M590" s="11">
        <f>VLOOKUP(A590, Quantity!$A$1:$H$2811, 5, FALSE)</f>
        <v>3455</v>
      </c>
      <c r="N590" s="11">
        <f>VLOOKUP(A590, Quantity!$A$1:$H$2811, 6, FALSE)</f>
        <v>157</v>
      </c>
      <c r="O590" s="12">
        <v>41609.0</v>
      </c>
      <c r="P590" s="5">
        <f>VLOOKUP(A590, Quantity!$A$1:$H$2811, 8, FALSE)</f>
        <v>0.5511921296</v>
      </c>
      <c r="U590" s="13"/>
      <c r="V590" s="13"/>
      <c r="W590" s="1"/>
      <c r="X590" s="14"/>
      <c r="Y590" s="15"/>
    </row>
    <row r="591">
      <c r="A591" s="1">
        <v>61356.0</v>
      </c>
      <c r="B591" s="1">
        <v>1.829206092E9</v>
      </c>
      <c r="C591" s="8">
        <v>41529.0</v>
      </c>
      <c r="D591" s="1" t="s">
        <v>22</v>
      </c>
      <c r="E591" s="1" t="s">
        <v>23</v>
      </c>
      <c r="F591" s="1" t="s">
        <v>18</v>
      </c>
      <c r="G591" s="1" t="s">
        <v>19</v>
      </c>
      <c r="H591" s="1" t="s">
        <v>24</v>
      </c>
      <c r="I591" s="1" t="s">
        <v>21</v>
      </c>
      <c r="J591" s="9">
        <f>VLOOKUP(A591, Quantity!$A$1:$H$2811, 2, FALSE)</f>
        <v>18</v>
      </c>
      <c r="K591" s="10">
        <f>VLOOKUP(A591, Quantity!$A$1:$H$2811, 3, FALSE)</f>
        <v>1</v>
      </c>
      <c r="L591" s="10">
        <f>VLOOKUP(A591, Quantity!$A$1:$H$2811, 4, FALSE)</f>
        <v>1</v>
      </c>
      <c r="M591" s="11">
        <f>VLOOKUP(A591, Quantity!$A$1:$H$2811, 5, FALSE)</f>
        <v>520</v>
      </c>
      <c r="N591" s="11">
        <f>VLOOKUP(A591, Quantity!$A$1:$H$2811, 6, FALSE)</f>
        <v>29</v>
      </c>
      <c r="O591" s="12">
        <v>41609.0</v>
      </c>
      <c r="P591" s="5">
        <f>VLOOKUP(A591, Quantity!$A$1:$H$2811, 8, FALSE)</f>
        <v>0.7867013889</v>
      </c>
      <c r="U591" s="13"/>
      <c r="V591" s="13"/>
      <c r="W591" s="1"/>
      <c r="X591" s="14"/>
      <c r="Y591" s="15"/>
    </row>
    <row r="592">
      <c r="A592" s="1">
        <v>61405.0</v>
      </c>
      <c r="B592" s="1">
        <v>2.190143271E9</v>
      </c>
      <c r="C592" s="8">
        <v>41529.0</v>
      </c>
      <c r="D592" s="1" t="s">
        <v>22</v>
      </c>
      <c r="E592" s="1" t="s">
        <v>23</v>
      </c>
      <c r="F592" s="1" t="s">
        <v>18</v>
      </c>
      <c r="G592" s="1" t="s">
        <v>19</v>
      </c>
      <c r="H592" s="1" t="s">
        <v>24</v>
      </c>
      <c r="I592" s="1" t="s">
        <v>21</v>
      </c>
      <c r="J592" s="9">
        <f>VLOOKUP(A592, Quantity!$A$1:$H$2811, 2, FALSE)</f>
        <v>23</v>
      </c>
      <c r="K592" s="10">
        <f>VLOOKUP(A592, Quantity!$A$1:$H$2811, 3, FALSE)</f>
        <v>1</v>
      </c>
      <c r="L592" s="10">
        <f>VLOOKUP(A592, Quantity!$A$1:$H$2811, 4, FALSE)</f>
        <v>1</v>
      </c>
      <c r="M592" s="11">
        <f>VLOOKUP(A592, Quantity!$A$1:$H$2811, 5, FALSE)</f>
        <v>3139</v>
      </c>
      <c r="N592" s="11">
        <f>VLOOKUP(A592, Quantity!$A$1:$H$2811, 6, FALSE)</f>
        <v>136</v>
      </c>
      <c r="O592" s="12">
        <v>41609.0</v>
      </c>
      <c r="P592" s="5">
        <f>VLOOKUP(A592, Quantity!$A$1:$H$2811, 8, FALSE)</f>
        <v>0.4527546296</v>
      </c>
      <c r="U592" s="13"/>
      <c r="V592" s="13"/>
      <c r="W592" s="1"/>
      <c r="X592" s="14"/>
      <c r="Y592" s="15"/>
    </row>
    <row r="593">
      <c r="A593" s="1">
        <v>61496.0</v>
      </c>
      <c r="B593" s="1">
        <v>2.254414823E9</v>
      </c>
      <c r="C593" s="8">
        <v>41529.0</v>
      </c>
      <c r="D593" s="1" t="s">
        <v>22</v>
      </c>
      <c r="E593" s="1" t="s">
        <v>23</v>
      </c>
      <c r="F593" s="1" t="s">
        <v>18</v>
      </c>
      <c r="G593" s="1" t="s">
        <v>19</v>
      </c>
      <c r="H593" s="1" t="s">
        <v>24</v>
      </c>
      <c r="I593" s="1" t="s">
        <v>21</v>
      </c>
      <c r="J593" s="9">
        <f>VLOOKUP(A593, Quantity!$A$1:$H$2811, 2, FALSE)</f>
        <v>22</v>
      </c>
      <c r="K593" s="10">
        <f>VLOOKUP(A593, Quantity!$A$1:$H$2811, 3, FALSE)</f>
        <v>1</v>
      </c>
      <c r="L593" s="10">
        <f>VLOOKUP(A593, Quantity!$A$1:$H$2811, 4, FALSE)</f>
        <v>1</v>
      </c>
      <c r="M593" s="11">
        <f>VLOOKUP(A593, Quantity!$A$1:$H$2811, 5, FALSE)</f>
        <v>1000</v>
      </c>
      <c r="N593" s="11">
        <f>VLOOKUP(A593, Quantity!$A$1:$H$2811, 6, FALSE)</f>
        <v>45</v>
      </c>
      <c r="O593" s="12">
        <v>41609.0</v>
      </c>
      <c r="P593" s="5">
        <f>VLOOKUP(A593, Quantity!$A$1:$H$2811, 8, FALSE)</f>
        <v>0.2090277778</v>
      </c>
      <c r="U593" s="13"/>
      <c r="V593" s="13"/>
      <c r="W593" s="1"/>
      <c r="X593" s="14"/>
      <c r="Y593" s="15"/>
    </row>
    <row r="594">
      <c r="A594" s="1">
        <v>61539.0</v>
      </c>
      <c r="B594" s="1">
        <v>2.151529278E9</v>
      </c>
      <c r="C594" s="8">
        <v>41529.0</v>
      </c>
      <c r="D594" s="1" t="s">
        <v>22</v>
      </c>
      <c r="E594" s="1" t="s">
        <v>23</v>
      </c>
      <c r="F594" s="1" t="s">
        <v>18</v>
      </c>
      <c r="G594" s="1" t="s">
        <v>19</v>
      </c>
      <c r="H594" s="1" t="s">
        <v>24</v>
      </c>
      <c r="I594" s="1" t="s">
        <v>21</v>
      </c>
      <c r="J594" s="9">
        <f>VLOOKUP(A594, Quantity!$A$1:$H$2811, 2, FALSE)</f>
        <v>18</v>
      </c>
      <c r="K594" s="10">
        <f>VLOOKUP(A594, Quantity!$A$1:$H$2811, 3, FALSE)</f>
        <v>1</v>
      </c>
      <c r="L594" s="10">
        <f>VLOOKUP(A594, Quantity!$A$1:$H$2811, 4, FALSE)</f>
        <v>1</v>
      </c>
      <c r="M594" s="11">
        <f>VLOOKUP(A594, Quantity!$A$1:$H$2811, 5, FALSE)</f>
        <v>4504</v>
      </c>
      <c r="N594" s="11">
        <f>VLOOKUP(A594, Quantity!$A$1:$H$2811, 6, FALSE)</f>
        <v>250</v>
      </c>
      <c r="O594" s="12">
        <v>41609.0</v>
      </c>
      <c r="P594" s="5">
        <f>VLOOKUP(A594, Quantity!$A$1:$H$2811, 8, FALSE)</f>
        <v>0.3812615741</v>
      </c>
      <c r="U594" s="13"/>
      <c r="V594" s="13"/>
      <c r="W594" s="1"/>
      <c r="X594" s="14"/>
      <c r="Y594" s="15"/>
    </row>
    <row r="595">
      <c r="A595" s="1">
        <v>61571.0</v>
      </c>
      <c r="B595" s="1">
        <v>2.059508771E9</v>
      </c>
      <c r="C595" s="8">
        <v>41529.0</v>
      </c>
      <c r="D595" s="1" t="s">
        <v>22</v>
      </c>
      <c r="E595" s="1" t="s">
        <v>23</v>
      </c>
      <c r="F595" s="1" t="s">
        <v>18</v>
      </c>
      <c r="G595" s="1" t="s">
        <v>19</v>
      </c>
      <c r="H595" s="1" t="s">
        <v>24</v>
      </c>
      <c r="I595" s="1" t="s">
        <v>21</v>
      </c>
      <c r="J595" s="9">
        <f>VLOOKUP(A595, Quantity!$A$1:$H$2811, 2, FALSE)</f>
        <v>22</v>
      </c>
      <c r="K595" s="10">
        <f>VLOOKUP(A595, Quantity!$A$1:$H$2811, 3, FALSE)</f>
        <v>1</v>
      </c>
      <c r="L595" s="10">
        <f>VLOOKUP(A595, Quantity!$A$1:$H$2811, 4, FALSE)</f>
        <v>1</v>
      </c>
      <c r="M595" s="11">
        <f>VLOOKUP(A595, Quantity!$A$1:$H$2811, 5, FALSE)</f>
        <v>999</v>
      </c>
      <c r="N595" s="11">
        <f>VLOOKUP(A595, Quantity!$A$1:$H$2811, 6, FALSE)</f>
        <v>45</v>
      </c>
      <c r="O595" s="12">
        <v>41609.0</v>
      </c>
      <c r="P595" s="5">
        <f>VLOOKUP(A595, Quantity!$A$1:$H$2811, 8, FALSE)</f>
        <v>0.2432986111</v>
      </c>
      <c r="U595" s="13"/>
      <c r="V595" s="13"/>
      <c r="W595" s="1"/>
      <c r="X595" s="14"/>
      <c r="Y595" s="15"/>
    </row>
    <row r="596">
      <c r="A596" s="1">
        <v>61596.0</v>
      </c>
      <c r="B596" s="1">
        <v>1.318397295E9</v>
      </c>
      <c r="C596" s="8">
        <v>41529.0</v>
      </c>
      <c r="D596" s="1" t="s">
        <v>22</v>
      </c>
      <c r="E596" s="1" t="s">
        <v>23</v>
      </c>
      <c r="F596" s="1" t="s">
        <v>18</v>
      </c>
      <c r="G596" s="1" t="s">
        <v>19</v>
      </c>
      <c r="H596" s="1" t="s">
        <v>20</v>
      </c>
      <c r="I596" s="1" t="s">
        <v>21</v>
      </c>
      <c r="J596" s="9">
        <f>VLOOKUP(A596, Quantity!$A$1:$H$2811, 2, FALSE)</f>
        <v>17</v>
      </c>
      <c r="K596" s="10">
        <f>VLOOKUP(A596, Quantity!$A$1:$H$2811, 3, FALSE)</f>
        <v>1</v>
      </c>
      <c r="L596" s="10">
        <f>VLOOKUP(A596, Quantity!$A$1:$H$2811, 4, FALSE)</f>
        <v>1</v>
      </c>
      <c r="M596" s="11">
        <f>VLOOKUP(A596, Quantity!$A$1:$H$2811, 5, FALSE)</f>
        <v>20000</v>
      </c>
      <c r="N596" s="11">
        <f>VLOOKUP(A596, Quantity!$A$1:$H$2811, 6, FALSE)</f>
        <v>1176</v>
      </c>
      <c r="O596" s="12">
        <v>41609.0</v>
      </c>
      <c r="P596" s="5">
        <f>VLOOKUP(A596, Quantity!$A$1:$H$2811, 8, FALSE)</f>
        <v>0.6863310185</v>
      </c>
      <c r="U596" s="13"/>
      <c r="V596" s="13"/>
      <c r="W596" s="1"/>
      <c r="X596" s="14"/>
      <c r="Y596" s="15"/>
    </row>
    <row r="597">
      <c r="A597" s="1">
        <v>61632.0</v>
      </c>
      <c r="B597" s="1">
        <v>2.155040798E9</v>
      </c>
      <c r="C597" s="8">
        <v>41529.0</v>
      </c>
      <c r="D597" s="1" t="s">
        <v>16</v>
      </c>
      <c r="E597" s="1" t="s">
        <v>17</v>
      </c>
      <c r="F597" s="1" t="s">
        <v>18</v>
      </c>
      <c r="G597" s="1" t="s">
        <v>19</v>
      </c>
      <c r="H597" s="1" t="s">
        <v>24</v>
      </c>
      <c r="I597" s="1" t="s">
        <v>21</v>
      </c>
      <c r="J597" s="9">
        <f>VLOOKUP(A597, Quantity!$A$1:$H$2811, 2, FALSE)</f>
        <v>16</v>
      </c>
      <c r="K597" s="10">
        <f>VLOOKUP(A597, Quantity!$A$1:$H$2811, 3, FALSE)</f>
        <v>1</v>
      </c>
      <c r="L597" s="10">
        <f>VLOOKUP(A597, Quantity!$A$1:$H$2811, 4, FALSE)</f>
        <v>1</v>
      </c>
      <c r="M597" s="11">
        <f>VLOOKUP(A597, Quantity!$A$1:$H$2811, 5, FALSE)</f>
        <v>3167</v>
      </c>
      <c r="N597" s="11">
        <f>VLOOKUP(A597, Quantity!$A$1:$H$2811, 6, FALSE)</f>
        <v>198</v>
      </c>
      <c r="O597" s="12">
        <v>41609.0</v>
      </c>
      <c r="P597" s="5">
        <f>VLOOKUP(A597, Quantity!$A$1:$H$2811, 8, FALSE)</f>
        <v>0.7621412037</v>
      </c>
      <c r="U597" s="13"/>
      <c r="V597" s="13"/>
      <c r="W597" s="1"/>
      <c r="X597" s="14"/>
      <c r="Y597" s="15"/>
    </row>
    <row r="598">
      <c r="A598" s="1">
        <v>62024.0</v>
      </c>
      <c r="B598" s="1">
        <v>1.290870904E9</v>
      </c>
      <c r="C598" s="8">
        <v>41559.0</v>
      </c>
      <c r="D598" s="1" t="s">
        <v>22</v>
      </c>
      <c r="E598" s="1" t="s">
        <v>23</v>
      </c>
      <c r="F598" s="1" t="s">
        <v>18</v>
      </c>
      <c r="G598" s="1" t="s">
        <v>19</v>
      </c>
      <c r="H598" s="1" t="s">
        <v>24</v>
      </c>
      <c r="I598" s="1" t="s">
        <v>21</v>
      </c>
      <c r="J598" s="9">
        <f>VLOOKUP(A598, Quantity!$A$1:$H$2811, 2, FALSE)</f>
        <v>14</v>
      </c>
      <c r="K598" s="10">
        <f>VLOOKUP(A598, Quantity!$A$1:$H$2811, 3, FALSE)</f>
        <v>1</v>
      </c>
      <c r="L598" s="10">
        <f>VLOOKUP(A598, Quantity!$A$1:$H$2811, 4, FALSE)</f>
        <v>1</v>
      </c>
      <c r="M598" s="11">
        <f>VLOOKUP(A598, Quantity!$A$1:$H$2811, 5, FALSE)</f>
        <v>99</v>
      </c>
      <c r="N598" s="11">
        <f>VLOOKUP(A598, Quantity!$A$1:$H$2811, 6, FALSE)</f>
        <v>7</v>
      </c>
      <c r="O598" s="12">
        <v>41609.0</v>
      </c>
      <c r="P598" s="5">
        <f>VLOOKUP(A598, Quantity!$A$1:$H$2811, 8, FALSE)</f>
        <v>0.107337963</v>
      </c>
      <c r="U598" s="13"/>
      <c r="V598" s="13"/>
      <c r="W598" s="1"/>
      <c r="X598" s="14"/>
      <c r="Y598" s="15"/>
    </row>
    <row r="599">
      <c r="A599" s="1">
        <v>62050.0</v>
      </c>
      <c r="B599" s="1">
        <v>1.855956198E9</v>
      </c>
      <c r="C599" s="8">
        <v>41559.0</v>
      </c>
      <c r="D599" s="1" t="s">
        <v>22</v>
      </c>
      <c r="E599" s="1" t="s">
        <v>23</v>
      </c>
      <c r="F599" s="1" t="s">
        <v>18</v>
      </c>
      <c r="G599" s="1" t="s">
        <v>19</v>
      </c>
      <c r="H599" s="1" t="s">
        <v>20</v>
      </c>
      <c r="I599" s="1" t="s">
        <v>21</v>
      </c>
      <c r="J599" s="9">
        <f>VLOOKUP(A599, Quantity!$A$1:$H$2811, 2, FALSE)</f>
        <v>20</v>
      </c>
      <c r="K599" s="10">
        <f>VLOOKUP(A599, Quantity!$A$1:$H$2811, 3, FALSE)</f>
        <v>1</v>
      </c>
      <c r="L599" s="10">
        <f>VLOOKUP(A599, Quantity!$A$1:$H$2811, 4, FALSE)</f>
        <v>1</v>
      </c>
      <c r="M599" s="11">
        <f>VLOOKUP(A599, Quantity!$A$1:$H$2811, 5, FALSE)</f>
        <v>3700</v>
      </c>
      <c r="N599" s="11">
        <f>VLOOKUP(A599, Quantity!$A$1:$H$2811, 6, FALSE)</f>
        <v>185</v>
      </c>
      <c r="O599" s="12">
        <v>41609.0</v>
      </c>
      <c r="P599" s="5">
        <f>VLOOKUP(A599, Quantity!$A$1:$H$2811, 8, FALSE)</f>
        <v>0.1603240741</v>
      </c>
      <c r="U599" s="13"/>
      <c r="V599" s="13"/>
      <c r="W599" s="1"/>
      <c r="X599" s="14"/>
      <c r="Y599" s="15"/>
    </row>
    <row r="600">
      <c r="A600" s="1">
        <v>62204.0</v>
      </c>
      <c r="B600" s="1">
        <v>1.245877226E9</v>
      </c>
      <c r="C600" s="8">
        <v>41559.0</v>
      </c>
      <c r="D600" s="1" t="s">
        <v>22</v>
      </c>
      <c r="E600" s="1" t="s">
        <v>23</v>
      </c>
      <c r="F600" s="1" t="s">
        <v>18</v>
      </c>
      <c r="G600" s="1" t="s">
        <v>19</v>
      </c>
      <c r="H600" s="1" t="s">
        <v>24</v>
      </c>
      <c r="I600" s="1" t="s">
        <v>21</v>
      </c>
      <c r="J600" s="9">
        <f>VLOOKUP(A600, Quantity!$A$1:$H$2811, 2, FALSE)</f>
        <v>22</v>
      </c>
      <c r="K600" s="10">
        <f>VLOOKUP(A600, Quantity!$A$1:$H$2811, 3, FALSE)</f>
        <v>1</v>
      </c>
      <c r="L600" s="10">
        <f>VLOOKUP(A600, Quantity!$A$1:$H$2811, 4, FALSE)</f>
        <v>1</v>
      </c>
      <c r="M600" s="11">
        <f>VLOOKUP(A600, Quantity!$A$1:$H$2811, 5, FALSE)</f>
        <v>5986</v>
      </c>
      <c r="N600" s="11">
        <f>VLOOKUP(A600, Quantity!$A$1:$H$2811, 6, FALSE)</f>
        <v>272</v>
      </c>
      <c r="O600" s="12">
        <v>41609.0</v>
      </c>
      <c r="P600" s="5">
        <f>VLOOKUP(A600, Quantity!$A$1:$H$2811, 8, FALSE)</f>
        <v>0.9012268519</v>
      </c>
      <c r="U600" s="13"/>
      <c r="V600" s="13"/>
      <c r="W600" s="1"/>
      <c r="X600" s="14"/>
      <c r="Y600" s="15"/>
    </row>
    <row r="601">
      <c r="A601" s="1">
        <v>62258.0</v>
      </c>
      <c r="B601" s="1">
        <v>1.664531159E9</v>
      </c>
      <c r="C601" s="8">
        <v>41559.0</v>
      </c>
      <c r="D601" s="1" t="s">
        <v>22</v>
      </c>
      <c r="E601" s="1" t="s">
        <v>23</v>
      </c>
      <c r="F601" s="1" t="s">
        <v>18</v>
      </c>
      <c r="G601" s="1" t="s">
        <v>19</v>
      </c>
      <c r="H601" s="1" t="s">
        <v>24</v>
      </c>
      <c r="I601" s="1" t="s">
        <v>21</v>
      </c>
      <c r="J601" s="9">
        <f>VLOOKUP(A601, Quantity!$A$1:$H$2811, 2, FALSE)</f>
        <v>18</v>
      </c>
      <c r="K601" s="10">
        <f>VLOOKUP(A601, Quantity!$A$1:$H$2811, 3, FALSE)</f>
        <v>1</v>
      </c>
      <c r="L601" s="10">
        <f>VLOOKUP(A601, Quantity!$A$1:$H$2811, 4, FALSE)</f>
        <v>1</v>
      </c>
      <c r="M601" s="11">
        <f>VLOOKUP(A601, Quantity!$A$1:$H$2811, 5, FALSE)</f>
        <v>5000</v>
      </c>
      <c r="N601" s="11">
        <f>VLOOKUP(A601, Quantity!$A$1:$H$2811, 6, FALSE)</f>
        <v>278</v>
      </c>
      <c r="O601" s="12">
        <v>41609.0</v>
      </c>
      <c r="P601" s="5">
        <f>VLOOKUP(A601, Quantity!$A$1:$H$2811, 8, FALSE)</f>
        <v>0.2102777778</v>
      </c>
      <c r="U601" s="13"/>
      <c r="V601" s="13"/>
      <c r="W601" s="1"/>
      <c r="X601" s="14"/>
      <c r="Y601" s="15"/>
    </row>
    <row r="602">
      <c r="A602" s="1">
        <v>62275.0</v>
      </c>
      <c r="B602" s="1">
        <v>1.300003074E9</v>
      </c>
      <c r="C602" s="8">
        <v>41559.0</v>
      </c>
      <c r="D602" s="1" t="s">
        <v>22</v>
      </c>
      <c r="E602" s="1" t="s">
        <v>23</v>
      </c>
      <c r="F602" s="1" t="s">
        <v>18</v>
      </c>
      <c r="G602" s="1" t="s">
        <v>19</v>
      </c>
      <c r="H602" s="1" t="s">
        <v>24</v>
      </c>
      <c r="I602" s="1" t="s">
        <v>21</v>
      </c>
      <c r="J602" s="9">
        <f>VLOOKUP(A602, Quantity!$A$1:$H$2811, 2, FALSE)</f>
        <v>23</v>
      </c>
      <c r="K602" s="10">
        <f>VLOOKUP(A602, Quantity!$A$1:$H$2811, 3, FALSE)</f>
        <v>1</v>
      </c>
      <c r="L602" s="10">
        <f>VLOOKUP(A602, Quantity!$A$1:$H$2811, 4, FALSE)</f>
        <v>1</v>
      </c>
      <c r="M602" s="11">
        <f>VLOOKUP(A602, Quantity!$A$1:$H$2811, 5, FALSE)</f>
        <v>3900</v>
      </c>
      <c r="N602" s="11">
        <f>VLOOKUP(A602, Quantity!$A$1:$H$2811, 6, FALSE)</f>
        <v>170</v>
      </c>
      <c r="O602" s="12">
        <v>41609.0</v>
      </c>
      <c r="P602" s="5">
        <f>VLOOKUP(A602, Quantity!$A$1:$H$2811, 8, FALSE)</f>
        <v>0.9729282407</v>
      </c>
      <c r="U602" s="13"/>
      <c r="V602" s="13"/>
      <c r="W602" s="1"/>
      <c r="X602" s="14"/>
      <c r="Y602" s="15"/>
    </row>
    <row r="603">
      <c r="A603" s="1">
        <v>62534.0</v>
      </c>
      <c r="B603" s="1">
        <v>1.897906505E9</v>
      </c>
      <c r="C603" s="8">
        <v>41559.0</v>
      </c>
      <c r="D603" s="1" t="s">
        <v>22</v>
      </c>
      <c r="E603" s="1" t="s">
        <v>23</v>
      </c>
      <c r="F603" s="1" t="s">
        <v>18</v>
      </c>
      <c r="G603" s="1" t="s">
        <v>19</v>
      </c>
      <c r="H603" s="1" t="s">
        <v>24</v>
      </c>
      <c r="I603" s="1" t="s">
        <v>21</v>
      </c>
      <c r="J603" s="9">
        <f>VLOOKUP(A603, Quantity!$A$1:$H$2811, 2, FALSE)</f>
        <v>12</v>
      </c>
      <c r="K603" s="10">
        <f>VLOOKUP(A603, Quantity!$A$1:$H$2811, 3, FALSE)</f>
        <v>1</v>
      </c>
      <c r="L603" s="10">
        <f>VLOOKUP(A603, Quantity!$A$1:$H$2811, 4, FALSE)</f>
        <v>1</v>
      </c>
      <c r="M603" s="11">
        <f>VLOOKUP(A603, Quantity!$A$1:$H$2811, 5, FALSE)</f>
        <v>7800</v>
      </c>
      <c r="N603" s="11">
        <f>VLOOKUP(A603, Quantity!$A$1:$H$2811, 6, FALSE)</f>
        <v>650</v>
      </c>
      <c r="O603" s="12">
        <v>41609.0</v>
      </c>
      <c r="P603" s="5">
        <f>VLOOKUP(A603, Quantity!$A$1:$H$2811, 8, FALSE)</f>
        <v>0.7667824074</v>
      </c>
      <c r="U603" s="13"/>
      <c r="V603" s="13"/>
      <c r="W603" s="1"/>
      <c r="X603" s="14"/>
      <c r="Y603" s="15"/>
    </row>
    <row r="604">
      <c r="A604" s="1">
        <v>62586.0</v>
      </c>
      <c r="B604" s="1">
        <v>2.135561738E9</v>
      </c>
      <c r="C604" s="8">
        <v>41559.0</v>
      </c>
      <c r="D604" s="1" t="s">
        <v>22</v>
      </c>
      <c r="E604" s="1" t="s">
        <v>23</v>
      </c>
      <c r="F604" s="1" t="s">
        <v>18</v>
      </c>
      <c r="G604" s="1" t="s">
        <v>19</v>
      </c>
      <c r="H604" s="1" t="s">
        <v>24</v>
      </c>
      <c r="I604" s="1" t="s">
        <v>21</v>
      </c>
      <c r="J604" s="9">
        <f>VLOOKUP(A604, Quantity!$A$1:$H$2811, 2, FALSE)</f>
        <v>19</v>
      </c>
      <c r="K604" s="10">
        <f>VLOOKUP(A604, Quantity!$A$1:$H$2811, 3, FALSE)</f>
        <v>1</v>
      </c>
      <c r="L604" s="10">
        <f>VLOOKUP(A604, Quantity!$A$1:$H$2811, 4, FALSE)</f>
        <v>1</v>
      </c>
      <c r="M604" s="11">
        <f>VLOOKUP(A604, Quantity!$A$1:$H$2811, 5, FALSE)</f>
        <v>480</v>
      </c>
      <c r="N604" s="11">
        <f>VLOOKUP(A604, Quantity!$A$1:$H$2811, 6, FALSE)</f>
        <v>25</v>
      </c>
      <c r="O604" s="12">
        <v>41609.0</v>
      </c>
      <c r="P604" s="5">
        <f>VLOOKUP(A604, Quantity!$A$1:$H$2811, 8, FALSE)</f>
        <v>0.3757986111</v>
      </c>
      <c r="U604" s="13"/>
      <c r="V604" s="13"/>
      <c r="W604" s="1"/>
      <c r="X604" s="14"/>
      <c r="Y604" s="15"/>
    </row>
    <row r="605">
      <c r="A605" s="1">
        <v>62610.0</v>
      </c>
      <c r="B605" s="1">
        <v>1.780218748E9</v>
      </c>
      <c r="C605" s="8">
        <v>41559.0</v>
      </c>
      <c r="D605" s="1" t="s">
        <v>22</v>
      </c>
      <c r="E605" s="1" t="s">
        <v>23</v>
      </c>
      <c r="F605" s="1" t="s">
        <v>18</v>
      </c>
      <c r="G605" s="1" t="s">
        <v>19</v>
      </c>
      <c r="H605" s="1" t="s">
        <v>24</v>
      </c>
      <c r="I605" s="1" t="s">
        <v>21</v>
      </c>
      <c r="J605" s="9">
        <f>VLOOKUP(A605, Quantity!$A$1:$H$2811, 2, FALSE)</f>
        <v>12</v>
      </c>
      <c r="K605" s="10">
        <f>VLOOKUP(A605, Quantity!$A$1:$H$2811, 3, FALSE)</f>
        <v>1</v>
      </c>
      <c r="L605" s="10">
        <f>VLOOKUP(A605, Quantity!$A$1:$H$2811, 4, FALSE)</f>
        <v>1</v>
      </c>
      <c r="M605" s="11">
        <f>VLOOKUP(A605, Quantity!$A$1:$H$2811, 5, FALSE)</f>
        <v>669</v>
      </c>
      <c r="N605" s="11">
        <f>VLOOKUP(A605, Quantity!$A$1:$H$2811, 6, FALSE)</f>
        <v>56</v>
      </c>
      <c r="O605" s="12">
        <v>41609.0</v>
      </c>
      <c r="P605" s="5">
        <f>VLOOKUP(A605, Quantity!$A$1:$H$2811, 8, FALSE)</f>
        <v>0.9006828704</v>
      </c>
      <c r="U605" s="13"/>
      <c r="V605" s="13"/>
      <c r="W605" s="1"/>
      <c r="X605" s="14"/>
      <c r="Y605" s="15"/>
    </row>
    <row r="606">
      <c r="A606" s="1">
        <v>62650.0</v>
      </c>
      <c r="B606" s="1">
        <v>1.435391455E9</v>
      </c>
      <c r="C606" s="8">
        <v>41559.0</v>
      </c>
      <c r="D606" s="1" t="s">
        <v>22</v>
      </c>
      <c r="E606" s="1" t="s">
        <v>23</v>
      </c>
      <c r="F606" s="1" t="s">
        <v>18</v>
      </c>
      <c r="G606" s="1" t="s">
        <v>19</v>
      </c>
      <c r="H606" s="1" t="s">
        <v>24</v>
      </c>
      <c r="I606" s="1" t="s">
        <v>21</v>
      </c>
      <c r="J606" s="9">
        <f>VLOOKUP(A606, Quantity!$A$1:$H$2811, 2, FALSE)</f>
        <v>18</v>
      </c>
      <c r="K606" s="10">
        <f>VLOOKUP(A606, Quantity!$A$1:$H$2811, 3, FALSE)</f>
        <v>1</v>
      </c>
      <c r="L606" s="10">
        <f>VLOOKUP(A606, Quantity!$A$1:$H$2811, 4, FALSE)</f>
        <v>1</v>
      </c>
      <c r="M606" s="11">
        <f>VLOOKUP(A606, Quantity!$A$1:$H$2811, 5, FALSE)</f>
        <v>325</v>
      </c>
      <c r="N606" s="11">
        <f>VLOOKUP(A606, Quantity!$A$1:$H$2811, 6, FALSE)</f>
        <v>18</v>
      </c>
      <c r="O606" s="12">
        <v>41609.0</v>
      </c>
      <c r="P606" s="5">
        <f>VLOOKUP(A606, Quantity!$A$1:$H$2811, 8, FALSE)</f>
        <v>0.3321643519</v>
      </c>
      <c r="U606" s="13"/>
      <c r="V606" s="13"/>
      <c r="W606" s="1"/>
      <c r="X606" s="14"/>
      <c r="Y606" s="15"/>
    </row>
    <row r="607">
      <c r="A607" s="1">
        <v>62720.0</v>
      </c>
      <c r="B607" s="1">
        <v>1.330512728E9</v>
      </c>
      <c r="C607" s="8">
        <v>41559.0</v>
      </c>
      <c r="D607" s="1" t="s">
        <v>22</v>
      </c>
      <c r="E607" s="1" t="s">
        <v>23</v>
      </c>
      <c r="F607" s="1" t="s">
        <v>18</v>
      </c>
      <c r="G607" s="1" t="s">
        <v>19</v>
      </c>
      <c r="H607" s="1" t="s">
        <v>24</v>
      </c>
      <c r="I607" s="1" t="s">
        <v>21</v>
      </c>
      <c r="J607" s="9">
        <f>VLOOKUP(A607, Quantity!$A$1:$H$2811, 2, FALSE)</f>
        <v>22</v>
      </c>
      <c r="K607" s="10">
        <f>VLOOKUP(A607, Quantity!$A$1:$H$2811, 3, FALSE)</f>
        <v>1</v>
      </c>
      <c r="L607" s="10">
        <f>VLOOKUP(A607, Quantity!$A$1:$H$2811, 4, FALSE)</f>
        <v>1</v>
      </c>
      <c r="M607" s="11">
        <f>VLOOKUP(A607, Quantity!$A$1:$H$2811, 5, FALSE)</f>
        <v>5443</v>
      </c>
      <c r="N607" s="11">
        <f>VLOOKUP(A607, Quantity!$A$1:$H$2811, 6, FALSE)</f>
        <v>247</v>
      </c>
      <c r="O607" s="12">
        <v>41609.0</v>
      </c>
      <c r="P607" s="5">
        <f>VLOOKUP(A607, Quantity!$A$1:$H$2811, 8, FALSE)</f>
        <v>0.5711226852</v>
      </c>
      <c r="U607" s="13"/>
      <c r="V607" s="13"/>
      <c r="W607" s="1"/>
      <c r="X607" s="14"/>
      <c r="Y607" s="15"/>
    </row>
    <row r="608">
      <c r="A608" s="1">
        <v>62730.0</v>
      </c>
      <c r="B608" s="1">
        <v>1.645637697E9</v>
      </c>
      <c r="C608" s="8">
        <v>41559.0</v>
      </c>
      <c r="D608" s="1" t="s">
        <v>22</v>
      </c>
      <c r="E608" s="1" t="s">
        <v>23</v>
      </c>
      <c r="F608" s="1" t="s">
        <v>18</v>
      </c>
      <c r="G608" s="1" t="s">
        <v>19</v>
      </c>
      <c r="H608" s="1" t="s">
        <v>24</v>
      </c>
      <c r="I608" s="1" t="s">
        <v>21</v>
      </c>
      <c r="J608" s="9">
        <f>VLOOKUP(A608, Quantity!$A$1:$H$2811, 2, FALSE)</f>
        <v>22</v>
      </c>
      <c r="K608" s="10">
        <f>VLOOKUP(A608, Quantity!$A$1:$H$2811, 3, FALSE)</f>
        <v>1</v>
      </c>
      <c r="L608" s="10">
        <f>VLOOKUP(A608, Quantity!$A$1:$H$2811, 4, FALSE)</f>
        <v>1</v>
      </c>
      <c r="M608" s="11">
        <f>VLOOKUP(A608, Quantity!$A$1:$H$2811, 5, FALSE)</f>
        <v>5394</v>
      </c>
      <c r="N608" s="11">
        <f>VLOOKUP(A608, Quantity!$A$1:$H$2811, 6, FALSE)</f>
        <v>245</v>
      </c>
      <c r="O608" s="12">
        <v>41609.0</v>
      </c>
      <c r="P608" s="5">
        <f>VLOOKUP(A608, Quantity!$A$1:$H$2811, 8, FALSE)</f>
        <v>0.3156944444</v>
      </c>
      <c r="U608" s="13"/>
      <c r="V608" s="13"/>
      <c r="W608" s="1"/>
      <c r="X608" s="14"/>
      <c r="Y608" s="15"/>
    </row>
    <row r="609">
      <c r="A609" s="1">
        <v>62738.0</v>
      </c>
      <c r="B609" s="1">
        <v>1.157074726E9</v>
      </c>
      <c r="C609" s="8">
        <v>41559.0</v>
      </c>
      <c r="D609" s="1" t="s">
        <v>22</v>
      </c>
      <c r="E609" s="1" t="s">
        <v>23</v>
      </c>
      <c r="F609" s="1" t="s">
        <v>18</v>
      </c>
      <c r="G609" s="1" t="s">
        <v>19</v>
      </c>
      <c r="H609" s="1" t="s">
        <v>24</v>
      </c>
      <c r="I609" s="1" t="s">
        <v>21</v>
      </c>
      <c r="J609" s="9">
        <f>VLOOKUP(A609, Quantity!$A$1:$H$2811, 2, FALSE)</f>
        <v>22</v>
      </c>
      <c r="K609" s="10">
        <f>VLOOKUP(A609, Quantity!$A$1:$H$2811, 3, FALSE)</f>
        <v>1</v>
      </c>
      <c r="L609" s="10">
        <f>VLOOKUP(A609, Quantity!$A$1:$H$2811, 4, FALSE)</f>
        <v>1</v>
      </c>
      <c r="M609" s="11">
        <f>VLOOKUP(A609, Quantity!$A$1:$H$2811, 5, FALSE)</f>
        <v>5198</v>
      </c>
      <c r="N609" s="11">
        <f>VLOOKUP(A609, Quantity!$A$1:$H$2811, 6, FALSE)</f>
        <v>236</v>
      </c>
      <c r="O609" s="12">
        <v>41609.0</v>
      </c>
      <c r="P609" s="5">
        <f>VLOOKUP(A609, Quantity!$A$1:$H$2811, 8, FALSE)</f>
        <v>0.6678935185</v>
      </c>
      <c r="U609" s="13"/>
      <c r="V609" s="13"/>
      <c r="W609" s="1"/>
      <c r="X609" s="14"/>
      <c r="Y609" s="15"/>
    </row>
    <row r="610">
      <c r="A610" s="1">
        <v>62817.0</v>
      </c>
      <c r="B610" s="1">
        <v>2.178015831E9</v>
      </c>
      <c r="C610" s="8">
        <v>41559.0</v>
      </c>
      <c r="D610" s="1" t="s">
        <v>22</v>
      </c>
      <c r="E610" s="1" t="s">
        <v>23</v>
      </c>
      <c r="F610" s="1" t="s">
        <v>18</v>
      </c>
      <c r="G610" s="1" t="s">
        <v>19</v>
      </c>
      <c r="H610" s="1" t="s">
        <v>24</v>
      </c>
      <c r="I610" s="1" t="s">
        <v>21</v>
      </c>
      <c r="J610" s="9">
        <f>VLOOKUP(A610, Quantity!$A$1:$H$2811, 2, FALSE)</f>
        <v>20</v>
      </c>
      <c r="K610" s="10">
        <f>VLOOKUP(A610, Quantity!$A$1:$H$2811, 3, FALSE)</f>
        <v>1</v>
      </c>
      <c r="L610" s="10">
        <f>VLOOKUP(A610, Quantity!$A$1:$H$2811, 4, FALSE)</f>
        <v>1</v>
      </c>
      <c r="M610" s="11">
        <f>VLOOKUP(A610, Quantity!$A$1:$H$2811, 5, FALSE)</f>
        <v>6381</v>
      </c>
      <c r="N610" s="11">
        <f>VLOOKUP(A610, Quantity!$A$1:$H$2811, 6, FALSE)</f>
        <v>319</v>
      </c>
      <c r="O610" s="12">
        <v>41609.0</v>
      </c>
      <c r="P610" s="5">
        <f>VLOOKUP(A610, Quantity!$A$1:$H$2811, 8, FALSE)</f>
        <v>0.3048958333</v>
      </c>
      <c r="U610" s="13"/>
      <c r="V610" s="13"/>
      <c r="W610" s="1"/>
      <c r="X610" s="14"/>
      <c r="Y610" s="15"/>
    </row>
    <row r="611">
      <c r="A611" s="1">
        <v>62833.0</v>
      </c>
      <c r="B611" s="1">
        <v>2.072760532E9</v>
      </c>
      <c r="C611" s="8">
        <v>41559.0</v>
      </c>
      <c r="D611" s="1" t="s">
        <v>22</v>
      </c>
      <c r="E611" s="1" t="s">
        <v>23</v>
      </c>
      <c r="F611" s="1" t="s">
        <v>18</v>
      </c>
      <c r="G611" s="1" t="s">
        <v>19</v>
      </c>
      <c r="H611" s="1" t="s">
        <v>24</v>
      </c>
      <c r="I611" s="1" t="s">
        <v>21</v>
      </c>
      <c r="J611" s="9">
        <f>VLOOKUP(A611, Quantity!$A$1:$H$2811, 2, FALSE)</f>
        <v>17</v>
      </c>
      <c r="K611" s="10">
        <f>VLOOKUP(A611, Quantity!$A$1:$H$2811, 3, FALSE)</f>
        <v>1</v>
      </c>
      <c r="L611" s="10">
        <f>VLOOKUP(A611, Quantity!$A$1:$H$2811, 4, FALSE)</f>
        <v>1</v>
      </c>
      <c r="M611" s="11">
        <f>VLOOKUP(A611, Quantity!$A$1:$H$2811, 5, FALSE)</f>
        <v>2995</v>
      </c>
      <c r="N611" s="11">
        <f>VLOOKUP(A611, Quantity!$A$1:$H$2811, 6, FALSE)</f>
        <v>176</v>
      </c>
      <c r="O611" s="12">
        <v>41609.0</v>
      </c>
      <c r="P611" s="5">
        <f>VLOOKUP(A611, Quantity!$A$1:$H$2811, 8, FALSE)</f>
        <v>0.6768402778</v>
      </c>
      <c r="U611" s="13"/>
      <c r="V611" s="13"/>
      <c r="W611" s="1"/>
      <c r="X611" s="14"/>
      <c r="Y611" s="15"/>
    </row>
    <row r="612">
      <c r="A612" s="1">
        <v>62847.0</v>
      </c>
      <c r="B612" s="1">
        <v>2.171510863E9</v>
      </c>
      <c r="C612" s="8">
        <v>41559.0</v>
      </c>
      <c r="D612" s="1" t="s">
        <v>22</v>
      </c>
      <c r="E612" s="1" t="s">
        <v>23</v>
      </c>
      <c r="F612" s="1" t="s">
        <v>18</v>
      </c>
      <c r="G612" s="1" t="s">
        <v>19</v>
      </c>
      <c r="H612" s="1" t="s">
        <v>24</v>
      </c>
      <c r="I612" s="1" t="s">
        <v>21</v>
      </c>
      <c r="J612" s="9">
        <f>VLOOKUP(A612, Quantity!$A$1:$H$2811, 2, FALSE)</f>
        <v>18</v>
      </c>
      <c r="K612" s="10">
        <f>VLOOKUP(A612, Quantity!$A$1:$H$2811, 3, FALSE)</f>
        <v>1</v>
      </c>
      <c r="L612" s="10">
        <f>VLOOKUP(A612, Quantity!$A$1:$H$2811, 4, FALSE)</f>
        <v>1</v>
      </c>
      <c r="M612" s="11">
        <f>VLOOKUP(A612, Quantity!$A$1:$H$2811, 5, FALSE)</f>
        <v>1343</v>
      </c>
      <c r="N612" s="11">
        <f>VLOOKUP(A612, Quantity!$A$1:$H$2811, 6, FALSE)</f>
        <v>75</v>
      </c>
      <c r="O612" s="12">
        <v>41609.0</v>
      </c>
      <c r="P612" s="5">
        <f>VLOOKUP(A612, Quantity!$A$1:$H$2811, 8, FALSE)</f>
        <v>0.4519097222</v>
      </c>
      <c r="U612" s="13"/>
      <c r="V612" s="13"/>
      <c r="W612" s="1"/>
      <c r="X612" s="14"/>
      <c r="Y612" s="15"/>
    </row>
    <row r="613">
      <c r="A613" s="1">
        <v>62870.0</v>
      </c>
      <c r="B613" s="1">
        <v>1.272856541E9</v>
      </c>
      <c r="C613" s="8">
        <v>41559.0</v>
      </c>
      <c r="D613" s="1" t="s">
        <v>22</v>
      </c>
      <c r="E613" s="1" t="s">
        <v>23</v>
      </c>
      <c r="F613" s="1" t="s">
        <v>18</v>
      </c>
      <c r="G613" s="1" t="s">
        <v>19</v>
      </c>
      <c r="H613" s="1" t="s">
        <v>24</v>
      </c>
      <c r="I613" s="1" t="s">
        <v>21</v>
      </c>
      <c r="J613" s="9">
        <f>VLOOKUP(A613, Quantity!$A$1:$H$2811, 2, FALSE)</f>
        <v>22</v>
      </c>
      <c r="K613" s="10">
        <f>VLOOKUP(A613, Quantity!$A$1:$H$2811, 3, FALSE)</f>
        <v>1</v>
      </c>
      <c r="L613" s="10">
        <f>VLOOKUP(A613, Quantity!$A$1:$H$2811, 4, FALSE)</f>
        <v>1</v>
      </c>
      <c r="M613" s="11">
        <f>VLOOKUP(A613, Quantity!$A$1:$H$2811, 5, FALSE)</f>
        <v>12158</v>
      </c>
      <c r="N613" s="11">
        <f>VLOOKUP(A613, Quantity!$A$1:$H$2811, 6, FALSE)</f>
        <v>553</v>
      </c>
      <c r="O613" s="12">
        <v>41609.0</v>
      </c>
      <c r="P613" s="5">
        <f>VLOOKUP(A613, Quantity!$A$1:$H$2811, 8, FALSE)</f>
        <v>0.7394328704</v>
      </c>
      <c r="U613" s="13"/>
      <c r="V613" s="13"/>
      <c r="W613" s="1"/>
      <c r="X613" s="14"/>
      <c r="Y613" s="15"/>
    </row>
    <row r="614">
      <c r="A614" s="1">
        <v>62904.0</v>
      </c>
      <c r="B614" s="1">
        <v>1.580358112E9</v>
      </c>
      <c r="C614" s="8">
        <v>41559.0</v>
      </c>
      <c r="D614" s="1" t="s">
        <v>22</v>
      </c>
      <c r="E614" s="1" t="s">
        <v>23</v>
      </c>
      <c r="F614" s="1" t="s">
        <v>18</v>
      </c>
      <c r="G614" s="1" t="s">
        <v>19</v>
      </c>
      <c r="H614" s="1" t="s">
        <v>24</v>
      </c>
      <c r="I614" s="1" t="s">
        <v>21</v>
      </c>
      <c r="J614" s="9">
        <f>VLOOKUP(A614, Quantity!$A$1:$H$2811, 2, FALSE)</f>
        <v>22</v>
      </c>
      <c r="K614" s="10">
        <f>VLOOKUP(A614, Quantity!$A$1:$H$2811, 3, FALSE)</f>
        <v>1</v>
      </c>
      <c r="L614" s="10">
        <f>VLOOKUP(A614, Quantity!$A$1:$H$2811, 4, FALSE)</f>
        <v>1</v>
      </c>
      <c r="M614" s="11">
        <f>VLOOKUP(A614, Quantity!$A$1:$H$2811, 5, FALSE)</f>
        <v>1595</v>
      </c>
      <c r="N614" s="11">
        <f>VLOOKUP(A614, Quantity!$A$1:$H$2811, 6, FALSE)</f>
        <v>73</v>
      </c>
      <c r="O614" s="12">
        <v>41609.0</v>
      </c>
      <c r="P614" s="5">
        <f>VLOOKUP(A614, Quantity!$A$1:$H$2811, 8, FALSE)</f>
        <v>0.8537037037</v>
      </c>
      <c r="U614" s="13"/>
      <c r="V614" s="13"/>
      <c r="W614" s="1"/>
      <c r="X614" s="14"/>
      <c r="Y614" s="15"/>
    </row>
    <row r="615">
      <c r="A615" s="1">
        <v>62967.0</v>
      </c>
      <c r="B615" s="1">
        <v>1.475181799E9</v>
      </c>
      <c r="C615" s="8">
        <v>41559.0</v>
      </c>
      <c r="D615" s="1" t="s">
        <v>22</v>
      </c>
      <c r="E615" s="1" t="s">
        <v>23</v>
      </c>
      <c r="F615" s="1" t="s">
        <v>18</v>
      </c>
      <c r="G615" s="1" t="s">
        <v>19</v>
      </c>
      <c r="H615" s="1" t="s">
        <v>24</v>
      </c>
      <c r="I615" s="1" t="s">
        <v>21</v>
      </c>
      <c r="J615" s="9">
        <f>VLOOKUP(A615, Quantity!$A$1:$H$2811, 2, FALSE)</f>
        <v>13</v>
      </c>
      <c r="K615" s="10">
        <f>VLOOKUP(A615, Quantity!$A$1:$H$2811, 3, FALSE)</f>
        <v>1</v>
      </c>
      <c r="L615" s="10">
        <f>VLOOKUP(A615, Quantity!$A$1:$H$2811, 4, FALSE)</f>
        <v>1</v>
      </c>
      <c r="M615" s="11">
        <f>VLOOKUP(A615, Quantity!$A$1:$H$2811, 5, FALSE)</f>
        <v>750</v>
      </c>
      <c r="N615" s="11">
        <f>VLOOKUP(A615, Quantity!$A$1:$H$2811, 6, FALSE)</f>
        <v>58</v>
      </c>
      <c r="O615" s="12">
        <v>41609.0</v>
      </c>
      <c r="P615" s="5">
        <f>VLOOKUP(A615, Quantity!$A$1:$H$2811, 8, FALSE)</f>
        <v>0.8078472222</v>
      </c>
      <c r="U615" s="13"/>
      <c r="V615" s="13"/>
      <c r="W615" s="1"/>
      <c r="X615" s="14"/>
      <c r="Y615" s="15"/>
    </row>
    <row r="616">
      <c r="A616" s="1">
        <v>62976.0</v>
      </c>
      <c r="B616" s="1">
        <v>1.18319659E9</v>
      </c>
      <c r="C616" s="8">
        <v>41559.0</v>
      </c>
      <c r="D616" s="1" t="s">
        <v>22</v>
      </c>
      <c r="E616" s="1" t="s">
        <v>23</v>
      </c>
      <c r="F616" s="1" t="s">
        <v>18</v>
      </c>
      <c r="G616" s="1" t="s">
        <v>19</v>
      </c>
      <c r="H616" s="1" t="s">
        <v>24</v>
      </c>
      <c r="I616" s="1" t="s">
        <v>21</v>
      </c>
      <c r="J616" s="9">
        <f>VLOOKUP(A616, Quantity!$A$1:$H$2811, 2, FALSE)</f>
        <v>13</v>
      </c>
      <c r="K616" s="10">
        <f>VLOOKUP(A616, Quantity!$A$1:$H$2811, 3, FALSE)</f>
        <v>1</v>
      </c>
      <c r="L616" s="10">
        <f>VLOOKUP(A616, Quantity!$A$1:$H$2811, 4, FALSE)</f>
        <v>1</v>
      </c>
      <c r="M616" s="11">
        <f>VLOOKUP(A616, Quantity!$A$1:$H$2811, 5, FALSE)</f>
        <v>2895</v>
      </c>
      <c r="N616" s="11">
        <f>VLOOKUP(A616, Quantity!$A$1:$H$2811, 6, FALSE)</f>
        <v>223</v>
      </c>
      <c r="O616" s="12">
        <v>41609.0</v>
      </c>
      <c r="P616" s="5">
        <f>VLOOKUP(A616, Quantity!$A$1:$H$2811, 8, FALSE)</f>
        <v>0.7026041667</v>
      </c>
      <c r="U616" s="13"/>
      <c r="V616" s="13"/>
      <c r="W616" s="1"/>
      <c r="X616" s="14"/>
      <c r="Y616" s="15"/>
    </row>
    <row r="617">
      <c r="A617" s="1">
        <v>62998.0</v>
      </c>
      <c r="B617" s="1">
        <v>2.269686969E9</v>
      </c>
      <c r="C617" s="8">
        <v>41559.0</v>
      </c>
      <c r="D617" s="1" t="s">
        <v>22</v>
      </c>
      <c r="E617" s="1" t="s">
        <v>23</v>
      </c>
      <c r="F617" s="1" t="s">
        <v>18</v>
      </c>
      <c r="G617" s="1" t="s">
        <v>19</v>
      </c>
      <c r="H617" s="1" t="s">
        <v>24</v>
      </c>
      <c r="I617" s="1" t="s">
        <v>21</v>
      </c>
      <c r="J617" s="9">
        <f>VLOOKUP(A617, Quantity!$A$1:$H$2811, 2, FALSE)</f>
        <v>18</v>
      </c>
      <c r="K617" s="10">
        <f>VLOOKUP(A617, Quantity!$A$1:$H$2811, 3, FALSE)</f>
        <v>1</v>
      </c>
      <c r="L617" s="10">
        <f>VLOOKUP(A617, Quantity!$A$1:$H$2811, 4, FALSE)</f>
        <v>1</v>
      </c>
      <c r="M617" s="11">
        <f>VLOOKUP(A617, Quantity!$A$1:$H$2811, 5, FALSE)</f>
        <v>1500</v>
      </c>
      <c r="N617" s="11">
        <f>VLOOKUP(A617, Quantity!$A$1:$H$2811, 6, FALSE)</f>
        <v>83</v>
      </c>
      <c r="O617" s="12">
        <v>41609.0</v>
      </c>
      <c r="P617" s="5">
        <f>VLOOKUP(A617, Quantity!$A$1:$H$2811, 8, FALSE)</f>
        <v>0.2123611111</v>
      </c>
      <c r="U617" s="13"/>
      <c r="V617" s="13"/>
      <c r="W617" s="1"/>
      <c r="X617" s="14"/>
      <c r="Y617" s="15"/>
    </row>
    <row r="618">
      <c r="A618" s="1">
        <v>63022.0</v>
      </c>
      <c r="B618" s="1">
        <v>1.219563397E9</v>
      </c>
      <c r="C618" s="8">
        <v>41559.0</v>
      </c>
      <c r="D618" s="1" t="s">
        <v>22</v>
      </c>
      <c r="E618" s="1" t="s">
        <v>23</v>
      </c>
      <c r="F618" s="1" t="s">
        <v>18</v>
      </c>
      <c r="G618" s="1" t="s">
        <v>19</v>
      </c>
      <c r="H618" s="1" t="s">
        <v>24</v>
      </c>
      <c r="I618" s="1" t="s">
        <v>21</v>
      </c>
      <c r="J618" s="9">
        <f>VLOOKUP(A618, Quantity!$A$1:$H$2811, 2, FALSE)</f>
        <v>13</v>
      </c>
      <c r="K618" s="10">
        <f>VLOOKUP(A618, Quantity!$A$1:$H$2811, 3, FALSE)</f>
        <v>1</v>
      </c>
      <c r="L618" s="10">
        <f>VLOOKUP(A618, Quantity!$A$1:$H$2811, 4, FALSE)</f>
        <v>1</v>
      </c>
      <c r="M618" s="11">
        <f>VLOOKUP(A618, Quantity!$A$1:$H$2811, 5, FALSE)</f>
        <v>1600</v>
      </c>
      <c r="N618" s="11">
        <f>VLOOKUP(A618, Quantity!$A$1:$H$2811, 6, FALSE)</f>
        <v>123</v>
      </c>
      <c r="O618" s="12">
        <v>41609.0</v>
      </c>
      <c r="P618" s="5">
        <f>VLOOKUP(A618, Quantity!$A$1:$H$2811, 8, FALSE)</f>
        <v>0.5348032407</v>
      </c>
      <c r="U618" s="13"/>
      <c r="V618" s="13"/>
      <c r="W618" s="1"/>
      <c r="X618" s="14"/>
      <c r="Y618" s="15"/>
    </row>
    <row r="619">
      <c r="A619" s="1">
        <v>63029.0</v>
      </c>
      <c r="B619" s="1">
        <v>1.573774277E9</v>
      </c>
      <c r="C619" s="8">
        <v>41559.0</v>
      </c>
      <c r="D619" s="1" t="s">
        <v>22</v>
      </c>
      <c r="E619" s="1" t="s">
        <v>23</v>
      </c>
      <c r="F619" s="1" t="s">
        <v>18</v>
      </c>
      <c r="G619" s="1" t="s">
        <v>19</v>
      </c>
      <c r="H619" s="1" t="s">
        <v>24</v>
      </c>
      <c r="I619" s="1" t="s">
        <v>21</v>
      </c>
      <c r="J619" s="9">
        <f>VLOOKUP(A619, Quantity!$A$1:$H$2811, 2, FALSE)</f>
        <v>19</v>
      </c>
      <c r="K619" s="10">
        <f>VLOOKUP(A619, Quantity!$A$1:$H$2811, 3, FALSE)</f>
        <v>1</v>
      </c>
      <c r="L619" s="10">
        <f>VLOOKUP(A619, Quantity!$A$1:$H$2811, 4, FALSE)</f>
        <v>1</v>
      </c>
      <c r="M619" s="11">
        <f>VLOOKUP(A619, Quantity!$A$1:$H$2811, 5, FALSE)</f>
        <v>2223</v>
      </c>
      <c r="N619" s="11">
        <f>VLOOKUP(A619, Quantity!$A$1:$H$2811, 6, FALSE)</f>
        <v>117</v>
      </c>
      <c r="O619" s="12">
        <v>41609.0</v>
      </c>
      <c r="P619" s="5">
        <f>VLOOKUP(A619, Quantity!$A$1:$H$2811, 8, FALSE)</f>
        <v>0.7211111111</v>
      </c>
      <c r="U619" s="13"/>
      <c r="V619" s="13"/>
      <c r="W619" s="1"/>
      <c r="X619" s="14"/>
      <c r="Y619" s="15"/>
    </row>
    <row r="620">
      <c r="A620" s="1">
        <v>63132.0</v>
      </c>
      <c r="B620" s="1">
        <v>1.858581434E9</v>
      </c>
      <c r="C620" s="8">
        <v>41590.0</v>
      </c>
      <c r="D620" s="1" t="s">
        <v>16</v>
      </c>
      <c r="E620" s="1" t="s">
        <v>17</v>
      </c>
      <c r="F620" s="1" t="s">
        <v>18</v>
      </c>
      <c r="G620" s="1" t="s">
        <v>19</v>
      </c>
      <c r="H620" s="1" t="s">
        <v>24</v>
      </c>
      <c r="I620" s="1" t="s">
        <v>21</v>
      </c>
      <c r="J620" s="9">
        <f>VLOOKUP(A620, Quantity!$A$1:$H$2811, 2, FALSE)</f>
        <v>15</v>
      </c>
      <c r="K620" s="10">
        <f>VLOOKUP(A620, Quantity!$A$1:$H$2811, 3, FALSE)</f>
        <v>1</v>
      </c>
      <c r="L620" s="10">
        <f>VLOOKUP(A620, Quantity!$A$1:$H$2811, 4, FALSE)</f>
        <v>1</v>
      </c>
      <c r="M620" s="11">
        <f>VLOOKUP(A620, Quantity!$A$1:$H$2811, 5, FALSE)</f>
        <v>295</v>
      </c>
      <c r="N620" s="11">
        <f>VLOOKUP(A620, Quantity!$A$1:$H$2811, 6, FALSE)</f>
        <v>20</v>
      </c>
      <c r="O620" s="12">
        <v>41609.0</v>
      </c>
      <c r="P620" s="5">
        <f>VLOOKUP(A620, Quantity!$A$1:$H$2811, 8, FALSE)</f>
        <v>0.525150463</v>
      </c>
      <c r="U620" s="13"/>
      <c r="V620" s="13"/>
      <c r="W620" s="1"/>
      <c r="X620" s="14"/>
      <c r="Y620" s="15"/>
    </row>
    <row r="621">
      <c r="A621" s="1">
        <v>63222.0</v>
      </c>
      <c r="B621" s="1">
        <v>1.503948402E9</v>
      </c>
      <c r="C621" s="8">
        <v>41590.0</v>
      </c>
      <c r="D621" s="1" t="s">
        <v>22</v>
      </c>
      <c r="E621" s="1" t="s">
        <v>23</v>
      </c>
      <c r="F621" s="1" t="s">
        <v>18</v>
      </c>
      <c r="G621" s="1" t="s">
        <v>19</v>
      </c>
      <c r="H621" s="1" t="s">
        <v>24</v>
      </c>
      <c r="I621" s="1" t="s">
        <v>21</v>
      </c>
      <c r="J621" s="9">
        <f>VLOOKUP(A621, Quantity!$A$1:$H$2811, 2, FALSE)</f>
        <v>22</v>
      </c>
      <c r="K621" s="10">
        <f>VLOOKUP(A621, Quantity!$A$1:$H$2811, 3, FALSE)</f>
        <v>1</v>
      </c>
      <c r="L621" s="10">
        <f>VLOOKUP(A621, Quantity!$A$1:$H$2811, 4, FALSE)</f>
        <v>1</v>
      </c>
      <c r="M621" s="11">
        <f>VLOOKUP(A621, Quantity!$A$1:$H$2811, 5, FALSE)</f>
        <v>100</v>
      </c>
      <c r="N621" s="11">
        <f>VLOOKUP(A621, Quantity!$A$1:$H$2811, 6, FALSE)</f>
        <v>5</v>
      </c>
      <c r="O621" s="12">
        <v>41609.0</v>
      </c>
      <c r="P621" s="5">
        <f>VLOOKUP(A621, Quantity!$A$1:$H$2811, 8, FALSE)</f>
        <v>0.6036111111</v>
      </c>
      <c r="U621" s="13"/>
      <c r="V621" s="13"/>
      <c r="W621" s="1"/>
      <c r="X621" s="14"/>
      <c r="Y621" s="15"/>
    </row>
    <row r="622">
      <c r="A622" s="1">
        <v>63226.0</v>
      </c>
      <c r="B622" s="1">
        <v>2.247283848E9</v>
      </c>
      <c r="C622" s="8">
        <v>41590.0</v>
      </c>
      <c r="D622" s="1" t="s">
        <v>22</v>
      </c>
      <c r="E622" s="1" t="s">
        <v>23</v>
      </c>
      <c r="F622" s="1" t="s">
        <v>18</v>
      </c>
      <c r="G622" s="1" t="s">
        <v>19</v>
      </c>
      <c r="H622" s="1" t="s">
        <v>24</v>
      </c>
      <c r="I622" s="1" t="s">
        <v>21</v>
      </c>
      <c r="J622" s="9">
        <f>VLOOKUP(A622, Quantity!$A$1:$H$2811, 2, FALSE)</f>
        <v>12</v>
      </c>
      <c r="K622" s="10">
        <f>VLOOKUP(A622, Quantity!$A$1:$H$2811, 3, FALSE)</f>
        <v>1</v>
      </c>
      <c r="L622" s="10">
        <f>VLOOKUP(A622, Quantity!$A$1:$H$2811, 4, FALSE)</f>
        <v>1</v>
      </c>
      <c r="M622" s="11">
        <f>VLOOKUP(A622, Quantity!$A$1:$H$2811, 5, FALSE)</f>
        <v>2139</v>
      </c>
      <c r="N622" s="11">
        <f>VLOOKUP(A622, Quantity!$A$1:$H$2811, 6, FALSE)</f>
        <v>178</v>
      </c>
      <c r="O622" s="12">
        <v>41609.0</v>
      </c>
      <c r="P622" s="5">
        <f>VLOOKUP(A622, Quantity!$A$1:$H$2811, 8, FALSE)</f>
        <v>0.1717708333</v>
      </c>
      <c r="U622" s="13"/>
      <c r="V622" s="13"/>
      <c r="W622" s="1"/>
      <c r="X622" s="14"/>
      <c r="Y622" s="15"/>
    </row>
    <row r="623">
      <c r="A623" s="1">
        <v>63492.0</v>
      </c>
      <c r="B623" s="1">
        <v>2.209999226E9</v>
      </c>
      <c r="C623" s="8">
        <v>41590.0</v>
      </c>
      <c r="D623" s="1" t="s">
        <v>22</v>
      </c>
      <c r="E623" s="1" t="s">
        <v>23</v>
      </c>
      <c r="F623" s="1" t="s">
        <v>18</v>
      </c>
      <c r="G623" s="1" t="s">
        <v>19</v>
      </c>
      <c r="H623" s="1" t="s">
        <v>24</v>
      </c>
      <c r="I623" s="1" t="s">
        <v>21</v>
      </c>
      <c r="J623" s="9">
        <f>VLOOKUP(A623, Quantity!$A$1:$H$2811, 2, FALSE)</f>
        <v>12</v>
      </c>
      <c r="K623" s="10">
        <f>VLOOKUP(A623, Quantity!$A$1:$H$2811, 3, FALSE)</f>
        <v>1</v>
      </c>
      <c r="L623" s="10">
        <f>VLOOKUP(A623, Quantity!$A$1:$H$2811, 4, FALSE)</f>
        <v>1</v>
      </c>
      <c r="M623" s="11">
        <f>VLOOKUP(A623, Quantity!$A$1:$H$2811, 5, FALSE)</f>
        <v>4130</v>
      </c>
      <c r="N623" s="11">
        <f>VLOOKUP(A623, Quantity!$A$1:$H$2811, 6, FALSE)</f>
        <v>344</v>
      </c>
      <c r="O623" s="12">
        <v>41609.0</v>
      </c>
      <c r="P623" s="5">
        <f>VLOOKUP(A623, Quantity!$A$1:$H$2811, 8, FALSE)</f>
        <v>0.7485185185</v>
      </c>
      <c r="U623" s="13"/>
      <c r="V623" s="13"/>
      <c r="W623" s="1"/>
      <c r="X623" s="14"/>
      <c r="Y623" s="15"/>
    </row>
    <row r="624">
      <c r="A624" s="1">
        <v>63515.0</v>
      </c>
      <c r="B624" s="1">
        <v>1.531079373E9</v>
      </c>
      <c r="C624" s="8">
        <v>41590.0</v>
      </c>
      <c r="D624" s="1" t="s">
        <v>22</v>
      </c>
      <c r="E624" s="1" t="s">
        <v>23</v>
      </c>
      <c r="F624" s="1" t="s">
        <v>18</v>
      </c>
      <c r="G624" s="1" t="s">
        <v>19</v>
      </c>
      <c r="H624" s="1" t="s">
        <v>24</v>
      </c>
      <c r="I624" s="1" t="s">
        <v>21</v>
      </c>
      <c r="J624" s="9">
        <f>VLOOKUP(A624, Quantity!$A$1:$H$2811, 2, FALSE)</f>
        <v>18</v>
      </c>
      <c r="K624" s="10">
        <f>VLOOKUP(A624, Quantity!$A$1:$H$2811, 3, FALSE)</f>
        <v>1</v>
      </c>
      <c r="L624" s="10">
        <f>VLOOKUP(A624, Quantity!$A$1:$H$2811, 4, FALSE)</f>
        <v>1</v>
      </c>
      <c r="M624" s="11">
        <f>VLOOKUP(A624, Quantity!$A$1:$H$2811, 5, FALSE)</f>
        <v>599</v>
      </c>
      <c r="N624" s="11">
        <f>VLOOKUP(A624, Quantity!$A$1:$H$2811, 6, FALSE)</f>
        <v>33</v>
      </c>
      <c r="O624" s="12">
        <v>41609.0</v>
      </c>
      <c r="P624" s="5">
        <f>VLOOKUP(A624, Quantity!$A$1:$H$2811, 8, FALSE)</f>
        <v>0.5284837963</v>
      </c>
      <c r="U624" s="13"/>
      <c r="V624" s="13"/>
      <c r="W624" s="1"/>
      <c r="X624" s="14"/>
      <c r="Y624" s="15"/>
    </row>
    <row r="625">
      <c r="A625" s="1">
        <v>63531.0</v>
      </c>
      <c r="B625" s="1">
        <v>2.133285811E9</v>
      </c>
      <c r="C625" s="8">
        <v>41590.0</v>
      </c>
      <c r="D625" s="1" t="s">
        <v>16</v>
      </c>
      <c r="E625" s="1" t="s">
        <v>17</v>
      </c>
      <c r="F625" s="1" t="s">
        <v>18</v>
      </c>
      <c r="G625" s="1" t="s">
        <v>19</v>
      </c>
      <c r="H625" s="1" t="s">
        <v>24</v>
      </c>
      <c r="I625" s="1" t="s">
        <v>21</v>
      </c>
      <c r="J625" s="9">
        <f>VLOOKUP(A625, Quantity!$A$1:$H$2811, 2, FALSE)</f>
        <v>16</v>
      </c>
      <c r="K625" s="10">
        <f>VLOOKUP(A625, Quantity!$A$1:$H$2811, 3, FALSE)</f>
        <v>1</v>
      </c>
      <c r="L625" s="10">
        <f>VLOOKUP(A625, Quantity!$A$1:$H$2811, 4, FALSE)</f>
        <v>1</v>
      </c>
      <c r="M625" s="11">
        <f>VLOOKUP(A625, Quantity!$A$1:$H$2811, 5, FALSE)</f>
        <v>1108</v>
      </c>
      <c r="N625" s="11">
        <f>VLOOKUP(A625, Quantity!$A$1:$H$2811, 6, FALSE)</f>
        <v>69</v>
      </c>
      <c r="O625" s="12">
        <v>41609.0</v>
      </c>
      <c r="P625" s="5">
        <f>VLOOKUP(A625, Quantity!$A$1:$H$2811, 8, FALSE)</f>
        <v>0.2652777778</v>
      </c>
      <c r="U625" s="13"/>
      <c r="V625" s="13"/>
      <c r="W625" s="1"/>
      <c r="X625" s="14"/>
      <c r="Y625" s="15"/>
    </row>
    <row r="626">
      <c r="A626" s="1">
        <v>63540.0</v>
      </c>
      <c r="B626" s="1">
        <v>1.201522137E9</v>
      </c>
      <c r="C626" s="8">
        <v>41590.0</v>
      </c>
      <c r="D626" s="1" t="s">
        <v>22</v>
      </c>
      <c r="E626" s="1" t="s">
        <v>23</v>
      </c>
      <c r="F626" s="1" t="s">
        <v>18</v>
      </c>
      <c r="G626" s="1" t="s">
        <v>19</v>
      </c>
      <c r="H626" s="1" t="s">
        <v>24</v>
      </c>
      <c r="I626" s="1" t="s">
        <v>21</v>
      </c>
      <c r="J626" s="9">
        <f>VLOOKUP(A626, Quantity!$A$1:$H$2811, 2, FALSE)</f>
        <v>18</v>
      </c>
      <c r="K626" s="10">
        <f>VLOOKUP(A626, Quantity!$A$1:$H$2811, 3, FALSE)</f>
        <v>1</v>
      </c>
      <c r="L626" s="10">
        <f>VLOOKUP(A626, Quantity!$A$1:$H$2811, 4, FALSE)</f>
        <v>1</v>
      </c>
      <c r="M626" s="11">
        <f>VLOOKUP(A626, Quantity!$A$1:$H$2811, 5, FALSE)</f>
        <v>2910</v>
      </c>
      <c r="N626" s="11">
        <f>VLOOKUP(A626, Quantity!$A$1:$H$2811, 6, FALSE)</f>
        <v>162</v>
      </c>
      <c r="O626" s="12">
        <v>41609.0</v>
      </c>
      <c r="P626" s="5">
        <f>VLOOKUP(A626, Quantity!$A$1:$H$2811, 8, FALSE)</f>
        <v>0.8481597222</v>
      </c>
      <c r="U626" s="13"/>
      <c r="V626" s="13"/>
      <c r="W626" s="1"/>
      <c r="X626" s="14"/>
      <c r="Y626" s="15"/>
    </row>
    <row r="627">
      <c r="A627" s="1">
        <v>63646.0</v>
      </c>
      <c r="B627" s="1">
        <v>2.159007016E9</v>
      </c>
      <c r="C627" s="8">
        <v>41590.0</v>
      </c>
      <c r="D627" s="1" t="s">
        <v>22</v>
      </c>
      <c r="E627" s="1" t="s">
        <v>23</v>
      </c>
      <c r="F627" s="1" t="s">
        <v>18</v>
      </c>
      <c r="G627" s="1" t="s">
        <v>19</v>
      </c>
      <c r="H627" s="1" t="s">
        <v>24</v>
      </c>
      <c r="I627" s="1" t="s">
        <v>21</v>
      </c>
      <c r="J627" s="9">
        <f>VLOOKUP(A627, Quantity!$A$1:$H$2811, 2, FALSE)</f>
        <v>21</v>
      </c>
      <c r="K627" s="10">
        <f>VLOOKUP(A627, Quantity!$A$1:$H$2811, 3, FALSE)</f>
        <v>1</v>
      </c>
      <c r="L627" s="10">
        <f>VLOOKUP(A627, Quantity!$A$1:$H$2811, 4, FALSE)</f>
        <v>1</v>
      </c>
      <c r="M627" s="11">
        <f>VLOOKUP(A627, Quantity!$A$1:$H$2811, 5, FALSE)</f>
        <v>32999</v>
      </c>
      <c r="N627" s="11">
        <f>VLOOKUP(A627, Quantity!$A$1:$H$2811, 6, FALSE)</f>
        <v>1571</v>
      </c>
      <c r="O627" s="12">
        <v>41609.0</v>
      </c>
      <c r="P627" s="5">
        <f>VLOOKUP(A627, Quantity!$A$1:$H$2811, 8, FALSE)</f>
        <v>0.128275463</v>
      </c>
      <c r="U627" s="13"/>
      <c r="V627" s="13"/>
      <c r="W627" s="1"/>
      <c r="X627" s="14"/>
      <c r="Y627" s="15"/>
    </row>
    <row r="628">
      <c r="A628" s="1">
        <v>63704.0</v>
      </c>
      <c r="B628" s="1">
        <v>1.192757895E9</v>
      </c>
      <c r="C628" s="8">
        <v>41590.0</v>
      </c>
      <c r="D628" s="1" t="s">
        <v>22</v>
      </c>
      <c r="E628" s="1" t="s">
        <v>23</v>
      </c>
      <c r="F628" s="1" t="s">
        <v>18</v>
      </c>
      <c r="G628" s="1" t="s">
        <v>19</v>
      </c>
      <c r="H628" s="1" t="s">
        <v>24</v>
      </c>
      <c r="I628" s="1" t="s">
        <v>21</v>
      </c>
      <c r="J628" s="9">
        <f>VLOOKUP(A628, Quantity!$A$1:$H$2811, 2, FALSE)</f>
        <v>22</v>
      </c>
      <c r="K628" s="10">
        <f>VLOOKUP(A628, Quantity!$A$1:$H$2811, 3, FALSE)</f>
        <v>1</v>
      </c>
      <c r="L628" s="10">
        <f>VLOOKUP(A628, Quantity!$A$1:$H$2811, 4, FALSE)</f>
        <v>1</v>
      </c>
      <c r="M628" s="11">
        <f>VLOOKUP(A628, Quantity!$A$1:$H$2811, 5, FALSE)</f>
        <v>1149</v>
      </c>
      <c r="N628" s="11">
        <f>VLOOKUP(A628, Quantity!$A$1:$H$2811, 6, FALSE)</f>
        <v>52</v>
      </c>
      <c r="O628" s="12">
        <v>41609.0</v>
      </c>
      <c r="P628" s="5">
        <f>VLOOKUP(A628, Quantity!$A$1:$H$2811, 8, FALSE)</f>
        <v>0.172662037</v>
      </c>
      <c r="U628" s="13"/>
      <c r="V628" s="13"/>
      <c r="W628" s="1"/>
      <c r="X628" s="14"/>
      <c r="Y628" s="15"/>
    </row>
    <row r="629">
      <c r="A629" s="1">
        <v>63973.0</v>
      </c>
      <c r="B629" s="1">
        <v>1.313758361E9</v>
      </c>
      <c r="C629" s="8">
        <v>41590.0</v>
      </c>
      <c r="D629" s="1" t="s">
        <v>22</v>
      </c>
      <c r="E629" s="1" t="s">
        <v>23</v>
      </c>
      <c r="F629" s="1" t="s">
        <v>18</v>
      </c>
      <c r="G629" s="1" t="s">
        <v>19</v>
      </c>
      <c r="H629" s="1" t="s">
        <v>24</v>
      </c>
      <c r="I629" s="1" t="s">
        <v>21</v>
      </c>
      <c r="J629" s="9">
        <f>VLOOKUP(A629, Quantity!$A$1:$H$2811, 2, FALSE)</f>
        <v>20</v>
      </c>
      <c r="K629" s="10">
        <f>VLOOKUP(A629, Quantity!$A$1:$H$2811, 3, FALSE)</f>
        <v>1</v>
      </c>
      <c r="L629" s="10">
        <f>VLOOKUP(A629, Quantity!$A$1:$H$2811, 4, FALSE)</f>
        <v>1</v>
      </c>
      <c r="M629" s="11">
        <f>VLOOKUP(A629, Quantity!$A$1:$H$2811, 5, FALSE)</f>
        <v>900</v>
      </c>
      <c r="N629" s="11">
        <f>VLOOKUP(A629, Quantity!$A$1:$H$2811, 6, FALSE)</f>
        <v>45</v>
      </c>
      <c r="O629" s="12">
        <v>41609.0</v>
      </c>
      <c r="P629" s="5">
        <f>VLOOKUP(A629, Quantity!$A$1:$H$2811, 8, FALSE)</f>
        <v>0.6597106481</v>
      </c>
      <c r="U629" s="13"/>
      <c r="V629" s="13"/>
      <c r="W629" s="1"/>
      <c r="X629" s="14"/>
      <c r="Y629" s="15"/>
    </row>
    <row r="630">
      <c r="A630" s="1">
        <v>64000.0</v>
      </c>
      <c r="B630" s="1">
        <v>1.73040016E9</v>
      </c>
      <c r="C630" s="8">
        <v>41590.0</v>
      </c>
      <c r="D630" s="1" t="s">
        <v>22</v>
      </c>
      <c r="E630" s="1" t="s">
        <v>23</v>
      </c>
      <c r="F630" s="1" t="s">
        <v>18</v>
      </c>
      <c r="G630" s="1" t="s">
        <v>19</v>
      </c>
      <c r="H630" s="1" t="s">
        <v>24</v>
      </c>
      <c r="I630" s="1" t="s">
        <v>21</v>
      </c>
      <c r="J630" s="9">
        <f>VLOOKUP(A630, Quantity!$A$1:$H$2811, 2, FALSE)</f>
        <v>18</v>
      </c>
      <c r="K630" s="10">
        <f>VLOOKUP(A630, Quantity!$A$1:$H$2811, 3, FALSE)</f>
        <v>1</v>
      </c>
      <c r="L630" s="10">
        <f>VLOOKUP(A630, Quantity!$A$1:$H$2811, 4, FALSE)</f>
        <v>1</v>
      </c>
      <c r="M630" s="11">
        <f>VLOOKUP(A630, Quantity!$A$1:$H$2811, 5, FALSE)</f>
        <v>6976</v>
      </c>
      <c r="N630" s="11">
        <f>VLOOKUP(A630, Quantity!$A$1:$H$2811, 6, FALSE)</f>
        <v>388</v>
      </c>
      <c r="O630" s="12">
        <v>41609.0</v>
      </c>
      <c r="P630" s="5">
        <f>VLOOKUP(A630, Quantity!$A$1:$H$2811, 8, FALSE)</f>
        <v>0.170625</v>
      </c>
      <c r="U630" s="13"/>
      <c r="V630" s="13"/>
      <c r="W630" s="1"/>
      <c r="X630" s="14"/>
      <c r="Y630" s="15"/>
    </row>
    <row r="631">
      <c r="A631" s="1">
        <v>64148.0</v>
      </c>
      <c r="B631" s="1">
        <v>1.527321479E9</v>
      </c>
      <c r="C631" s="8">
        <v>41590.0</v>
      </c>
      <c r="D631" s="1" t="s">
        <v>22</v>
      </c>
      <c r="E631" s="1" t="s">
        <v>23</v>
      </c>
      <c r="F631" s="1" t="s">
        <v>18</v>
      </c>
      <c r="G631" s="1" t="s">
        <v>19</v>
      </c>
      <c r="H631" s="1" t="s">
        <v>24</v>
      </c>
      <c r="I631" s="1" t="s">
        <v>21</v>
      </c>
      <c r="J631" s="9">
        <f>VLOOKUP(A631, Quantity!$A$1:$H$2811, 2, FALSE)</f>
        <v>22</v>
      </c>
      <c r="K631" s="10">
        <f>VLOOKUP(A631, Quantity!$A$1:$H$2811, 3, FALSE)</f>
        <v>1</v>
      </c>
      <c r="L631" s="10">
        <f>VLOOKUP(A631, Quantity!$A$1:$H$2811, 4, FALSE)</f>
        <v>1</v>
      </c>
      <c r="M631" s="11">
        <f>VLOOKUP(A631, Quantity!$A$1:$H$2811, 5, FALSE)</f>
        <v>14595</v>
      </c>
      <c r="N631" s="11">
        <f>VLOOKUP(A631, Quantity!$A$1:$H$2811, 6, FALSE)</f>
        <v>663</v>
      </c>
      <c r="O631" s="12">
        <v>41609.0</v>
      </c>
      <c r="P631" s="5">
        <f>VLOOKUP(A631, Quantity!$A$1:$H$2811, 8, FALSE)</f>
        <v>0.3535416667</v>
      </c>
      <c r="U631" s="13"/>
      <c r="V631" s="13"/>
      <c r="W631" s="1"/>
      <c r="X631" s="14"/>
      <c r="Y631" s="15"/>
    </row>
    <row r="632">
      <c r="A632" s="1">
        <v>64198.0</v>
      </c>
      <c r="B632" s="1">
        <v>1.985260963E9</v>
      </c>
      <c r="C632" s="8">
        <v>41590.0</v>
      </c>
      <c r="D632" s="1" t="s">
        <v>22</v>
      </c>
      <c r="E632" s="1" t="s">
        <v>23</v>
      </c>
      <c r="F632" s="1" t="s">
        <v>18</v>
      </c>
      <c r="G632" s="1" t="s">
        <v>19</v>
      </c>
      <c r="H632" s="1" t="s">
        <v>24</v>
      </c>
      <c r="I632" s="1" t="s">
        <v>21</v>
      </c>
      <c r="J632" s="9">
        <f>VLOOKUP(A632, Quantity!$A$1:$H$2811, 2, FALSE)</f>
        <v>19</v>
      </c>
      <c r="K632" s="10">
        <f>VLOOKUP(A632, Quantity!$A$1:$H$2811, 3, FALSE)</f>
        <v>1</v>
      </c>
      <c r="L632" s="10">
        <f>VLOOKUP(A632, Quantity!$A$1:$H$2811, 4, FALSE)</f>
        <v>1</v>
      </c>
      <c r="M632" s="11">
        <f>VLOOKUP(A632, Quantity!$A$1:$H$2811, 5, FALSE)</f>
        <v>2098</v>
      </c>
      <c r="N632" s="11">
        <f>VLOOKUP(A632, Quantity!$A$1:$H$2811, 6, FALSE)</f>
        <v>110</v>
      </c>
      <c r="O632" s="12">
        <v>41609.0</v>
      </c>
      <c r="P632" s="5">
        <f>VLOOKUP(A632, Quantity!$A$1:$H$2811, 8, FALSE)</f>
        <v>0.1678472222</v>
      </c>
      <c r="U632" s="13"/>
      <c r="V632" s="13"/>
      <c r="W632" s="1"/>
      <c r="X632" s="14"/>
      <c r="Y632" s="15"/>
    </row>
    <row r="633">
      <c r="A633" s="1">
        <v>64305.0</v>
      </c>
      <c r="B633" s="1">
        <v>1.639579627E9</v>
      </c>
      <c r="C633" s="8">
        <v>41590.0</v>
      </c>
      <c r="D633" s="1" t="s">
        <v>16</v>
      </c>
      <c r="E633" s="1" t="s">
        <v>17</v>
      </c>
      <c r="F633" s="1" t="s">
        <v>18</v>
      </c>
      <c r="G633" s="1" t="s">
        <v>19</v>
      </c>
      <c r="H633" s="1" t="s">
        <v>24</v>
      </c>
      <c r="I633" s="1" t="s">
        <v>21</v>
      </c>
      <c r="J633" s="9">
        <f>VLOOKUP(A633, Quantity!$A$1:$H$2811, 2, FALSE)</f>
        <v>16</v>
      </c>
      <c r="K633" s="10">
        <f>VLOOKUP(A633, Quantity!$A$1:$H$2811, 3, FALSE)</f>
        <v>1</v>
      </c>
      <c r="L633" s="10">
        <f>VLOOKUP(A633, Quantity!$A$1:$H$2811, 4, FALSE)</f>
        <v>1</v>
      </c>
      <c r="M633" s="11">
        <f>VLOOKUP(A633, Quantity!$A$1:$H$2811, 5, FALSE)</f>
        <v>6600</v>
      </c>
      <c r="N633" s="11">
        <f>VLOOKUP(A633, Quantity!$A$1:$H$2811, 6, FALSE)</f>
        <v>413</v>
      </c>
      <c r="O633" s="12">
        <v>41609.0</v>
      </c>
      <c r="P633" s="5">
        <f>VLOOKUP(A633, Quantity!$A$1:$H$2811, 8, FALSE)</f>
        <v>0.782337963</v>
      </c>
      <c r="U633" s="13"/>
      <c r="V633" s="13"/>
      <c r="W633" s="1"/>
      <c r="X633" s="14"/>
      <c r="Y633" s="15"/>
    </row>
    <row r="634">
      <c r="A634" s="1">
        <v>64368.0</v>
      </c>
      <c r="B634" s="1">
        <v>2.137275635E9</v>
      </c>
      <c r="C634" s="8">
        <v>41590.0</v>
      </c>
      <c r="D634" s="1" t="s">
        <v>22</v>
      </c>
      <c r="E634" s="1" t="s">
        <v>23</v>
      </c>
      <c r="F634" s="1" t="s">
        <v>18</v>
      </c>
      <c r="G634" s="1" t="s">
        <v>19</v>
      </c>
      <c r="H634" s="1" t="s">
        <v>24</v>
      </c>
      <c r="I634" s="1" t="s">
        <v>21</v>
      </c>
      <c r="J634" s="9">
        <f>VLOOKUP(A634, Quantity!$A$1:$H$2811, 2, FALSE)</f>
        <v>13</v>
      </c>
      <c r="K634" s="10">
        <f>VLOOKUP(A634, Quantity!$A$1:$H$2811, 3, FALSE)</f>
        <v>1</v>
      </c>
      <c r="L634" s="10">
        <f>VLOOKUP(A634, Quantity!$A$1:$H$2811, 4, FALSE)</f>
        <v>1</v>
      </c>
      <c r="M634" s="11">
        <f>VLOOKUP(A634, Quantity!$A$1:$H$2811, 5, FALSE)</f>
        <v>3498</v>
      </c>
      <c r="N634" s="11">
        <f>VLOOKUP(A634, Quantity!$A$1:$H$2811, 6, FALSE)</f>
        <v>269</v>
      </c>
      <c r="O634" s="12">
        <v>41609.0</v>
      </c>
      <c r="P634" s="5">
        <f>VLOOKUP(A634, Quantity!$A$1:$H$2811, 8, FALSE)</f>
        <v>0.4616319444</v>
      </c>
      <c r="U634" s="13"/>
      <c r="V634" s="13"/>
      <c r="W634" s="1"/>
      <c r="X634" s="14"/>
      <c r="Y634" s="15"/>
    </row>
    <row r="635">
      <c r="A635" s="1">
        <v>64373.0</v>
      </c>
      <c r="B635" s="1">
        <v>1.464486527E9</v>
      </c>
      <c r="C635" s="8">
        <v>41590.0</v>
      </c>
      <c r="D635" s="1" t="s">
        <v>22</v>
      </c>
      <c r="E635" s="1" t="s">
        <v>23</v>
      </c>
      <c r="F635" s="1" t="s">
        <v>18</v>
      </c>
      <c r="G635" s="1" t="s">
        <v>19</v>
      </c>
      <c r="H635" s="1" t="s">
        <v>24</v>
      </c>
      <c r="I635" s="1" t="s">
        <v>21</v>
      </c>
      <c r="J635" s="9">
        <f>VLOOKUP(A635, Quantity!$A$1:$H$2811, 2, FALSE)</f>
        <v>16</v>
      </c>
      <c r="K635" s="10">
        <f>VLOOKUP(A635, Quantity!$A$1:$H$2811, 3, FALSE)</f>
        <v>1</v>
      </c>
      <c r="L635" s="10">
        <f>VLOOKUP(A635, Quantity!$A$1:$H$2811, 4, FALSE)</f>
        <v>1</v>
      </c>
      <c r="M635" s="11">
        <f>VLOOKUP(A635, Quantity!$A$1:$H$2811, 5, FALSE)</f>
        <v>500</v>
      </c>
      <c r="N635" s="11">
        <f>VLOOKUP(A635, Quantity!$A$1:$H$2811, 6, FALSE)</f>
        <v>31</v>
      </c>
      <c r="O635" s="12">
        <v>41609.0</v>
      </c>
      <c r="P635" s="5">
        <f>VLOOKUP(A635, Quantity!$A$1:$H$2811, 8, FALSE)</f>
        <v>0.6137268519</v>
      </c>
      <c r="U635" s="13"/>
      <c r="V635" s="13"/>
      <c r="W635" s="1"/>
      <c r="X635" s="14"/>
      <c r="Y635" s="15"/>
    </row>
    <row r="636">
      <c r="A636" s="1">
        <v>64403.0</v>
      </c>
      <c r="B636" s="1">
        <v>1.626980137E9</v>
      </c>
      <c r="C636" s="8">
        <v>41590.0</v>
      </c>
      <c r="D636" s="1" t="s">
        <v>22</v>
      </c>
      <c r="E636" s="1" t="s">
        <v>23</v>
      </c>
      <c r="F636" s="1" t="s">
        <v>18</v>
      </c>
      <c r="G636" s="1" t="s">
        <v>19</v>
      </c>
      <c r="H636" s="1" t="s">
        <v>24</v>
      </c>
      <c r="I636" s="1" t="s">
        <v>21</v>
      </c>
      <c r="J636" s="9">
        <f>VLOOKUP(A636, Quantity!$A$1:$H$2811, 2, FALSE)</f>
        <v>22</v>
      </c>
      <c r="K636" s="10">
        <f>VLOOKUP(A636, Quantity!$A$1:$H$2811, 3, FALSE)</f>
        <v>1</v>
      </c>
      <c r="L636" s="10">
        <f>VLOOKUP(A636, Quantity!$A$1:$H$2811, 4, FALSE)</f>
        <v>1</v>
      </c>
      <c r="M636" s="11">
        <f>VLOOKUP(A636, Quantity!$A$1:$H$2811, 5, FALSE)</f>
        <v>616</v>
      </c>
      <c r="N636" s="11">
        <f>VLOOKUP(A636, Quantity!$A$1:$H$2811, 6, FALSE)</f>
        <v>28</v>
      </c>
      <c r="O636" s="12">
        <v>41609.0</v>
      </c>
      <c r="P636" s="5">
        <f>VLOOKUP(A636, Quantity!$A$1:$H$2811, 8, FALSE)</f>
        <v>0.6088078704</v>
      </c>
      <c r="U636" s="13"/>
      <c r="V636" s="13"/>
      <c r="W636" s="1"/>
      <c r="X636" s="14"/>
      <c r="Y636" s="15"/>
    </row>
    <row r="637">
      <c r="A637" s="1">
        <v>64423.0</v>
      </c>
      <c r="B637" s="1">
        <v>1.531676478E9</v>
      </c>
      <c r="C637" s="8">
        <v>41590.0</v>
      </c>
      <c r="D637" s="1" t="s">
        <v>22</v>
      </c>
      <c r="E637" s="1" t="s">
        <v>23</v>
      </c>
      <c r="F637" s="1" t="s">
        <v>18</v>
      </c>
      <c r="G637" s="1" t="s">
        <v>19</v>
      </c>
      <c r="H637" s="1" t="s">
        <v>24</v>
      </c>
      <c r="I637" s="1" t="s">
        <v>21</v>
      </c>
      <c r="J637" s="9">
        <f>VLOOKUP(A637, Quantity!$A$1:$H$2811, 2, FALSE)</f>
        <v>15</v>
      </c>
      <c r="K637" s="10">
        <f>VLOOKUP(A637, Quantity!$A$1:$H$2811, 3, FALSE)</f>
        <v>1</v>
      </c>
      <c r="L637" s="10">
        <f>VLOOKUP(A637, Quantity!$A$1:$H$2811, 4, FALSE)</f>
        <v>1</v>
      </c>
      <c r="M637" s="11">
        <f>VLOOKUP(A637, Quantity!$A$1:$H$2811, 5, FALSE)</f>
        <v>3130</v>
      </c>
      <c r="N637" s="11">
        <f>VLOOKUP(A637, Quantity!$A$1:$H$2811, 6, FALSE)</f>
        <v>209</v>
      </c>
      <c r="O637" s="12">
        <v>41609.0</v>
      </c>
      <c r="P637" s="5">
        <f>VLOOKUP(A637, Quantity!$A$1:$H$2811, 8, FALSE)</f>
        <v>0.03576388889</v>
      </c>
      <c r="U637" s="13"/>
      <c r="V637" s="13"/>
      <c r="W637" s="1"/>
      <c r="X637" s="14"/>
      <c r="Y637" s="15"/>
    </row>
    <row r="638">
      <c r="A638" s="1">
        <v>64468.0</v>
      </c>
      <c r="B638" s="1">
        <v>1.431210145E9</v>
      </c>
      <c r="C638" s="8">
        <v>41590.0</v>
      </c>
      <c r="D638" s="1" t="s">
        <v>22</v>
      </c>
      <c r="E638" s="1" t="s">
        <v>23</v>
      </c>
      <c r="F638" s="1" t="s">
        <v>18</v>
      </c>
      <c r="G638" s="1" t="s">
        <v>19</v>
      </c>
      <c r="H638" s="1" t="s">
        <v>24</v>
      </c>
      <c r="I638" s="1" t="s">
        <v>21</v>
      </c>
      <c r="J638" s="9">
        <f>VLOOKUP(A638, Quantity!$A$1:$H$2811, 2, FALSE)</f>
        <v>20</v>
      </c>
      <c r="K638" s="10">
        <f>VLOOKUP(A638, Quantity!$A$1:$H$2811, 3, FALSE)</f>
        <v>1</v>
      </c>
      <c r="L638" s="10">
        <f>VLOOKUP(A638, Quantity!$A$1:$H$2811, 4, FALSE)</f>
        <v>1</v>
      </c>
      <c r="M638" s="11">
        <f>VLOOKUP(A638, Quantity!$A$1:$H$2811, 5, FALSE)</f>
        <v>15503</v>
      </c>
      <c r="N638" s="11">
        <f>VLOOKUP(A638, Quantity!$A$1:$H$2811, 6, FALSE)</f>
        <v>775</v>
      </c>
      <c r="O638" s="12">
        <v>41609.0</v>
      </c>
      <c r="P638" s="5">
        <f>VLOOKUP(A638, Quantity!$A$1:$H$2811, 8, FALSE)</f>
        <v>0.4235648148</v>
      </c>
      <c r="U638" s="13"/>
      <c r="V638" s="13"/>
      <c r="W638" s="1"/>
      <c r="X638" s="14"/>
      <c r="Y638" s="15"/>
    </row>
    <row r="639">
      <c r="A639" s="1">
        <v>64592.0</v>
      </c>
      <c r="B639" s="1">
        <v>2.210969799E9</v>
      </c>
      <c r="C639" s="8">
        <v>41590.0</v>
      </c>
      <c r="D639" s="1" t="s">
        <v>22</v>
      </c>
      <c r="E639" s="1" t="s">
        <v>23</v>
      </c>
      <c r="F639" s="1" t="s">
        <v>18</v>
      </c>
      <c r="G639" s="1" t="s">
        <v>19</v>
      </c>
      <c r="H639" s="1" t="s">
        <v>24</v>
      </c>
      <c r="I639" s="1" t="s">
        <v>21</v>
      </c>
      <c r="J639" s="9">
        <f>VLOOKUP(A639, Quantity!$A$1:$H$2811, 2, FALSE)</f>
        <v>18</v>
      </c>
      <c r="K639" s="10">
        <f>VLOOKUP(A639, Quantity!$A$1:$H$2811, 3, FALSE)</f>
        <v>1</v>
      </c>
      <c r="L639" s="10">
        <f>VLOOKUP(A639, Quantity!$A$1:$H$2811, 4, FALSE)</f>
        <v>1</v>
      </c>
      <c r="M639" s="11">
        <f>VLOOKUP(A639, Quantity!$A$1:$H$2811, 5, FALSE)</f>
        <v>11908</v>
      </c>
      <c r="N639" s="11">
        <f>VLOOKUP(A639, Quantity!$A$1:$H$2811, 6, FALSE)</f>
        <v>662</v>
      </c>
      <c r="O639" s="12">
        <v>41609.0</v>
      </c>
      <c r="P639" s="5">
        <f>VLOOKUP(A639, Quantity!$A$1:$H$2811, 8, FALSE)</f>
        <v>0.823587963</v>
      </c>
      <c r="U639" s="13"/>
      <c r="V639" s="13"/>
      <c r="W639" s="1"/>
      <c r="X639" s="14"/>
      <c r="Y639" s="15"/>
    </row>
    <row r="640">
      <c r="A640" s="1">
        <v>64641.0</v>
      </c>
      <c r="B640" s="1">
        <v>1.588880596E9</v>
      </c>
      <c r="C640" s="8">
        <v>41620.0</v>
      </c>
      <c r="D640" s="1" t="s">
        <v>22</v>
      </c>
      <c r="E640" s="1" t="s">
        <v>23</v>
      </c>
      <c r="F640" s="1" t="s">
        <v>18</v>
      </c>
      <c r="G640" s="1" t="s">
        <v>19</v>
      </c>
      <c r="H640" s="1" t="s">
        <v>24</v>
      </c>
      <c r="I640" s="1" t="s">
        <v>21</v>
      </c>
      <c r="J640" s="9">
        <f>VLOOKUP(A640, Quantity!$A$1:$H$2811, 2, FALSE)</f>
        <v>21</v>
      </c>
      <c r="K640" s="10">
        <f>VLOOKUP(A640, Quantity!$A$1:$H$2811, 3, FALSE)</f>
        <v>1</v>
      </c>
      <c r="L640" s="10">
        <f>VLOOKUP(A640, Quantity!$A$1:$H$2811, 4, FALSE)</f>
        <v>1</v>
      </c>
      <c r="M640" s="11">
        <f>VLOOKUP(A640, Quantity!$A$1:$H$2811, 5, FALSE)</f>
        <v>1998</v>
      </c>
      <c r="N640" s="11">
        <f>VLOOKUP(A640, Quantity!$A$1:$H$2811, 6, FALSE)</f>
        <v>95</v>
      </c>
      <c r="O640" s="12">
        <v>41609.0</v>
      </c>
      <c r="P640" s="5">
        <f>VLOOKUP(A640, Quantity!$A$1:$H$2811, 8, FALSE)</f>
        <v>0.2754050926</v>
      </c>
      <c r="U640" s="13"/>
      <c r="V640" s="13"/>
      <c r="W640" s="1"/>
      <c r="X640" s="14"/>
      <c r="Y640" s="15"/>
    </row>
    <row r="641">
      <c r="A641" s="1">
        <v>64645.0</v>
      </c>
      <c r="B641" s="1">
        <v>1.558910652E9</v>
      </c>
      <c r="C641" s="8">
        <v>41620.0</v>
      </c>
      <c r="D641" s="1" t="s">
        <v>22</v>
      </c>
      <c r="E641" s="1" t="s">
        <v>23</v>
      </c>
      <c r="F641" s="1" t="s">
        <v>18</v>
      </c>
      <c r="G641" s="1" t="s">
        <v>19</v>
      </c>
      <c r="H641" s="1" t="s">
        <v>24</v>
      </c>
      <c r="I641" s="1" t="s">
        <v>21</v>
      </c>
      <c r="J641" s="9">
        <f>VLOOKUP(A641, Quantity!$A$1:$H$2811, 2, FALSE)</f>
        <v>14</v>
      </c>
      <c r="K641" s="10">
        <f>VLOOKUP(A641, Quantity!$A$1:$H$2811, 3, FALSE)</f>
        <v>1</v>
      </c>
      <c r="L641" s="10">
        <f>VLOOKUP(A641, Quantity!$A$1:$H$2811, 4, FALSE)</f>
        <v>1</v>
      </c>
      <c r="M641" s="11">
        <f>VLOOKUP(A641, Quantity!$A$1:$H$2811, 5, FALSE)</f>
        <v>1957</v>
      </c>
      <c r="N641" s="11">
        <f>VLOOKUP(A641, Quantity!$A$1:$H$2811, 6, FALSE)</f>
        <v>140</v>
      </c>
      <c r="O641" s="12">
        <v>41609.0</v>
      </c>
      <c r="P641" s="5">
        <f>VLOOKUP(A641, Quantity!$A$1:$H$2811, 8, FALSE)</f>
        <v>0.8364930556</v>
      </c>
      <c r="U641" s="13"/>
      <c r="V641" s="13"/>
      <c r="W641" s="1"/>
      <c r="X641" s="14"/>
      <c r="Y641" s="15"/>
    </row>
    <row r="642">
      <c r="A642" s="1">
        <v>64783.0</v>
      </c>
      <c r="B642" s="1">
        <v>1.336723192E9</v>
      </c>
      <c r="C642" s="8">
        <v>41620.0</v>
      </c>
      <c r="D642" s="1" t="s">
        <v>22</v>
      </c>
      <c r="E642" s="1" t="s">
        <v>23</v>
      </c>
      <c r="F642" s="1" t="s">
        <v>18</v>
      </c>
      <c r="G642" s="1" t="s">
        <v>19</v>
      </c>
      <c r="H642" s="1" t="s">
        <v>24</v>
      </c>
      <c r="I642" s="1" t="s">
        <v>21</v>
      </c>
      <c r="J642" s="9">
        <f>VLOOKUP(A642, Quantity!$A$1:$H$2811, 2, FALSE)</f>
        <v>13</v>
      </c>
      <c r="K642" s="10">
        <f>VLOOKUP(A642, Quantity!$A$1:$H$2811, 3, FALSE)</f>
        <v>1</v>
      </c>
      <c r="L642" s="10">
        <f>VLOOKUP(A642, Quantity!$A$1:$H$2811, 4, FALSE)</f>
        <v>1</v>
      </c>
      <c r="M642" s="11">
        <f>VLOOKUP(A642, Quantity!$A$1:$H$2811, 5, FALSE)</f>
        <v>19177</v>
      </c>
      <c r="N642" s="11">
        <f>VLOOKUP(A642, Quantity!$A$1:$H$2811, 6, FALSE)</f>
        <v>1475</v>
      </c>
      <c r="O642" s="12">
        <v>41609.0</v>
      </c>
      <c r="P642" s="5">
        <f>VLOOKUP(A642, Quantity!$A$1:$H$2811, 8, FALSE)</f>
        <v>0.9250462963</v>
      </c>
      <c r="U642" s="13"/>
      <c r="V642" s="13"/>
      <c r="W642" s="1"/>
      <c r="X642" s="14"/>
      <c r="Y642" s="15"/>
    </row>
    <row r="643">
      <c r="A643" s="1">
        <v>64814.0</v>
      </c>
      <c r="B643" s="1">
        <v>1.873693678E9</v>
      </c>
      <c r="C643" s="8">
        <v>41620.0</v>
      </c>
      <c r="D643" s="1" t="s">
        <v>22</v>
      </c>
      <c r="E643" s="1" t="s">
        <v>23</v>
      </c>
      <c r="F643" s="1" t="s">
        <v>18</v>
      </c>
      <c r="G643" s="1" t="s">
        <v>19</v>
      </c>
      <c r="H643" s="1" t="s">
        <v>24</v>
      </c>
      <c r="I643" s="1" t="s">
        <v>21</v>
      </c>
      <c r="J643" s="9">
        <f>VLOOKUP(A643, Quantity!$A$1:$H$2811, 2, FALSE)</f>
        <v>19</v>
      </c>
      <c r="K643" s="10">
        <f>VLOOKUP(A643, Quantity!$A$1:$H$2811, 3, FALSE)</f>
        <v>1</v>
      </c>
      <c r="L643" s="10">
        <f>VLOOKUP(A643, Quantity!$A$1:$H$2811, 4, FALSE)</f>
        <v>1</v>
      </c>
      <c r="M643" s="11">
        <f>VLOOKUP(A643, Quantity!$A$1:$H$2811, 5, FALSE)</f>
        <v>2894</v>
      </c>
      <c r="N643" s="11">
        <f>VLOOKUP(A643, Quantity!$A$1:$H$2811, 6, FALSE)</f>
        <v>152</v>
      </c>
      <c r="O643" s="12">
        <v>41609.0</v>
      </c>
      <c r="P643" s="5">
        <f>VLOOKUP(A643, Quantity!$A$1:$H$2811, 8, FALSE)</f>
        <v>0.3179166667</v>
      </c>
      <c r="U643" s="13"/>
      <c r="V643" s="13"/>
      <c r="W643" s="1"/>
      <c r="X643" s="14"/>
      <c r="Y643" s="15"/>
    </row>
    <row r="644">
      <c r="A644" s="1">
        <v>64853.0</v>
      </c>
      <c r="B644" s="1">
        <v>1.22713031E9</v>
      </c>
      <c r="C644" s="8">
        <v>41620.0</v>
      </c>
      <c r="D644" s="1" t="s">
        <v>22</v>
      </c>
      <c r="E644" s="1" t="s">
        <v>23</v>
      </c>
      <c r="F644" s="1" t="s">
        <v>18</v>
      </c>
      <c r="G644" s="1" t="s">
        <v>19</v>
      </c>
      <c r="H644" s="1" t="s">
        <v>24</v>
      </c>
      <c r="I644" s="1" t="s">
        <v>21</v>
      </c>
      <c r="J644" s="9">
        <f>VLOOKUP(A644, Quantity!$A$1:$H$2811, 2, FALSE)</f>
        <v>22</v>
      </c>
      <c r="K644" s="10">
        <f>VLOOKUP(A644, Quantity!$A$1:$H$2811, 3, FALSE)</f>
        <v>1</v>
      </c>
      <c r="L644" s="10">
        <f>VLOOKUP(A644, Quantity!$A$1:$H$2811, 4, FALSE)</f>
        <v>1</v>
      </c>
      <c r="M644" s="11">
        <f>VLOOKUP(A644, Quantity!$A$1:$H$2811, 5, FALSE)</f>
        <v>79900</v>
      </c>
      <c r="N644" s="11">
        <f>VLOOKUP(A644, Quantity!$A$1:$H$2811, 6, FALSE)</f>
        <v>3632</v>
      </c>
      <c r="O644" s="12">
        <v>41609.0</v>
      </c>
      <c r="P644" s="5">
        <f>VLOOKUP(A644, Quantity!$A$1:$H$2811, 8, FALSE)</f>
        <v>0.7152430556</v>
      </c>
      <c r="U644" s="13"/>
      <c r="V644" s="13"/>
      <c r="W644" s="1"/>
      <c r="X644" s="14"/>
      <c r="Y644" s="15"/>
    </row>
    <row r="645">
      <c r="A645" s="1">
        <v>64930.0</v>
      </c>
      <c r="B645" s="1">
        <v>2.02700324E9</v>
      </c>
      <c r="C645" s="8">
        <v>41620.0</v>
      </c>
      <c r="D645" s="1" t="s">
        <v>22</v>
      </c>
      <c r="E645" s="1" t="s">
        <v>23</v>
      </c>
      <c r="F645" s="1" t="s">
        <v>18</v>
      </c>
      <c r="G645" s="1" t="s">
        <v>19</v>
      </c>
      <c r="H645" s="1" t="s">
        <v>24</v>
      </c>
      <c r="I645" s="1" t="s">
        <v>21</v>
      </c>
      <c r="J645" s="9">
        <f>VLOOKUP(A645, Quantity!$A$1:$H$2811, 2, FALSE)</f>
        <v>14</v>
      </c>
      <c r="K645" s="10">
        <f>VLOOKUP(A645, Quantity!$A$1:$H$2811, 3, FALSE)</f>
        <v>1</v>
      </c>
      <c r="L645" s="10">
        <f>VLOOKUP(A645, Quantity!$A$1:$H$2811, 4, FALSE)</f>
        <v>1</v>
      </c>
      <c r="M645" s="11">
        <f>VLOOKUP(A645, Quantity!$A$1:$H$2811, 5, FALSE)</f>
        <v>199</v>
      </c>
      <c r="N645" s="11">
        <f>VLOOKUP(A645, Quantity!$A$1:$H$2811, 6, FALSE)</f>
        <v>14</v>
      </c>
      <c r="O645" s="12">
        <v>41609.0</v>
      </c>
      <c r="P645" s="5">
        <f>VLOOKUP(A645, Quantity!$A$1:$H$2811, 8, FALSE)</f>
        <v>0.7102546296</v>
      </c>
      <c r="U645" s="13"/>
      <c r="V645" s="13"/>
      <c r="W645" s="1"/>
      <c r="X645" s="14"/>
      <c r="Y645" s="15"/>
    </row>
    <row r="646">
      <c r="A646" s="1">
        <v>65021.0</v>
      </c>
      <c r="B646" s="1">
        <v>1.635642881E9</v>
      </c>
      <c r="C646" s="8">
        <v>41620.0</v>
      </c>
      <c r="D646" s="1" t="s">
        <v>22</v>
      </c>
      <c r="E646" s="1" t="s">
        <v>23</v>
      </c>
      <c r="F646" s="1" t="s">
        <v>18</v>
      </c>
      <c r="G646" s="1" t="s">
        <v>19</v>
      </c>
      <c r="H646" s="1" t="s">
        <v>24</v>
      </c>
      <c r="I646" s="1" t="s">
        <v>21</v>
      </c>
      <c r="J646" s="9">
        <f>VLOOKUP(A646, Quantity!$A$1:$H$2811, 2, FALSE)</f>
        <v>22</v>
      </c>
      <c r="K646" s="10">
        <f>VLOOKUP(A646, Quantity!$A$1:$H$2811, 3, FALSE)</f>
        <v>1</v>
      </c>
      <c r="L646" s="10">
        <f>VLOOKUP(A646, Quantity!$A$1:$H$2811, 4, FALSE)</f>
        <v>1</v>
      </c>
      <c r="M646" s="11">
        <f>VLOOKUP(A646, Quantity!$A$1:$H$2811, 5, FALSE)</f>
        <v>5998</v>
      </c>
      <c r="N646" s="11">
        <f>VLOOKUP(A646, Quantity!$A$1:$H$2811, 6, FALSE)</f>
        <v>273</v>
      </c>
      <c r="O646" s="12">
        <v>41609.0</v>
      </c>
      <c r="P646" s="5">
        <f>VLOOKUP(A646, Quantity!$A$1:$H$2811, 8, FALSE)</f>
        <v>0.1028356481</v>
      </c>
      <c r="U646" s="13"/>
      <c r="V646" s="13"/>
      <c r="W646" s="1"/>
      <c r="X646" s="14"/>
      <c r="Y646" s="15"/>
    </row>
    <row r="647">
      <c r="A647" s="1">
        <v>65059.0</v>
      </c>
      <c r="B647" s="1">
        <v>2.114459022E9</v>
      </c>
      <c r="C647" s="8">
        <v>41620.0</v>
      </c>
      <c r="D647" s="1" t="s">
        <v>22</v>
      </c>
      <c r="E647" s="1" t="s">
        <v>23</v>
      </c>
      <c r="F647" s="1" t="s">
        <v>18</v>
      </c>
      <c r="G647" s="1" t="s">
        <v>19</v>
      </c>
      <c r="H647" s="1" t="s">
        <v>24</v>
      </c>
      <c r="I647" s="1" t="s">
        <v>21</v>
      </c>
      <c r="J647" s="9">
        <f>VLOOKUP(A647, Quantity!$A$1:$H$2811, 2, FALSE)</f>
        <v>21</v>
      </c>
      <c r="K647" s="10">
        <f>VLOOKUP(A647, Quantity!$A$1:$H$2811, 3, FALSE)</f>
        <v>1</v>
      </c>
      <c r="L647" s="10">
        <f>VLOOKUP(A647, Quantity!$A$1:$H$2811, 4, FALSE)</f>
        <v>1</v>
      </c>
      <c r="M647" s="11">
        <f>VLOOKUP(A647, Quantity!$A$1:$H$2811, 5, FALSE)</f>
        <v>339</v>
      </c>
      <c r="N647" s="11">
        <f>VLOOKUP(A647, Quantity!$A$1:$H$2811, 6, FALSE)</f>
        <v>16</v>
      </c>
      <c r="O647" s="12">
        <v>41609.0</v>
      </c>
      <c r="P647" s="5">
        <f>VLOOKUP(A647, Quantity!$A$1:$H$2811, 8, FALSE)</f>
        <v>0.8687037037</v>
      </c>
      <c r="U647" s="13"/>
      <c r="V647" s="13"/>
      <c r="W647" s="1"/>
      <c r="X647" s="14"/>
      <c r="Y647" s="15"/>
    </row>
    <row r="648">
      <c r="A648" s="1">
        <v>65060.0</v>
      </c>
      <c r="B648" s="1">
        <v>1.257467513E9</v>
      </c>
      <c r="C648" s="8">
        <v>41620.0</v>
      </c>
      <c r="D648" s="1" t="s">
        <v>22</v>
      </c>
      <c r="E648" s="1" t="s">
        <v>23</v>
      </c>
      <c r="F648" s="1" t="s">
        <v>18</v>
      </c>
      <c r="G648" s="1" t="s">
        <v>19</v>
      </c>
      <c r="H648" s="1" t="s">
        <v>24</v>
      </c>
      <c r="I648" s="1" t="s">
        <v>21</v>
      </c>
      <c r="J648" s="9">
        <f>VLOOKUP(A648, Quantity!$A$1:$H$2811, 2, FALSE)</f>
        <v>17</v>
      </c>
      <c r="K648" s="10">
        <f>VLOOKUP(A648, Quantity!$A$1:$H$2811, 3, FALSE)</f>
        <v>1</v>
      </c>
      <c r="L648" s="10">
        <f>VLOOKUP(A648, Quantity!$A$1:$H$2811, 4, FALSE)</f>
        <v>1</v>
      </c>
      <c r="M648" s="11">
        <f>VLOOKUP(A648, Quantity!$A$1:$H$2811, 5, FALSE)</f>
        <v>500</v>
      </c>
      <c r="N648" s="11">
        <f>VLOOKUP(A648, Quantity!$A$1:$H$2811, 6, FALSE)</f>
        <v>29</v>
      </c>
      <c r="O648" s="12">
        <v>41609.0</v>
      </c>
      <c r="P648" s="5">
        <f>VLOOKUP(A648, Quantity!$A$1:$H$2811, 8, FALSE)</f>
        <v>0.954525463</v>
      </c>
      <c r="U648" s="13"/>
      <c r="V648" s="13"/>
      <c r="W648" s="1"/>
      <c r="X648" s="14"/>
      <c r="Y648" s="15"/>
    </row>
    <row r="649">
      <c r="A649" s="1">
        <v>65131.0</v>
      </c>
      <c r="B649" s="1">
        <v>1.193243192E9</v>
      </c>
      <c r="C649" s="8">
        <v>41620.0</v>
      </c>
      <c r="D649" s="1" t="s">
        <v>22</v>
      </c>
      <c r="E649" s="1" t="s">
        <v>23</v>
      </c>
      <c r="F649" s="1" t="s">
        <v>18</v>
      </c>
      <c r="G649" s="1" t="s">
        <v>19</v>
      </c>
      <c r="H649" s="1" t="s">
        <v>20</v>
      </c>
      <c r="I649" s="1" t="s">
        <v>21</v>
      </c>
      <c r="J649" s="9">
        <f>VLOOKUP(A649, Quantity!$A$1:$H$2811, 2, FALSE)</f>
        <v>23</v>
      </c>
      <c r="K649" s="10">
        <f>VLOOKUP(A649, Quantity!$A$1:$H$2811, 3, FALSE)</f>
        <v>1</v>
      </c>
      <c r="L649" s="10">
        <f>VLOOKUP(A649, Quantity!$A$1:$H$2811, 4, FALSE)</f>
        <v>1</v>
      </c>
      <c r="M649" s="11">
        <f>VLOOKUP(A649, Quantity!$A$1:$H$2811, 5, FALSE)</f>
        <v>2680</v>
      </c>
      <c r="N649" s="11">
        <f>VLOOKUP(A649, Quantity!$A$1:$H$2811, 6, FALSE)</f>
        <v>117</v>
      </c>
      <c r="O649" s="12">
        <v>41609.0</v>
      </c>
      <c r="P649" s="5">
        <f>VLOOKUP(A649, Quantity!$A$1:$H$2811, 8, FALSE)</f>
        <v>0.9627199074</v>
      </c>
      <c r="U649" s="13"/>
      <c r="V649" s="13"/>
      <c r="W649" s="1"/>
      <c r="X649" s="14"/>
      <c r="Y649" s="15"/>
    </row>
    <row r="650">
      <c r="A650" s="1">
        <v>65257.0</v>
      </c>
      <c r="B650" s="1">
        <v>2.147588103E9</v>
      </c>
      <c r="C650" s="8">
        <v>41620.0</v>
      </c>
      <c r="D650" s="1" t="s">
        <v>22</v>
      </c>
      <c r="E650" s="1" t="s">
        <v>23</v>
      </c>
      <c r="F650" s="1" t="s">
        <v>18</v>
      </c>
      <c r="G650" s="1" t="s">
        <v>19</v>
      </c>
      <c r="H650" s="1" t="s">
        <v>24</v>
      </c>
      <c r="I650" s="1" t="s">
        <v>21</v>
      </c>
      <c r="J650" s="9">
        <f>VLOOKUP(A650, Quantity!$A$1:$H$2811, 2, FALSE)</f>
        <v>23</v>
      </c>
      <c r="K650" s="10">
        <f>VLOOKUP(A650, Quantity!$A$1:$H$2811, 3, FALSE)</f>
        <v>1</v>
      </c>
      <c r="L650" s="10">
        <f>VLOOKUP(A650, Quantity!$A$1:$H$2811, 4, FALSE)</f>
        <v>1</v>
      </c>
      <c r="M650" s="11">
        <f>VLOOKUP(A650, Quantity!$A$1:$H$2811, 5, FALSE)</f>
        <v>2175</v>
      </c>
      <c r="N650" s="11">
        <f>VLOOKUP(A650, Quantity!$A$1:$H$2811, 6, FALSE)</f>
        <v>95</v>
      </c>
      <c r="O650" s="12">
        <v>41609.0</v>
      </c>
      <c r="P650" s="5">
        <f>VLOOKUP(A650, Quantity!$A$1:$H$2811, 8, FALSE)</f>
        <v>0.08491898148</v>
      </c>
      <c r="U650" s="13"/>
      <c r="V650" s="13"/>
      <c r="W650" s="1"/>
      <c r="X650" s="14"/>
      <c r="Y650" s="15"/>
    </row>
    <row r="651">
      <c r="A651" s="1">
        <v>65267.0</v>
      </c>
      <c r="B651" s="1">
        <v>1.896584462E9</v>
      </c>
      <c r="C651" s="8">
        <v>41620.0</v>
      </c>
      <c r="D651" s="1" t="s">
        <v>22</v>
      </c>
      <c r="E651" s="1" t="s">
        <v>23</v>
      </c>
      <c r="F651" s="1" t="s">
        <v>18</v>
      </c>
      <c r="G651" s="1" t="s">
        <v>19</v>
      </c>
      <c r="H651" s="1" t="s">
        <v>24</v>
      </c>
      <c r="I651" s="1" t="s">
        <v>21</v>
      </c>
      <c r="J651" s="9">
        <f>VLOOKUP(A651, Quantity!$A$1:$H$2811, 2, FALSE)</f>
        <v>17</v>
      </c>
      <c r="K651" s="10">
        <f>VLOOKUP(A651, Quantity!$A$1:$H$2811, 3, FALSE)</f>
        <v>1</v>
      </c>
      <c r="L651" s="10">
        <f>VLOOKUP(A651, Quantity!$A$1:$H$2811, 4, FALSE)</f>
        <v>1</v>
      </c>
      <c r="M651" s="11">
        <f>VLOOKUP(A651, Quantity!$A$1:$H$2811, 5, FALSE)</f>
        <v>2679</v>
      </c>
      <c r="N651" s="11">
        <f>VLOOKUP(A651, Quantity!$A$1:$H$2811, 6, FALSE)</f>
        <v>158</v>
      </c>
      <c r="O651" s="12">
        <v>41609.0</v>
      </c>
      <c r="P651" s="5">
        <f>VLOOKUP(A651, Quantity!$A$1:$H$2811, 8, FALSE)</f>
        <v>0.8098263889</v>
      </c>
      <c r="U651" s="13"/>
      <c r="V651" s="13"/>
      <c r="W651" s="1"/>
      <c r="X651" s="14"/>
      <c r="Y651" s="15"/>
    </row>
    <row r="652">
      <c r="A652" s="1">
        <v>65541.0</v>
      </c>
      <c r="B652" s="1">
        <v>1.470240062E9</v>
      </c>
      <c r="C652" s="8">
        <v>41620.0</v>
      </c>
      <c r="D652" s="1" t="s">
        <v>22</v>
      </c>
      <c r="E652" s="1" t="s">
        <v>23</v>
      </c>
      <c r="F652" s="1" t="s">
        <v>18</v>
      </c>
      <c r="G652" s="1" t="s">
        <v>19</v>
      </c>
      <c r="H652" s="1" t="s">
        <v>24</v>
      </c>
      <c r="I652" s="1" t="s">
        <v>21</v>
      </c>
      <c r="J652" s="9">
        <f>VLOOKUP(A652, Quantity!$A$1:$H$2811, 2, FALSE)</f>
        <v>12</v>
      </c>
      <c r="K652" s="10">
        <f>VLOOKUP(A652, Quantity!$A$1:$H$2811, 3, FALSE)</f>
        <v>1</v>
      </c>
      <c r="L652" s="10">
        <f>VLOOKUP(A652, Quantity!$A$1:$H$2811, 4, FALSE)</f>
        <v>1</v>
      </c>
      <c r="M652" s="11">
        <f>VLOOKUP(A652, Quantity!$A$1:$H$2811, 5, FALSE)</f>
        <v>2499</v>
      </c>
      <c r="N652" s="11">
        <f>VLOOKUP(A652, Quantity!$A$1:$H$2811, 6, FALSE)</f>
        <v>208</v>
      </c>
      <c r="O652" s="12">
        <v>41609.0</v>
      </c>
      <c r="P652" s="5">
        <f>VLOOKUP(A652, Quantity!$A$1:$H$2811, 8, FALSE)</f>
        <v>0.03068287037</v>
      </c>
      <c r="U652" s="13"/>
      <c r="V652" s="13"/>
      <c r="W652" s="1"/>
      <c r="X652" s="14"/>
      <c r="Y652" s="15"/>
    </row>
    <row r="653">
      <c r="A653" s="1">
        <v>65567.0</v>
      </c>
      <c r="B653" s="1">
        <v>1.20852534E9</v>
      </c>
      <c r="C653" s="8">
        <v>41620.0</v>
      </c>
      <c r="D653" s="1" t="s">
        <v>16</v>
      </c>
      <c r="E653" s="1" t="s">
        <v>17</v>
      </c>
      <c r="F653" s="1" t="s">
        <v>18</v>
      </c>
      <c r="G653" s="1" t="s">
        <v>19</v>
      </c>
      <c r="H653" s="1" t="s">
        <v>24</v>
      </c>
      <c r="I653" s="1" t="s">
        <v>21</v>
      </c>
      <c r="J653" s="9">
        <f>VLOOKUP(A653, Quantity!$A$1:$H$2811, 2, FALSE)</f>
        <v>16</v>
      </c>
      <c r="K653" s="10">
        <f>VLOOKUP(A653, Quantity!$A$1:$H$2811, 3, FALSE)</f>
        <v>1</v>
      </c>
      <c r="L653" s="10">
        <f>VLOOKUP(A653, Quantity!$A$1:$H$2811, 4, FALSE)</f>
        <v>1</v>
      </c>
      <c r="M653" s="11">
        <f>VLOOKUP(A653, Quantity!$A$1:$H$2811, 5, FALSE)</f>
        <v>22495</v>
      </c>
      <c r="N653" s="11">
        <f>VLOOKUP(A653, Quantity!$A$1:$H$2811, 6, FALSE)</f>
        <v>1406</v>
      </c>
      <c r="O653" s="12">
        <v>41609.0</v>
      </c>
      <c r="P653" s="5">
        <f>VLOOKUP(A653, Quantity!$A$1:$H$2811, 8, FALSE)</f>
        <v>0.02725694444</v>
      </c>
      <c r="U653" s="13"/>
      <c r="V653" s="13"/>
      <c r="W653" s="1"/>
      <c r="X653" s="14"/>
      <c r="Y653" s="15"/>
    </row>
    <row r="654">
      <c r="A654" s="1">
        <v>65577.0</v>
      </c>
      <c r="B654" s="1">
        <v>1.627733751E9</v>
      </c>
      <c r="C654" s="8">
        <v>41620.0</v>
      </c>
      <c r="D654" s="1" t="s">
        <v>22</v>
      </c>
      <c r="E654" s="1" t="s">
        <v>23</v>
      </c>
      <c r="F654" s="1" t="s">
        <v>18</v>
      </c>
      <c r="G654" s="1" t="s">
        <v>19</v>
      </c>
      <c r="H654" s="1" t="s">
        <v>24</v>
      </c>
      <c r="I654" s="1" t="s">
        <v>21</v>
      </c>
      <c r="J654" s="9">
        <f>VLOOKUP(A654, Quantity!$A$1:$H$2811, 2, FALSE)</f>
        <v>16</v>
      </c>
      <c r="K654" s="10">
        <f>VLOOKUP(A654, Quantity!$A$1:$H$2811, 3, FALSE)</f>
        <v>1</v>
      </c>
      <c r="L654" s="10">
        <f>VLOOKUP(A654, Quantity!$A$1:$H$2811, 4, FALSE)</f>
        <v>1</v>
      </c>
      <c r="M654" s="11">
        <f>VLOOKUP(A654, Quantity!$A$1:$H$2811, 5, FALSE)</f>
        <v>1890</v>
      </c>
      <c r="N654" s="11">
        <f>VLOOKUP(A654, Quantity!$A$1:$H$2811, 6, FALSE)</f>
        <v>118</v>
      </c>
      <c r="O654" s="12">
        <v>41609.0</v>
      </c>
      <c r="P654" s="5">
        <f>VLOOKUP(A654, Quantity!$A$1:$H$2811, 8, FALSE)</f>
        <v>0.9462615741</v>
      </c>
      <c r="U654" s="13"/>
      <c r="V654" s="13"/>
      <c r="W654" s="1"/>
      <c r="X654" s="14"/>
      <c r="Y654" s="15"/>
    </row>
    <row r="655">
      <c r="A655" s="1">
        <v>65598.0</v>
      </c>
      <c r="B655" s="1">
        <v>1.791221417E9</v>
      </c>
      <c r="C655" s="8">
        <v>41620.0</v>
      </c>
      <c r="D655" s="1" t="s">
        <v>22</v>
      </c>
      <c r="E655" s="1" t="s">
        <v>23</v>
      </c>
      <c r="F655" s="1" t="s">
        <v>18</v>
      </c>
      <c r="G655" s="1" t="s">
        <v>19</v>
      </c>
      <c r="H655" s="1" t="s">
        <v>24</v>
      </c>
      <c r="I655" s="1" t="s">
        <v>21</v>
      </c>
      <c r="J655" s="9">
        <f>VLOOKUP(A655, Quantity!$A$1:$H$2811, 2, FALSE)</f>
        <v>20</v>
      </c>
      <c r="K655" s="10">
        <f>VLOOKUP(A655, Quantity!$A$1:$H$2811, 3, FALSE)</f>
        <v>1</v>
      </c>
      <c r="L655" s="10">
        <f>VLOOKUP(A655, Quantity!$A$1:$H$2811, 4, FALSE)</f>
        <v>1</v>
      </c>
      <c r="M655" s="11">
        <f>VLOOKUP(A655, Quantity!$A$1:$H$2811, 5, FALSE)</f>
        <v>19785</v>
      </c>
      <c r="N655" s="11">
        <f>VLOOKUP(A655, Quantity!$A$1:$H$2811, 6, FALSE)</f>
        <v>989</v>
      </c>
      <c r="O655" s="12">
        <v>41609.0</v>
      </c>
      <c r="P655" s="5">
        <f>VLOOKUP(A655, Quantity!$A$1:$H$2811, 8, FALSE)</f>
        <v>0.1111458333</v>
      </c>
      <c r="U655" s="13"/>
      <c r="V655" s="13"/>
      <c r="W655" s="1"/>
      <c r="X655" s="14"/>
      <c r="Y655" s="15"/>
    </row>
    <row r="656">
      <c r="A656" s="1">
        <v>65872.0</v>
      </c>
      <c r="B656" s="1">
        <v>2.060495338E9</v>
      </c>
      <c r="C656" s="8">
        <v>41620.0</v>
      </c>
      <c r="D656" s="1" t="s">
        <v>22</v>
      </c>
      <c r="E656" s="1" t="s">
        <v>23</v>
      </c>
      <c r="F656" s="1" t="s">
        <v>18</v>
      </c>
      <c r="G656" s="1" t="s">
        <v>19</v>
      </c>
      <c r="H656" s="1" t="s">
        <v>24</v>
      </c>
      <c r="I656" s="1" t="s">
        <v>21</v>
      </c>
      <c r="J656" s="9">
        <f>VLOOKUP(A656, Quantity!$A$1:$H$2811, 2, FALSE)</f>
        <v>14</v>
      </c>
      <c r="K656" s="10">
        <f>VLOOKUP(A656, Quantity!$A$1:$H$2811, 3, FALSE)</f>
        <v>1</v>
      </c>
      <c r="L656" s="10">
        <f>VLOOKUP(A656, Quantity!$A$1:$H$2811, 4, FALSE)</f>
        <v>1</v>
      </c>
      <c r="M656" s="11">
        <f>VLOOKUP(A656, Quantity!$A$1:$H$2811, 5, FALSE)</f>
        <v>999</v>
      </c>
      <c r="N656" s="11">
        <f>VLOOKUP(A656, Quantity!$A$1:$H$2811, 6, FALSE)</f>
        <v>71</v>
      </c>
      <c r="O656" s="12">
        <v>41609.0</v>
      </c>
      <c r="P656" s="5">
        <f>VLOOKUP(A656, Quantity!$A$1:$H$2811, 8, FALSE)</f>
        <v>0.06188657407</v>
      </c>
      <c r="U656" s="13"/>
      <c r="V656" s="13"/>
      <c r="W656" s="1"/>
      <c r="X656" s="14"/>
      <c r="Y656" s="15"/>
    </row>
    <row r="657">
      <c r="A657" s="1">
        <v>65877.0</v>
      </c>
      <c r="B657" s="1">
        <v>1.368404494E9</v>
      </c>
      <c r="C657" s="8">
        <v>41620.0</v>
      </c>
      <c r="D657" s="1" t="s">
        <v>22</v>
      </c>
      <c r="E657" s="1" t="s">
        <v>23</v>
      </c>
      <c r="F657" s="1" t="s">
        <v>18</v>
      </c>
      <c r="G657" s="1" t="s">
        <v>19</v>
      </c>
      <c r="H657" s="1" t="s">
        <v>24</v>
      </c>
      <c r="I657" s="1" t="s">
        <v>21</v>
      </c>
      <c r="J657" s="9">
        <f>VLOOKUP(A657, Quantity!$A$1:$H$2811, 2, FALSE)</f>
        <v>22</v>
      </c>
      <c r="K657" s="10">
        <f>VLOOKUP(A657, Quantity!$A$1:$H$2811, 3, FALSE)</f>
        <v>1</v>
      </c>
      <c r="L657" s="10">
        <f>VLOOKUP(A657, Quantity!$A$1:$H$2811, 4, FALSE)</f>
        <v>1</v>
      </c>
      <c r="M657" s="11">
        <f>VLOOKUP(A657, Quantity!$A$1:$H$2811, 5, FALSE)</f>
        <v>21965</v>
      </c>
      <c r="N657" s="11">
        <f>VLOOKUP(A657, Quantity!$A$1:$H$2811, 6, FALSE)</f>
        <v>998</v>
      </c>
      <c r="O657" s="12">
        <v>41609.0</v>
      </c>
      <c r="P657" s="5">
        <f>VLOOKUP(A657, Quantity!$A$1:$H$2811, 8, FALSE)</f>
        <v>0.4274884259</v>
      </c>
      <c r="U657" s="13"/>
      <c r="V657" s="13"/>
      <c r="W657" s="1"/>
      <c r="X657" s="14"/>
      <c r="Y657" s="15"/>
    </row>
    <row r="658">
      <c r="A658" s="1">
        <v>65993.0</v>
      </c>
      <c r="B658" s="1">
        <v>1.427413094E9</v>
      </c>
      <c r="C658" s="8">
        <v>41620.0</v>
      </c>
      <c r="D658" s="1" t="s">
        <v>22</v>
      </c>
      <c r="E658" s="1" t="s">
        <v>23</v>
      </c>
      <c r="F658" s="1" t="s">
        <v>18</v>
      </c>
      <c r="G658" s="1" t="s">
        <v>19</v>
      </c>
      <c r="H658" s="1" t="s">
        <v>24</v>
      </c>
      <c r="I658" s="1" t="s">
        <v>21</v>
      </c>
      <c r="J658" s="9">
        <f>VLOOKUP(A658, Quantity!$A$1:$H$2811, 2, FALSE)</f>
        <v>13</v>
      </c>
      <c r="K658" s="10">
        <f>VLOOKUP(A658, Quantity!$A$1:$H$2811, 3, FALSE)</f>
        <v>1</v>
      </c>
      <c r="L658" s="10">
        <f>VLOOKUP(A658, Quantity!$A$1:$H$2811, 4, FALSE)</f>
        <v>1</v>
      </c>
      <c r="M658" s="11">
        <f>VLOOKUP(A658, Quantity!$A$1:$H$2811, 5, FALSE)</f>
        <v>5999</v>
      </c>
      <c r="N658" s="11">
        <f>VLOOKUP(A658, Quantity!$A$1:$H$2811, 6, FALSE)</f>
        <v>461</v>
      </c>
      <c r="O658" s="12">
        <v>41609.0</v>
      </c>
      <c r="P658" s="5">
        <f>VLOOKUP(A658, Quantity!$A$1:$H$2811, 8, FALSE)</f>
        <v>0.1576967593</v>
      </c>
      <c r="U658" s="13"/>
      <c r="V658" s="13"/>
      <c r="W658" s="1"/>
      <c r="X658" s="14"/>
      <c r="Y658" s="15"/>
    </row>
    <row r="659">
      <c r="A659" s="1">
        <v>66011.0</v>
      </c>
      <c r="B659" s="1">
        <v>1.962253968E9</v>
      </c>
      <c r="C659" s="8">
        <v>41620.0</v>
      </c>
      <c r="D659" s="1" t="s">
        <v>22</v>
      </c>
      <c r="E659" s="1" t="s">
        <v>23</v>
      </c>
      <c r="F659" s="1" t="s">
        <v>18</v>
      </c>
      <c r="G659" s="1" t="s">
        <v>19</v>
      </c>
      <c r="H659" s="1" t="s">
        <v>24</v>
      </c>
      <c r="I659" s="1" t="s">
        <v>21</v>
      </c>
      <c r="J659" s="9">
        <f>VLOOKUP(A659, Quantity!$A$1:$H$2811, 2, FALSE)</f>
        <v>14</v>
      </c>
      <c r="K659" s="10">
        <f>VLOOKUP(A659, Quantity!$A$1:$H$2811, 3, FALSE)</f>
        <v>1</v>
      </c>
      <c r="L659" s="10">
        <f>VLOOKUP(A659, Quantity!$A$1:$H$2811, 4, FALSE)</f>
        <v>1</v>
      </c>
      <c r="M659" s="11">
        <f>VLOOKUP(A659, Quantity!$A$1:$H$2811, 5, FALSE)</f>
        <v>499</v>
      </c>
      <c r="N659" s="11">
        <f>VLOOKUP(A659, Quantity!$A$1:$H$2811, 6, FALSE)</f>
        <v>36</v>
      </c>
      <c r="O659" s="12">
        <v>41609.0</v>
      </c>
      <c r="P659" s="5">
        <f>VLOOKUP(A659, Quantity!$A$1:$H$2811, 8, FALSE)</f>
        <v>0.4207638889</v>
      </c>
      <c r="U659" s="13"/>
      <c r="V659" s="13"/>
      <c r="W659" s="1"/>
      <c r="X659" s="14"/>
      <c r="Y659" s="15"/>
    </row>
    <row r="660">
      <c r="A660" s="1">
        <v>66048.0</v>
      </c>
      <c r="B660" s="1">
        <v>1.62867251E9</v>
      </c>
      <c r="C660" s="8">
        <v>41620.0</v>
      </c>
      <c r="D660" s="1" t="s">
        <v>22</v>
      </c>
      <c r="E660" s="1" t="s">
        <v>23</v>
      </c>
      <c r="F660" s="1" t="s">
        <v>18</v>
      </c>
      <c r="G660" s="1" t="s">
        <v>19</v>
      </c>
      <c r="H660" s="1" t="s">
        <v>24</v>
      </c>
      <c r="I660" s="1" t="s">
        <v>21</v>
      </c>
      <c r="J660" s="9">
        <f>VLOOKUP(A660, Quantity!$A$1:$H$2811, 2, FALSE)</f>
        <v>18</v>
      </c>
      <c r="K660" s="10">
        <f>VLOOKUP(A660, Quantity!$A$1:$H$2811, 3, FALSE)</f>
        <v>1</v>
      </c>
      <c r="L660" s="10">
        <f>VLOOKUP(A660, Quantity!$A$1:$H$2811, 4, FALSE)</f>
        <v>1</v>
      </c>
      <c r="M660" s="11">
        <f>VLOOKUP(A660, Quantity!$A$1:$H$2811, 5, FALSE)</f>
        <v>779</v>
      </c>
      <c r="N660" s="11">
        <f>VLOOKUP(A660, Quantity!$A$1:$H$2811, 6, FALSE)</f>
        <v>43</v>
      </c>
      <c r="O660" s="12">
        <v>41609.0</v>
      </c>
      <c r="P660" s="5">
        <f>VLOOKUP(A660, Quantity!$A$1:$H$2811, 8, FALSE)</f>
        <v>0.1077430556</v>
      </c>
      <c r="U660" s="13"/>
      <c r="V660" s="13"/>
      <c r="W660" s="1"/>
      <c r="X660" s="14"/>
      <c r="Y660" s="15"/>
    </row>
    <row r="661">
      <c r="A661" s="1">
        <v>66137.0</v>
      </c>
      <c r="B661" s="1">
        <v>1.90382447E9</v>
      </c>
      <c r="C661" s="8">
        <v>41621.0</v>
      </c>
      <c r="D661" s="1" t="s">
        <v>22</v>
      </c>
      <c r="E661" s="1" t="s">
        <v>23</v>
      </c>
      <c r="F661" s="1" t="s">
        <v>18</v>
      </c>
      <c r="G661" s="1" t="s">
        <v>19</v>
      </c>
      <c r="H661" s="1" t="s">
        <v>24</v>
      </c>
      <c r="I661" s="1" t="s">
        <v>21</v>
      </c>
      <c r="J661" s="9">
        <f>VLOOKUP(A661, Quantity!$A$1:$H$2811, 2, FALSE)</f>
        <v>16</v>
      </c>
      <c r="K661" s="10">
        <f>VLOOKUP(A661, Quantity!$A$1:$H$2811, 3, FALSE)</f>
        <v>1</v>
      </c>
      <c r="L661" s="10">
        <f>VLOOKUP(A661, Quantity!$A$1:$H$2811, 4, FALSE)</f>
        <v>1</v>
      </c>
      <c r="M661" s="11">
        <f>VLOOKUP(A661, Quantity!$A$1:$H$2811, 5, FALSE)</f>
        <v>1400</v>
      </c>
      <c r="N661" s="11">
        <f>VLOOKUP(A661, Quantity!$A$1:$H$2811, 6, FALSE)</f>
        <v>88</v>
      </c>
      <c r="O661" s="12">
        <v>41609.0</v>
      </c>
      <c r="P661" s="5">
        <f>VLOOKUP(A661, Quantity!$A$1:$H$2811, 8, FALSE)</f>
        <v>0.04236111111</v>
      </c>
      <c r="U661" s="13"/>
      <c r="V661" s="13"/>
      <c r="W661" s="1"/>
      <c r="X661" s="14"/>
      <c r="Y661" s="15"/>
    </row>
    <row r="662">
      <c r="A662" s="1">
        <v>66152.0</v>
      </c>
      <c r="B662" s="1">
        <v>1.705270073E9</v>
      </c>
      <c r="C662" s="8">
        <v>41621.0</v>
      </c>
      <c r="D662" s="1" t="s">
        <v>16</v>
      </c>
      <c r="E662" s="1" t="s">
        <v>17</v>
      </c>
      <c r="F662" s="1" t="s">
        <v>18</v>
      </c>
      <c r="G662" s="1" t="s">
        <v>19</v>
      </c>
      <c r="H662" s="1" t="s">
        <v>24</v>
      </c>
      <c r="I662" s="1" t="s">
        <v>21</v>
      </c>
      <c r="J662" s="9">
        <f>VLOOKUP(A662, Quantity!$A$1:$H$2811, 2, FALSE)</f>
        <v>16</v>
      </c>
      <c r="K662" s="10">
        <f>VLOOKUP(A662, Quantity!$A$1:$H$2811, 3, FALSE)</f>
        <v>1</v>
      </c>
      <c r="L662" s="10">
        <f>VLOOKUP(A662, Quantity!$A$1:$H$2811, 4, FALSE)</f>
        <v>1</v>
      </c>
      <c r="M662" s="11">
        <f>VLOOKUP(A662, Quantity!$A$1:$H$2811, 5, FALSE)</f>
        <v>249</v>
      </c>
      <c r="N662" s="11">
        <f>VLOOKUP(A662, Quantity!$A$1:$H$2811, 6, FALSE)</f>
        <v>16</v>
      </c>
      <c r="O662" s="12">
        <v>41609.0</v>
      </c>
      <c r="P662" s="5">
        <f>VLOOKUP(A662, Quantity!$A$1:$H$2811, 8, FALSE)</f>
        <v>0.8417939815</v>
      </c>
      <c r="U662" s="13"/>
      <c r="V662" s="13"/>
      <c r="W662" s="1"/>
      <c r="X662" s="14"/>
      <c r="Y662" s="15"/>
    </row>
    <row r="663">
      <c r="A663" s="1">
        <v>66211.0</v>
      </c>
      <c r="B663" s="1">
        <v>2.134456765E9</v>
      </c>
      <c r="C663" s="8">
        <v>41621.0</v>
      </c>
      <c r="D663" s="1" t="s">
        <v>22</v>
      </c>
      <c r="E663" s="1" t="s">
        <v>23</v>
      </c>
      <c r="F663" s="1" t="s">
        <v>18</v>
      </c>
      <c r="G663" s="1" t="s">
        <v>19</v>
      </c>
      <c r="H663" s="1" t="s">
        <v>24</v>
      </c>
      <c r="I663" s="1" t="s">
        <v>21</v>
      </c>
      <c r="J663" s="9">
        <f>VLOOKUP(A663, Quantity!$A$1:$H$2811, 2, FALSE)</f>
        <v>16</v>
      </c>
      <c r="K663" s="10">
        <f>VLOOKUP(A663, Quantity!$A$1:$H$2811, 3, FALSE)</f>
        <v>1</v>
      </c>
      <c r="L663" s="10">
        <f>VLOOKUP(A663, Quantity!$A$1:$H$2811, 4, FALSE)</f>
        <v>1</v>
      </c>
      <c r="M663" s="11">
        <f>VLOOKUP(A663, Quantity!$A$1:$H$2811, 5, FALSE)</f>
        <v>2000</v>
      </c>
      <c r="N663" s="11">
        <f>VLOOKUP(A663, Quantity!$A$1:$H$2811, 6, FALSE)</f>
        <v>125</v>
      </c>
      <c r="O663" s="12">
        <v>41609.0</v>
      </c>
      <c r="P663" s="5">
        <f>VLOOKUP(A663, Quantity!$A$1:$H$2811, 8, FALSE)</f>
        <v>0.3635648148</v>
      </c>
      <c r="U663" s="13"/>
      <c r="V663" s="13"/>
      <c r="W663" s="1"/>
      <c r="X663" s="14"/>
      <c r="Y663" s="15"/>
    </row>
    <row r="664">
      <c r="A664" s="1">
        <v>66222.0</v>
      </c>
      <c r="B664" s="1">
        <v>1.894418626E9</v>
      </c>
      <c r="C664" s="8">
        <v>41621.0</v>
      </c>
      <c r="D664" s="1" t="s">
        <v>22</v>
      </c>
      <c r="E664" s="1" t="s">
        <v>23</v>
      </c>
      <c r="F664" s="1" t="s">
        <v>18</v>
      </c>
      <c r="G664" s="1" t="s">
        <v>19</v>
      </c>
      <c r="H664" s="1" t="s">
        <v>24</v>
      </c>
      <c r="I664" s="1" t="s">
        <v>21</v>
      </c>
      <c r="J664" s="9">
        <f>VLOOKUP(A664, Quantity!$A$1:$H$2811, 2, FALSE)</f>
        <v>13</v>
      </c>
      <c r="K664" s="10">
        <f>VLOOKUP(A664, Quantity!$A$1:$H$2811, 3, FALSE)</f>
        <v>1</v>
      </c>
      <c r="L664" s="10">
        <f>VLOOKUP(A664, Quantity!$A$1:$H$2811, 4, FALSE)</f>
        <v>1</v>
      </c>
      <c r="M664" s="11">
        <f>VLOOKUP(A664, Quantity!$A$1:$H$2811, 5, FALSE)</f>
        <v>1130</v>
      </c>
      <c r="N664" s="11">
        <f>VLOOKUP(A664, Quantity!$A$1:$H$2811, 6, FALSE)</f>
        <v>87</v>
      </c>
      <c r="O664" s="12">
        <v>41609.0</v>
      </c>
      <c r="P664" s="5">
        <f>VLOOKUP(A664, Quantity!$A$1:$H$2811, 8, FALSE)</f>
        <v>0.2025231481</v>
      </c>
      <c r="U664" s="13"/>
      <c r="V664" s="13"/>
      <c r="W664" s="1"/>
      <c r="X664" s="14"/>
      <c r="Y664" s="15"/>
    </row>
    <row r="665">
      <c r="A665" s="1">
        <v>66276.0</v>
      </c>
      <c r="B665" s="1">
        <v>1.704436993E9</v>
      </c>
      <c r="C665" s="8">
        <v>41621.0</v>
      </c>
      <c r="D665" s="1" t="s">
        <v>16</v>
      </c>
      <c r="E665" s="1" t="s">
        <v>17</v>
      </c>
      <c r="F665" s="1" t="s">
        <v>18</v>
      </c>
      <c r="G665" s="1" t="s">
        <v>19</v>
      </c>
      <c r="H665" s="1" t="s">
        <v>20</v>
      </c>
      <c r="I665" s="1" t="s">
        <v>21</v>
      </c>
      <c r="J665" s="9">
        <f>VLOOKUP(A665, Quantity!$A$1:$H$2811, 2, FALSE)</f>
        <v>21</v>
      </c>
      <c r="K665" s="10">
        <f>VLOOKUP(A665, Quantity!$A$1:$H$2811, 3, FALSE)</f>
        <v>1</v>
      </c>
      <c r="L665" s="10">
        <f>VLOOKUP(A665, Quantity!$A$1:$H$2811, 4, FALSE)</f>
        <v>1</v>
      </c>
      <c r="M665" s="11">
        <f>VLOOKUP(A665, Quantity!$A$1:$H$2811, 5, FALSE)</f>
        <v>292</v>
      </c>
      <c r="N665" s="11">
        <f>VLOOKUP(A665, Quantity!$A$1:$H$2811, 6, FALSE)</f>
        <v>14</v>
      </c>
      <c r="O665" s="12">
        <v>41609.0</v>
      </c>
      <c r="P665" s="5">
        <f>VLOOKUP(A665, Quantity!$A$1:$H$2811, 8, FALSE)</f>
        <v>0.6757407407</v>
      </c>
      <c r="U665" s="13"/>
      <c r="V665" s="13"/>
      <c r="W665" s="1"/>
      <c r="X665" s="14"/>
      <c r="Y665" s="15"/>
    </row>
    <row r="666">
      <c r="A666" s="1">
        <v>66313.0</v>
      </c>
      <c r="B666" s="1">
        <v>2.301417971E9</v>
      </c>
      <c r="C666" s="8">
        <v>41621.0</v>
      </c>
      <c r="D666" s="1" t="s">
        <v>22</v>
      </c>
      <c r="E666" s="1" t="s">
        <v>23</v>
      </c>
      <c r="F666" s="1" t="s">
        <v>18</v>
      </c>
      <c r="G666" s="1" t="s">
        <v>19</v>
      </c>
      <c r="H666" s="1" t="s">
        <v>24</v>
      </c>
      <c r="I666" s="1" t="s">
        <v>25</v>
      </c>
      <c r="J666" s="9">
        <f>VLOOKUP(A666, Quantity!$A$1:$H$2811, 2, FALSE)</f>
        <v>18</v>
      </c>
      <c r="K666" s="10">
        <f>VLOOKUP(A666, Quantity!$A$1:$H$2811, 3, FALSE)</f>
        <v>1</v>
      </c>
      <c r="L666" s="10">
        <f>VLOOKUP(A666, Quantity!$A$1:$H$2811, 4, FALSE)</f>
        <v>1</v>
      </c>
      <c r="M666" s="11">
        <f>VLOOKUP(A666, Quantity!$A$1:$H$2811, 5, FALSE)</f>
        <v>2999</v>
      </c>
      <c r="N666" s="11">
        <f>VLOOKUP(A666, Quantity!$A$1:$H$2811, 6, FALSE)</f>
        <v>167</v>
      </c>
      <c r="O666" s="12">
        <v>41609.0</v>
      </c>
      <c r="P666" s="5">
        <f>VLOOKUP(A666, Quantity!$A$1:$H$2811, 8, FALSE)</f>
        <v>0.9753356481</v>
      </c>
      <c r="U666" s="13"/>
      <c r="V666" s="13"/>
      <c r="W666" s="1"/>
      <c r="X666" s="14"/>
      <c r="Y666" s="15"/>
    </row>
    <row r="667">
      <c r="A667" s="1">
        <v>66320.0</v>
      </c>
      <c r="B667" s="1">
        <v>1.916672705E9</v>
      </c>
      <c r="C667" s="8">
        <v>41621.0</v>
      </c>
      <c r="D667" s="1" t="s">
        <v>22</v>
      </c>
      <c r="E667" s="1" t="s">
        <v>23</v>
      </c>
      <c r="F667" s="1" t="s">
        <v>18</v>
      </c>
      <c r="G667" s="1" t="s">
        <v>19</v>
      </c>
      <c r="H667" s="1" t="s">
        <v>24</v>
      </c>
      <c r="I667" s="1" t="s">
        <v>21</v>
      </c>
      <c r="J667" s="9">
        <f>VLOOKUP(A667, Quantity!$A$1:$H$2811, 2, FALSE)</f>
        <v>16</v>
      </c>
      <c r="K667" s="10">
        <f>VLOOKUP(A667, Quantity!$A$1:$H$2811, 3, FALSE)</f>
        <v>1</v>
      </c>
      <c r="L667" s="10">
        <f>VLOOKUP(A667, Quantity!$A$1:$H$2811, 4, FALSE)</f>
        <v>1</v>
      </c>
      <c r="M667" s="11">
        <f>VLOOKUP(A667, Quantity!$A$1:$H$2811, 5, FALSE)</f>
        <v>5655</v>
      </c>
      <c r="N667" s="11">
        <f>VLOOKUP(A667, Quantity!$A$1:$H$2811, 6, FALSE)</f>
        <v>353</v>
      </c>
      <c r="O667" s="12">
        <v>41609.0</v>
      </c>
      <c r="P667" s="5">
        <f>VLOOKUP(A667, Quantity!$A$1:$H$2811, 8, FALSE)</f>
        <v>0.9407407407</v>
      </c>
      <c r="U667" s="13"/>
      <c r="V667" s="13"/>
      <c r="W667" s="1"/>
      <c r="X667" s="14"/>
      <c r="Y667" s="15"/>
    </row>
    <row r="668">
      <c r="A668" s="1">
        <v>66652.0</v>
      </c>
      <c r="B668" s="1">
        <v>1.862792578E9</v>
      </c>
      <c r="C668" s="8">
        <v>41621.0</v>
      </c>
      <c r="D668" s="1" t="s">
        <v>22</v>
      </c>
      <c r="E668" s="1" t="s">
        <v>23</v>
      </c>
      <c r="F668" s="1" t="s">
        <v>18</v>
      </c>
      <c r="G668" s="1" t="s">
        <v>19</v>
      </c>
      <c r="H668" s="1" t="s">
        <v>24</v>
      </c>
      <c r="I668" s="1" t="s">
        <v>21</v>
      </c>
      <c r="J668" s="9">
        <f>VLOOKUP(A668, Quantity!$A$1:$H$2811, 2, FALSE)</f>
        <v>22</v>
      </c>
      <c r="K668" s="10">
        <f>VLOOKUP(A668, Quantity!$A$1:$H$2811, 3, FALSE)</f>
        <v>1</v>
      </c>
      <c r="L668" s="10">
        <f>VLOOKUP(A668, Quantity!$A$1:$H$2811, 4, FALSE)</f>
        <v>1</v>
      </c>
      <c r="M668" s="11">
        <f>VLOOKUP(A668, Quantity!$A$1:$H$2811, 5, FALSE)</f>
        <v>1062</v>
      </c>
      <c r="N668" s="11">
        <f>VLOOKUP(A668, Quantity!$A$1:$H$2811, 6, FALSE)</f>
        <v>48</v>
      </c>
      <c r="O668" s="12">
        <v>41609.0</v>
      </c>
      <c r="P668" s="5">
        <f>VLOOKUP(A668, Quantity!$A$1:$H$2811, 8, FALSE)</f>
        <v>0.8401851852</v>
      </c>
      <c r="U668" s="13"/>
      <c r="V668" s="13"/>
      <c r="W668" s="1"/>
      <c r="X668" s="14"/>
      <c r="Y668" s="15"/>
    </row>
    <row r="669">
      <c r="A669" s="1">
        <v>66782.0</v>
      </c>
      <c r="B669" s="1">
        <v>1.95507343E9</v>
      </c>
      <c r="C669" s="8">
        <v>41621.0</v>
      </c>
      <c r="D669" s="1" t="s">
        <v>22</v>
      </c>
      <c r="E669" s="1" t="s">
        <v>23</v>
      </c>
      <c r="F669" s="1" t="s">
        <v>18</v>
      </c>
      <c r="G669" s="1" t="s">
        <v>19</v>
      </c>
      <c r="H669" s="1" t="s">
        <v>24</v>
      </c>
      <c r="I669" s="1" t="s">
        <v>21</v>
      </c>
      <c r="J669" s="9">
        <f>VLOOKUP(A669, Quantity!$A$1:$H$2811, 2, FALSE)</f>
        <v>13</v>
      </c>
      <c r="K669" s="10">
        <f>VLOOKUP(A669, Quantity!$A$1:$H$2811, 3, FALSE)</f>
        <v>1</v>
      </c>
      <c r="L669" s="10">
        <f>VLOOKUP(A669, Quantity!$A$1:$H$2811, 4, FALSE)</f>
        <v>1</v>
      </c>
      <c r="M669" s="11">
        <f>VLOOKUP(A669, Quantity!$A$1:$H$2811, 5, FALSE)</f>
        <v>2000</v>
      </c>
      <c r="N669" s="11">
        <f>VLOOKUP(A669, Quantity!$A$1:$H$2811, 6, FALSE)</f>
        <v>154</v>
      </c>
      <c r="O669" s="12">
        <v>41609.0</v>
      </c>
      <c r="P669" s="5">
        <f>VLOOKUP(A669, Quantity!$A$1:$H$2811, 8, FALSE)</f>
        <v>0.3628356481</v>
      </c>
      <c r="U669" s="13"/>
      <c r="V669" s="13"/>
      <c r="W669" s="1"/>
      <c r="X669" s="14"/>
      <c r="Y669" s="15"/>
    </row>
    <row r="670">
      <c r="A670" s="1">
        <v>66797.0</v>
      </c>
      <c r="B670" s="1">
        <v>1.601423045E9</v>
      </c>
      <c r="C670" s="8">
        <v>41621.0</v>
      </c>
      <c r="D670" s="1" t="s">
        <v>22</v>
      </c>
      <c r="E670" s="1" t="s">
        <v>23</v>
      </c>
      <c r="F670" s="1" t="s">
        <v>18</v>
      </c>
      <c r="G670" s="1" t="s">
        <v>19</v>
      </c>
      <c r="H670" s="1" t="s">
        <v>24</v>
      </c>
      <c r="I670" s="1" t="s">
        <v>21</v>
      </c>
      <c r="J670" s="9">
        <f>VLOOKUP(A670, Quantity!$A$1:$H$2811, 2, FALSE)</f>
        <v>22</v>
      </c>
      <c r="K670" s="10">
        <f>VLOOKUP(A670, Quantity!$A$1:$H$2811, 3, FALSE)</f>
        <v>1</v>
      </c>
      <c r="L670" s="10">
        <f>VLOOKUP(A670, Quantity!$A$1:$H$2811, 4, FALSE)</f>
        <v>1</v>
      </c>
      <c r="M670" s="11">
        <f>VLOOKUP(A670, Quantity!$A$1:$H$2811, 5, FALSE)</f>
        <v>1049</v>
      </c>
      <c r="N670" s="11">
        <f>VLOOKUP(A670, Quantity!$A$1:$H$2811, 6, FALSE)</f>
        <v>48</v>
      </c>
      <c r="O670" s="12">
        <v>41609.0</v>
      </c>
      <c r="P670" s="5">
        <f>VLOOKUP(A670, Quantity!$A$1:$H$2811, 8, FALSE)</f>
        <v>0.8640046296</v>
      </c>
      <c r="U670" s="13"/>
      <c r="V670" s="13"/>
      <c r="W670" s="1"/>
      <c r="X670" s="14"/>
      <c r="Y670" s="15"/>
    </row>
    <row r="671">
      <c r="A671" s="1">
        <v>66878.0</v>
      </c>
      <c r="B671" s="1">
        <v>1.993740269E9</v>
      </c>
      <c r="C671" s="8">
        <v>41621.0</v>
      </c>
      <c r="D671" s="1" t="s">
        <v>22</v>
      </c>
      <c r="E671" s="1" t="s">
        <v>23</v>
      </c>
      <c r="F671" s="1" t="s">
        <v>18</v>
      </c>
      <c r="G671" s="1" t="s">
        <v>19</v>
      </c>
      <c r="H671" s="1" t="s">
        <v>24</v>
      </c>
      <c r="I671" s="1" t="s">
        <v>21</v>
      </c>
      <c r="J671" s="9">
        <f>VLOOKUP(A671, Quantity!$A$1:$H$2811, 2, FALSE)</f>
        <v>21</v>
      </c>
      <c r="K671" s="10">
        <f>VLOOKUP(A671, Quantity!$A$1:$H$2811, 3, FALSE)</f>
        <v>1</v>
      </c>
      <c r="L671" s="10">
        <f>VLOOKUP(A671, Quantity!$A$1:$H$2811, 4, FALSE)</f>
        <v>1</v>
      </c>
      <c r="M671" s="11">
        <f>VLOOKUP(A671, Quantity!$A$1:$H$2811, 5, FALSE)</f>
        <v>249</v>
      </c>
      <c r="N671" s="11">
        <f>VLOOKUP(A671, Quantity!$A$1:$H$2811, 6, FALSE)</f>
        <v>12</v>
      </c>
      <c r="O671" s="12">
        <v>41609.0</v>
      </c>
      <c r="P671" s="5">
        <f>VLOOKUP(A671, Quantity!$A$1:$H$2811, 8, FALSE)</f>
        <v>0.1890972222</v>
      </c>
      <c r="U671" s="13"/>
      <c r="V671" s="13"/>
      <c r="W671" s="1"/>
      <c r="X671" s="14"/>
      <c r="Y671" s="15"/>
    </row>
    <row r="672">
      <c r="A672" s="1">
        <v>66958.0</v>
      </c>
      <c r="B672" s="1">
        <v>1.785484721E9</v>
      </c>
      <c r="C672" s="8">
        <v>41621.0</v>
      </c>
      <c r="D672" s="1" t="s">
        <v>16</v>
      </c>
      <c r="E672" s="1" t="s">
        <v>17</v>
      </c>
      <c r="F672" s="1" t="s">
        <v>18</v>
      </c>
      <c r="G672" s="1" t="s">
        <v>19</v>
      </c>
      <c r="H672" s="1" t="s">
        <v>20</v>
      </c>
      <c r="I672" s="1" t="s">
        <v>21</v>
      </c>
      <c r="J672" s="9">
        <f>VLOOKUP(A672, Quantity!$A$1:$H$2811, 2, FALSE)</f>
        <v>16</v>
      </c>
      <c r="K672" s="10">
        <f>VLOOKUP(A672, Quantity!$A$1:$H$2811, 3, FALSE)</f>
        <v>1</v>
      </c>
      <c r="L672" s="10">
        <f>VLOOKUP(A672, Quantity!$A$1:$H$2811, 4, FALSE)</f>
        <v>1</v>
      </c>
      <c r="M672" s="11">
        <f>VLOOKUP(A672, Quantity!$A$1:$H$2811, 5, FALSE)</f>
        <v>5870</v>
      </c>
      <c r="N672" s="11">
        <f>VLOOKUP(A672, Quantity!$A$1:$H$2811, 6, FALSE)</f>
        <v>367</v>
      </c>
      <c r="O672" s="12">
        <v>41609.0</v>
      </c>
      <c r="P672" s="5">
        <f>VLOOKUP(A672, Quantity!$A$1:$H$2811, 8, FALSE)</f>
        <v>0.2877546296</v>
      </c>
      <c r="U672" s="13"/>
      <c r="V672" s="13"/>
      <c r="W672" s="1"/>
      <c r="X672" s="14"/>
      <c r="Y672" s="15"/>
    </row>
    <row r="673">
      <c r="A673" s="1">
        <v>66972.0</v>
      </c>
      <c r="B673" s="1">
        <v>1.73014472E9</v>
      </c>
      <c r="C673" s="8">
        <v>41621.0</v>
      </c>
      <c r="D673" s="1" t="s">
        <v>22</v>
      </c>
      <c r="E673" s="1" t="s">
        <v>23</v>
      </c>
      <c r="F673" s="1" t="s">
        <v>18</v>
      </c>
      <c r="G673" s="1" t="s">
        <v>19</v>
      </c>
      <c r="H673" s="1" t="s">
        <v>24</v>
      </c>
      <c r="I673" s="1" t="s">
        <v>21</v>
      </c>
      <c r="J673" s="9">
        <f>VLOOKUP(A673, Quantity!$A$1:$H$2811, 2, FALSE)</f>
        <v>16</v>
      </c>
      <c r="K673" s="10">
        <f>VLOOKUP(A673, Quantity!$A$1:$H$2811, 3, FALSE)</f>
        <v>1</v>
      </c>
      <c r="L673" s="10">
        <f>VLOOKUP(A673, Quantity!$A$1:$H$2811, 4, FALSE)</f>
        <v>1</v>
      </c>
      <c r="M673" s="11">
        <f>VLOOKUP(A673, Quantity!$A$1:$H$2811, 5, FALSE)</f>
        <v>11298</v>
      </c>
      <c r="N673" s="11">
        <f>VLOOKUP(A673, Quantity!$A$1:$H$2811, 6, FALSE)</f>
        <v>706</v>
      </c>
      <c r="O673" s="12">
        <v>41609.0</v>
      </c>
      <c r="P673" s="5">
        <f>VLOOKUP(A673, Quantity!$A$1:$H$2811, 8, FALSE)</f>
        <v>0.1465393519</v>
      </c>
      <c r="U673" s="13"/>
      <c r="V673" s="13"/>
      <c r="W673" s="1"/>
      <c r="X673" s="14"/>
      <c r="Y673" s="15"/>
    </row>
    <row r="674">
      <c r="A674" s="1">
        <v>67070.0</v>
      </c>
      <c r="B674" s="1">
        <v>2.006894467E9</v>
      </c>
      <c r="C674" s="8">
        <v>41621.0</v>
      </c>
      <c r="D674" s="1" t="s">
        <v>22</v>
      </c>
      <c r="E674" s="1" t="s">
        <v>23</v>
      </c>
      <c r="F674" s="1" t="s">
        <v>18</v>
      </c>
      <c r="G674" s="1" t="s">
        <v>19</v>
      </c>
      <c r="H674" s="1" t="s">
        <v>20</v>
      </c>
      <c r="I674" s="1" t="s">
        <v>21</v>
      </c>
      <c r="J674" s="9">
        <f>VLOOKUP(A674, Quantity!$A$1:$H$2811, 2, FALSE)</f>
        <v>23</v>
      </c>
      <c r="K674" s="10">
        <f>VLOOKUP(A674, Quantity!$A$1:$H$2811, 3, FALSE)</f>
        <v>1</v>
      </c>
      <c r="L674" s="10">
        <f>VLOOKUP(A674, Quantity!$A$1:$H$2811, 4, FALSE)</f>
        <v>1</v>
      </c>
      <c r="M674" s="11">
        <f>VLOOKUP(A674, Quantity!$A$1:$H$2811, 5, FALSE)</f>
        <v>6990</v>
      </c>
      <c r="N674" s="11">
        <f>VLOOKUP(A674, Quantity!$A$1:$H$2811, 6, FALSE)</f>
        <v>304</v>
      </c>
      <c r="O674" s="12">
        <v>41609.0</v>
      </c>
      <c r="P674" s="5">
        <f>VLOOKUP(A674, Quantity!$A$1:$H$2811, 8, FALSE)</f>
        <v>0.211099537</v>
      </c>
      <c r="U674" s="13"/>
      <c r="V674" s="13"/>
      <c r="W674" s="1"/>
      <c r="X674" s="14"/>
      <c r="Y674" s="15"/>
    </row>
    <row r="675">
      <c r="A675" s="1">
        <v>67144.0</v>
      </c>
      <c r="B675" s="1">
        <v>1.153316594E9</v>
      </c>
      <c r="C675" s="8">
        <v>41621.0</v>
      </c>
      <c r="D675" s="1" t="s">
        <v>22</v>
      </c>
      <c r="E675" s="1" t="s">
        <v>23</v>
      </c>
      <c r="F675" s="1" t="s">
        <v>18</v>
      </c>
      <c r="G675" s="1" t="s">
        <v>19</v>
      </c>
      <c r="H675" s="1" t="s">
        <v>24</v>
      </c>
      <c r="I675" s="1" t="s">
        <v>21</v>
      </c>
      <c r="J675" s="9">
        <f>VLOOKUP(A675, Quantity!$A$1:$H$2811, 2, FALSE)</f>
        <v>18</v>
      </c>
      <c r="K675" s="10">
        <f>VLOOKUP(A675, Quantity!$A$1:$H$2811, 3, FALSE)</f>
        <v>1</v>
      </c>
      <c r="L675" s="10">
        <f>VLOOKUP(A675, Quantity!$A$1:$H$2811, 4, FALSE)</f>
        <v>1</v>
      </c>
      <c r="M675" s="11">
        <f>VLOOKUP(A675, Quantity!$A$1:$H$2811, 5, FALSE)</f>
        <v>2998</v>
      </c>
      <c r="N675" s="11">
        <f>VLOOKUP(A675, Quantity!$A$1:$H$2811, 6, FALSE)</f>
        <v>167</v>
      </c>
      <c r="O675" s="12">
        <v>41609.0</v>
      </c>
      <c r="P675" s="5">
        <f>VLOOKUP(A675, Quantity!$A$1:$H$2811, 8, FALSE)</f>
        <v>0.09027777778</v>
      </c>
      <c r="U675" s="13"/>
      <c r="V675" s="13"/>
      <c r="W675" s="1"/>
      <c r="X675" s="14"/>
      <c r="Y675" s="15"/>
    </row>
    <row r="676">
      <c r="A676" s="1">
        <v>67211.0</v>
      </c>
      <c r="B676" s="1">
        <v>1.3670397E9</v>
      </c>
      <c r="C676" s="8">
        <v>41621.0</v>
      </c>
      <c r="D676" s="1" t="s">
        <v>22</v>
      </c>
      <c r="E676" s="1" t="s">
        <v>23</v>
      </c>
      <c r="F676" s="1" t="s">
        <v>18</v>
      </c>
      <c r="G676" s="1" t="s">
        <v>19</v>
      </c>
      <c r="H676" s="1" t="s">
        <v>24</v>
      </c>
      <c r="I676" s="1" t="s">
        <v>21</v>
      </c>
      <c r="J676" s="9">
        <f>VLOOKUP(A676, Quantity!$A$1:$H$2811, 2, FALSE)</f>
        <v>22</v>
      </c>
      <c r="K676" s="10">
        <f>VLOOKUP(A676, Quantity!$A$1:$H$2811, 3, FALSE)</f>
        <v>1</v>
      </c>
      <c r="L676" s="10">
        <f>VLOOKUP(A676, Quantity!$A$1:$H$2811, 4, FALSE)</f>
        <v>1</v>
      </c>
      <c r="M676" s="11">
        <f>VLOOKUP(A676, Quantity!$A$1:$H$2811, 5, FALSE)</f>
        <v>4693</v>
      </c>
      <c r="N676" s="11">
        <f>VLOOKUP(A676, Quantity!$A$1:$H$2811, 6, FALSE)</f>
        <v>213</v>
      </c>
      <c r="O676" s="12">
        <v>41609.0</v>
      </c>
      <c r="P676" s="5">
        <f>VLOOKUP(A676, Quantity!$A$1:$H$2811, 8, FALSE)</f>
        <v>0.7460416667</v>
      </c>
      <c r="U676" s="13"/>
      <c r="V676" s="13"/>
      <c r="W676" s="1"/>
      <c r="X676" s="14"/>
      <c r="Y676" s="15"/>
    </row>
    <row r="677">
      <c r="A677" s="1">
        <v>67302.0</v>
      </c>
      <c r="B677" s="1">
        <v>1.53220304E9</v>
      </c>
      <c r="C677" s="8">
        <v>41621.0</v>
      </c>
      <c r="D677" s="1" t="s">
        <v>22</v>
      </c>
      <c r="E677" s="1" t="s">
        <v>23</v>
      </c>
      <c r="F677" s="1" t="s">
        <v>18</v>
      </c>
      <c r="G677" s="1" t="s">
        <v>19</v>
      </c>
      <c r="H677" s="1" t="s">
        <v>24</v>
      </c>
      <c r="I677" s="1" t="s">
        <v>21</v>
      </c>
      <c r="J677" s="9">
        <f>VLOOKUP(A677, Quantity!$A$1:$H$2811, 2, FALSE)</f>
        <v>19</v>
      </c>
      <c r="K677" s="10">
        <f>VLOOKUP(A677, Quantity!$A$1:$H$2811, 3, FALSE)</f>
        <v>1</v>
      </c>
      <c r="L677" s="10">
        <f>VLOOKUP(A677, Quantity!$A$1:$H$2811, 4, FALSE)</f>
        <v>1</v>
      </c>
      <c r="M677" s="11">
        <f>VLOOKUP(A677, Quantity!$A$1:$H$2811, 5, FALSE)</f>
        <v>2499</v>
      </c>
      <c r="N677" s="11">
        <f>VLOOKUP(A677, Quantity!$A$1:$H$2811, 6, FALSE)</f>
        <v>132</v>
      </c>
      <c r="O677" s="12">
        <v>41609.0</v>
      </c>
      <c r="P677" s="5">
        <f>VLOOKUP(A677, Quantity!$A$1:$H$2811, 8, FALSE)</f>
        <v>0.7497337963</v>
      </c>
      <c r="U677" s="13"/>
      <c r="V677" s="13"/>
      <c r="W677" s="1"/>
      <c r="X677" s="14"/>
      <c r="Y677" s="15"/>
    </row>
    <row r="678">
      <c r="A678" s="1">
        <v>67513.0</v>
      </c>
      <c r="B678" s="1">
        <v>1.237364978E9</v>
      </c>
      <c r="C678" s="8">
        <v>41621.0</v>
      </c>
      <c r="D678" s="1" t="s">
        <v>22</v>
      </c>
      <c r="E678" s="1" t="s">
        <v>23</v>
      </c>
      <c r="F678" s="1" t="s">
        <v>18</v>
      </c>
      <c r="G678" s="1" t="s">
        <v>19</v>
      </c>
      <c r="H678" s="1" t="s">
        <v>24</v>
      </c>
      <c r="I678" s="1" t="s">
        <v>21</v>
      </c>
      <c r="J678" s="9">
        <f>VLOOKUP(A678, Quantity!$A$1:$H$2811, 2, FALSE)</f>
        <v>18</v>
      </c>
      <c r="K678" s="10">
        <f>VLOOKUP(A678, Quantity!$A$1:$H$2811, 3, FALSE)</f>
        <v>1</v>
      </c>
      <c r="L678" s="10">
        <f>VLOOKUP(A678, Quantity!$A$1:$H$2811, 4, FALSE)</f>
        <v>1</v>
      </c>
      <c r="M678" s="11">
        <f>VLOOKUP(A678, Quantity!$A$1:$H$2811, 5, FALSE)</f>
        <v>1494</v>
      </c>
      <c r="N678" s="11">
        <f>VLOOKUP(A678, Quantity!$A$1:$H$2811, 6, FALSE)</f>
        <v>83</v>
      </c>
      <c r="O678" s="12">
        <v>41609.0</v>
      </c>
      <c r="P678" s="5">
        <f>VLOOKUP(A678, Quantity!$A$1:$H$2811, 8, FALSE)</f>
        <v>0.7382638889</v>
      </c>
      <c r="U678" s="13"/>
      <c r="V678" s="13"/>
      <c r="W678" s="1"/>
      <c r="X678" s="14"/>
      <c r="Y678" s="15"/>
    </row>
    <row r="679">
      <c r="A679" s="1">
        <v>67536.0</v>
      </c>
      <c r="B679" s="1">
        <v>1.484706181E9</v>
      </c>
      <c r="C679" s="8">
        <v>41622.0</v>
      </c>
      <c r="D679" s="1" t="s">
        <v>22</v>
      </c>
      <c r="E679" s="1" t="s">
        <v>23</v>
      </c>
      <c r="F679" s="1" t="s">
        <v>18</v>
      </c>
      <c r="G679" s="1" t="s">
        <v>19</v>
      </c>
      <c r="H679" s="1" t="s">
        <v>24</v>
      </c>
      <c r="I679" s="1" t="s">
        <v>21</v>
      </c>
      <c r="J679" s="9">
        <f>VLOOKUP(A679, Quantity!$A$1:$H$2811, 2, FALSE)</f>
        <v>12</v>
      </c>
      <c r="K679" s="10">
        <f>VLOOKUP(A679, Quantity!$A$1:$H$2811, 3, FALSE)</f>
        <v>1</v>
      </c>
      <c r="L679" s="10">
        <f>VLOOKUP(A679, Quantity!$A$1:$H$2811, 4, FALSE)</f>
        <v>1</v>
      </c>
      <c r="M679" s="11">
        <f>VLOOKUP(A679, Quantity!$A$1:$H$2811, 5, FALSE)</f>
        <v>1099</v>
      </c>
      <c r="N679" s="11">
        <f>VLOOKUP(A679, Quantity!$A$1:$H$2811, 6, FALSE)</f>
        <v>92</v>
      </c>
      <c r="O679" s="12">
        <v>41609.0</v>
      </c>
      <c r="P679" s="5">
        <f>VLOOKUP(A679, Quantity!$A$1:$H$2811, 8, FALSE)</f>
        <v>0.07403935185</v>
      </c>
      <c r="U679" s="13"/>
      <c r="V679" s="13"/>
      <c r="W679" s="1"/>
      <c r="X679" s="14"/>
      <c r="Y679" s="15"/>
    </row>
    <row r="680">
      <c r="A680" s="1">
        <v>67830.0</v>
      </c>
      <c r="B680" s="1">
        <v>1.190510841E9</v>
      </c>
      <c r="C680" s="8">
        <v>41622.0</v>
      </c>
      <c r="D680" s="1" t="s">
        <v>22</v>
      </c>
      <c r="E680" s="1" t="s">
        <v>23</v>
      </c>
      <c r="F680" s="1" t="s">
        <v>18</v>
      </c>
      <c r="G680" s="1" t="s">
        <v>19</v>
      </c>
      <c r="H680" s="1" t="s">
        <v>24</v>
      </c>
      <c r="I680" s="1" t="s">
        <v>25</v>
      </c>
      <c r="J680" s="9">
        <f>VLOOKUP(A680, Quantity!$A$1:$H$2811, 2, FALSE)</f>
        <v>20</v>
      </c>
      <c r="K680" s="10">
        <f>VLOOKUP(A680, Quantity!$A$1:$H$2811, 3, FALSE)</f>
        <v>1</v>
      </c>
      <c r="L680" s="10">
        <f>VLOOKUP(A680, Quantity!$A$1:$H$2811, 4, FALSE)</f>
        <v>1</v>
      </c>
      <c r="M680" s="11">
        <f>VLOOKUP(A680, Quantity!$A$1:$H$2811, 5, FALSE)</f>
        <v>2124</v>
      </c>
      <c r="N680" s="11">
        <f>VLOOKUP(A680, Quantity!$A$1:$H$2811, 6, FALSE)</f>
        <v>106</v>
      </c>
      <c r="O680" s="12">
        <v>41609.0</v>
      </c>
      <c r="P680" s="5">
        <f>VLOOKUP(A680, Quantity!$A$1:$H$2811, 8, FALSE)</f>
        <v>0.9290509259</v>
      </c>
      <c r="U680" s="13"/>
      <c r="V680" s="13"/>
      <c r="W680" s="1"/>
      <c r="X680" s="14"/>
      <c r="Y680" s="15"/>
    </row>
    <row r="681">
      <c r="A681" s="1">
        <v>67911.0</v>
      </c>
      <c r="B681" s="1">
        <v>2.078044768E9</v>
      </c>
      <c r="C681" s="8">
        <v>41622.0</v>
      </c>
      <c r="D681" s="1" t="s">
        <v>16</v>
      </c>
      <c r="E681" s="1" t="s">
        <v>17</v>
      </c>
      <c r="F681" s="1" t="s">
        <v>18</v>
      </c>
      <c r="G681" s="1" t="s">
        <v>19</v>
      </c>
      <c r="H681" s="1" t="s">
        <v>24</v>
      </c>
      <c r="I681" s="1" t="s">
        <v>21</v>
      </c>
      <c r="J681" s="9">
        <f>VLOOKUP(A681, Quantity!$A$1:$H$2811, 2, FALSE)</f>
        <v>17</v>
      </c>
      <c r="K681" s="10">
        <f>VLOOKUP(A681, Quantity!$A$1:$H$2811, 3, FALSE)</f>
        <v>1</v>
      </c>
      <c r="L681" s="10">
        <f>VLOOKUP(A681, Quantity!$A$1:$H$2811, 4, FALSE)</f>
        <v>1</v>
      </c>
      <c r="M681" s="11">
        <f>VLOOKUP(A681, Quantity!$A$1:$H$2811, 5, FALSE)</f>
        <v>2471</v>
      </c>
      <c r="N681" s="11">
        <f>VLOOKUP(A681, Quantity!$A$1:$H$2811, 6, FALSE)</f>
        <v>145</v>
      </c>
      <c r="O681" s="12">
        <v>41609.0</v>
      </c>
      <c r="P681" s="5">
        <f>VLOOKUP(A681, Quantity!$A$1:$H$2811, 8, FALSE)</f>
        <v>0.9329861111</v>
      </c>
      <c r="U681" s="13"/>
      <c r="V681" s="13"/>
      <c r="W681" s="1"/>
      <c r="X681" s="14"/>
      <c r="Y681" s="15"/>
    </row>
    <row r="682">
      <c r="A682" s="1">
        <v>67975.0</v>
      </c>
      <c r="B682" s="1">
        <v>1.498025018E9</v>
      </c>
      <c r="C682" s="8">
        <v>41622.0</v>
      </c>
      <c r="D682" s="1" t="s">
        <v>22</v>
      </c>
      <c r="E682" s="1" t="s">
        <v>23</v>
      </c>
      <c r="F682" s="1" t="s">
        <v>18</v>
      </c>
      <c r="G682" s="1" t="s">
        <v>19</v>
      </c>
      <c r="H682" s="1" t="s">
        <v>24</v>
      </c>
      <c r="I682" s="1" t="s">
        <v>21</v>
      </c>
      <c r="J682" s="9">
        <f>VLOOKUP(A682, Quantity!$A$1:$H$2811, 2, FALSE)</f>
        <v>20</v>
      </c>
      <c r="K682" s="10">
        <f>VLOOKUP(A682, Quantity!$A$1:$H$2811, 3, FALSE)</f>
        <v>1</v>
      </c>
      <c r="L682" s="10">
        <f>VLOOKUP(A682, Quantity!$A$1:$H$2811, 4, FALSE)</f>
        <v>1</v>
      </c>
      <c r="M682" s="11">
        <f>VLOOKUP(A682, Quantity!$A$1:$H$2811, 5, FALSE)</f>
        <v>19687</v>
      </c>
      <c r="N682" s="11">
        <f>VLOOKUP(A682, Quantity!$A$1:$H$2811, 6, FALSE)</f>
        <v>984</v>
      </c>
      <c r="O682" s="12">
        <v>41609.0</v>
      </c>
      <c r="P682" s="5">
        <f>VLOOKUP(A682, Quantity!$A$1:$H$2811, 8, FALSE)</f>
        <v>0.4409837963</v>
      </c>
      <c r="U682" s="13"/>
      <c r="V682" s="13"/>
      <c r="W682" s="1"/>
      <c r="X682" s="14"/>
      <c r="Y682" s="15"/>
    </row>
    <row r="683">
      <c r="A683" s="1">
        <v>68053.0</v>
      </c>
      <c r="B683" s="1">
        <v>1.945699324E9</v>
      </c>
      <c r="C683" s="8">
        <v>41622.0</v>
      </c>
      <c r="D683" s="1" t="s">
        <v>22</v>
      </c>
      <c r="E683" s="1" t="s">
        <v>23</v>
      </c>
      <c r="F683" s="1" t="s">
        <v>18</v>
      </c>
      <c r="G683" s="1" t="s">
        <v>19</v>
      </c>
      <c r="H683" s="1" t="s">
        <v>24</v>
      </c>
      <c r="I683" s="1" t="s">
        <v>21</v>
      </c>
      <c r="J683" s="9">
        <f>VLOOKUP(A683, Quantity!$A$1:$H$2811, 2, FALSE)</f>
        <v>20</v>
      </c>
      <c r="K683" s="10">
        <f>VLOOKUP(A683, Quantity!$A$1:$H$2811, 3, FALSE)</f>
        <v>1</v>
      </c>
      <c r="L683" s="10">
        <f>VLOOKUP(A683, Quantity!$A$1:$H$2811, 4, FALSE)</f>
        <v>1</v>
      </c>
      <c r="M683" s="11">
        <f>VLOOKUP(A683, Quantity!$A$1:$H$2811, 5, FALSE)</f>
        <v>3395</v>
      </c>
      <c r="N683" s="11">
        <f>VLOOKUP(A683, Quantity!$A$1:$H$2811, 6, FALSE)</f>
        <v>170</v>
      </c>
      <c r="O683" s="12">
        <v>41609.0</v>
      </c>
      <c r="P683" s="5">
        <f>VLOOKUP(A683, Quantity!$A$1:$H$2811, 8, FALSE)</f>
        <v>0.4899884259</v>
      </c>
      <c r="U683" s="13"/>
      <c r="V683" s="13"/>
      <c r="W683" s="1"/>
      <c r="X683" s="14"/>
      <c r="Y683" s="15"/>
    </row>
    <row r="684">
      <c r="A684" s="1">
        <v>68182.0</v>
      </c>
      <c r="B684" s="1">
        <v>1.648952249E9</v>
      </c>
      <c r="C684" s="8">
        <v>41622.0</v>
      </c>
      <c r="D684" s="1" t="s">
        <v>16</v>
      </c>
      <c r="E684" s="1" t="s">
        <v>17</v>
      </c>
      <c r="F684" s="1" t="s">
        <v>18</v>
      </c>
      <c r="G684" s="1" t="s">
        <v>19</v>
      </c>
      <c r="H684" s="1" t="s">
        <v>24</v>
      </c>
      <c r="I684" s="1" t="s">
        <v>21</v>
      </c>
      <c r="J684" s="9">
        <f>VLOOKUP(A684, Quantity!$A$1:$H$2811, 2, FALSE)</f>
        <v>16</v>
      </c>
      <c r="K684" s="10">
        <f>VLOOKUP(A684, Quantity!$A$1:$H$2811, 3, FALSE)</f>
        <v>1</v>
      </c>
      <c r="L684" s="10">
        <f>VLOOKUP(A684, Quantity!$A$1:$H$2811, 4, FALSE)</f>
        <v>1</v>
      </c>
      <c r="M684" s="11">
        <f>VLOOKUP(A684, Quantity!$A$1:$H$2811, 5, FALSE)</f>
        <v>2995</v>
      </c>
      <c r="N684" s="11">
        <f>VLOOKUP(A684, Quantity!$A$1:$H$2811, 6, FALSE)</f>
        <v>187</v>
      </c>
      <c r="O684" s="12">
        <v>41609.0</v>
      </c>
      <c r="P684" s="5">
        <f>VLOOKUP(A684, Quantity!$A$1:$H$2811, 8, FALSE)</f>
        <v>0.203587963</v>
      </c>
      <c r="U684" s="13"/>
      <c r="V684" s="13"/>
      <c r="W684" s="1"/>
      <c r="X684" s="14"/>
      <c r="Y684" s="15"/>
    </row>
    <row r="685">
      <c r="A685" s="1">
        <v>68247.0</v>
      </c>
      <c r="B685" s="1">
        <v>1.210935584E9</v>
      </c>
      <c r="C685" s="8">
        <v>41622.0</v>
      </c>
      <c r="D685" s="1" t="s">
        <v>16</v>
      </c>
      <c r="E685" s="1" t="s">
        <v>17</v>
      </c>
      <c r="F685" s="1" t="s">
        <v>18</v>
      </c>
      <c r="G685" s="1" t="s">
        <v>19</v>
      </c>
      <c r="H685" s="1" t="s">
        <v>24</v>
      </c>
      <c r="I685" s="1" t="s">
        <v>21</v>
      </c>
      <c r="J685" s="9">
        <f>VLOOKUP(A685, Quantity!$A$1:$H$2811, 2, FALSE)</f>
        <v>15</v>
      </c>
      <c r="K685" s="10">
        <f>VLOOKUP(A685, Quantity!$A$1:$H$2811, 3, FALSE)</f>
        <v>1</v>
      </c>
      <c r="L685" s="10">
        <f>VLOOKUP(A685, Quantity!$A$1:$H$2811, 4, FALSE)</f>
        <v>1</v>
      </c>
      <c r="M685" s="11">
        <f>VLOOKUP(A685, Quantity!$A$1:$H$2811, 5, FALSE)</f>
        <v>2486</v>
      </c>
      <c r="N685" s="11">
        <f>VLOOKUP(A685, Quantity!$A$1:$H$2811, 6, FALSE)</f>
        <v>166</v>
      </c>
      <c r="O685" s="12">
        <v>41609.0</v>
      </c>
      <c r="P685" s="5">
        <f>VLOOKUP(A685, Quantity!$A$1:$H$2811, 8, FALSE)</f>
        <v>0.9354513889</v>
      </c>
      <c r="U685" s="13"/>
      <c r="V685" s="13"/>
      <c r="W685" s="1"/>
      <c r="X685" s="14"/>
      <c r="Y685" s="15"/>
    </row>
    <row r="686">
      <c r="A686" s="1">
        <v>68272.0</v>
      </c>
      <c r="B686" s="1">
        <v>1.413115815E9</v>
      </c>
      <c r="C686" s="8">
        <v>41622.0</v>
      </c>
      <c r="D686" s="1" t="s">
        <v>22</v>
      </c>
      <c r="E686" s="1" t="s">
        <v>23</v>
      </c>
      <c r="F686" s="1" t="s">
        <v>18</v>
      </c>
      <c r="G686" s="1" t="s">
        <v>19</v>
      </c>
      <c r="H686" s="1" t="s">
        <v>24</v>
      </c>
      <c r="I686" s="1" t="s">
        <v>21</v>
      </c>
      <c r="J686" s="9">
        <f>VLOOKUP(A686, Quantity!$A$1:$H$2811, 2, FALSE)</f>
        <v>19</v>
      </c>
      <c r="K686" s="10">
        <f>VLOOKUP(A686, Quantity!$A$1:$H$2811, 3, FALSE)</f>
        <v>1</v>
      </c>
      <c r="L686" s="10">
        <f>VLOOKUP(A686, Quantity!$A$1:$H$2811, 4, FALSE)</f>
        <v>1</v>
      </c>
      <c r="M686" s="11">
        <f>VLOOKUP(A686, Quantity!$A$1:$H$2811, 5, FALSE)</f>
        <v>399</v>
      </c>
      <c r="N686" s="11">
        <f>VLOOKUP(A686, Quantity!$A$1:$H$2811, 6, FALSE)</f>
        <v>21</v>
      </c>
      <c r="O686" s="12">
        <v>41609.0</v>
      </c>
      <c r="P686" s="5">
        <f>VLOOKUP(A686, Quantity!$A$1:$H$2811, 8, FALSE)</f>
        <v>0.292349537</v>
      </c>
      <c r="U686" s="13"/>
      <c r="V686" s="13"/>
      <c r="W686" s="1"/>
      <c r="X686" s="14"/>
      <c r="Y686" s="15"/>
    </row>
    <row r="687">
      <c r="A687" s="1">
        <v>68288.0</v>
      </c>
      <c r="B687" s="1">
        <v>1.459442285E9</v>
      </c>
      <c r="C687" s="8">
        <v>41622.0</v>
      </c>
      <c r="D687" s="1" t="s">
        <v>22</v>
      </c>
      <c r="E687" s="1" t="s">
        <v>23</v>
      </c>
      <c r="F687" s="1" t="s">
        <v>18</v>
      </c>
      <c r="G687" s="1" t="s">
        <v>19</v>
      </c>
      <c r="H687" s="1" t="s">
        <v>24</v>
      </c>
      <c r="I687" s="1" t="s">
        <v>21</v>
      </c>
      <c r="J687" s="9">
        <f>VLOOKUP(A687, Quantity!$A$1:$H$2811, 2, FALSE)</f>
        <v>22</v>
      </c>
      <c r="K687" s="10">
        <f>VLOOKUP(A687, Quantity!$A$1:$H$2811, 3, FALSE)</f>
        <v>1</v>
      </c>
      <c r="L687" s="10">
        <f>VLOOKUP(A687, Quantity!$A$1:$H$2811, 4, FALSE)</f>
        <v>1</v>
      </c>
      <c r="M687" s="11">
        <f>VLOOKUP(A687, Quantity!$A$1:$H$2811, 5, FALSE)</f>
        <v>4199</v>
      </c>
      <c r="N687" s="11">
        <f>VLOOKUP(A687, Quantity!$A$1:$H$2811, 6, FALSE)</f>
        <v>191</v>
      </c>
      <c r="O687" s="12">
        <v>41609.0</v>
      </c>
      <c r="P687" s="5">
        <f>VLOOKUP(A687, Quantity!$A$1:$H$2811, 8, FALSE)</f>
        <v>0.7483217593</v>
      </c>
      <c r="U687" s="13"/>
      <c r="V687" s="13"/>
      <c r="W687" s="1"/>
      <c r="X687" s="14"/>
      <c r="Y687" s="15"/>
    </row>
    <row r="688">
      <c r="A688" s="1">
        <v>68308.0</v>
      </c>
      <c r="B688" s="1">
        <v>1.675505346E9</v>
      </c>
      <c r="C688" s="8">
        <v>41622.0</v>
      </c>
      <c r="D688" s="1" t="s">
        <v>22</v>
      </c>
      <c r="E688" s="1" t="s">
        <v>23</v>
      </c>
      <c r="F688" s="1" t="s">
        <v>18</v>
      </c>
      <c r="G688" s="1" t="s">
        <v>19</v>
      </c>
      <c r="H688" s="1" t="s">
        <v>24</v>
      </c>
      <c r="I688" s="1" t="s">
        <v>21</v>
      </c>
      <c r="J688" s="9">
        <f>VLOOKUP(A688, Quantity!$A$1:$H$2811, 2, FALSE)</f>
        <v>22</v>
      </c>
      <c r="K688" s="10">
        <f>VLOOKUP(A688, Quantity!$A$1:$H$2811, 3, FALSE)</f>
        <v>1</v>
      </c>
      <c r="L688" s="10">
        <f>VLOOKUP(A688, Quantity!$A$1:$H$2811, 4, FALSE)</f>
        <v>1</v>
      </c>
      <c r="M688" s="11">
        <f>VLOOKUP(A688, Quantity!$A$1:$H$2811, 5, FALSE)</f>
        <v>2300</v>
      </c>
      <c r="N688" s="11">
        <f>VLOOKUP(A688, Quantity!$A$1:$H$2811, 6, FALSE)</f>
        <v>105</v>
      </c>
      <c r="O688" s="12">
        <v>41609.0</v>
      </c>
      <c r="P688" s="5">
        <f>VLOOKUP(A688, Quantity!$A$1:$H$2811, 8, FALSE)</f>
        <v>0.143900463</v>
      </c>
      <c r="U688" s="13"/>
      <c r="V688" s="13"/>
      <c r="W688" s="1"/>
      <c r="X688" s="14"/>
      <c r="Y688" s="15"/>
    </row>
    <row r="689">
      <c r="A689" s="1">
        <v>68327.0</v>
      </c>
      <c r="B689" s="1">
        <v>1.976451856E9</v>
      </c>
      <c r="C689" s="8">
        <v>41622.0</v>
      </c>
      <c r="D689" s="1" t="s">
        <v>16</v>
      </c>
      <c r="E689" s="1" t="s">
        <v>17</v>
      </c>
      <c r="F689" s="1" t="s">
        <v>18</v>
      </c>
      <c r="G689" s="1" t="s">
        <v>19</v>
      </c>
      <c r="H689" s="1" t="s">
        <v>20</v>
      </c>
      <c r="I689" s="1" t="s">
        <v>21</v>
      </c>
      <c r="J689" s="9">
        <f>VLOOKUP(A689, Quantity!$A$1:$H$2811, 2, FALSE)</f>
        <v>23</v>
      </c>
      <c r="K689" s="10">
        <f>VLOOKUP(A689, Quantity!$A$1:$H$2811, 3, FALSE)</f>
        <v>1</v>
      </c>
      <c r="L689" s="10">
        <f>VLOOKUP(A689, Quantity!$A$1:$H$2811, 4, FALSE)</f>
        <v>1</v>
      </c>
      <c r="M689" s="11">
        <f>VLOOKUP(A689, Quantity!$A$1:$H$2811, 5, FALSE)</f>
        <v>1734</v>
      </c>
      <c r="N689" s="11">
        <f>VLOOKUP(A689, Quantity!$A$1:$H$2811, 6, FALSE)</f>
        <v>75</v>
      </c>
      <c r="O689" s="12">
        <v>41609.0</v>
      </c>
      <c r="P689" s="5">
        <f>VLOOKUP(A689, Quantity!$A$1:$H$2811, 8, FALSE)</f>
        <v>0.8567708333</v>
      </c>
      <c r="U689" s="13"/>
      <c r="V689" s="13"/>
      <c r="W689" s="1"/>
      <c r="X689" s="14"/>
      <c r="Y689" s="15"/>
    </row>
    <row r="690">
      <c r="A690" s="1">
        <v>68334.0</v>
      </c>
      <c r="B690" s="1">
        <v>2.298519462E9</v>
      </c>
      <c r="C690" s="8">
        <v>41622.0</v>
      </c>
      <c r="D690" s="1" t="s">
        <v>22</v>
      </c>
      <c r="E690" s="1" t="s">
        <v>23</v>
      </c>
      <c r="F690" s="1" t="s">
        <v>18</v>
      </c>
      <c r="G690" s="1" t="s">
        <v>19</v>
      </c>
      <c r="H690" s="1" t="s">
        <v>24</v>
      </c>
      <c r="I690" s="1" t="s">
        <v>21</v>
      </c>
      <c r="J690" s="9">
        <f>VLOOKUP(A690, Quantity!$A$1:$H$2811, 2, FALSE)</f>
        <v>13</v>
      </c>
      <c r="K690" s="10">
        <f>VLOOKUP(A690, Quantity!$A$1:$H$2811, 3, FALSE)</f>
        <v>1</v>
      </c>
      <c r="L690" s="10">
        <f>VLOOKUP(A690, Quantity!$A$1:$H$2811, 4, FALSE)</f>
        <v>1</v>
      </c>
      <c r="M690" s="11">
        <f>VLOOKUP(A690, Quantity!$A$1:$H$2811, 5, FALSE)</f>
        <v>10428</v>
      </c>
      <c r="N690" s="11">
        <f>VLOOKUP(A690, Quantity!$A$1:$H$2811, 6, FALSE)</f>
        <v>802</v>
      </c>
      <c r="O690" s="12">
        <v>41609.0</v>
      </c>
      <c r="P690" s="5">
        <f>VLOOKUP(A690, Quantity!$A$1:$H$2811, 8, FALSE)</f>
        <v>0.7897222222</v>
      </c>
      <c r="U690" s="13"/>
      <c r="V690" s="13"/>
      <c r="W690" s="1"/>
      <c r="X690" s="14"/>
      <c r="Y690" s="15"/>
    </row>
    <row r="691">
      <c r="A691" s="1">
        <v>68494.0</v>
      </c>
      <c r="B691" s="1">
        <v>1.575376692E9</v>
      </c>
      <c r="C691" s="8">
        <v>41622.0</v>
      </c>
      <c r="D691" s="1" t="s">
        <v>16</v>
      </c>
      <c r="E691" s="1" t="s">
        <v>17</v>
      </c>
      <c r="F691" s="1" t="s">
        <v>18</v>
      </c>
      <c r="G691" s="1" t="s">
        <v>19</v>
      </c>
      <c r="H691" s="1" t="s">
        <v>24</v>
      </c>
      <c r="I691" s="1" t="s">
        <v>21</v>
      </c>
      <c r="J691" s="9">
        <f>VLOOKUP(A691, Quantity!$A$1:$H$2811, 2, FALSE)</f>
        <v>17</v>
      </c>
      <c r="K691" s="10">
        <f>VLOOKUP(A691, Quantity!$A$1:$H$2811, 3, FALSE)</f>
        <v>1</v>
      </c>
      <c r="L691" s="10">
        <f>VLOOKUP(A691, Quantity!$A$1:$H$2811, 4, FALSE)</f>
        <v>1</v>
      </c>
      <c r="M691" s="11">
        <f>VLOOKUP(A691, Quantity!$A$1:$H$2811, 5, FALSE)</f>
        <v>1850</v>
      </c>
      <c r="N691" s="11">
        <f>VLOOKUP(A691, Quantity!$A$1:$H$2811, 6, FALSE)</f>
        <v>109</v>
      </c>
      <c r="O691" s="12">
        <v>41609.0</v>
      </c>
      <c r="P691" s="5">
        <f>VLOOKUP(A691, Quantity!$A$1:$H$2811, 8, FALSE)</f>
        <v>0.3525462963</v>
      </c>
      <c r="U691" s="13"/>
      <c r="V691" s="13"/>
      <c r="W691" s="1"/>
      <c r="X691" s="14"/>
      <c r="Y691" s="15"/>
    </row>
    <row r="692">
      <c r="A692" s="1">
        <v>68561.0</v>
      </c>
      <c r="B692" s="1">
        <v>2.111971879E9</v>
      </c>
      <c r="C692" s="8">
        <v>41622.0</v>
      </c>
      <c r="D692" s="1" t="s">
        <v>22</v>
      </c>
      <c r="E692" s="1" t="s">
        <v>23</v>
      </c>
      <c r="F692" s="1" t="s">
        <v>18</v>
      </c>
      <c r="G692" s="1" t="s">
        <v>19</v>
      </c>
      <c r="H692" s="1" t="s">
        <v>24</v>
      </c>
      <c r="I692" s="1" t="s">
        <v>21</v>
      </c>
      <c r="J692" s="9">
        <f>VLOOKUP(A692, Quantity!$A$1:$H$2811, 2, FALSE)</f>
        <v>22</v>
      </c>
      <c r="K692" s="10">
        <f>VLOOKUP(A692, Quantity!$A$1:$H$2811, 3, FALSE)</f>
        <v>1</v>
      </c>
      <c r="L692" s="10">
        <f>VLOOKUP(A692, Quantity!$A$1:$H$2811, 4, FALSE)</f>
        <v>1</v>
      </c>
      <c r="M692" s="11">
        <f>VLOOKUP(A692, Quantity!$A$1:$H$2811, 5, FALSE)</f>
        <v>2500</v>
      </c>
      <c r="N692" s="11">
        <f>VLOOKUP(A692, Quantity!$A$1:$H$2811, 6, FALSE)</f>
        <v>114</v>
      </c>
      <c r="O692" s="12">
        <v>41609.0</v>
      </c>
      <c r="P692" s="5">
        <f>VLOOKUP(A692, Quantity!$A$1:$H$2811, 8, FALSE)</f>
        <v>0.3573611111</v>
      </c>
      <c r="U692" s="13"/>
      <c r="V692" s="13"/>
      <c r="W692" s="1"/>
      <c r="X692" s="14"/>
      <c r="Y692" s="15"/>
    </row>
    <row r="693">
      <c r="A693" s="1">
        <v>68579.0</v>
      </c>
      <c r="B693" s="1">
        <v>2.281345738E9</v>
      </c>
      <c r="C693" s="8">
        <v>41622.0</v>
      </c>
      <c r="D693" s="1" t="s">
        <v>22</v>
      </c>
      <c r="E693" s="1" t="s">
        <v>23</v>
      </c>
      <c r="F693" s="1" t="s">
        <v>18</v>
      </c>
      <c r="G693" s="1" t="s">
        <v>19</v>
      </c>
      <c r="H693" s="1" t="s">
        <v>24</v>
      </c>
      <c r="I693" s="1" t="s">
        <v>21</v>
      </c>
      <c r="J693" s="9">
        <f>VLOOKUP(A693, Quantity!$A$1:$H$2811, 2, FALSE)</f>
        <v>21</v>
      </c>
      <c r="K693" s="10">
        <f>VLOOKUP(A693, Quantity!$A$1:$H$2811, 3, FALSE)</f>
        <v>1</v>
      </c>
      <c r="L693" s="10">
        <f>VLOOKUP(A693, Quantity!$A$1:$H$2811, 4, FALSE)</f>
        <v>1</v>
      </c>
      <c r="M693" s="11">
        <f>VLOOKUP(A693, Quantity!$A$1:$H$2811, 5, FALSE)</f>
        <v>5995</v>
      </c>
      <c r="N693" s="11">
        <f>VLOOKUP(A693, Quantity!$A$1:$H$2811, 6, FALSE)</f>
        <v>285</v>
      </c>
      <c r="O693" s="12">
        <v>41609.0</v>
      </c>
      <c r="P693" s="5">
        <f>VLOOKUP(A693, Quantity!$A$1:$H$2811, 8, FALSE)</f>
        <v>0.7533449074</v>
      </c>
      <c r="U693" s="13"/>
      <c r="V693" s="13"/>
      <c r="W693" s="1"/>
      <c r="X693" s="14"/>
      <c r="Y693" s="15"/>
    </row>
    <row r="694">
      <c r="A694" s="1">
        <v>68608.0</v>
      </c>
      <c r="B694" s="1">
        <v>1.788424629E9</v>
      </c>
      <c r="C694" s="8">
        <v>41622.0</v>
      </c>
      <c r="D694" s="1" t="s">
        <v>22</v>
      </c>
      <c r="E694" s="1" t="s">
        <v>23</v>
      </c>
      <c r="F694" s="1" t="s">
        <v>18</v>
      </c>
      <c r="G694" s="1" t="s">
        <v>19</v>
      </c>
      <c r="H694" s="1" t="s">
        <v>24</v>
      </c>
      <c r="I694" s="1" t="s">
        <v>21</v>
      </c>
      <c r="J694" s="9">
        <f>VLOOKUP(A694, Quantity!$A$1:$H$2811, 2, FALSE)</f>
        <v>14</v>
      </c>
      <c r="K694" s="10">
        <f>VLOOKUP(A694, Quantity!$A$1:$H$2811, 3, FALSE)</f>
        <v>1</v>
      </c>
      <c r="L694" s="10">
        <f>VLOOKUP(A694, Quantity!$A$1:$H$2811, 4, FALSE)</f>
        <v>1</v>
      </c>
      <c r="M694" s="11">
        <f>VLOOKUP(A694, Quantity!$A$1:$H$2811, 5, FALSE)</f>
        <v>1700</v>
      </c>
      <c r="N694" s="11">
        <f>VLOOKUP(A694, Quantity!$A$1:$H$2811, 6, FALSE)</f>
        <v>121</v>
      </c>
      <c r="O694" s="12">
        <v>41609.0</v>
      </c>
      <c r="P694" s="5">
        <f>VLOOKUP(A694, Quantity!$A$1:$H$2811, 8, FALSE)</f>
        <v>0.5584375</v>
      </c>
      <c r="U694" s="13"/>
      <c r="V694" s="13"/>
      <c r="W694" s="1"/>
      <c r="X694" s="14"/>
      <c r="Y694" s="15"/>
    </row>
    <row r="695">
      <c r="A695" s="1">
        <v>68635.0</v>
      </c>
      <c r="B695" s="1">
        <v>2.151845667E9</v>
      </c>
      <c r="C695" s="8">
        <v>41622.0</v>
      </c>
      <c r="D695" s="1" t="s">
        <v>22</v>
      </c>
      <c r="E695" s="1" t="s">
        <v>23</v>
      </c>
      <c r="F695" s="1" t="s">
        <v>18</v>
      </c>
      <c r="G695" s="1" t="s">
        <v>19</v>
      </c>
      <c r="H695" s="1" t="s">
        <v>24</v>
      </c>
      <c r="I695" s="1" t="s">
        <v>21</v>
      </c>
      <c r="J695" s="9">
        <f>VLOOKUP(A695, Quantity!$A$1:$H$2811, 2, FALSE)</f>
        <v>12</v>
      </c>
      <c r="K695" s="10">
        <f>VLOOKUP(A695, Quantity!$A$1:$H$2811, 3, FALSE)</f>
        <v>1</v>
      </c>
      <c r="L695" s="10">
        <f>VLOOKUP(A695, Quantity!$A$1:$H$2811, 4, FALSE)</f>
        <v>1</v>
      </c>
      <c r="M695" s="11">
        <f>VLOOKUP(A695, Quantity!$A$1:$H$2811, 5, FALSE)</f>
        <v>8398</v>
      </c>
      <c r="N695" s="11">
        <f>VLOOKUP(A695, Quantity!$A$1:$H$2811, 6, FALSE)</f>
        <v>700</v>
      </c>
      <c r="O695" s="12">
        <v>41609.0</v>
      </c>
      <c r="P695" s="5">
        <f>VLOOKUP(A695, Quantity!$A$1:$H$2811, 8, FALSE)</f>
        <v>0.7590162037</v>
      </c>
      <c r="U695" s="13"/>
      <c r="V695" s="13"/>
      <c r="W695" s="1"/>
      <c r="X695" s="14"/>
      <c r="Y695" s="15"/>
    </row>
    <row r="696">
      <c r="A696" s="1">
        <v>69013.0</v>
      </c>
      <c r="B696" s="1">
        <v>1.346535048E9</v>
      </c>
      <c r="C696" s="8">
        <v>41623.0</v>
      </c>
      <c r="D696" s="1" t="s">
        <v>22</v>
      </c>
      <c r="E696" s="1" t="s">
        <v>23</v>
      </c>
      <c r="F696" s="1" t="s">
        <v>18</v>
      </c>
      <c r="G696" s="1" t="s">
        <v>19</v>
      </c>
      <c r="H696" s="1" t="s">
        <v>24</v>
      </c>
      <c r="I696" s="1" t="s">
        <v>21</v>
      </c>
      <c r="J696" s="9">
        <f>VLOOKUP(A696, Quantity!$A$1:$H$2811, 2, FALSE)</f>
        <v>18</v>
      </c>
      <c r="K696" s="10">
        <f>VLOOKUP(A696, Quantity!$A$1:$H$2811, 3, FALSE)</f>
        <v>1</v>
      </c>
      <c r="L696" s="10">
        <f>VLOOKUP(A696, Quantity!$A$1:$H$2811, 4, FALSE)</f>
        <v>1</v>
      </c>
      <c r="M696" s="11">
        <f>VLOOKUP(A696, Quantity!$A$1:$H$2811, 5, FALSE)</f>
        <v>3675</v>
      </c>
      <c r="N696" s="11">
        <f>VLOOKUP(A696, Quantity!$A$1:$H$2811, 6, FALSE)</f>
        <v>204</v>
      </c>
      <c r="O696" s="12">
        <v>41609.0</v>
      </c>
      <c r="P696" s="5">
        <f>VLOOKUP(A696, Quantity!$A$1:$H$2811, 8, FALSE)</f>
        <v>0.2504513889</v>
      </c>
      <c r="U696" s="13"/>
      <c r="V696" s="13"/>
      <c r="W696" s="1"/>
      <c r="X696" s="14"/>
      <c r="Y696" s="15"/>
    </row>
    <row r="697">
      <c r="A697" s="1">
        <v>69125.0</v>
      </c>
      <c r="B697" s="1">
        <v>1.427369476E9</v>
      </c>
      <c r="C697" s="8">
        <v>41623.0</v>
      </c>
      <c r="D697" s="1" t="s">
        <v>22</v>
      </c>
      <c r="E697" s="1" t="s">
        <v>23</v>
      </c>
      <c r="F697" s="1" t="s">
        <v>18</v>
      </c>
      <c r="G697" s="1" t="s">
        <v>19</v>
      </c>
      <c r="H697" s="1" t="s">
        <v>24</v>
      </c>
      <c r="I697" s="1" t="s">
        <v>21</v>
      </c>
      <c r="J697" s="9">
        <f>VLOOKUP(A697, Quantity!$A$1:$H$2811, 2, FALSE)</f>
        <v>17</v>
      </c>
      <c r="K697" s="10">
        <f>VLOOKUP(A697, Quantity!$A$1:$H$2811, 3, FALSE)</f>
        <v>1</v>
      </c>
      <c r="L697" s="10">
        <f>VLOOKUP(A697, Quantity!$A$1:$H$2811, 4, FALSE)</f>
        <v>1</v>
      </c>
      <c r="M697" s="11">
        <f>VLOOKUP(A697, Quantity!$A$1:$H$2811, 5, FALSE)</f>
        <v>51440</v>
      </c>
      <c r="N697" s="11">
        <f>VLOOKUP(A697, Quantity!$A$1:$H$2811, 6, FALSE)</f>
        <v>3026</v>
      </c>
      <c r="O697" s="12">
        <v>41609.0</v>
      </c>
      <c r="P697" s="5">
        <f>VLOOKUP(A697, Quantity!$A$1:$H$2811, 8, FALSE)</f>
        <v>0.09991898148</v>
      </c>
      <c r="U697" s="13"/>
      <c r="V697" s="13"/>
      <c r="W697" s="1"/>
      <c r="X697" s="14"/>
      <c r="Y697" s="15"/>
    </row>
    <row r="698">
      <c r="A698" s="1">
        <v>69565.0</v>
      </c>
      <c r="B698" s="1">
        <v>1.208020068E9</v>
      </c>
      <c r="C698" s="8">
        <v>41623.0</v>
      </c>
      <c r="D698" s="1" t="s">
        <v>16</v>
      </c>
      <c r="E698" s="1" t="s">
        <v>17</v>
      </c>
      <c r="F698" s="1" t="s">
        <v>18</v>
      </c>
      <c r="G698" s="1" t="s">
        <v>19</v>
      </c>
      <c r="H698" s="1" t="s">
        <v>24</v>
      </c>
      <c r="I698" s="1" t="s">
        <v>21</v>
      </c>
      <c r="J698" s="9">
        <f>VLOOKUP(A698, Quantity!$A$1:$H$2811, 2, FALSE)</f>
        <v>18</v>
      </c>
      <c r="K698" s="10">
        <f>VLOOKUP(A698, Quantity!$A$1:$H$2811, 3, FALSE)</f>
        <v>1</v>
      </c>
      <c r="L698" s="10">
        <f>VLOOKUP(A698, Quantity!$A$1:$H$2811, 4, FALSE)</f>
        <v>1</v>
      </c>
      <c r="M698" s="11">
        <f>VLOOKUP(A698, Quantity!$A$1:$H$2811, 5, FALSE)</f>
        <v>3999</v>
      </c>
      <c r="N698" s="11">
        <f>VLOOKUP(A698, Quantity!$A$1:$H$2811, 6, FALSE)</f>
        <v>222</v>
      </c>
      <c r="O698" s="12">
        <v>41609.0</v>
      </c>
      <c r="P698" s="5">
        <f>VLOOKUP(A698, Quantity!$A$1:$H$2811, 8, FALSE)</f>
        <v>0.6238078704</v>
      </c>
      <c r="U698" s="13"/>
      <c r="V698" s="13"/>
      <c r="W698" s="1"/>
      <c r="X698" s="14"/>
      <c r="Y698" s="15"/>
    </row>
    <row r="699">
      <c r="A699" s="1">
        <v>69647.0</v>
      </c>
      <c r="B699" s="1">
        <v>1.332374404E9</v>
      </c>
      <c r="C699" s="8">
        <v>41623.0</v>
      </c>
      <c r="D699" s="1" t="s">
        <v>22</v>
      </c>
      <c r="E699" s="1" t="s">
        <v>23</v>
      </c>
      <c r="F699" s="1" t="s">
        <v>18</v>
      </c>
      <c r="G699" s="1" t="s">
        <v>19</v>
      </c>
      <c r="H699" s="1" t="s">
        <v>24</v>
      </c>
      <c r="I699" s="1" t="s">
        <v>21</v>
      </c>
      <c r="J699" s="9">
        <f>VLOOKUP(A699, Quantity!$A$1:$H$2811, 2, FALSE)</f>
        <v>12</v>
      </c>
      <c r="K699" s="10">
        <f>VLOOKUP(A699, Quantity!$A$1:$H$2811, 3, FALSE)</f>
        <v>1</v>
      </c>
      <c r="L699" s="10">
        <f>VLOOKUP(A699, Quantity!$A$1:$H$2811, 4, FALSE)</f>
        <v>1</v>
      </c>
      <c r="M699" s="11">
        <f>VLOOKUP(A699, Quantity!$A$1:$H$2811, 5, FALSE)</f>
        <v>1199</v>
      </c>
      <c r="N699" s="11">
        <f>VLOOKUP(A699, Quantity!$A$1:$H$2811, 6, FALSE)</f>
        <v>100</v>
      </c>
      <c r="O699" s="12">
        <v>41609.0</v>
      </c>
      <c r="P699" s="5">
        <f>VLOOKUP(A699, Quantity!$A$1:$H$2811, 8, FALSE)</f>
        <v>0.2824768519</v>
      </c>
      <c r="U699" s="13"/>
      <c r="V699" s="13"/>
      <c r="W699" s="1"/>
      <c r="X699" s="14"/>
      <c r="Y699" s="15"/>
    </row>
    <row r="700">
      <c r="A700" s="1">
        <v>69655.0</v>
      </c>
      <c r="B700" s="1">
        <v>2.110540303E9</v>
      </c>
      <c r="C700" s="8">
        <v>41623.0</v>
      </c>
      <c r="D700" s="1" t="s">
        <v>22</v>
      </c>
      <c r="E700" s="1" t="s">
        <v>23</v>
      </c>
      <c r="F700" s="1" t="s">
        <v>18</v>
      </c>
      <c r="G700" s="1" t="s">
        <v>19</v>
      </c>
      <c r="H700" s="1" t="s">
        <v>24</v>
      </c>
      <c r="I700" s="1" t="s">
        <v>21</v>
      </c>
      <c r="J700" s="9">
        <f>VLOOKUP(A700, Quantity!$A$1:$H$2811, 2, FALSE)</f>
        <v>20</v>
      </c>
      <c r="K700" s="10">
        <f>VLOOKUP(A700, Quantity!$A$1:$H$2811, 3, FALSE)</f>
        <v>1</v>
      </c>
      <c r="L700" s="10">
        <f>VLOOKUP(A700, Quantity!$A$1:$H$2811, 4, FALSE)</f>
        <v>1</v>
      </c>
      <c r="M700" s="11">
        <f>VLOOKUP(A700, Quantity!$A$1:$H$2811, 5, FALSE)</f>
        <v>3400</v>
      </c>
      <c r="N700" s="11">
        <f>VLOOKUP(A700, Quantity!$A$1:$H$2811, 6, FALSE)</f>
        <v>170</v>
      </c>
      <c r="O700" s="12">
        <v>41609.0</v>
      </c>
      <c r="P700" s="5">
        <f>VLOOKUP(A700, Quantity!$A$1:$H$2811, 8, FALSE)</f>
        <v>0.3874074074</v>
      </c>
      <c r="U700" s="13"/>
      <c r="V700" s="13"/>
      <c r="W700" s="1"/>
      <c r="X700" s="14"/>
      <c r="Y700" s="15"/>
    </row>
    <row r="701">
      <c r="A701" s="1">
        <v>69840.0</v>
      </c>
      <c r="B701" s="1">
        <v>1.645005606E9</v>
      </c>
      <c r="C701" s="8">
        <v>41623.0</v>
      </c>
      <c r="D701" s="1" t="s">
        <v>22</v>
      </c>
      <c r="E701" s="1" t="s">
        <v>23</v>
      </c>
      <c r="F701" s="1" t="s">
        <v>18</v>
      </c>
      <c r="G701" s="1" t="s">
        <v>19</v>
      </c>
      <c r="H701" s="1" t="s">
        <v>24</v>
      </c>
      <c r="I701" s="1" t="s">
        <v>21</v>
      </c>
      <c r="J701" s="9">
        <f>VLOOKUP(A701, Quantity!$A$1:$H$2811, 2, FALSE)</f>
        <v>16</v>
      </c>
      <c r="K701" s="10">
        <f>VLOOKUP(A701, Quantity!$A$1:$H$2811, 3, FALSE)</f>
        <v>1</v>
      </c>
      <c r="L701" s="10">
        <f>VLOOKUP(A701, Quantity!$A$1:$H$2811, 4, FALSE)</f>
        <v>1</v>
      </c>
      <c r="M701" s="11">
        <f>VLOOKUP(A701, Quantity!$A$1:$H$2811, 5, FALSE)</f>
        <v>20000</v>
      </c>
      <c r="N701" s="11">
        <f>VLOOKUP(A701, Quantity!$A$1:$H$2811, 6, FALSE)</f>
        <v>1250</v>
      </c>
      <c r="O701" s="12">
        <v>41609.0</v>
      </c>
      <c r="P701" s="5">
        <f>VLOOKUP(A701, Quantity!$A$1:$H$2811, 8, FALSE)</f>
        <v>0.05506944444</v>
      </c>
      <c r="U701" s="13"/>
      <c r="V701" s="13"/>
      <c r="W701" s="1"/>
      <c r="X701" s="14"/>
      <c r="Y701" s="15"/>
    </row>
    <row r="702">
      <c r="A702" s="1">
        <v>69928.0</v>
      </c>
      <c r="B702" s="1">
        <v>1.836779994E9</v>
      </c>
      <c r="C702" s="8">
        <v>41623.0</v>
      </c>
      <c r="D702" s="1" t="s">
        <v>22</v>
      </c>
      <c r="E702" s="1" t="s">
        <v>23</v>
      </c>
      <c r="F702" s="1" t="s">
        <v>18</v>
      </c>
      <c r="G702" s="1" t="s">
        <v>19</v>
      </c>
      <c r="H702" s="1" t="s">
        <v>24</v>
      </c>
      <c r="I702" s="1" t="s">
        <v>25</v>
      </c>
      <c r="J702" s="9">
        <f>VLOOKUP(A702, Quantity!$A$1:$H$2811, 2, FALSE)</f>
        <v>13</v>
      </c>
      <c r="K702" s="10">
        <f>VLOOKUP(A702, Quantity!$A$1:$H$2811, 3, FALSE)</f>
        <v>1</v>
      </c>
      <c r="L702" s="10">
        <f>VLOOKUP(A702, Quantity!$A$1:$H$2811, 4, FALSE)</f>
        <v>1</v>
      </c>
      <c r="M702" s="11">
        <f>VLOOKUP(A702, Quantity!$A$1:$H$2811, 5, FALSE)</f>
        <v>4048</v>
      </c>
      <c r="N702" s="11">
        <f>VLOOKUP(A702, Quantity!$A$1:$H$2811, 6, FALSE)</f>
        <v>311</v>
      </c>
      <c r="O702" s="12">
        <v>41609.0</v>
      </c>
      <c r="P702" s="5">
        <f>VLOOKUP(A702, Quantity!$A$1:$H$2811, 8, FALSE)</f>
        <v>0.9731134259</v>
      </c>
      <c r="U702" s="13"/>
      <c r="V702" s="13"/>
      <c r="W702" s="1"/>
      <c r="X702" s="14"/>
      <c r="Y702" s="15"/>
    </row>
    <row r="703">
      <c r="A703" s="1">
        <v>69941.0</v>
      </c>
      <c r="B703" s="1">
        <v>1.76029271E9</v>
      </c>
      <c r="C703" s="8">
        <v>41623.0</v>
      </c>
      <c r="D703" s="1" t="s">
        <v>22</v>
      </c>
      <c r="E703" s="1" t="s">
        <v>23</v>
      </c>
      <c r="F703" s="1" t="s">
        <v>18</v>
      </c>
      <c r="G703" s="1" t="s">
        <v>19</v>
      </c>
      <c r="H703" s="1" t="s">
        <v>24</v>
      </c>
      <c r="I703" s="1" t="s">
        <v>21</v>
      </c>
      <c r="J703" s="9">
        <f>VLOOKUP(A703, Quantity!$A$1:$H$2811, 2, FALSE)</f>
        <v>17</v>
      </c>
      <c r="K703" s="10">
        <f>VLOOKUP(A703, Quantity!$A$1:$H$2811, 3, FALSE)</f>
        <v>1</v>
      </c>
      <c r="L703" s="10">
        <f>VLOOKUP(A703, Quantity!$A$1:$H$2811, 4, FALSE)</f>
        <v>1</v>
      </c>
      <c r="M703" s="11">
        <f>VLOOKUP(A703, Quantity!$A$1:$H$2811, 5, FALSE)</f>
        <v>4059</v>
      </c>
      <c r="N703" s="11">
        <f>VLOOKUP(A703, Quantity!$A$1:$H$2811, 6, FALSE)</f>
        <v>239</v>
      </c>
      <c r="O703" s="12">
        <v>41609.0</v>
      </c>
      <c r="P703" s="5">
        <f>VLOOKUP(A703, Quantity!$A$1:$H$2811, 8, FALSE)</f>
        <v>0.6112152778</v>
      </c>
      <c r="U703" s="13"/>
      <c r="V703" s="13"/>
      <c r="W703" s="1"/>
      <c r="X703" s="14"/>
      <c r="Y703" s="15"/>
    </row>
    <row r="704">
      <c r="A704" s="1">
        <v>69975.0</v>
      </c>
      <c r="B704" s="1">
        <v>2.229255629E9</v>
      </c>
      <c r="C704" s="8">
        <v>41623.0</v>
      </c>
      <c r="D704" s="1" t="s">
        <v>22</v>
      </c>
      <c r="E704" s="1" t="s">
        <v>23</v>
      </c>
      <c r="F704" s="1" t="s">
        <v>18</v>
      </c>
      <c r="G704" s="1" t="s">
        <v>19</v>
      </c>
      <c r="H704" s="1" t="s">
        <v>20</v>
      </c>
      <c r="I704" s="1" t="s">
        <v>21</v>
      </c>
      <c r="J704" s="9">
        <f>VLOOKUP(A704, Quantity!$A$1:$H$2811, 2, FALSE)</f>
        <v>21</v>
      </c>
      <c r="K704" s="10">
        <f>VLOOKUP(A704, Quantity!$A$1:$H$2811, 3, FALSE)</f>
        <v>1</v>
      </c>
      <c r="L704" s="10">
        <f>VLOOKUP(A704, Quantity!$A$1:$H$2811, 4, FALSE)</f>
        <v>1</v>
      </c>
      <c r="M704" s="11">
        <f>VLOOKUP(A704, Quantity!$A$1:$H$2811, 5, FALSE)</f>
        <v>2598</v>
      </c>
      <c r="N704" s="11">
        <f>VLOOKUP(A704, Quantity!$A$1:$H$2811, 6, FALSE)</f>
        <v>124</v>
      </c>
      <c r="O704" s="12">
        <v>41609.0</v>
      </c>
      <c r="P704" s="5">
        <f>VLOOKUP(A704, Quantity!$A$1:$H$2811, 8, FALSE)</f>
        <v>0.7056018519</v>
      </c>
      <c r="U704" s="13"/>
      <c r="V704" s="13"/>
      <c r="W704" s="1"/>
      <c r="X704" s="14"/>
      <c r="Y704" s="15"/>
    </row>
    <row r="705">
      <c r="A705" s="1">
        <v>70039.0</v>
      </c>
      <c r="B705" s="1">
        <v>1.850228703E9</v>
      </c>
      <c r="C705" s="8">
        <v>41623.0</v>
      </c>
      <c r="D705" s="1" t="s">
        <v>22</v>
      </c>
      <c r="E705" s="1" t="s">
        <v>23</v>
      </c>
      <c r="F705" s="1" t="s">
        <v>18</v>
      </c>
      <c r="G705" s="1" t="s">
        <v>19</v>
      </c>
      <c r="H705" s="1" t="s">
        <v>24</v>
      </c>
      <c r="I705" s="1" t="s">
        <v>21</v>
      </c>
      <c r="J705" s="9">
        <f>VLOOKUP(A705, Quantity!$A$1:$H$2811, 2, FALSE)</f>
        <v>19</v>
      </c>
      <c r="K705" s="10">
        <f>VLOOKUP(A705, Quantity!$A$1:$H$2811, 3, FALSE)</f>
        <v>1</v>
      </c>
      <c r="L705" s="10">
        <f>VLOOKUP(A705, Quantity!$A$1:$H$2811, 4, FALSE)</f>
        <v>1</v>
      </c>
      <c r="M705" s="11">
        <f>VLOOKUP(A705, Quantity!$A$1:$H$2811, 5, FALSE)</f>
        <v>2990</v>
      </c>
      <c r="N705" s="11">
        <f>VLOOKUP(A705, Quantity!$A$1:$H$2811, 6, FALSE)</f>
        <v>157</v>
      </c>
      <c r="O705" s="12">
        <v>41609.0</v>
      </c>
      <c r="P705" s="5">
        <f>VLOOKUP(A705, Quantity!$A$1:$H$2811, 8, FALSE)</f>
        <v>0.01803240741</v>
      </c>
      <c r="U705" s="13"/>
      <c r="V705" s="13"/>
      <c r="W705" s="1"/>
      <c r="X705" s="14"/>
      <c r="Y705" s="15"/>
    </row>
    <row r="706">
      <c r="A706" s="1">
        <v>70068.0</v>
      </c>
      <c r="B706" s="1">
        <v>2.192704923E9</v>
      </c>
      <c r="C706" s="8">
        <v>41623.0</v>
      </c>
      <c r="D706" s="1" t="s">
        <v>22</v>
      </c>
      <c r="E706" s="1" t="s">
        <v>23</v>
      </c>
      <c r="F706" s="1" t="s">
        <v>18</v>
      </c>
      <c r="G706" s="1" t="s">
        <v>19</v>
      </c>
      <c r="H706" s="1" t="s">
        <v>24</v>
      </c>
      <c r="I706" s="1" t="s">
        <v>21</v>
      </c>
      <c r="J706" s="9">
        <f>VLOOKUP(A706, Quantity!$A$1:$H$2811, 2, FALSE)</f>
        <v>12</v>
      </c>
      <c r="K706" s="10">
        <f>VLOOKUP(A706, Quantity!$A$1:$H$2811, 3, FALSE)</f>
        <v>1</v>
      </c>
      <c r="L706" s="10">
        <f>VLOOKUP(A706, Quantity!$A$1:$H$2811, 4, FALSE)</f>
        <v>1</v>
      </c>
      <c r="M706" s="11">
        <f>VLOOKUP(A706, Quantity!$A$1:$H$2811, 5, FALSE)</f>
        <v>5000</v>
      </c>
      <c r="N706" s="11">
        <f>VLOOKUP(A706, Quantity!$A$1:$H$2811, 6, FALSE)</f>
        <v>417</v>
      </c>
      <c r="O706" s="12">
        <v>41609.0</v>
      </c>
      <c r="P706" s="5">
        <f>VLOOKUP(A706, Quantity!$A$1:$H$2811, 8, FALSE)</f>
        <v>0.3872106481</v>
      </c>
      <c r="U706" s="13"/>
      <c r="V706" s="13"/>
      <c r="W706" s="1"/>
      <c r="X706" s="14"/>
      <c r="Y706" s="15"/>
    </row>
    <row r="707">
      <c r="A707" s="1">
        <v>70238.0</v>
      </c>
      <c r="B707" s="1">
        <v>2.263290379E9</v>
      </c>
      <c r="C707" s="8">
        <v>41624.0</v>
      </c>
      <c r="D707" s="1" t="s">
        <v>22</v>
      </c>
      <c r="E707" s="1" t="s">
        <v>23</v>
      </c>
      <c r="F707" s="1" t="s">
        <v>18</v>
      </c>
      <c r="G707" s="1" t="s">
        <v>19</v>
      </c>
      <c r="H707" s="1" t="s">
        <v>24</v>
      </c>
      <c r="I707" s="1" t="s">
        <v>21</v>
      </c>
      <c r="J707" s="9">
        <f>VLOOKUP(A707, Quantity!$A$1:$H$2811, 2, FALSE)</f>
        <v>19</v>
      </c>
      <c r="K707" s="10">
        <f>VLOOKUP(A707, Quantity!$A$1:$H$2811, 3, FALSE)</f>
        <v>1</v>
      </c>
      <c r="L707" s="10">
        <f>VLOOKUP(A707, Quantity!$A$1:$H$2811, 4, FALSE)</f>
        <v>1</v>
      </c>
      <c r="M707" s="11">
        <f>VLOOKUP(A707, Quantity!$A$1:$H$2811, 5, FALSE)</f>
        <v>2339</v>
      </c>
      <c r="N707" s="11">
        <f>VLOOKUP(A707, Quantity!$A$1:$H$2811, 6, FALSE)</f>
        <v>123</v>
      </c>
      <c r="O707" s="12">
        <v>41609.0</v>
      </c>
      <c r="P707" s="5">
        <f>VLOOKUP(A707, Quantity!$A$1:$H$2811, 8, FALSE)</f>
        <v>0.6270717593</v>
      </c>
      <c r="U707" s="13"/>
      <c r="V707" s="13"/>
      <c r="W707" s="1"/>
      <c r="X707" s="14"/>
      <c r="Y707" s="15"/>
    </row>
    <row r="708">
      <c r="A708" s="1">
        <v>70332.0</v>
      </c>
      <c r="B708" s="1">
        <v>2.004272075E9</v>
      </c>
      <c r="C708" s="8">
        <v>41624.0</v>
      </c>
      <c r="D708" s="1" t="s">
        <v>22</v>
      </c>
      <c r="E708" s="1" t="s">
        <v>23</v>
      </c>
      <c r="F708" s="1" t="s">
        <v>18</v>
      </c>
      <c r="G708" s="1" t="s">
        <v>19</v>
      </c>
      <c r="H708" s="1" t="s">
        <v>24</v>
      </c>
      <c r="I708" s="1" t="s">
        <v>21</v>
      </c>
      <c r="J708" s="9">
        <f>VLOOKUP(A708, Quantity!$A$1:$H$2811, 2, FALSE)</f>
        <v>23</v>
      </c>
      <c r="K708" s="10">
        <f>VLOOKUP(A708, Quantity!$A$1:$H$2811, 3, FALSE)</f>
        <v>1</v>
      </c>
      <c r="L708" s="10">
        <f>VLOOKUP(A708, Quantity!$A$1:$H$2811, 4, FALSE)</f>
        <v>1</v>
      </c>
      <c r="M708" s="11">
        <f>VLOOKUP(A708, Quantity!$A$1:$H$2811, 5, FALSE)</f>
        <v>749</v>
      </c>
      <c r="N708" s="11">
        <f>VLOOKUP(A708, Quantity!$A$1:$H$2811, 6, FALSE)</f>
        <v>33</v>
      </c>
      <c r="O708" s="12">
        <v>41609.0</v>
      </c>
      <c r="P708" s="5">
        <f>VLOOKUP(A708, Quantity!$A$1:$H$2811, 8, FALSE)</f>
        <v>0.5151273148</v>
      </c>
      <c r="U708" s="13"/>
      <c r="V708" s="13"/>
      <c r="W708" s="1"/>
      <c r="X708" s="14"/>
      <c r="Y708" s="15"/>
    </row>
    <row r="709">
      <c r="A709" s="1">
        <v>70569.0</v>
      </c>
      <c r="B709" s="1">
        <v>1.438781401E9</v>
      </c>
      <c r="C709" s="8">
        <v>41624.0</v>
      </c>
      <c r="D709" s="1" t="s">
        <v>22</v>
      </c>
      <c r="E709" s="1" t="s">
        <v>23</v>
      </c>
      <c r="F709" s="1" t="s">
        <v>18</v>
      </c>
      <c r="G709" s="1" t="s">
        <v>19</v>
      </c>
      <c r="H709" s="1" t="s">
        <v>24</v>
      </c>
      <c r="I709" s="1" t="s">
        <v>21</v>
      </c>
      <c r="J709" s="9">
        <f>VLOOKUP(A709, Quantity!$A$1:$H$2811, 2, FALSE)</f>
        <v>15</v>
      </c>
      <c r="K709" s="10">
        <f>VLOOKUP(A709, Quantity!$A$1:$H$2811, 3, FALSE)</f>
        <v>1</v>
      </c>
      <c r="L709" s="10">
        <f>VLOOKUP(A709, Quantity!$A$1:$H$2811, 4, FALSE)</f>
        <v>1</v>
      </c>
      <c r="M709" s="11">
        <f>VLOOKUP(A709, Quantity!$A$1:$H$2811, 5, FALSE)</f>
        <v>500</v>
      </c>
      <c r="N709" s="11">
        <f>VLOOKUP(A709, Quantity!$A$1:$H$2811, 6, FALSE)</f>
        <v>33</v>
      </c>
      <c r="O709" s="12">
        <v>41609.0</v>
      </c>
      <c r="P709" s="5">
        <f>VLOOKUP(A709, Quantity!$A$1:$H$2811, 8, FALSE)</f>
        <v>0.4028356481</v>
      </c>
      <c r="U709" s="13"/>
      <c r="V709" s="13"/>
      <c r="W709" s="1"/>
      <c r="X709" s="14"/>
      <c r="Y709" s="15"/>
    </row>
    <row r="710">
      <c r="A710" s="1">
        <v>70624.0</v>
      </c>
      <c r="B710" s="1">
        <v>1.42765574E9</v>
      </c>
      <c r="C710" s="8">
        <v>41624.0</v>
      </c>
      <c r="D710" s="1" t="s">
        <v>22</v>
      </c>
      <c r="E710" s="1" t="s">
        <v>23</v>
      </c>
      <c r="F710" s="1" t="s">
        <v>18</v>
      </c>
      <c r="G710" s="1" t="s">
        <v>19</v>
      </c>
      <c r="H710" s="1" t="s">
        <v>24</v>
      </c>
      <c r="I710" s="1" t="s">
        <v>21</v>
      </c>
      <c r="J710" s="9">
        <f>VLOOKUP(A710, Quantity!$A$1:$H$2811, 2, FALSE)</f>
        <v>19</v>
      </c>
      <c r="K710" s="10">
        <f>VLOOKUP(A710, Quantity!$A$1:$H$2811, 3, FALSE)</f>
        <v>1</v>
      </c>
      <c r="L710" s="10">
        <f>VLOOKUP(A710, Quantity!$A$1:$H$2811, 4, FALSE)</f>
        <v>1</v>
      </c>
      <c r="M710" s="11">
        <f>VLOOKUP(A710, Quantity!$A$1:$H$2811, 5, FALSE)</f>
        <v>15119</v>
      </c>
      <c r="N710" s="11">
        <f>VLOOKUP(A710, Quantity!$A$1:$H$2811, 6, FALSE)</f>
        <v>796</v>
      </c>
      <c r="O710" s="12">
        <v>41609.0</v>
      </c>
      <c r="P710" s="5">
        <f>VLOOKUP(A710, Quantity!$A$1:$H$2811, 8, FALSE)</f>
        <v>0.5757291667</v>
      </c>
      <c r="U710" s="13"/>
      <c r="V710" s="13"/>
      <c r="W710" s="1"/>
      <c r="X710" s="14"/>
      <c r="Y710" s="15"/>
    </row>
    <row r="711">
      <c r="A711" s="1">
        <v>70882.0</v>
      </c>
      <c r="B711" s="1">
        <v>1.662119123E9</v>
      </c>
      <c r="C711" s="8">
        <v>41624.0</v>
      </c>
      <c r="D711" s="1" t="s">
        <v>22</v>
      </c>
      <c r="E711" s="1" t="s">
        <v>23</v>
      </c>
      <c r="F711" s="1" t="s">
        <v>18</v>
      </c>
      <c r="G711" s="1" t="s">
        <v>19</v>
      </c>
      <c r="H711" s="1" t="s">
        <v>24</v>
      </c>
      <c r="I711" s="1" t="s">
        <v>21</v>
      </c>
      <c r="J711" s="9">
        <f>VLOOKUP(A711, Quantity!$A$1:$H$2811, 2, FALSE)</f>
        <v>18</v>
      </c>
      <c r="K711" s="10">
        <f>VLOOKUP(A711, Quantity!$A$1:$H$2811, 3, FALSE)</f>
        <v>1</v>
      </c>
      <c r="L711" s="10">
        <f>VLOOKUP(A711, Quantity!$A$1:$H$2811, 4, FALSE)</f>
        <v>1</v>
      </c>
      <c r="M711" s="11">
        <f>VLOOKUP(A711, Quantity!$A$1:$H$2811, 5, FALSE)</f>
        <v>916</v>
      </c>
      <c r="N711" s="11">
        <f>VLOOKUP(A711, Quantity!$A$1:$H$2811, 6, FALSE)</f>
        <v>51</v>
      </c>
      <c r="O711" s="12">
        <v>41609.0</v>
      </c>
      <c r="P711" s="5">
        <f>VLOOKUP(A711, Quantity!$A$1:$H$2811, 8, FALSE)</f>
        <v>0.158599537</v>
      </c>
      <c r="U711" s="13"/>
      <c r="V711" s="13"/>
      <c r="W711" s="1"/>
      <c r="X711" s="14"/>
      <c r="Y711" s="15"/>
    </row>
    <row r="712">
      <c r="A712" s="1">
        <v>71203.0</v>
      </c>
      <c r="B712" s="1">
        <v>1.18974764E9</v>
      </c>
      <c r="C712" s="8">
        <v>41624.0</v>
      </c>
      <c r="D712" s="1" t="s">
        <v>22</v>
      </c>
      <c r="E712" s="1" t="s">
        <v>23</v>
      </c>
      <c r="F712" s="1" t="s">
        <v>18</v>
      </c>
      <c r="G712" s="1" t="s">
        <v>19</v>
      </c>
      <c r="H712" s="1" t="s">
        <v>24</v>
      </c>
      <c r="I712" s="1" t="s">
        <v>21</v>
      </c>
      <c r="J712" s="9">
        <f>VLOOKUP(A712, Quantity!$A$1:$H$2811, 2, FALSE)</f>
        <v>22</v>
      </c>
      <c r="K712" s="10">
        <f>VLOOKUP(A712, Quantity!$A$1:$H$2811, 3, FALSE)</f>
        <v>1</v>
      </c>
      <c r="L712" s="10">
        <f>VLOOKUP(A712, Quantity!$A$1:$H$2811, 4, FALSE)</f>
        <v>1</v>
      </c>
      <c r="M712" s="11">
        <f>VLOOKUP(A712, Quantity!$A$1:$H$2811, 5, FALSE)</f>
        <v>3200</v>
      </c>
      <c r="N712" s="11">
        <f>VLOOKUP(A712, Quantity!$A$1:$H$2811, 6, FALSE)</f>
        <v>145</v>
      </c>
      <c r="O712" s="12">
        <v>41609.0</v>
      </c>
      <c r="P712" s="5">
        <f>VLOOKUP(A712, Quantity!$A$1:$H$2811, 8, FALSE)</f>
        <v>0.4686805556</v>
      </c>
      <c r="U712" s="13"/>
      <c r="V712" s="13"/>
      <c r="W712" s="1"/>
      <c r="X712" s="14"/>
      <c r="Y712" s="15"/>
    </row>
    <row r="713">
      <c r="A713" s="1">
        <v>71296.0</v>
      </c>
      <c r="B713" s="1">
        <v>2.292471175E9</v>
      </c>
      <c r="C713" s="8">
        <v>41624.0</v>
      </c>
      <c r="D713" s="1" t="s">
        <v>22</v>
      </c>
      <c r="E713" s="1" t="s">
        <v>23</v>
      </c>
      <c r="F713" s="1" t="s">
        <v>18</v>
      </c>
      <c r="G713" s="1" t="s">
        <v>19</v>
      </c>
      <c r="H713" s="1" t="s">
        <v>24</v>
      </c>
      <c r="I713" s="1" t="s">
        <v>21</v>
      </c>
      <c r="J713" s="9">
        <f>VLOOKUP(A713, Quantity!$A$1:$H$2811, 2, FALSE)</f>
        <v>12</v>
      </c>
      <c r="K713" s="10">
        <f>VLOOKUP(A713, Quantity!$A$1:$H$2811, 3, FALSE)</f>
        <v>1</v>
      </c>
      <c r="L713" s="10">
        <f>VLOOKUP(A713, Quantity!$A$1:$H$2811, 4, FALSE)</f>
        <v>1</v>
      </c>
      <c r="M713" s="11">
        <f>VLOOKUP(A713, Quantity!$A$1:$H$2811, 5, FALSE)</f>
        <v>2298</v>
      </c>
      <c r="N713" s="11">
        <f>VLOOKUP(A713, Quantity!$A$1:$H$2811, 6, FALSE)</f>
        <v>192</v>
      </c>
      <c r="O713" s="12">
        <v>41609.0</v>
      </c>
      <c r="P713" s="5">
        <f>VLOOKUP(A713, Quantity!$A$1:$H$2811, 8, FALSE)</f>
        <v>0.2580439815</v>
      </c>
      <c r="U713" s="13"/>
      <c r="V713" s="13"/>
      <c r="W713" s="1"/>
      <c r="X713" s="14"/>
      <c r="Y713" s="15"/>
    </row>
    <row r="714">
      <c r="A714" s="1">
        <v>71461.0</v>
      </c>
      <c r="B714" s="1">
        <v>2.151578897E9</v>
      </c>
      <c r="C714" s="8">
        <v>41624.0</v>
      </c>
      <c r="D714" s="1" t="s">
        <v>22</v>
      </c>
      <c r="E714" s="1" t="s">
        <v>23</v>
      </c>
      <c r="F714" s="1" t="s">
        <v>18</v>
      </c>
      <c r="G714" s="1" t="s">
        <v>19</v>
      </c>
      <c r="H714" s="1" t="s">
        <v>24</v>
      </c>
      <c r="I714" s="1" t="s">
        <v>21</v>
      </c>
      <c r="J714" s="9">
        <f>VLOOKUP(A714, Quantity!$A$1:$H$2811, 2, FALSE)</f>
        <v>13</v>
      </c>
      <c r="K714" s="10">
        <f>VLOOKUP(A714, Quantity!$A$1:$H$2811, 3, FALSE)</f>
        <v>1</v>
      </c>
      <c r="L714" s="10">
        <f>VLOOKUP(A714, Quantity!$A$1:$H$2811, 4, FALSE)</f>
        <v>1</v>
      </c>
      <c r="M714" s="11">
        <f>VLOOKUP(A714, Quantity!$A$1:$H$2811, 5, FALSE)</f>
        <v>1891</v>
      </c>
      <c r="N714" s="11">
        <f>VLOOKUP(A714, Quantity!$A$1:$H$2811, 6, FALSE)</f>
        <v>145</v>
      </c>
      <c r="O714" s="12">
        <v>41609.0</v>
      </c>
      <c r="P714" s="5">
        <f>VLOOKUP(A714, Quantity!$A$1:$H$2811, 8, FALSE)</f>
        <v>0.1603472222</v>
      </c>
      <c r="U714" s="13"/>
      <c r="V714" s="13"/>
      <c r="W714" s="1"/>
      <c r="X714" s="14"/>
      <c r="Y714" s="15"/>
    </row>
    <row r="715">
      <c r="A715" s="1">
        <v>71618.0</v>
      </c>
      <c r="B715" s="1">
        <v>1.839086692E9</v>
      </c>
      <c r="C715" s="8">
        <v>41624.0</v>
      </c>
      <c r="D715" s="1" t="s">
        <v>22</v>
      </c>
      <c r="E715" s="1" t="s">
        <v>23</v>
      </c>
      <c r="F715" s="1" t="s">
        <v>18</v>
      </c>
      <c r="G715" s="1" t="s">
        <v>19</v>
      </c>
      <c r="H715" s="1" t="s">
        <v>24</v>
      </c>
      <c r="I715" s="1" t="s">
        <v>21</v>
      </c>
      <c r="J715" s="9">
        <f>VLOOKUP(A715, Quantity!$A$1:$H$2811, 2, FALSE)</f>
        <v>22</v>
      </c>
      <c r="K715" s="10">
        <f>VLOOKUP(A715, Quantity!$A$1:$H$2811, 3, FALSE)</f>
        <v>1</v>
      </c>
      <c r="L715" s="10">
        <f>VLOOKUP(A715, Quantity!$A$1:$H$2811, 4, FALSE)</f>
        <v>1</v>
      </c>
      <c r="M715" s="11">
        <f>VLOOKUP(A715, Quantity!$A$1:$H$2811, 5, FALSE)</f>
        <v>7124</v>
      </c>
      <c r="N715" s="11">
        <f>VLOOKUP(A715, Quantity!$A$1:$H$2811, 6, FALSE)</f>
        <v>324</v>
      </c>
      <c r="O715" s="12">
        <v>41609.0</v>
      </c>
      <c r="P715" s="5">
        <f>VLOOKUP(A715, Quantity!$A$1:$H$2811, 8, FALSE)</f>
        <v>0.4669328704</v>
      </c>
      <c r="U715" s="13"/>
      <c r="V715" s="13"/>
      <c r="W715" s="1"/>
      <c r="X715" s="14"/>
      <c r="Y715" s="15"/>
    </row>
    <row r="716">
      <c r="A716" s="1">
        <v>71648.0</v>
      </c>
      <c r="B716" s="1">
        <v>1.876869906E9</v>
      </c>
      <c r="C716" s="8">
        <v>41624.0</v>
      </c>
      <c r="D716" s="1" t="s">
        <v>22</v>
      </c>
      <c r="E716" s="1" t="s">
        <v>23</v>
      </c>
      <c r="F716" s="1" t="s">
        <v>18</v>
      </c>
      <c r="G716" s="1" t="s">
        <v>19</v>
      </c>
      <c r="H716" s="1" t="s">
        <v>24</v>
      </c>
      <c r="I716" s="1" t="s">
        <v>21</v>
      </c>
      <c r="J716" s="9">
        <f>VLOOKUP(A716, Quantity!$A$1:$H$2811, 2, FALSE)</f>
        <v>22</v>
      </c>
      <c r="K716" s="10">
        <f>VLOOKUP(A716, Quantity!$A$1:$H$2811, 3, FALSE)</f>
        <v>1</v>
      </c>
      <c r="L716" s="10">
        <f>VLOOKUP(A716, Quantity!$A$1:$H$2811, 4, FALSE)</f>
        <v>1</v>
      </c>
      <c r="M716" s="11">
        <f>VLOOKUP(A716, Quantity!$A$1:$H$2811, 5, FALSE)</f>
        <v>9699</v>
      </c>
      <c r="N716" s="11">
        <f>VLOOKUP(A716, Quantity!$A$1:$H$2811, 6, FALSE)</f>
        <v>441</v>
      </c>
      <c r="O716" s="12">
        <v>41609.0</v>
      </c>
      <c r="P716" s="5">
        <f>VLOOKUP(A716, Quantity!$A$1:$H$2811, 8, FALSE)</f>
        <v>0.2179050926</v>
      </c>
      <c r="U716" s="13"/>
      <c r="V716" s="13"/>
      <c r="W716" s="1"/>
      <c r="X716" s="14"/>
      <c r="Y716" s="15"/>
    </row>
    <row r="717">
      <c r="A717" s="1">
        <v>71717.0</v>
      </c>
      <c r="B717" s="1">
        <v>1.381426906E9</v>
      </c>
      <c r="C717" s="8">
        <v>41624.0</v>
      </c>
      <c r="D717" s="1" t="s">
        <v>22</v>
      </c>
      <c r="E717" s="1" t="s">
        <v>23</v>
      </c>
      <c r="F717" s="1" t="s">
        <v>18</v>
      </c>
      <c r="G717" s="1" t="s">
        <v>19</v>
      </c>
      <c r="H717" s="1" t="s">
        <v>24</v>
      </c>
      <c r="I717" s="1" t="s">
        <v>21</v>
      </c>
      <c r="J717" s="9">
        <f>VLOOKUP(A717, Quantity!$A$1:$H$2811, 2, FALSE)</f>
        <v>16</v>
      </c>
      <c r="K717" s="10">
        <f>VLOOKUP(A717, Quantity!$A$1:$H$2811, 3, FALSE)</f>
        <v>1</v>
      </c>
      <c r="L717" s="10">
        <f>VLOOKUP(A717, Quantity!$A$1:$H$2811, 4, FALSE)</f>
        <v>1</v>
      </c>
      <c r="M717" s="11">
        <f>VLOOKUP(A717, Quantity!$A$1:$H$2811, 5, FALSE)</f>
        <v>1295</v>
      </c>
      <c r="N717" s="11">
        <f>VLOOKUP(A717, Quantity!$A$1:$H$2811, 6, FALSE)</f>
        <v>81</v>
      </c>
      <c r="O717" s="12">
        <v>41609.0</v>
      </c>
      <c r="P717" s="5">
        <f>VLOOKUP(A717, Quantity!$A$1:$H$2811, 8, FALSE)</f>
        <v>0.0525</v>
      </c>
      <c r="U717" s="13"/>
      <c r="V717" s="13"/>
      <c r="W717" s="1"/>
      <c r="X717" s="14"/>
      <c r="Y717" s="15"/>
    </row>
    <row r="718">
      <c r="A718" s="1">
        <v>71786.0</v>
      </c>
      <c r="B718" s="1">
        <v>1.898217988E9</v>
      </c>
      <c r="C718" s="8">
        <v>41624.0</v>
      </c>
      <c r="D718" s="1" t="s">
        <v>22</v>
      </c>
      <c r="E718" s="1" t="s">
        <v>23</v>
      </c>
      <c r="F718" s="1" t="s">
        <v>18</v>
      </c>
      <c r="G718" s="1" t="s">
        <v>19</v>
      </c>
      <c r="H718" s="1" t="s">
        <v>20</v>
      </c>
      <c r="I718" s="1" t="s">
        <v>21</v>
      </c>
      <c r="J718" s="9">
        <f>VLOOKUP(A718, Quantity!$A$1:$H$2811, 2, FALSE)</f>
        <v>18</v>
      </c>
      <c r="K718" s="10">
        <f>VLOOKUP(A718, Quantity!$A$1:$H$2811, 3, FALSE)</f>
        <v>1</v>
      </c>
      <c r="L718" s="10">
        <f>VLOOKUP(A718, Quantity!$A$1:$H$2811, 4, FALSE)</f>
        <v>1</v>
      </c>
      <c r="M718" s="11">
        <f>VLOOKUP(A718, Quantity!$A$1:$H$2811, 5, FALSE)</f>
        <v>140</v>
      </c>
      <c r="N718" s="11">
        <f>VLOOKUP(A718, Quantity!$A$1:$H$2811, 6, FALSE)</f>
        <v>8</v>
      </c>
      <c r="O718" s="12">
        <v>41609.0</v>
      </c>
      <c r="P718" s="5">
        <f>VLOOKUP(A718, Quantity!$A$1:$H$2811, 8, FALSE)</f>
        <v>0.03180555556</v>
      </c>
      <c r="U718" s="13"/>
      <c r="V718" s="13"/>
      <c r="W718" s="1"/>
      <c r="X718" s="14"/>
      <c r="Y718" s="15"/>
    </row>
    <row r="719">
      <c r="A719" s="1">
        <v>71802.0</v>
      </c>
      <c r="B719" s="1">
        <v>1.798307211E9</v>
      </c>
      <c r="C719" s="8">
        <v>41625.0</v>
      </c>
      <c r="D719" s="1" t="s">
        <v>22</v>
      </c>
      <c r="E719" s="1" t="s">
        <v>23</v>
      </c>
      <c r="F719" s="1" t="s">
        <v>18</v>
      </c>
      <c r="G719" s="1" t="s">
        <v>19</v>
      </c>
      <c r="H719" s="1" t="s">
        <v>24</v>
      </c>
      <c r="I719" s="1" t="s">
        <v>21</v>
      </c>
      <c r="J719" s="9">
        <f>VLOOKUP(A719, Quantity!$A$1:$H$2811, 2, FALSE)</f>
        <v>18</v>
      </c>
      <c r="K719" s="10">
        <f>VLOOKUP(A719, Quantity!$A$1:$H$2811, 3, FALSE)</f>
        <v>1</v>
      </c>
      <c r="L719" s="10">
        <f>VLOOKUP(A719, Quantity!$A$1:$H$2811, 4, FALSE)</f>
        <v>1</v>
      </c>
      <c r="M719" s="11">
        <f>VLOOKUP(A719, Quantity!$A$1:$H$2811, 5, FALSE)</f>
        <v>1500</v>
      </c>
      <c r="N719" s="11">
        <f>VLOOKUP(A719, Quantity!$A$1:$H$2811, 6, FALSE)</f>
        <v>83</v>
      </c>
      <c r="O719" s="12">
        <v>41609.0</v>
      </c>
      <c r="P719" s="5">
        <f>VLOOKUP(A719, Quantity!$A$1:$H$2811, 8, FALSE)</f>
        <v>0.2851736111</v>
      </c>
      <c r="U719" s="13"/>
      <c r="V719" s="13"/>
      <c r="W719" s="1"/>
      <c r="X719" s="14"/>
      <c r="Y719" s="15"/>
    </row>
    <row r="720">
      <c r="A720" s="1">
        <v>71860.0</v>
      </c>
      <c r="B720" s="1">
        <v>1.179258353E9</v>
      </c>
      <c r="C720" s="8">
        <v>41625.0</v>
      </c>
      <c r="D720" s="1" t="s">
        <v>22</v>
      </c>
      <c r="E720" s="1" t="s">
        <v>23</v>
      </c>
      <c r="F720" s="1" t="s">
        <v>18</v>
      </c>
      <c r="G720" s="1" t="s">
        <v>19</v>
      </c>
      <c r="H720" s="1" t="s">
        <v>24</v>
      </c>
      <c r="I720" s="1" t="s">
        <v>21</v>
      </c>
      <c r="J720" s="9">
        <f>VLOOKUP(A720, Quantity!$A$1:$H$2811, 2, FALSE)</f>
        <v>13</v>
      </c>
      <c r="K720" s="10">
        <f>VLOOKUP(A720, Quantity!$A$1:$H$2811, 3, FALSE)</f>
        <v>1</v>
      </c>
      <c r="L720" s="10">
        <f>VLOOKUP(A720, Quantity!$A$1:$H$2811, 4, FALSE)</f>
        <v>1</v>
      </c>
      <c r="M720" s="11">
        <f>VLOOKUP(A720, Quantity!$A$1:$H$2811, 5, FALSE)</f>
        <v>4000</v>
      </c>
      <c r="N720" s="11">
        <f>VLOOKUP(A720, Quantity!$A$1:$H$2811, 6, FALSE)</f>
        <v>308</v>
      </c>
      <c r="O720" s="12">
        <v>41609.0</v>
      </c>
      <c r="P720" s="5">
        <f>VLOOKUP(A720, Quantity!$A$1:$H$2811, 8, FALSE)</f>
        <v>0.4871064815</v>
      </c>
      <c r="U720" s="13"/>
      <c r="V720" s="13"/>
      <c r="W720" s="1"/>
      <c r="X720" s="14"/>
      <c r="Y720" s="15"/>
    </row>
    <row r="721">
      <c r="A721" s="1">
        <v>71971.0</v>
      </c>
      <c r="B721" s="1">
        <v>1.471478575E9</v>
      </c>
      <c r="C721" s="8">
        <v>41625.0</v>
      </c>
      <c r="D721" s="1" t="s">
        <v>22</v>
      </c>
      <c r="E721" s="1" t="s">
        <v>23</v>
      </c>
      <c r="F721" s="1" t="s">
        <v>18</v>
      </c>
      <c r="G721" s="1" t="s">
        <v>19</v>
      </c>
      <c r="H721" s="1" t="s">
        <v>20</v>
      </c>
      <c r="I721" s="1" t="s">
        <v>21</v>
      </c>
      <c r="J721" s="9">
        <f>VLOOKUP(A721, Quantity!$A$1:$H$2811, 2, FALSE)</f>
        <v>20</v>
      </c>
      <c r="K721" s="10">
        <f>VLOOKUP(A721, Quantity!$A$1:$H$2811, 3, FALSE)</f>
        <v>1</v>
      </c>
      <c r="L721" s="10">
        <f>VLOOKUP(A721, Quantity!$A$1:$H$2811, 4, FALSE)</f>
        <v>1</v>
      </c>
      <c r="M721" s="11">
        <f>VLOOKUP(A721, Quantity!$A$1:$H$2811, 5, FALSE)</f>
        <v>970</v>
      </c>
      <c r="N721" s="11">
        <f>VLOOKUP(A721, Quantity!$A$1:$H$2811, 6, FALSE)</f>
        <v>49</v>
      </c>
      <c r="O721" s="12">
        <v>41609.0</v>
      </c>
      <c r="P721" s="5">
        <f>VLOOKUP(A721, Quantity!$A$1:$H$2811, 8, FALSE)</f>
        <v>0.6260763889</v>
      </c>
      <c r="U721" s="13"/>
      <c r="V721" s="13"/>
      <c r="W721" s="1"/>
      <c r="X721" s="14"/>
      <c r="Y721" s="15"/>
    </row>
    <row r="722">
      <c r="A722" s="1">
        <v>72133.0</v>
      </c>
      <c r="B722" s="1">
        <v>1.570849551E9</v>
      </c>
      <c r="C722" s="8">
        <v>41625.0</v>
      </c>
      <c r="D722" s="1" t="s">
        <v>22</v>
      </c>
      <c r="E722" s="1" t="s">
        <v>23</v>
      </c>
      <c r="F722" s="1" t="s">
        <v>18</v>
      </c>
      <c r="G722" s="1" t="s">
        <v>19</v>
      </c>
      <c r="H722" s="1" t="s">
        <v>24</v>
      </c>
      <c r="I722" s="1" t="s">
        <v>21</v>
      </c>
      <c r="J722" s="9">
        <f>VLOOKUP(A722, Quantity!$A$1:$H$2811, 2, FALSE)</f>
        <v>16</v>
      </c>
      <c r="K722" s="10">
        <f>VLOOKUP(A722, Quantity!$A$1:$H$2811, 3, FALSE)</f>
        <v>1</v>
      </c>
      <c r="L722" s="10">
        <f>VLOOKUP(A722, Quantity!$A$1:$H$2811, 4, FALSE)</f>
        <v>1</v>
      </c>
      <c r="M722" s="11">
        <f>VLOOKUP(A722, Quantity!$A$1:$H$2811, 5, FALSE)</f>
        <v>995</v>
      </c>
      <c r="N722" s="11">
        <f>VLOOKUP(A722, Quantity!$A$1:$H$2811, 6, FALSE)</f>
        <v>62</v>
      </c>
      <c r="O722" s="12">
        <v>41609.0</v>
      </c>
      <c r="P722" s="5">
        <f>VLOOKUP(A722, Quantity!$A$1:$H$2811, 8, FALSE)</f>
        <v>0.6389814815</v>
      </c>
      <c r="U722" s="13"/>
      <c r="V722" s="13"/>
      <c r="W722" s="1"/>
      <c r="X722" s="14"/>
      <c r="Y722" s="15"/>
    </row>
    <row r="723">
      <c r="A723" s="1">
        <v>72153.0</v>
      </c>
      <c r="B723" s="1">
        <v>1.621390024E9</v>
      </c>
      <c r="C723" s="8">
        <v>41625.0</v>
      </c>
      <c r="D723" s="1" t="s">
        <v>22</v>
      </c>
      <c r="E723" s="1" t="s">
        <v>23</v>
      </c>
      <c r="F723" s="1" t="s">
        <v>18</v>
      </c>
      <c r="G723" s="1" t="s">
        <v>19</v>
      </c>
      <c r="H723" s="1" t="s">
        <v>24</v>
      </c>
      <c r="I723" s="1" t="s">
        <v>21</v>
      </c>
      <c r="J723" s="9">
        <f>VLOOKUP(A723, Quantity!$A$1:$H$2811, 2, FALSE)</f>
        <v>19</v>
      </c>
      <c r="K723" s="10">
        <f>VLOOKUP(A723, Quantity!$A$1:$H$2811, 3, FALSE)</f>
        <v>1</v>
      </c>
      <c r="L723" s="10">
        <f>VLOOKUP(A723, Quantity!$A$1:$H$2811, 4, FALSE)</f>
        <v>1</v>
      </c>
      <c r="M723" s="11">
        <f>VLOOKUP(A723, Quantity!$A$1:$H$2811, 5, FALSE)</f>
        <v>9631</v>
      </c>
      <c r="N723" s="11">
        <f>VLOOKUP(A723, Quantity!$A$1:$H$2811, 6, FALSE)</f>
        <v>507</v>
      </c>
      <c r="O723" s="12">
        <v>41609.0</v>
      </c>
      <c r="P723" s="5">
        <f>VLOOKUP(A723, Quantity!$A$1:$H$2811, 8, FALSE)</f>
        <v>0.2387384259</v>
      </c>
      <c r="U723" s="13"/>
      <c r="V723" s="13"/>
      <c r="W723" s="1"/>
      <c r="X723" s="14"/>
      <c r="Y723" s="15"/>
    </row>
    <row r="724">
      <c r="A724" s="1">
        <v>72222.0</v>
      </c>
      <c r="B724" s="1">
        <v>2.283346669E9</v>
      </c>
      <c r="C724" s="8">
        <v>41625.0</v>
      </c>
      <c r="D724" s="1" t="s">
        <v>22</v>
      </c>
      <c r="E724" s="1" t="s">
        <v>23</v>
      </c>
      <c r="F724" s="1" t="s">
        <v>18</v>
      </c>
      <c r="G724" s="1" t="s">
        <v>19</v>
      </c>
      <c r="H724" s="1" t="s">
        <v>24</v>
      </c>
      <c r="I724" s="1" t="s">
        <v>21</v>
      </c>
      <c r="J724" s="9">
        <f>VLOOKUP(A724, Quantity!$A$1:$H$2811, 2, FALSE)</f>
        <v>21</v>
      </c>
      <c r="K724" s="10">
        <f>VLOOKUP(A724, Quantity!$A$1:$H$2811, 3, FALSE)</f>
        <v>1</v>
      </c>
      <c r="L724" s="10">
        <f>VLOOKUP(A724, Quantity!$A$1:$H$2811, 4, FALSE)</f>
        <v>1</v>
      </c>
      <c r="M724" s="11">
        <f>VLOOKUP(A724, Quantity!$A$1:$H$2811, 5, FALSE)</f>
        <v>4600</v>
      </c>
      <c r="N724" s="11">
        <f>VLOOKUP(A724, Quantity!$A$1:$H$2811, 6, FALSE)</f>
        <v>219</v>
      </c>
      <c r="O724" s="12">
        <v>41609.0</v>
      </c>
      <c r="P724" s="5">
        <f>VLOOKUP(A724, Quantity!$A$1:$H$2811, 8, FALSE)</f>
        <v>0.7095601852</v>
      </c>
      <c r="U724" s="13"/>
      <c r="V724" s="13"/>
      <c r="W724" s="1"/>
      <c r="X724" s="14"/>
      <c r="Y724" s="15"/>
    </row>
    <row r="725">
      <c r="A725" s="1">
        <v>72231.0</v>
      </c>
      <c r="B725" s="1">
        <v>1.812131599E9</v>
      </c>
      <c r="C725" s="8">
        <v>41625.0</v>
      </c>
      <c r="D725" s="1" t="s">
        <v>22</v>
      </c>
      <c r="E725" s="1" t="s">
        <v>23</v>
      </c>
      <c r="F725" s="1" t="s">
        <v>18</v>
      </c>
      <c r="G725" s="1" t="s">
        <v>19</v>
      </c>
      <c r="H725" s="1" t="s">
        <v>20</v>
      </c>
      <c r="I725" s="1" t="s">
        <v>21</v>
      </c>
      <c r="J725" s="9">
        <f>VLOOKUP(A725, Quantity!$A$1:$H$2811, 2, FALSE)</f>
        <v>22</v>
      </c>
      <c r="K725" s="10">
        <f>VLOOKUP(A725, Quantity!$A$1:$H$2811, 3, FALSE)</f>
        <v>1</v>
      </c>
      <c r="L725" s="10">
        <f>VLOOKUP(A725, Quantity!$A$1:$H$2811, 4, FALSE)</f>
        <v>1</v>
      </c>
      <c r="M725" s="11">
        <f>VLOOKUP(A725, Quantity!$A$1:$H$2811, 5, FALSE)</f>
        <v>8900</v>
      </c>
      <c r="N725" s="11">
        <f>VLOOKUP(A725, Quantity!$A$1:$H$2811, 6, FALSE)</f>
        <v>405</v>
      </c>
      <c r="O725" s="12">
        <v>41609.0</v>
      </c>
      <c r="P725" s="5">
        <f>VLOOKUP(A725, Quantity!$A$1:$H$2811, 8, FALSE)</f>
        <v>0.5904976852</v>
      </c>
      <c r="U725" s="13"/>
      <c r="V725" s="13"/>
      <c r="W725" s="1"/>
      <c r="X725" s="14"/>
      <c r="Y725" s="15"/>
    </row>
    <row r="726">
      <c r="A726" s="1">
        <v>72237.0</v>
      </c>
      <c r="B726" s="1">
        <v>2.125958405E9</v>
      </c>
      <c r="C726" s="8">
        <v>41625.0</v>
      </c>
      <c r="D726" s="1" t="s">
        <v>22</v>
      </c>
      <c r="E726" s="1" t="s">
        <v>23</v>
      </c>
      <c r="F726" s="1" t="s">
        <v>18</v>
      </c>
      <c r="G726" s="1" t="s">
        <v>19</v>
      </c>
      <c r="H726" s="1" t="s">
        <v>24</v>
      </c>
      <c r="I726" s="1" t="s">
        <v>21</v>
      </c>
      <c r="J726" s="9">
        <f>VLOOKUP(A726, Quantity!$A$1:$H$2811, 2, FALSE)</f>
        <v>17</v>
      </c>
      <c r="K726" s="10">
        <f>VLOOKUP(A726, Quantity!$A$1:$H$2811, 3, FALSE)</f>
        <v>1</v>
      </c>
      <c r="L726" s="10">
        <f>VLOOKUP(A726, Quantity!$A$1:$H$2811, 4, FALSE)</f>
        <v>1</v>
      </c>
      <c r="M726" s="11">
        <f>VLOOKUP(A726, Quantity!$A$1:$H$2811, 5, FALSE)</f>
        <v>1873</v>
      </c>
      <c r="N726" s="11">
        <f>VLOOKUP(A726, Quantity!$A$1:$H$2811, 6, FALSE)</f>
        <v>110</v>
      </c>
      <c r="O726" s="12">
        <v>41609.0</v>
      </c>
      <c r="P726" s="5">
        <f>VLOOKUP(A726, Quantity!$A$1:$H$2811, 8, FALSE)</f>
        <v>0.1814814815</v>
      </c>
      <c r="U726" s="13"/>
      <c r="V726" s="13"/>
      <c r="W726" s="1"/>
      <c r="X726" s="14"/>
      <c r="Y726" s="15"/>
    </row>
    <row r="727">
      <c r="A727" s="1">
        <v>72243.0</v>
      </c>
      <c r="B727" s="1">
        <v>1.562117321E9</v>
      </c>
      <c r="C727" s="8">
        <v>41625.0</v>
      </c>
      <c r="D727" s="1" t="s">
        <v>22</v>
      </c>
      <c r="E727" s="1" t="s">
        <v>23</v>
      </c>
      <c r="F727" s="1" t="s">
        <v>18</v>
      </c>
      <c r="G727" s="1" t="s">
        <v>19</v>
      </c>
      <c r="H727" s="1" t="s">
        <v>20</v>
      </c>
      <c r="I727" s="1" t="s">
        <v>21</v>
      </c>
      <c r="J727" s="9">
        <f>VLOOKUP(A727, Quantity!$A$1:$H$2811, 2, FALSE)</f>
        <v>12</v>
      </c>
      <c r="K727" s="10">
        <f>VLOOKUP(A727, Quantity!$A$1:$H$2811, 3, FALSE)</f>
        <v>1</v>
      </c>
      <c r="L727" s="10">
        <f>VLOOKUP(A727, Quantity!$A$1:$H$2811, 4, FALSE)</f>
        <v>1</v>
      </c>
      <c r="M727" s="11">
        <f>VLOOKUP(A727, Quantity!$A$1:$H$2811, 5, FALSE)</f>
        <v>5495</v>
      </c>
      <c r="N727" s="11">
        <f>VLOOKUP(A727, Quantity!$A$1:$H$2811, 6, FALSE)</f>
        <v>458</v>
      </c>
      <c r="O727" s="12">
        <v>41609.0</v>
      </c>
      <c r="P727" s="5">
        <f>VLOOKUP(A727, Quantity!$A$1:$H$2811, 8, FALSE)</f>
        <v>0.4772800926</v>
      </c>
      <c r="U727" s="13"/>
      <c r="V727" s="13"/>
      <c r="W727" s="1"/>
      <c r="X727" s="14"/>
      <c r="Y727" s="15"/>
    </row>
    <row r="728">
      <c r="A728" s="1">
        <v>72355.0</v>
      </c>
      <c r="B728" s="1">
        <v>1.780351731E9</v>
      </c>
      <c r="C728" s="8">
        <v>41625.0</v>
      </c>
      <c r="D728" s="1" t="s">
        <v>22</v>
      </c>
      <c r="E728" s="1" t="s">
        <v>23</v>
      </c>
      <c r="F728" s="1" t="s">
        <v>18</v>
      </c>
      <c r="G728" s="1" t="s">
        <v>19</v>
      </c>
      <c r="H728" s="1" t="s">
        <v>24</v>
      </c>
      <c r="I728" s="1" t="s">
        <v>21</v>
      </c>
      <c r="J728" s="9">
        <f>VLOOKUP(A728, Quantity!$A$1:$H$2811, 2, FALSE)</f>
        <v>21</v>
      </c>
      <c r="K728" s="10">
        <f>VLOOKUP(A728, Quantity!$A$1:$H$2811, 3, FALSE)</f>
        <v>1</v>
      </c>
      <c r="L728" s="10">
        <f>VLOOKUP(A728, Quantity!$A$1:$H$2811, 4, FALSE)</f>
        <v>1</v>
      </c>
      <c r="M728" s="11">
        <f>VLOOKUP(A728, Quantity!$A$1:$H$2811, 5, FALSE)</f>
        <v>14900</v>
      </c>
      <c r="N728" s="11">
        <f>VLOOKUP(A728, Quantity!$A$1:$H$2811, 6, FALSE)</f>
        <v>710</v>
      </c>
      <c r="O728" s="12">
        <v>41609.0</v>
      </c>
      <c r="P728" s="5">
        <f>VLOOKUP(A728, Quantity!$A$1:$H$2811, 8, FALSE)</f>
        <v>0.8134375</v>
      </c>
      <c r="U728" s="13"/>
      <c r="V728" s="13"/>
      <c r="W728" s="1"/>
      <c r="X728" s="14"/>
      <c r="Y728" s="15"/>
    </row>
    <row r="729">
      <c r="A729" s="1">
        <v>72442.0</v>
      </c>
      <c r="B729" s="1">
        <v>1.252514681E9</v>
      </c>
      <c r="C729" s="8">
        <v>41625.0</v>
      </c>
      <c r="D729" s="1" t="s">
        <v>22</v>
      </c>
      <c r="E729" s="1" t="s">
        <v>23</v>
      </c>
      <c r="F729" s="1" t="s">
        <v>18</v>
      </c>
      <c r="G729" s="1" t="s">
        <v>19</v>
      </c>
      <c r="H729" s="1" t="s">
        <v>24</v>
      </c>
      <c r="I729" s="1" t="s">
        <v>21</v>
      </c>
      <c r="J729" s="9">
        <f>VLOOKUP(A729, Quantity!$A$1:$H$2811, 2, FALSE)</f>
        <v>21</v>
      </c>
      <c r="K729" s="10">
        <f>VLOOKUP(A729, Quantity!$A$1:$H$2811, 3, FALSE)</f>
        <v>1</v>
      </c>
      <c r="L729" s="10">
        <f>VLOOKUP(A729, Quantity!$A$1:$H$2811, 4, FALSE)</f>
        <v>1</v>
      </c>
      <c r="M729" s="11">
        <f>VLOOKUP(A729, Quantity!$A$1:$H$2811, 5, FALSE)</f>
        <v>6702</v>
      </c>
      <c r="N729" s="11">
        <f>VLOOKUP(A729, Quantity!$A$1:$H$2811, 6, FALSE)</f>
        <v>319</v>
      </c>
      <c r="O729" s="12">
        <v>41609.0</v>
      </c>
      <c r="P729" s="5">
        <f>VLOOKUP(A729, Quantity!$A$1:$H$2811, 8, FALSE)</f>
        <v>0.887025463</v>
      </c>
      <c r="U729" s="13"/>
      <c r="V729" s="13"/>
      <c r="W729" s="1"/>
      <c r="X729" s="14"/>
      <c r="Y729" s="15"/>
    </row>
    <row r="730">
      <c r="A730" s="1">
        <v>72593.0</v>
      </c>
      <c r="B730" s="1">
        <v>2.079662086E9</v>
      </c>
      <c r="C730" s="8">
        <v>41625.0</v>
      </c>
      <c r="D730" s="1" t="s">
        <v>22</v>
      </c>
      <c r="E730" s="1" t="s">
        <v>23</v>
      </c>
      <c r="F730" s="1" t="s">
        <v>18</v>
      </c>
      <c r="G730" s="1" t="s">
        <v>19</v>
      </c>
      <c r="H730" s="1" t="s">
        <v>24</v>
      </c>
      <c r="I730" s="1" t="s">
        <v>21</v>
      </c>
      <c r="J730" s="9">
        <f>VLOOKUP(A730, Quantity!$A$1:$H$2811, 2, FALSE)</f>
        <v>18</v>
      </c>
      <c r="K730" s="10">
        <f>VLOOKUP(A730, Quantity!$A$1:$H$2811, 3, FALSE)</f>
        <v>1</v>
      </c>
      <c r="L730" s="10">
        <f>VLOOKUP(A730, Quantity!$A$1:$H$2811, 4, FALSE)</f>
        <v>1</v>
      </c>
      <c r="M730" s="11">
        <f>VLOOKUP(A730, Quantity!$A$1:$H$2811, 5, FALSE)</f>
        <v>1776</v>
      </c>
      <c r="N730" s="11">
        <f>VLOOKUP(A730, Quantity!$A$1:$H$2811, 6, FALSE)</f>
        <v>99</v>
      </c>
      <c r="O730" s="12">
        <v>41609.0</v>
      </c>
      <c r="P730" s="5">
        <f>VLOOKUP(A730, Quantity!$A$1:$H$2811, 8, FALSE)</f>
        <v>0.9418518519</v>
      </c>
      <c r="U730" s="13"/>
      <c r="V730" s="13"/>
      <c r="W730" s="1"/>
      <c r="X730" s="14"/>
      <c r="Y730" s="15"/>
    </row>
    <row r="731">
      <c r="A731" s="1">
        <v>72630.0</v>
      </c>
      <c r="B731" s="1">
        <v>2.047528826E9</v>
      </c>
      <c r="C731" s="8">
        <v>41625.0</v>
      </c>
      <c r="D731" s="1" t="s">
        <v>22</v>
      </c>
      <c r="E731" s="1" t="s">
        <v>23</v>
      </c>
      <c r="F731" s="1" t="s">
        <v>18</v>
      </c>
      <c r="G731" s="1" t="s">
        <v>19</v>
      </c>
      <c r="H731" s="1" t="s">
        <v>24</v>
      </c>
      <c r="I731" s="1" t="s">
        <v>21</v>
      </c>
      <c r="J731" s="9">
        <f>VLOOKUP(A731, Quantity!$A$1:$H$2811, 2, FALSE)</f>
        <v>19</v>
      </c>
      <c r="K731" s="10">
        <f>VLOOKUP(A731, Quantity!$A$1:$H$2811, 3, FALSE)</f>
        <v>1</v>
      </c>
      <c r="L731" s="10">
        <f>VLOOKUP(A731, Quantity!$A$1:$H$2811, 4, FALSE)</f>
        <v>1</v>
      </c>
      <c r="M731" s="11">
        <f>VLOOKUP(A731, Quantity!$A$1:$H$2811, 5, FALSE)</f>
        <v>10695</v>
      </c>
      <c r="N731" s="11">
        <f>VLOOKUP(A731, Quantity!$A$1:$H$2811, 6, FALSE)</f>
        <v>563</v>
      </c>
      <c r="O731" s="12">
        <v>41609.0</v>
      </c>
      <c r="P731" s="5">
        <f>VLOOKUP(A731, Quantity!$A$1:$H$2811, 8, FALSE)</f>
        <v>0.01315972222</v>
      </c>
      <c r="U731" s="13"/>
      <c r="V731" s="13"/>
      <c r="W731" s="1"/>
      <c r="X731" s="14"/>
      <c r="Y731" s="15"/>
    </row>
    <row r="732">
      <c r="A732" s="1">
        <v>72664.0</v>
      </c>
      <c r="B732" s="1">
        <v>2.160925244E9</v>
      </c>
      <c r="C732" s="8">
        <v>41625.0</v>
      </c>
      <c r="D732" s="1" t="s">
        <v>16</v>
      </c>
      <c r="E732" s="1" t="s">
        <v>17</v>
      </c>
      <c r="F732" s="1" t="s">
        <v>18</v>
      </c>
      <c r="G732" s="1" t="s">
        <v>19</v>
      </c>
      <c r="H732" s="1" t="s">
        <v>24</v>
      </c>
      <c r="I732" s="1" t="s">
        <v>21</v>
      </c>
      <c r="J732" s="9">
        <f>VLOOKUP(A732, Quantity!$A$1:$H$2811, 2, FALSE)</f>
        <v>14</v>
      </c>
      <c r="K732" s="10">
        <f>VLOOKUP(A732, Quantity!$A$1:$H$2811, 3, FALSE)</f>
        <v>1</v>
      </c>
      <c r="L732" s="10">
        <f>VLOOKUP(A732, Quantity!$A$1:$H$2811, 4, FALSE)</f>
        <v>1</v>
      </c>
      <c r="M732" s="11">
        <f>VLOOKUP(A732, Quantity!$A$1:$H$2811, 5, FALSE)</f>
        <v>350</v>
      </c>
      <c r="N732" s="11">
        <f>VLOOKUP(A732, Quantity!$A$1:$H$2811, 6, FALSE)</f>
        <v>25</v>
      </c>
      <c r="O732" s="12">
        <v>41609.0</v>
      </c>
      <c r="P732" s="5">
        <f>VLOOKUP(A732, Quantity!$A$1:$H$2811, 8, FALSE)</f>
        <v>0.9299537037</v>
      </c>
      <c r="U732" s="13"/>
      <c r="V732" s="13"/>
      <c r="W732" s="1"/>
      <c r="X732" s="14"/>
      <c r="Y732" s="15"/>
    </row>
    <row r="733">
      <c r="A733" s="1">
        <v>72671.0</v>
      </c>
      <c r="B733" s="1">
        <v>2.290920843E9</v>
      </c>
      <c r="C733" s="8">
        <v>41625.0</v>
      </c>
      <c r="D733" s="1" t="s">
        <v>22</v>
      </c>
      <c r="E733" s="1" t="s">
        <v>23</v>
      </c>
      <c r="F733" s="1" t="s">
        <v>18</v>
      </c>
      <c r="G733" s="1" t="s">
        <v>19</v>
      </c>
      <c r="H733" s="1" t="s">
        <v>24</v>
      </c>
      <c r="I733" s="1" t="s">
        <v>21</v>
      </c>
      <c r="J733" s="9">
        <f>VLOOKUP(A733, Quantity!$A$1:$H$2811, 2, FALSE)</f>
        <v>18</v>
      </c>
      <c r="K733" s="10">
        <f>VLOOKUP(A733, Quantity!$A$1:$H$2811, 3, FALSE)</f>
        <v>1</v>
      </c>
      <c r="L733" s="10">
        <f>VLOOKUP(A733, Quantity!$A$1:$H$2811, 4, FALSE)</f>
        <v>1</v>
      </c>
      <c r="M733" s="11">
        <f>VLOOKUP(A733, Quantity!$A$1:$H$2811, 5, FALSE)</f>
        <v>571</v>
      </c>
      <c r="N733" s="11">
        <f>VLOOKUP(A733, Quantity!$A$1:$H$2811, 6, FALSE)</f>
        <v>32</v>
      </c>
      <c r="O733" s="12">
        <v>41609.0</v>
      </c>
      <c r="P733" s="5">
        <f>VLOOKUP(A733, Quantity!$A$1:$H$2811, 8, FALSE)</f>
        <v>0.5354513889</v>
      </c>
      <c r="U733" s="13"/>
      <c r="V733" s="13"/>
      <c r="W733" s="1"/>
      <c r="X733" s="14"/>
      <c r="Y733" s="15"/>
    </row>
    <row r="734">
      <c r="A734" s="1">
        <v>72849.0</v>
      </c>
      <c r="B734" s="1">
        <v>2.068302377E9</v>
      </c>
      <c r="C734" s="8">
        <v>41625.0</v>
      </c>
      <c r="D734" s="1" t="s">
        <v>22</v>
      </c>
      <c r="E734" s="1" t="s">
        <v>23</v>
      </c>
      <c r="F734" s="1" t="s">
        <v>18</v>
      </c>
      <c r="G734" s="1" t="s">
        <v>19</v>
      </c>
      <c r="H734" s="1" t="s">
        <v>24</v>
      </c>
      <c r="I734" s="1" t="s">
        <v>21</v>
      </c>
      <c r="J734" s="9">
        <f>VLOOKUP(A734, Quantity!$A$1:$H$2811, 2, FALSE)</f>
        <v>22</v>
      </c>
      <c r="K734" s="10">
        <f>VLOOKUP(A734, Quantity!$A$1:$H$2811, 3, FALSE)</f>
        <v>1</v>
      </c>
      <c r="L734" s="10">
        <f>VLOOKUP(A734, Quantity!$A$1:$H$2811, 4, FALSE)</f>
        <v>1</v>
      </c>
      <c r="M734" s="11">
        <f>VLOOKUP(A734, Quantity!$A$1:$H$2811, 5, FALSE)</f>
        <v>2540</v>
      </c>
      <c r="N734" s="11">
        <f>VLOOKUP(A734, Quantity!$A$1:$H$2811, 6, FALSE)</f>
        <v>115</v>
      </c>
      <c r="O734" s="12">
        <v>41609.0</v>
      </c>
      <c r="P734" s="5">
        <f>VLOOKUP(A734, Quantity!$A$1:$H$2811, 8, FALSE)</f>
        <v>0.5689699074</v>
      </c>
      <c r="U734" s="13"/>
      <c r="V734" s="13"/>
      <c r="W734" s="1"/>
      <c r="X734" s="14"/>
      <c r="Y734" s="15"/>
    </row>
    <row r="735">
      <c r="A735" s="1">
        <v>72877.0</v>
      </c>
      <c r="B735" s="1">
        <v>2.070254908E9</v>
      </c>
      <c r="C735" s="8">
        <v>41625.0</v>
      </c>
      <c r="D735" s="1" t="s">
        <v>22</v>
      </c>
      <c r="E735" s="1" t="s">
        <v>23</v>
      </c>
      <c r="F735" s="1" t="s">
        <v>18</v>
      </c>
      <c r="G735" s="1" t="s">
        <v>19</v>
      </c>
      <c r="H735" s="1" t="s">
        <v>24</v>
      </c>
      <c r="I735" s="1" t="s">
        <v>21</v>
      </c>
      <c r="J735" s="9">
        <f>VLOOKUP(A735, Quantity!$A$1:$H$2811, 2, FALSE)</f>
        <v>22</v>
      </c>
      <c r="K735" s="10">
        <f>VLOOKUP(A735, Quantity!$A$1:$H$2811, 3, FALSE)</f>
        <v>1</v>
      </c>
      <c r="L735" s="10">
        <f>VLOOKUP(A735, Quantity!$A$1:$H$2811, 4, FALSE)</f>
        <v>1</v>
      </c>
      <c r="M735" s="11">
        <f>VLOOKUP(A735, Quantity!$A$1:$H$2811, 5, FALSE)</f>
        <v>462</v>
      </c>
      <c r="N735" s="11">
        <f>VLOOKUP(A735, Quantity!$A$1:$H$2811, 6, FALSE)</f>
        <v>21</v>
      </c>
      <c r="O735" s="12">
        <v>41609.0</v>
      </c>
      <c r="P735" s="5">
        <f>VLOOKUP(A735, Quantity!$A$1:$H$2811, 8, FALSE)</f>
        <v>0.3113310185</v>
      </c>
      <c r="U735" s="13"/>
      <c r="V735" s="13"/>
      <c r="W735" s="1"/>
      <c r="X735" s="14"/>
      <c r="Y735" s="15"/>
    </row>
    <row r="736">
      <c r="A736" s="1">
        <v>73200.0</v>
      </c>
      <c r="B736" s="1">
        <v>2.000271812E9</v>
      </c>
      <c r="C736" s="8">
        <v>41626.0</v>
      </c>
      <c r="D736" s="1" t="s">
        <v>22</v>
      </c>
      <c r="E736" s="1" t="s">
        <v>23</v>
      </c>
      <c r="F736" s="1" t="s">
        <v>18</v>
      </c>
      <c r="G736" s="1" t="s">
        <v>19</v>
      </c>
      <c r="H736" s="1" t="s">
        <v>24</v>
      </c>
      <c r="I736" s="1" t="s">
        <v>21</v>
      </c>
      <c r="J736" s="9">
        <f>VLOOKUP(A736, Quantity!$A$1:$H$2811, 2, FALSE)</f>
        <v>18</v>
      </c>
      <c r="K736" s="10">
        <f>VLOOKUP(A736, Quantity!$A$1:$H$2811, 3, FALSE)</f>
        <v>1</v>
      </c>
      <c r="L736" s="10">
        <f>VLOOKUP(A736, Quantity!$A$1:$H$2811, 4, FALSE)</f>
        <v>1</v>
      </c>
      <c r="M736" s="11">
        <f>VLOOKUP(A736, Quantity!$A$1:$H$2811, 5, FALSE)</f>
        <v>11500</v>
      </c>
      <c r="N736" s="11">
        <f>VLOOKUP(A736, Quantity!$A$1:$H$2811, 6, FALSE)</f>
        <v>639</v>
      </c>
      <c r="O736" s="12">
        <v>41609.0</v>
      </c>
      <c r="P736" s="5">
        <f>VLOOKUP(A736, Quantity!$A$1:$H$2811, 8, FALSE)</f>
        <v>0.8160416667</v>
      </c>
      <c r="U736" s="13"/>
      <c r="V736" s="13"/>
      <c r="W736" s="1"/>
      <c r="X736" s="14"/>
      <c r="Y736" s="15"/>
    </row>
    <row r="737">
      <c r="A737" s="1">
        <v>73244.0</v>
      </c>
      <c r="B737" s="1">
        <v>1.85847251E9</v>
      </c>
      <c r="C737" s="8">
        <v>41626.0</v>
      </c>
      <c r="D737" s="1" t="s">
        <v>16</v>
      </c>
      <c r="E737" s="1" t="s">
        <v>17</v>
      </c>
      <c r="F737" s="1" t="s">
        <v>18</v>
      </c>
      <c r="G737" s="1" t="s">
        <v>19</v>
      </c>
      <c r="H737" s="1" t="s">
        <v>20</v>
      </c>
      <c r="I737" s="1" t="s">
        <v>21</v>
      </c>
      <c r="J737" s="9">
        <f>VLOOKUP(A737, Quantity!$A$1:$H$2811, 2, FALSE)</f>
        <v>18</v>
      </c>
      <c r="K737" s="10">
        <f>VLOOKUP(A737, Quantity!$A$1:$H$2811, 3, FALSE)</f>
        <v>1</v>
      </c>
      <c r="L737" s="10">
        <f>VLOOKUP(A737, Quantity!$A$1:$H$2811, 4, FALSE)</f>
        <v>1</v>
      </c>
      <c r="M737" s="11">
        <f>VLOOKUP(A737, Quantity!$A$1:$H$2811, 5, FALSE)</f>
        <v>349</v>
      </c>
      <c r="N737" s="11">
        <f>VLOOKUP(A737, Quantity!$A$1:$H$2811, 6, FALSE)</f>
        <v>19</v>
      </c>
      <c r="O737" s="12">
        <v>41609.0</v>
      </c>
      <c r="P737" s="5">
        <f>VLOOKUP(A737, Quantity!$A$1:$H$2811, 8, FALSE)</f>
        <v>0.7864699074</v>
      </c>
      <c r="U737" s="13"/>
      <c r="V737" s="13"/>
      <c r="W737" s="1"/>
      <c r="X737" s="14"/>
      <c r="Y737" s="15"/>
    </row>
    <row r="738">
      <c r="A738" s="1">
        <v>73340.0</v>
      </c>
      <c r="B738" s="1">
        <v>1.233566559E9</v>
      </c>
      <c r="C738" s="8">
        <v>41626.0</v>
      </c>
      <c r="D738" s="1" t="s">
        <v>22</v>
      </c>
      <c r="E738" s="1" t="s">
        <v>23</v>
      </c>
      <c r="F738" s="1" t="s">
        <v>18</v>
      </c>
      <c r="G738" s="1" t="s">
        <v>19</v>
      </c>
      <c r="H738" s="1" t="s">
        <v>24</v>
      </c>
      <c r="I738" s="1" t="s">
        <v>21</v>
      </c>
      <c r="J738" s="9">
        <f>VLOOKUP(A738, Quantity!$A$1:$H$2811, 2, FALSE)</f>
        <v>13</v>
      </c>
      <c r="K738" s="10">
        <f>VLOOKUP(A738, Quantity!$A$1:$H$2811, 3, FALSE)</f>
        <v>1</v>
      </c>
      <c r="L738" s="10">
        <f>VLOOKUP(A738, Quantity!$A$1:$H$2811, 4, FALSE)</f>
        <v>1</v>
      </c>
      <c r="M738" s="11">
        <f>VLOOKUP(A738, Quantity!$A$1:$H$2811, 5, FALSE)</f>
        <v>7224</v>
      </c>
      <c r="N738" s="11">
        <f>VLOOKUP(A738, Quantity!$A$1:$H$2811, 6, FALSE)</f>
        <v>556</v>
      </c>
      <c r="O738" s="12">
        <v>41609.0</v>
      </c>
      <c r="P738" s="5">
        <f>VLOOKUP(A738, Quantity!$A$1:$H$2811, 8, FALSE)</f>
        <v>0.5651736111</v>
      </c>
      <c r="U738" s="13"/>
      <c r="V738" s="13"/>
      <c r="W738" s="1"/>
      <c r="X738" s="14"/>
      <c r="Y738" s="15"/>
    </row>
    <row r="739">
      <c r="A739" s="1">
        <v>73578.0</v>
      </c>
      <c r="B739" s="1">
        <v>1.383319534E9</v>
      </c>
      <c r="C739" s="8">
        <v>41626.0</v>
      </c>
      <c r="D739" s="1" t="s">
        <v>16</v>
      </c>
      <c r="E739" s="1" t="s">
        <v>17</v>
      </c>
      <c r="F739" s="1" t="s">
        <v>18</v>
      </c>
      <c r="G739" s="1" t="s">
        <v>19</v>
      </c>
      <c r="H739" s="1" t="s">
        <v>24</v>
      </c>
      <c r="I739" s="1" t="s">
        <v>21</v>
      </c>
      <c r="J739" s="9">
        <f>VLOOKUP(A739, Quantity!$A$1:$H$2811, 2, FALSE)</f>
        <v>22</v>
      </c>
      <c r="K739" s="10">
        <f>VLOOKUP(A739, Quantity!$A$1:$H$2811, 3, FALSE)</f>
        <v>1</v>
      </c>
      <c r="L739" s="10">
        <f>VLOOKUP(A739, Quantity!$A$1:$H$2811, 4, FALSE)</f>
        <v>1</v>
      </c>
      <c r="M739" s="11">
        <f>VLOOKUP(A739, Quantity!$A$1:$H$2811, 5, FALSE)</f>
        <v>6300</v>
      </c>
      <c r="N739" s="11">
        <f>VLOOKUP(A739, Quantity!$A$1:$H$2811, 6, FALSE)</f>
        <v>286</v>
      </c>
      <c r="O739" s="12">
        <v>41609.0</v>
      </c>
      <c r="P739" s="5">
        <f>VLOOKUP(A739, Quantity!$A$1:$H$2811, 8, FALSE)</f>
        <v>0.9839930556</v>
      </c>
      <c r="U739" s="13"/>
      <c r="V739" s="13"/>
      <c r="W739" s="1"/>
      <c r="X739" s="14"/>
      <c r="Y739" s="15"/>
    </row>
    <row r="740">
      <c r="A740" s="1">
        <v>73621.0</v>
      </c>
      <c r="B740" s="1">
        <v>1.646585875E9</v>
      </c>
      <c r="C740" s="8">
        <v>41626.0</v>
      </c>
      <c r="D740" s="1" t="s">
        <v>22</v>
      </c>
      <c r="E740" s="1" t="s">
        <v>23</v>
      </c>
      <c r="F740" s="1" t="s">
        <v>18</v>
      </c>
      <c r="G740" s="1" t="s">
        <v>19</v>
      </c>
      <c r="H740" s="1" t="s">
        <v>24</v>
      </c>
      <c r="I740" s="1" t="s">
        <v>21</v>
      </c>
      <c r="J740" s="9">
        <f>VLOOKUP(A740, Quantity!$A$1:$H$2811, 2, FALSE)</f>
        <v>22</v>
      </c>
      <c r="K740" s="10">
        <f>VLOOKUP(A740, Quantity!$A$1:$H$2811, 3, FALSE)</f>
        <v>1</v>
      </c>
      <c r="L740" s="10">
        <f>VLOOKUP(A740, Quantity!$A$1:$H$2811, 4, FALSE)</f>
        <v>1</v>
      </c>
      <c r="M740" s="11">
        <f>VLOOKUP(A740, Quantity!$A$1:$H$2811, 5, FALSE)</f>
        <v>2636</v>
      </c>
      <c r="N740" s="11">
        <f>VLOOKUP(A740, Quantity!$A$1:$H$2811, 6, FALSE)</f>
        <v>120</v>
      </c>
      <c r="O740" s="12">
        <v>41609.0</v>
      </c>
      <c r="P740" s="5">
        <f>VLOOKUP(A740, Quantity!$A$1:$H$2811, 8, FALSE)</f>
        <v>0.2586111111</v>
      </c>
      <c r="U740" s="13"/>
      <c r="V740" s="13"/>
      <c r="W740" s="1"/>
      <c r="X740" s="14"/>
      <c r="Y740" s="15"/>
    </row>
    <row r="741">
      <c r="A741" s="1">
        <v>73666.0</v>
      </c>
      <c r="B741" s="1">
        <v>1.158913965E9</v>
      </c>
      <c r="C741" s="8">
        <v>41626.0</v>
      </c>
      <c r="D741" s="1" t="s">
        <v>22</v>
      </c>
      <c r="E741" s="1" t="s">
        <v>23</v>
      </c>
      <c r="F741" s="1" t="s">
        <v>18</v>
      </c>
      <c r="G741" s="1" t="s">
        <v>19</v>
      </c>
      <c r="H741" s="1" t="s">
        <v>24</v>
      </c>
      <c r="I741" s="1" t="s">
        <v>21</v>
      </c>
      <c r="J741" s="9">
        <f>VLOOKUP(A741, Quantity!$A$1:$H$2811, 2, FALSE)</f>
        <v>16</v>
      </c>
      <c r="K741" s="10">
        <f>VLOOKUP(A741, Quantity!$A$1:$H$2811, 3, FALSE)</f>
        <v>1</v>
      </c>
      <c r="L741" s="10">
        <f>VLOOKUP(A741, Quantity!$A$1:$H$2811, 4, FALSE)</f>
        <v>1</v>
      </c>
      <c r="M741" s="11">
        <f>VLOOKUP(A741, Quantity!$A$1:$H$2811, 5, FALSE)</f>
        <v>390</v>
      </c>
      <c r="N741" s="11">
        <f>VLOOKUP(A741, Quantity!$A$1:$H$2811, 6, FALSE)</f>
        <v>24</v>
      </c>
      <c r="O741" s="12">
        <v>41609.0</v>
      </c>
      <c r="P741" s="5">
        <f>VLOOKUP(A741, Quantity!$A$1:$H$2811, 8, FALSE)</f>
        <v>0.6500578704</v>
      </c>
      <c r="U741" s="13"/>
      <c r="V741" s="13"/>
      <c r="W741" s="1"/>
      <c r="X741" s="14"/>
      <c r="Y741" s="15"/>
    </row>
    <row r="742">
      <c r="A742" s="1">
        <v>73778.0</v>
      </c>
      <c r="B742" s="1">
        <v>1.876829141E9</v>
      </c>
      <c r="C742" s="8">
        <v>41626.0</v>
      </c>
      <c r="D742" s="1" t="s">
        <v>16</v>
      </c>
      <c r="E742" s="1" t="s">
        <v>17</v>
      </c>
      <c r="F742" s="1" t="s">
        <v>18</v>
      </c>
      <c r="G742" s="1" t="s">
        <v>19</v>
      </c>
      <c r="H742" s="1" t="s">
        <v>24</v>
      </c>
      <c r="I742" s="1" t="s">
        <v>21</v>
      </c>
      <c r="J742" s="9">
        <f>VLOOKUP(A742, Quantity!$A$1:$H$2811, 2, FALSE)</f>
        <v>12</v>
      </c>
      <c r="K742" s="10">
        <f>VLOOKUP(A742, Quantity!$A$1:$H$2811, 3, FALSE)</f>
        <v>1</v>
      </c>
      <c r="L742" s="10">
        <f>VLOOKUP(A742, Quantity!$A$1:$H$2811, 4, FALSE)</f>
        <v>1</v>
      </c>
      <c r="M742" s="11">
        <f>VLOOKUP(A742, Quantity!$A$1:$H$2811, 5, FALSE)</f>
        <v>584</v>
      </c>
      <c r="N742" s="11">
        <f>VLOOKUP(A742, Quantity!$A$1:$H$2811, 6, FALSE)</f>
        <v>49</v>
      </c>
      <c r="O742" s="12">
        <v>41609.0</v>
      </c>
      <c r="P742" s="5">
        <f>VLOOKUP(A742, Quantity!$A$1:$H$2811, 8, FALSE)</f>
        <v>0.7203587963</v>
      </c>
      <c r="U742" s="13"/>
      <c r="V742" s="13"/>
      <c r="W742" s="1"/>
      <c r="X742" s="14"/>
      <c r="Y742" s="15"/>
    </row>
    <row r="743">
      <c r="A743" s="1">
        <v>74084.0</v>
      </c>
      <c r="B743" s="1">
        <v>2.064302361E9</v>
      </c>
      <c r="C743" s="8">
        <v>41627.0</v>
      </c>
      <c r="D743" s="1" t="s">
        <v>16</v>
      </c>
      <c r="E743" s="1" t="s">
        <v>17</v>
      </c>
      <c r="F743" s="1" t="s">
        <v>18</v>
      </c>
      <c r="G743" s="1" t="s">
        <v>19</v>
      </c>
      <c r="H743" s="1" t="s">
        <v>24</v>
      </c>
      <c r="I743" s="1" t="s">
        <v>21</v>
      </c>
      <c r="J743" s="9">
        <f>VLOOKUP(A743, Quantity!$A$1:$H$2811, 2, FALSE)</f>
        <v>16</v>
      </c>
      <c r="K743" s="10">
        <f>VLOOKUP(A743, Quantity!$A$1:$H$2811, 3, FALSE)</f>
        <v>1</v>
      </c>
      <c r="L743" s="10">
        <f>VLOOKUP(A743, Quantity!$A$1:$H$2811, 4, FALSE)</f>
        <v>1</v>
      </c>
      <c r="M743" s="11">
        <f>VLOOKUP(A743, Quantity!$A$1:$H$2811, 5, FALSE)</f>
        <v>3300</v>
      </c>
      <c r="N743" s="11">
        <f>VLOOKUP(A743, Quantity!$A$1:$H$2811, 6, FALSE)</f>
        <v>206</v>
      </c>
      <c r="O743" s="12">
        <v>41609.0</v>
      </c>
      <c r="P743" s="5">
        <f>VLOOKUP(A743, Quantity!$A$1:$H$2811, 8, FALSE)</f>
        <v>0.6720949074</v>
      </c>
      <c r="U743" s="13"/>
      <c r="V743" s="13"/>
      <c r="W743" s="1"/>
      <c r="X743" s="14"/>
      <c r="Y743" s="15"/>
    </row>
    <row r="744">
      <c r="A744" s="1">
        <v>74149.0</v>
      </c>
      <c r="B744" s="1">
        <v>1.442138546E9</v>
      </c>
      <c r="C744" s="8">
        <v>41627.0</v>
      </c>
      <c r="D744" s="1" t="s">
        <v>22</v>
      </c>
      <c r="E744" s="1" t="s">
        <v>23</v>
      </c>
      <c r="F744" s="1" t="s">
        <v>18</v>
      </c>
      <c r="G744" s="1" t="s">
        <v>19</v>
      </c>
      <c r="H744" s="1" t="s">
        <v>24</v>
      </c>
      <c r="I744" s="1" t="s">
        <v>21</v>
      </c>
      <c r="J744" s="9">
        <f>VLOOKUP(A744, Quantity!$A$1:$H$2811, 2, FALSE)</f>
        <v>23</v>
      </c>
      <c r="K744" s="10">
        <f>VLOOKUP(A744, Quantity!$A$1:$H$2811, 3, FALSE)</f>
        <v>1</v>
      </c>
      <c r="L744" s="10">
        <f>VLOOKUP(A744, Quantity!$A$1:$H$2811, 4, FALSE)</f>
        <v>1</v>
      </c>
      <c r="M744" s="11">
        <f>VLOOKUP(A744, Quantity!$A$1:$H$2811, 5, FALSE)</f>
        <v>3000</v>
      </c>
      <c r="N744" s="11">
        <f>VLOOKUP(A744, Quantity!$A$1:$H$2811, 6, FALSE)</f>
        <v>130</v>
      </c>
      <c r="O744" s="12">
        <v>41609.0</v>
      </c>
      <c r="P744" s="5">
        <f>VLOOKUP(A744, Quantity!$A$1:$H$2811, 8, FALSE)</f>
        <v>0.5709143519</v>
      </c>
      <c r="U744" s="13"/>
      <c r="V744" s="13"/>
      <c r="W744" s="1"/>
      <c r="X744" s="14"/>
      <c r="Y744" s="15"/>
    </row>
    <row r="745">
      <c r="A745" s="1">
        <v>74216.0</v>
      </c>
      <c r="B745" s="1">
        <v>2.195582557E9</v>
      </c>
      <c r="C745" s="8">
        <v>41627.0</v>
      </c>
      <c r="D745" s="1" t="s">
        <v>22</v>
      </c>
      <c r="E745" s="1" t="s">
        <v>23</v>
      </c>
      <c r="F745" s="1" t="s">
        <v>18</v>
      </c>
      <c r="G745" s="1" t="s">
        <v>19</v>
      </c>
      <c r="H745" s="1" t="s">
        <v>24</v>
      </c>
      <c r="I745" s="1" t="s">
        <v>21</v>
      </c>
      <c r="J745" s="9">
        <f>VLOOKUP(A745, Quantity!$A$1:$H$2811, 2, FALSE)</f>
        <v>18</v>
      </c>
      <c r="K745" s="10">
        <f>VLOOKUP(A745, Quantity!$A$1:$H$2811, 3, FALSE)</f>
        <v>1</v>
      </c>
      <c r="L745" s="10">
        <f>VLOOKUP(A745, Quantity!$A$1:$H$2811, 4, FALSE)</f>
        <v>1</v>
      </c>
      <c r="M745" s="11">
        <f>VLOOKUP(A745, Quantity!$A$1:$H$2811, 5, FALSE)</f>
        <v>4598</v>
      </c>
      <c r="N745" s="11">
        <f>VLOOKUP(A745, Quantity!$A$1:$H$2811, 6, FALSE)</f>
        <v>255</v>
      </c>
      <c r="O745" s="12">
        <v>41609.0</v>
      </c>
      <c r="P745" s="5">
        <f>VLOOKUP(A745, Quantity!$A$1:$H$2811, 8, FALSE)</f>
        <v>0.8852777778</v>
      </c>
      <c r="U745" s="13"/>
      <c r="V745" s="13"/>
      <c r="W745" s="1"/>
      <c r="X745" s="14"/>
      <c r="Y745" s="15"/>
    </row>
    <row r="746">
      <c r="A746" s="1">
        <v>74230.0</v>
      </c>
      <c r="B746" s="1">
        <v>1.822231932E9</v>
      </c>
      <c r="C746" s="8">
        <v>41627.0</v>
      </c>
      <c r="D746" s="1" t="s">
        <v>22</v>
      </c>
      <c r="E746" s="1" t="s">
        <v>23</v>
      </c>
      <c r="F746" s="1" t="s">
        <v>18</v>
      </c>
      <c r="G746" s="1" t="s">
        <v>19</v>
      </c>
      <c r="H746" s="1" t="s">
        <v>24</v>
      </c>
      <c r="I746" s="1" t="s">
        <v>21</v>
      </c>
      <c r="J746" s="9">
        <f>VLOOKUP(A746, Quantity!$A$1:$H$2811, 2, FALSE)</f>
        <v>17</v>
      </c>
      <c r="K746" s="10">
        <f>VLOOKUP(A746, Quantity!$A$1:$H$2811, 3, FALSE)</f>
        <v>1</v>
      </c>
      <c r="L746" s="10">
        <f>VLOOKUP(A746, Quantity!$A$1:$H$2811, 4, FALSE)</f>
        <v>1</v>
      </c>
      <c r="M746" s="11">
        <f>VLOOKUP(A746, Quantity!$A$1:$H$2811, 5, FALSE)</f>
        <v>2948</v>
      </c>
      <c r="N746" s="11">
        <f>VLOOKUP(A746, Quantity!$A$1:$H$2811, 6, FALSE)</f>
        <v>173</v>
      </c>
      <c r="O746" s="12">
        <v>41609.0</v>
      </c>
      <c r="P746" s="5">
        <f>VLOOKUP(A746, Quantity!$A$1:$H$2811, 8, FALSE)</f>
        <v>0.4634722222</v>
      </c>
      <c r="U746" s="13"/>
      <c r="V746" s="13"/>
      <c r="W746" s="1"/>
      <c r="X746" s="14"/>
      <c r="Y746" s="15"/>
    </row>
    <row r="747">
      <c r="A747" s="1">
        <v>74260.0</v>
      </c>
      <c r="B747" s="1">
        <v>1.470890066E9</v>
      </c>
      <c r="C747" s="8">
        <v>41627.0</v>
      </c>
      <c r="D747" s="1" t="s">
        <v>22</v>
      </c>
      <c r="E747" s="1" t="s">
        <v>23</v>
      </c>
      <c r="F747" s="1" t="s">
        <v>18</v>
      </c>
      <c r="G747" s="1" t="s">
        <v>19</v>
      </c>
      <c r="H747" s="1" t="s">
        <v>24</v>
      </c>
      <c r="I747" s="1" t="s">
        <v>21</v>
      </c>
      <c r="J747" s="9">
        <f>VLOOKUP(A747, Quantity!$A$1:$H$2811, 2, FALSE)</f>
        <v>17</v>
      </c>
      <c r="K747" s="10">
        <f>VLOOKUP(A747, Quantity!$A$1:$H$2811, 3, FALSE)</f>
        <v>1</v>
      </c>
      <c r="L747" s="10">
        <f>VLOOKUP(A747, Quantity!$A$1:$H$2811, 4, FALSE)</f>
        <v>1</v>
      </c>
      <c r="M747" s="11">
        <f>VLOOKUP(A747, Quantity!$A$1:$H$2811, 5, FALSE)</f>
        <v>3645</v>
      </c>
      <c r="N747" s="11">
        <f>VLOOKUP(A747, Quantity!$A$1:$H$2811, 6, FALSE)</f>
        <v>214</v>
      </c>
      <c r="O747" s="12">
        <v>41609.0</v>
      </c>
      <c r="P747" s="5">
        <f>VLOOKUP(A747, Quantity!$A$1:$H$2811, 8, FALSE)</f>
        <v>0.8293055556</v>
      </c>
      <c r="U747" s="13"/>
      <c r="V747" s="13"/>
      <c r="W747" s="1"/>
      <c r="X747" s="14"/>
      <c r="Y747" s="15"/>
    </row>
    <row r="748">
      <c r="A748" s="1">
        <v>74265.0</v>
      </c>
      <c r="B748" s="1">
        <v>1.621089801E9</v>
      </c>
      <c r="C748" s="8">
        <v>41627.0</v>
      </c>
      <c r="D748" s="1" t="s">
        <v>22</v>
      </c>
      <c r="E748" s="1" t="s">
        <v>23</v>
      </c>
      <c r="F748" s="1" t="s">
        <v>18</v>
      </c>
      <c r="G748" s="1" t="s">
        <v>19</v>
      </c>
      <c r="H748" s="1" t="s">
        <v>24</v>
      </c>
      <c r="I748" s="1" t="s">
        <v>21</v>
      </c>
      <c r="J748" s="9">
        <f>VLOOKUP(A748, Quantity!$A$1:$H$2811, 2, FALSE)</f>
        <v>17</v>
      </c>
      <c r="K748" s="10">
        <f>VLOOKUP(A748, Quantity!$A$1:$H$2811, 3, FALSE)</f>
        <v>1</v>
      </c>
      <c r="L748" s="10">
        <f>VLOOKUP(A748, Quantity!$A$1:$H$2811, 4, FALSE)</f>
        <v>1</v>
      </c>
      <c r="M748" s="11">
        <f>VLOOKUP(A748, Quantity!$A$1:$H$2811, 5, FALSE)</f>
        <v>1500</v>
      </c>
      <c r="N748" s="11">
        <f>VLOOKUP(A748, Quantity!$A$1:$H$2811, 6, FALSE)</f>
        <v>88</v>
      </c>
      <c r="O748" s="12">
        <v>41609.0</v>
      </c>
      <c r="P748" s="5">
        <f>VLOOKUP(A748, Quantity!$A$1:$H$2811, 8, FALSE)</f>
        <v>0.5315046296</v>
      </c>
      <c r="U748" s="13"/>
      <c r="V748" s="13"/>
      <c r="W748" s="1"/>
      <c r="X748" s="14"/>
      <c r="Y748" s="15"/>
    </row>
    <row r="749">
      <c r="A749" s="1">
        <v>74299.0</v>
      </c>
      <c r="B749" s="1">
        <v>1.592834247E9</v>
      </c>
      <c r="C749" s="8">
        <v>41627.0</v>
      </c>
      <c r="D749" s="1" t="s">
        <v>22</v>
      </c>
      <c r="E749" s="1" t="s">
        <v>23</v>
      </c>
      <c r="F749" s="1" t="s">
        <v>18</v>
      </c>
      <c r="G749" s="1" t="s">
        <v>19</v>
      </c>
      <c r="H749" s="1" t="s">
        <v>24</v>
      </c>
      <c r="I749" s="1" t="s">
        <v>21</v>
      </c>
      <c r="J749" s="9">
        <f>VLOOKUP(A749, Quantity!$A$1:$H$2811, 2, FALSE)</f>
        <v>22</v>
      </c>
      <c r="K749" s="10">
        <f>VLOOKUP(A749, Quantity!$A$1:$H$2811, 3, FALSE)</f>
        <v>1</v>
      </c>
      <c r="L749" s="10">
        <f>VLOOKUP(A749, Quantity!$A$1:$H$2811, 4, FALSE)</f>
        <v>1</v>
      </c>
      <c r="M749" s="11">
        <f>VLOOKUP(A749, Quantity!$A$1:$H$2811, 5, FALSE)</f>
        <v>3300</v>
      </c>
      <c r="N749" s="11">
        <f>VLOOKUP(A749, Quantity!$A$1:$H$2811, 6, FALSE)</f>
        <v>150</v>
      </c>
      <c r="O749" s="12">
        <v>41609.0</v>
      </c>
      <c r="P749" s="5">
        <f>VLOOKUP(A749, Quantity!$A$1:$H$2811, 8, FALSE)</f>
        <v>0.7964236111</v>
      </c>
      <c r="U749" s="13"/>
      <c r="V749" s="13"/>
      <c r="W749" s="1"/>
      <c r="X749" s="14"/>
      <c r="Y749" s="15"/>
    </row>
    <row r="750">
      <c r="A750" s="1">
        <v>74419.0</v>
      </c>
      <c r="B750" s="1">
        <v>2.240672979E9</v>
      </c>
      <c r="C750" s="8">
        <v>41627.0</v>
      </c>
      <c r="D750" s="1" t="s">
        <v>22</v>
      </c>
      <c r="E750" s="1" t="s">
        <v>23</v>
      </c>
      <c r="F750" s="1" t="s">
        <v>18</v>
      </c>
      <c r="G750" s="1" t="s">
        <v>19</v>
      </c>
      <c r="H750" s="1" t="s">
        <v>24</v>
      </c>
      <c r="I750" s="1" t="s">
        <v>21</v>
      </c>
      <c r="J750" s="9">
        <f>VLOOKUP(A750, Quantity!$A$1:$H$2811, 2, FALSE)</f>
        <v>22</v>
      </c>
      <c r="K750" s="10">
        <f>VLOOKUP(A750, Quantity!$A$1:$H$2811, 3, FALSE)</f>
        <v>1</v>
      </c>
      <c r="L750" s="10">
        <f>VLOOKUP(A750, Quantity!$A$1:$H$2811, 4, FALSE)</f>
        <v>1</v>
      </c>
      <c r="M750" s="11">
        <f>VLOOKUP(A750, Quantity!$A$1:$H$2811, 5, FALSE)</f>
        <v>28</v>
      </c>
      <c r="N750" s="11">
        <f>VLOOKUP(A750, Quantity!$A$1:$H$2811, 6, FALSE)</f>
        <v>1</v>
      </c>
      <c r="O750" s="12">
        <v>41609.0</v>
      </c>
      <c r="P750" s="5">
        <f>VLOOKUP(A750, Quantity!$A$1:$H$2811, 8, FALSE)</f>
        <v>0.7924768519</v>
      </c>
      <c r="U750" s="13"/>
      <c r="V750" s="13"/>
      <c r="W750" s="1"/>
      <c r="X750" s="14"/>
      <c r="Y750" s="15"/>
    </row>
    <row r="751">
      <c r="A751" s="1">
        <v>74485.0</v>
      </c>
      <c r="B751" s="1">
        <v>1.545911855E9</v>
      </c>
      <c r="C751" s="8">
        <v>41627.0</v>
      </c>
      <c r="D751" s="1" t="s">
        <v>22</v>
      </c>
      <c r="E751" s="1" t="s">
        <v>23</v>
      </c>
      <c r="F751" s="1" t="s">
        <v>18</v>
      </c>
      <c r="G751" s="1" t="s">
        <v>19</v>
      </c>
      <c r="H751" s="1" t="s">
        <v>24</v>
      </c>
      <c r="I751" s="1" t="s">
        <v>21</v>
      </c>
      <c r="J751" s="9">
        <f>VLOOKUP(A751, Quantity!$A$1:$H$2811, 2, FALSE)</f>
        <v>14</v>
      </c>
      <c r="K751" s="10">
        <f>VLOOKUP(A751, Quantity!$A$1:$H$2811, 3, FALSE)</f>
        <v>1</v>
      </c>
      <c r="L751" s="10">
        <f>VLOOKUP(A751, Quantity!$A$1:$H$2811, 4, FALSE)</f>
        <v>1</v>
      </c>
      <c r="M751" s="11">
        <f>VLOOKUP(A751, Quantity!$A$1:$H$2811, 5, FALSE)</f>
        <v>616</v>
      </c>
      <c r="N751" s="11">
        <f>VLOOKUP(A751, Quantity!$A$1:$H$2811, 6, FALSE)</f>
        <v>44</v>
      </c>
      <c r="O751" s="12">
        <v>41609.0</v>
      </c>
      <c r="P751" s="5">
        <f>VLOOKUP(A751, Quantity!$A$1:$H$2811, 8, FALSE)</f>
        <v>0.001886574074</v>
      </c>
      <c r="U751" s="13"/>
      <c r="V751" s="13"/>
      <c r="W751" s="1"/>
      <c r="X751" s="14"/>
      <c r="Y751" s="15"/>
    </row>
    <row r="752">
      <c r="A752" s="1">
        <v>74502.0</v>
      </c>
      <c r="B752" s="1">
        <v>2.263347112E9</v>
      </c>
      <c r="C752" s="8">
        <v>41627.0</v>
      </c>
      <c r="D752" s="1" t="s">
        <v>22</v>
      </c>
      <c r="E752" s="1" t="s">
        <v>23</v>
      </c>
      <c r="F752" s="1" t="s">
        <v>18</v>
      </c>
      <c r="G752" s="1" t="s">
        <v>19</v>
      </c>
      <c r="H752" s="1" t="s">
        <v>24</v>
      </c>
      <c r="I752" s="1" t="s">
        <v>21</v>
      </c>
      <c r="J752" s="9">
        <f>VLOOKUP(A752, Quantity!$A$1:$H$2811, 2, FALSE)</f>
        <v>12</v>
      </c>
      <c r="K752" s="10">
        <f>VLOOKUP(A752, Quantity!$A$1:$H$2811, 3, FALSE)</f>
        <v>1</v>
      </c>
      <c r="L752" s="10">
        <f>VLOOKUP(A752, Quantity!$A$1:$H$2811, 4, FALSE)</f>
        <v>1</v>
      </c>
      <c r="M752" s="11">
        <f>VLOOKUP(A752, Quantity!$A$1:$H$2811, 5, FALSE)</f>
        <v>350</v>
      </c>
      <c r="N752" s="11">
        <f>VLOOKUP(A752, Quantity!$A$1:$H$2811, 6, FALSE)</f>
        <v>29</v>
      </c>
      <c r="O752" s="12">
        <v>41609.0</v>
      </c>
      <c r="P752" s="5">
        <f>VLOOKUP(A752, Quantity!$A$1:$H$2811, 8, FALSE)</f>
        <v>0.1259722222</v>
      </c>
      <c r="U752" s="13"/>
      <c r="V752" s="13"/>
      <c r="W752" s="1"/>
      <c r="X752" s="14"/>
      <c r="Y752" s="15"/>
    </row>
    <row r="753">
      <c r="A753" s="1">
        <v>74566.0</v>
      </c>
      <c r="B753" s="1">
        <v>1.633884275E9</v>
      </c>
      <c r="C753" s="8">
        <v>41627.0</v>
      </c>
      <c r="D753" s="1" t="s">
        <v>22</v>
      </c>
      <c r="E753" s="1" t="s">
        <v>23</v>
      </c>
      <c r="F753" s="1" t="s">
        <v>18</v>
      </c>
      <c r="G753" s="1" t="s">
        <v>19</v>
      </c>
      <c r="H753" s="1" t="s">
        <v>24</v>
      </c>
      <c r="I753" s="1" t="s">
        <v>21</v>
      </c>
      <c r="J753" s="9">
        <f>VLOOKUP(A753, Quantity!$A$1:$H$2811, 2, FALSE)</f>
        <v>12</v>
      </c>
      <c r="K753" s="10">
        <f>VLOOKUP(A753, Quantity!$A$1:$H$2811, 3, FALSE)</f>
        <v>1</v>
      </c>
      <c r="L753" s="10">
        <f>VLOOKUP(A753, Quantity!$A$1:$H$2811, 4, FALSE)</f>
        <v>1</v>
      </c>
      <c r="M753" s="11">
        <f>VLOOKUP(A753, Quantity!$A$1:$H$2811, 5, FALSE)</f>
        <v>3450</v>
      </c>
      <c r="N753" s="11">
        <f>VLOOKUP(A753, Quantity!$A$1:$H$2811, 6, FALSE)</f>
        <v>288</v>
      </c>
      <c r="O753" s="12">
        <v>41609.0</v>
      </c>
      <c r="P753" s="5">
        <f>VLOOKUP(A753, Quantity!$A$1:$H$2811, 8, FALSE)</f>
        <v>0.6408680556</v>
      </c>
      <c r="U753" s="13"/>
      <c r="V753" s="13"/>
      <c r="W753" s="1"/>
      <c r="X753" s="14"/>
      <c r="Y753" s="15"/>
    </row>
    <row r="754">
      <c r="A754" s="1">
        <v>74670.0</v>
      </c>
      <c r="B754" s="1">
        <v>1.180261737E9</v>
      </c>
      <c r="C754" s="8">
        <v>41627.0</v>
      </c>
      <c r="D754" s="1" t="s">
        <v>22</v>
      </c>
      <c r="E754" s="1" t="s">
        <v>23</v>
      </c>
      <c r="F754" s="1" t="s">
        <v>18</v>
      </c>
      <c r="G754" s="1" t="s">
        <v>19</v>
      </c>
      <c r="H754" s="1" t="s">
        <v>24</v>
      </c>
      <c r="I754" s="1" t="s">
        <v>21</v>
      </c>
      <c r="J754" s="9">
        <f>VLOOKUP(A754, Quantity!$A$1:$H$2811, 2, FALSE)</f>
        <v>20</v>
      </c>
      <c r="K754" s="10">
        <f>VLOOKUP(A754, Quantity!$A$1:$H$2811, 3, FALSE)</f>
        <v>1</v>
      </c>
      <c r="L754" s="10">
        <f>VLOOKUP(A754, Quantity!$A$1:$H$2811, 4, FALSE)</f>
        <v>1</v>
      </c>
      <c r="M754" s="11">
        <f>VLOOKUP(A754, Quantity!$A$1:$H$2811, 5, FALSE)</f>
        <v>3993</v>
      </c>
      <c r="N754" s="11">
        <f>VLOOKUP(A754, Quantity!$A$1:$H$2811, 6, FALSE)</f>
        <v>200</v>
      </c>
      <c r="O754" s="12">
        <v>41609.0</v>
      </c>
      <c r="P754" s="5">
        <f>VLOOKUP(A754, Quantity!$A$1:$H$2811, 8, FALSE)</f>
        <v>0.07125</v>
      </c>
      <c r="U754" s="13"/>
      <c r="V754" s="13"/>
      <c r="W754" s="1"/>
      <c r="X754" s="14"/>
      <c r="Y754" s="15"/>
    </row>
    <row r="755">
      <c r="A755" s="1">
        <v>74850.0</v>
      </c>
      <c r="B755" s="1">
        <v>2.225029974E9</v>
      </c>
      <c r="C755" s="8">
        <v>41627.0</v>
      </c>
      <c r="D755" s="1" t="s">
        <v>22</v>
      </c>
      <c r="E755" s="1" t="s">
        <v>23</v>
      </c>
      <c r="F755" s="1" t="s">
        <v>18</v>
      </c>
      <c r="G755" s="1" t="s">
        <v>19</v>
      </c>
      <c r="H755" s="1" t="s">
        <v>24</v>
      </c>
      <c r="I755" s="1" t="s">
        <v>21</v>
      </c>
      <c r="J755" s="9">
        <f>VLOOKUP(A755, Quantity!$A$1:$H$2811, 2, FALSE)</f>
        <v>22</v>
      </c>
      <c r="K755" s="10">
        <f>VLOOKUP(A755, Quantity!$A$1:$H$2811, 3, FALSE)</f>
        <v>1</v>
      </c>
      <c r="L755" s="10">
        <f>VLOOKUP(A755, Quantity!$A$1:$H$2811, 4, FALSE)</f>
        <v>1</v>
      </c>
      <c r="M755" s="11">
        <f>VLOOKUP(A755, Quantity!$A$1:$H$2811, 5, FALSE)</f>
        <v>4210</v>
      </c>
      <c r="N755" s="11">
        <f>VLOOKUP(A755, Quantity!$A$1:$H$2811, 6, FALSE)</f>
        <v>191</v>
      </c>
      <c r="O755" s="12">
        <v>41609.0</v>
      </c>
      <c r="P755" s="5">
        <f>VLOOKUP(A755, Quantity!$A$1:$H$2811, 8, FALSE)</f>
        <v>0.7950231481</v>
      </c>
      <c r="U755" s="13"/>
      <c r="V755" s="13"/>
      <c r="W755" s="1"/>
      <c r="X755" s="14"/>
      <c r="Y755" s="15"/>
    </row>
    <row r="756">
      <c r="A756" s="1">
        <v>74880.0</v>
      </c>
      <c r="B756" s="1">
        <v>1.417959941E9</v>
      </c>
      <c r="C756" s="8">
        <v>41628.0</v>
      </c>
      <c r="D756" s="1" t="s">
        <v>16</v>
      </c>
      <c r="E756" s="1" t="s">
        <v>17</v>
      </c>
      <c r="F756" s="1" t="s">
        <v>18</v>
      </c>
      <c r="G756" s="1" t="s">
        <v>19</v>
      </c>
      <c r="H756" s="1" t="s">
        <v>24</v>
      </c>
      <c r="I756" s="1" t="s">
        <v>25</v>
      </c>
      <c r="J756" s="9">
        <f>VLOOKUP(A756, Quantity!$A$1:$H$2811, 2, FALSE)</f>
        <v>18</v>
      </c>
      <c r="K756" s="10">
        <f>VLOOKUP(A756, Quantity!$A$1:$H$2811, 3, FALSE)</f>
        <v>1</v>
      </c>
      <c r="L756" s="10">
        <f>VLOOKUP(A756, Quantity!$A$1:$H$2811, 4, FALSE)</f>
        <v>1</v>
      </c>
      <c r="M756" s="11">
        <f>VLOOKUP(A756, Quantity!$A$1:$H$2811, 5, FALSE)</f>
        <v>499</v>
      </c>
      <c r="N756" s="11">
        <f>VLOOKUP(A756, Quantity!$A$1:$H$2811, 6, FALSE)</f>
        <v>28</v>
      </c>
      <c r="O756" s="12">
        <v>41609.0</v>
      </c>
      <c r="P756" s="5">
        <f>VLOOKUP(A756, Quantity!$A$1:$H$2811, 8, FALSE)</f>
        <v>0.5156828704</v>
      </c>
      <c r="U756" s="13"/>
      <c r="V756" s="13"/>
      <c r="W756" s="1"/>
      <c r="X756" s="14"/>
      <c r="Y756" s="15"/>
    </row>
    <row r="757">
      <c r="A757" s="1">
        <v>74930.0</v>
      </c>
      <c r="B757" s="1">
        <v>1.868943912E9</v>
      </c>
      <c r="C757" s="8">
        <v>41628.0</v>
      </c>
      <c r="D757" s="1" t="s">
        <v>22</v>
      </c>
      <c r="E757" s="1" t="s">
        <v>23</v>
      </c>
      <c r="F757" s="1" t="s">
        <v>18</v>
      </c>
      <c r="G757" s="1" t="s">
        <v>19</v>
      </c>
      <c r="H757" s="1" t="s">
        <v>24</v>
      </c>
      <c r="I757" s="1" t="s">
        <v>21</v>
      </c>
      <c r="J757" s="9">
        <f>VLOOKUP(A757, Quantity!$A$1:$H$2811, 2, FALSE)</f>
        <v>16</v>
      </c>
      <c r="K757" s="10">
        <f>VLOOKUP(A757, Quantity!$A$1:$H$2811, 3, FALSE)</f>
        <v>1</v>
      </c>
      <c r="L757" s="10">
        <f>VLOOKUP(A757, Quantity!$A$1:$H$2811, 4, FALSE)</f>
        <v>1</v>
      </c>
      <c r="M757" s="11">
        <f>VLOOKUP(A757, Quantity!$A$1:$H$2811, 5, FALSE)</f>
        <v>1000</v>
      </c>
      <c r="N757" s="11">
        <f>VLOOKUP(A757, Quantity!$A$1:$H$2811, 6, FALSE)</f>
        <v>63</v>
      </c>
      <c r="O757" s="12">
        <v>41609.0</v>
      </c>
      <c r="P757" s="5">
        <f>VLOOKUP(A757, Quantity!$A$1:$H$2811, 8, FALSE)</f>
        <v>0.5965509259</v>
      </c>
      <c r="U757" s="13"/>
      <c r="V757" s="13"/>
      <c r="W757" s="1"/>
      <c r="X757" s="14"/>
      <c r="Y757" s="15"/>
    </row>
    <row r="758">
      <c r="A758" s="1">
        <v>75126.0</v>
      </c>
      <c r="B758" s="1">
        <v>1.542881242E9</v>
      </c>
      <c r="C758" s="8">
        <v>41628.0</v>
      </c>
      <c r="D758" s="1" t="s">
        <v>22</v>
      </c>
      <c r="E758" s="1" t="s">
        <v>23</v>
      </c>
      <c r="F758" s="1" t="s">
        <v>18</v>
      </c>
      <c r="G758" s="1" t="s">
        <v>19</v>
      </c>
      <c r="H758" s="1" t="s">
        <v>24</v>
      </c>
      <c r="I758" s="1" t="s">
        <v>21</v>
      </c>
      <c r="J758" s="9">
        <f>VLOOKUP(A758, Quantity!$A$1:$H$2811, 2, FALSE)</f>
        <v>20</v>
      </c>
      <c r="K758" s="10">
        <f>VLOOKUP(A758, Quantity!$A$1:$H$2811, 3, FALSE)</f>
        <v>1</v>
      </c>
      <c r="L758" s="10">
        <f>VLOOKUP(A758, Quantity!$A$1:$H$2811, 4, FALSE)</f>
        <v>1</v>
      </c>
      <c r="M758" s="11">
        <f>VLOOKUP(A758, Quantity!$A$1:$H$2811, 5, FALSE)</f>
        <v>3900</v>
      </c>
      <c r="N758" s="11">
        <f>VLOOKUP(A758, Quantity!$A$1:$H$2811, 6, FALSE)</f>
        <v>195</v>
      </c>
      <c r="O758" s="12">
        <v>41609.0</v>
      </c>
      <c r="P758" s="5">
        <f>VLOOKUP(A758, Quantity!$A$1:$H$2811, 8, FALSE)</f>
        <v>0.4585648148</v>
      </c>
      <c r="U758" s="13"/>
      <c r="V758" s="13"/>
      <c r="W758" s="1"/>
      <c r="X758" s="14"/>
      <c r="Y758" s="15"/>
    </row>
    <row r="759">
      <c r="A759" s="1">
        <v>75181.0</v>
      </c>
      <c r="B759" s="1">
        <v>1.633303253E9</v>
      </c>
      <c r="C759" s="8">
        <v>41628.0</v>
      </c>
      <c r="D759" s="1" t="s">
        <v>22</v>
      </c>
      <c r="E759" s="1" t="s">
        <v>23</v>
      </c>
      <c r="F759" s="1" t="s">
        <v>18</v>
      </c>
      <c r="G759" s="1" t="s">
        <v>19</v>
      </c>
      <c r="H759" s="1" t="s">
        <v>24</v>
      </c>
      <c r="I759" s="1" t="s">
        <v>21</v>
      </c>
      <c r="J759" s="9">
        <f>VLOOKUP(A759, Quantity!$A$1:$H$2811, 2, FALSE)</f>
        <v>18</v>
      </c>
      <c r="K759" s="10">
        <f>VLOOKUP(A759, Quantity!$A$1:$H$2811, 3, FALSE)</f>
        <v>1</v>
      </c>
      <c r="L759" s="10">
        <f>VLOOKUP(A759, Quantity!$A$1:$H$2811, 4, FALSE)</f>
        <v>1</v>
      </c>
      <c r="M759" s="11">
        <f>VLOOKUP(A759, Quantity!$A$1:$H$2811, 5, FALSE)</f>
        <v>387</v>
      </c>
      <c r="N759" s="11">
        <f>VLOOKUP(A759, Quantity!$A$1:$H$2811, 6, FALSE)</f>
        <v>22</v>
      </c>
      <c r="O759" s="12">
        <v>41609.0</v>
      </c>
      <c r="P759" s="5">
        <f>VLOOKUP(A759, Quantity!$A$1:$H$2811, 8, FALSE)</f>
        <v>0.3158796296</v>
      </c>
      <c r="U759" s="13"/>
      <c r="V759" s="13"/>
      <c r="W759" s="1"/>
      <c r="X759" s="14"/>
      <c r="Y759" s="15"/>
    </row>
    <row r="760">
      <c r="A760" s="1">
        <v>75196.0</v>
      </c>
      <c r="B760" s="1">
        <v>1.365320477E9</v>
      </c>
      <c r="C760" s="8">
        <v>41628.0</v>
      </c>
      <c r="D760" s="1" t="s">
        <v>22</v>
      </c>
      <c r="E760" s="1" t="s">
        <v>23</v>
      </c>
      <c r="F760" s="1" t="s">
        <v>18</v>
      </c>
      <c r="G760" s="1" t="s">
        <v>19</v>
      </c>
      <c r="H760" s="1" t="s">
        <v>24</v>
      </c>
      <c r="I760" s="1" t="s">
        <v>21</v>
      </c>
      <c r="J760" s="9">
        <f>VLOOKUP(A760, Quantity!$A$1:$H$2811, 2, FALSE)</f>
        <v>15</v>
      </c>
      <c r="K760" s="10">
        <f>VLOOKUP(A760, Quantity!$A$1:$H$2811, 3, FALSE)</f>
        <v>1</v>
      </c>
      <c r="L760" s="10">
        <f>VLOOKUP(A760, Quantity!$A$1:$H$2811, 4, FALSE)</f>
        <v>1</v>
      </c>
      <c r="M760" s="11">
        <f>VLOOKUP(A760, Quantity!$A$1:$H$2811, 5, FALSE)</f>
        <v>21343</v>
      </c>
      <c r="N760" s="11">
        <f>VLOOKUP(A760, Quantity!$A$1:$H$2811, 6, FALSE)</f>
        <v>1423</v>
      </c>
      <c r="O760" s="12">
        <v>41609.0</v>
      </c>
      <c r="P760" s="5">
        <f>VLOOKUP(A760, Quantity!$A$1:$H$2811, 8, FALSE)</f>
        <v>0.2204282407</v>
      </c>
      <c r="U760" s="13"/>
      <c r="V760" s="13"/>
      <c r="W760" s="1"/>
      <c r="X760" s="14"/>
      <c r="Y760" s="15"/>
    </row>
    <row r="761">
      <c r="A761" s="1">
        <v>75203.0</v>
      </c>
      <c r="B761" s="1">
        <v>1.741590249E9</v>
      </c>
      <c r="C761" s="8">
        <v>41628.0</v>
      </c>
      <c r="D761" s="1" t="s">
        <v>22</v>
      </c>
      <c r="E761" s="1" t="s">
        <v>23</v>
      </c>
      <c r="F761" s="1" t="s">
        <v>18</v>
      </c>
      <c r="G761" s="1" t="s">
        <v>19</v>
      </c>
      <c r="H761" s="1" t="s">
        <v>24</v>
      </c>
      <c r="I761" s="1" t="s">
        <v>21</v>
      </c>
      <c r="J761" s="9">
        <f>VLOOKUP(A761, Quantity!$A$1:$H$2811, 2, FALSE)</f>
        <v>22</v>
      </c>
      <c r="K761" s="10">
        <f>VLOOKUP(A761, Quantity!$A$1:$H$2811, 3, FALSE)</f>
        <v>1</v>
      </c>
      <c r="L761" s="10">
        <f>VLOOKUP(A761, Quantity!$A$1:$H$2811, 4, FALSE)</f>
        <v>1</v>
      </c>
      <c r="M761" s="11">
        <f>VLOOKUP(A761, Quantity!$A$1:$H$2811, 5, FALSE)</f>
        <v>500</v>
      </c>
      <c r="N761" s="11">
        <f>VLOOKUP(A761, Quantity!$A$1:$H$2811, 6, FALSE)</f>
        <v>23</v>
      </c>
      <c r="O761" s="12">
        <v>41609.0</v>
      </c>
      <c r="P761" s="5">
        <f>VLOOKUP(A761, Quantity!$A$1:$H$2811, 8, FALSE)</f>
        <v>0.2204050926</v>
      </c>
      <c r="U761" s="13"/>
      <c r="V761" s="13"/>
      <c r="W761" s="1"/>
      <c r="X761" s="14"/>
      <c r="Y761" s="15"/>
    </row>
    <row r="762">
      <c r="A762" s="1">
        <v>75250.0</v>
      </c>
      <c r="B762" s="1">
        <v>1.565788839E9</v>
      </c>
      <c r="C762" s="8">
        <v>41628.0</v>
      </c>
      <c r="D762" s="1" t="s">
        <v>22</v>
      </c>
      <c r="E762" s="1" t="s">
        <v>23</v>
      </c>
      <c r="F762" s="1" t="s">
        <v>18</v>
      </c>
      <c r="G762" s="1" t="s">
        <v>19</v>
      </c>
      <c r="H762" s="1" t="s">
        <v>24</v>
      </c>
      <c r="I762" s="1" t="s">
        <v>21</v>
      </c>
      <c r="J762" s="9">
        <f>VLOOKUP(A762, Quantity!$A$1:$H$2811, 2, FALSE)</f>
        <v>22</v>
      </c>
      <c r="K762" s="10">
        <f>VLOOKUP(A762, Quantity!$A$1:$H$2811, 3, FALSE)</f>
        <v>1</v>
      </c>
      <c r="L762" s="10">
        <f>VLOOKUP(A762, Quantity!$A$1:$H$2811, 4, FALSE)</f>
        <v>1</v>
      </c>
      <c r="M762" s="11">
        <f>VLOOKUP(A762, Quantity!$A$1:$H$2811, 5, FALSE)</f>
        <v>3150</v>
      </c>
      <c r="N762" s="11">
        <f>VLOOKUP(A762, Quantity!$A$1:$H$2811, 6, FALSE)</f>
        <v>143</v>
      </c>
      <c r="O762" s="12">
        <v>41609.0</v>
      </c>
      <c r="P762" s="5">
        <f>VLOOKUP(A762, Quantity!$A$1:$H$2811, 8, FALSE)</f>
        <v>0.5872106481</v>
      </c>
      <c r="U762" s="13"/>
      <c r="V762" s="13"/>
      <c r="W762" s="1"/>
      <c r="X762" s="14"/>
      <c r="Y762" s="15"/>
    </row>
    <row r="763">
      <c r="A763" s="1">
        <v>75377.0</v>
      </c>
      <c r="B763" s="1">
        <v>1.836226114E9</v>
      </c>
      <c r="C763" s="8">
        <v>41628.0</v>
      </c>
      <c r="D763" s="1" t="s">
        <v>22</v>
      </c>
      <c r="E763" s="1" t="s">
        <v>23</v>
      </c>
      <c r="F763" s="1" t="s">
        <v>18</v>
      </c>
      <c r="G763" s="1" t="s">
        <v>19</v>
      </c>
      <c r="H763" s="1" t="s">
        <v>24</v>
      </c>
      <c r="I763" s="1" t="s">
        <v>21</v>
      </c>
      <c r="J763" s="9">
        <f>VLOOKUP(A763, Quantity!$A$1:$H$2811, 2, FALSE)</f>
        <v>12</v>
      </c>
      <c r="K763" s="10">
        <f>VLOOKUP(A763, Quantity!$A$1:$H$2811, 3, FALSE)</f>
        <v>1</v>
      </c>
      <c r="L763" s="10">
        <f>VLOOKUP(A763, Quantity!$A$1:$H$2811, 4, FALSE)</f>
        <v>1</v>
      </c>
      <c r="M763" s="11">
        <f>VLOOKUP(A763, Quantity!$A$1:$H$2811, 5, FALSE)</f>
        <v>199</v>
      </c>
      <c r="N763" s="11">
        <f>VLOOKUP(A763, Quantity!$A$1:$H$2811, 6, FALSE)</f>
        <v>17</v>
      </c>
      <c r="O763" s="12">
        <v>41609.0</v>
      </c>
      <c r="P763" s="5">
        <f>VLOOKUP(A763, Quantity!$A$1:$H$2811, 8, FALSE)</f>
        <v>0.09375</v>
      </c>
      <c r="U763" s="13"/>
      <c r="V763" s="13"/>
      <c r="W763" s="1"/>
      <c r="X763" s="14"/>
      <c r="Y763" s="15"/>
    </row>
    <row r="764">
      <c r="A764" s="1">
        <v>75419.0</v>
      </c>
      <c r="B764" s="1">
        <v>1.919348238E9</v>
      </c>
      <c r="C764" s="8">
        <v>41628.0</v>
      </c>
      <c r="D764" s="1" t="s">
        <v>22</v>
      </c>
      <c r="E764" s="1" t="s">
        <v>23</v>
      </c>
      <c r="F764" s="1" t="s">
        <v>18</v>
      </c>
      <c r="G764" s="1" t="s">
        <v>19</v>
      </c>
      <c r="H764" s="1" t="s">
        <v>24</v>
      </c>
      <c r="I764" s="1" t="s">
        <v>21</v>
      </c>
      <c r="J764" s="9">
        <f>VLOOKUP(A764, Quantity!$A$1:$H$2811, 2, FALSE)</f>
        <v>22</v>
      </c>
      <c r="K764" s="10">
        <f>VLOOKUP(A764, Quantity!$A$1:$H$2811, 3, FALSE)</f>
        <v>1</v>
      </c>
      <c r="L764" s="10">
        <f>VLOOKUP(A764, Quantity!$A$1:$H$2811, 4, FALSE)</f>
        <v>1</v>
      </c>
      <c r="M764" s="11">
        <f>VLOOKUP(A764, Quantity!$A$1:$H$2811, 5, FALSE)</f>
        <v>3794</v>
      </c>
      <c r="N764" s="11">
        <f>VLOOKUP(A764, Quantity!$A$1:$H$2811, 6, FALSE)</f>
        <v>172</v>
      </c>
      <c r="O764" s="12">
        <v>41609.0</v>
      </c>
      <c r="P764" s="5">
        <f>VLOOKUP(A764, Quantity!$A$1:$H$2811, 8, FALSE)</f>
        <v>0.1029050926</v>
      </c>
      <c r="U764" s="13"/>
      <c r="V764" s="13"/>
      <c r="W764" s="1"/>
      <c r="X764" s="14"/>
      <c r="Y764" s="15"/>
    </row>
    <row r="765">
      <c r="A765" s="1">
        <v>75539.0</v>
      </c>
      <c r="B765" s="1">
        <v>2.097565374E9</v>
      </c>
      <c r="C765" s="8">
        <v>41628.0</v>
      </c>
      <c r="D765" s="1" t="s">
        <v>22</v>
      </c>
      <c r="E765" s="1" t="s">
        <v>23</v>
      </c>
      <c r="F765" s="1" t="s">
        <v>18</v>
      </c>
      <c r="G765" s="1" t="s">
        <v>19</v>
      </c>
      <c r="H765" s="1" t="s">
        <v>20</v>
      </c>
      <c r="I765" s="1" t="s">
        <v>21</v>
      </c>
      <c r="J765" s="9">
        <f>VLOOKUP(A765, Quantity!$A$1:$H$2811, 2, FALSE)</f>
        <v>18</v>
      </c>
      <c r="K765" s="10">
        <f>VLOOKUP(A765, Quantity!$A$1:$H$2811, 3, FALSE)</f>
        <v>1</v>
      </c>
      <c r="L765" s="10">
        <f>VLOOKUP(A765, Quantity!$A$1:$H$2811, 4, FALSE)</f>
        <v>1</v>
      </c>
      <c r="M765" s="11">
        <f>VLOOKUP(A765, Quantity!$A$1:$H$2811, 5, FALSE)</f>
        <v>2598</v>
      </c>
      <c r="N765" s="11">
        <f>VLOOKUP(A765, Quantity!$A$1:$H$2811, 6, FALSE)</f>
        <v>144</v>
      </c>
      <c r="O765" s="12">
        <v>41609.0</v>
      </c>
      <c r="P765" s="5">
        <f>VLOOKUP(A765, Quantity!$A$1:$H$2811, 8, FALSE)</f>
        <v>0.6291319444</v>
      </c>
      <c r="U765" s="13"/>
      <c r="V765" s="13"/>
      <c r="W765" s="1"/>
      <c r="X765" s="14"/>
      <c r="Y765" s="15"/>
    </row>
    <row r="766">
      <c r="A766" s="1">
        <v>75550.0</v>
      </c>
      <c r="B766" s="1">
        <v>1.913334803E9</v>
      </c>
      <c r="C766" s="8">
        <v>41628.0</v>
      </c>
      <c r="D766" s="1" t="s">
        <v>22</v>
      </c>
      <c r="E766" s="1" t="s">
        <v>23</v>
      </c>
      <c r="F766" s="1" t="s">
        <v>18</v>
      </c>
      <c r="G766" s="1" t="s">
        <v>19</v>
      </c>
      <c r="H766" s="1" t="s">
        <v>24</v>
      </c>
      <c r="I766" s="1" t="s">
        <v>21</v>
      </c>
      <c r="J766" s="9">
        <f>VLOOKUP(A766, Quantity!$A$1:$H$2811, 2, FALSE)</f>
        <v>22</v>
      </c>
      <c r="K766" s="10">
        <f>VLOOKUP(A766, Quantity!$A$1:$H$2811, 3, FALSE)</f>
        <v>1</v>
      </c>
      <c r="L766" s="10">
        <f>VLOOKUP(A766, Quantity!$A$1:$H$2811, 4, FALSE)</f>
        <v>1</v>
      </c>
      <c r="M766" s="11">
        <f>VLOOKUP(A766, Quantity!$A$1:$H$2811, 5, FALSE)</f>
        <v>260</v>
      </c>
      <c r="N766" s="11">
        <f>VLOOKUP(A766, Quantity!$A$1:$H$2811, 6, FALSE)</f>
        <v>12</v>
      </c>
      <c r="O766" s="12">
        <v>41609.0</v>
      </c>
      <c r="P766" s="5">
        <f>VLOOKUP(A766, Quantity!$A$1:$H$2811, 8, FALSE)</f>
        <v>0.7992592593</v>
      </c>
      <c r="U766" s="13"/>
      <c r="V766" s="13"/>
      <c r="W766" s="1"/>
      <c r="X766" s="14"/>
      <c r="Y766" s="15"/>
    </row>
    <row r="767">
      <c r="A767" s="1">
        <v>75677.0</v>
      </c>
      <c r="B767" s="1">
        <v>1.696961142E9</v>
      </c>
      <c r="C767" s="8">
        <v>41628.0</v>
      </c>
      <c r="D767" s="1" t="s">
        <v>16</v>
      </c>
      <c r="E767" s="1" t="s">
        <v>17</v>
      </c>
      <c r="F767" s="1" t="s">
        <v>18</v>
      </c>
      <c r="G767" s="1" t="s">
        <v>19</v>
      </c>
      <c r="H767" s="1" t="s">
        <v>20</v>
      </c>
      <c r="I767" s="1" t="s">
        <v>21</v>
      </c>
      <c r="J767" s="9">
        <f>VLOOKUP(A767, Quantity!$A$1:$H$2811, 2, FALSE)</f>
        <v>12</v>
      </c>
      <c r="K767" s="10">
        <f>VLOOKUP(A767, Quantity!$A$1:$H$2811, 3, FALSE)</f>
        <v>1</v>
      </c>
      <c r="L767" s="10">
        <f>VLOOKUP(A767, Quantity!$A$1:$H$2811, 4, FALSE)</f>
        <v>1</v>
      </c>
      <c r="M767" s="11">
        <f>VLOOKUP(A767, Quantity!$A$1:$H$2811, 5, FALSE)</f>
        <v>3595</v>
      </c>
      <c r="N767" s="11">
        <f>VLOOKUP(A767, Quantity!$A$1:$H$2811, 6, FALSE)</f>
        <v>300</v>
      </c>
      <c r="O767" s="12">
        <v>41609.0</v>
      </c>
      <c r="P767" s="5">
        <f>VLOOKUP(A767, Quantity!$A$1:$H$2811, 8, FALSE)</f>
        <v>0.1587268519</v>
      </c>
      <c r="U767" s="13"/>
      <c r="V767" s="13"/>
      <c r="W767" s="1"/>
      <c r="X767" s="14"/>
      <c r="Y767" s="15"/>
    </row>
    <row r="768">
      <c r="A768" s="1">
        <v>75686.0</v>
      </c>
      <c r="B768" s="1">
        <v>2.028722425E9</v>
      </c>
      <c r="C768" s="8">
        <v>41628.0</v>
      </c>
      <c r="D768" s="1" t="s">
        <v>22</v>
      </c>
      <c r="E768" s="1" t="s">
        <v>23</v>
      </c>
      <c r="F768" s="1" t="s">
        <v>18</v>
      </c>
      <c r="G768" s="1" t="s">
        <v>19</v>
      </c>
      <c r="H768" s="1" t="s">
        <v>24</v>
      </c>
      <c r="I768" s="1" t="s">
        <v>21</v>
      </c>
      <c r="J768" s="9">
        <f>VLOOKUP(A768, Quantity!$A$1:$H$2811, 2, FALSE)</f>
        <v>21</v>
      </c>
      <c r="K768" s="10">
        <f>VLOOKUP(A768, Quantity!$A$1:$H$2811, 3, FALSE)</f>
        <v>1</v>
      </c>
      <c r="L768" s="10">
        <f>VLOOKUP(A768, Quantity!$A$1:$H$2811, 4, FALSE)</f>
        <v>1</v>
      </c>
      <c r="M768" s="11">
        <f>VLOOKUP(A768, Quantity!$A$1:$H$2811, 5, FALSE)</f>
        <v>21131</v>
      </c>
      <c r="N768" s="11">
        <f>VLOOKUP(A768, Quantity!$A$1:$H$2811, 6, FALSE)</f>
        <v>1006</v>
      </c>
      <c r="O768" s="12">
        <v>41609.0</v>
      </c>
      <c r="P768" s="5">
        <f>VLOOKUP(A768, Quantity!$A$1:$H$2811, 8, FALSE)</f>
        <v>0.8012384259</v>
      </c>
      <c r="U768" s="13"/>
      <c r="V768" s="13"/>
      <c r="W768" s="1"/>
      <c r="X768" s="14"/>
      <c r="Y768" s="15"/>
    </row>
    <row r="769">
      <c r="A769" s="1">
        <v>76045.0</v>
      </c>
      <c r="B769" s="1">
        <v>1.391787807E9</v>
      </c>
      <c r="C769" s="8">
        <v>41629.0</v>
      </c>
      <c r="D769" s="1" t="s">
        <v>16</v>
      </c>
      <c r="E769" s="1" t="s">
        <v>17</v>
      </c>
      <c r="F769" s="1" t="s">
        <v>18</v>
      </c>
      <c r="G769" s="1" t="s">
        <v>19</v>
      </c>
      <c r="H769" s="1" t="s">
        <v>24</v>
      </c>
      <c r="I769" s="1" t="s">
        <v>21</v>
      </c>
      <c r="J769" s="9">
        <f>VLOOKUP(A769, Quantity!$A$1:$H$2811, 2, FALSE)</f>
        <v>19</v>
      </c>
      <c r="K769" s="10">
        <f>VLOOKUP(A769, Quantity!$A$1:$H$2811, 3, FALSE)</f>
        <v>1</v>
      </c>
      <c r="L769" s="10">
        <f>VLOOKUP(A769, Quantity!$A$1:$H$2811, 4, FALSE)</f>
        <v>1</v>
      </c>
      <c r="M769" s="11">
        <f>VLOOKUP(A769, Quantity!$A$1:$H$2811, 5, FALSE)</f>
        <v>15499</v>
      </c>
      <c r="N769" s="11">
        <f>VLOOKUP(A769, Quantity!$A$1:$H$2811, 6, FALSE)</f>
        <v>816</v>
      </c>
      <c r="O769" s="12">
        <v>41609.0</v>
      </c>
      <c r="P769" s="5">
        <f>VLOOKUP(A769, Quantity!$A$1:$H$2811, 8, FALSE)</f>
        <v>0.0656712963</v>
      </c>
      <c r="U769" s="13"/>
      <c r="V769" s="13"/>
      <c r="W769" s="1"/>
      <c r="X769" s="14"/>
      <c r="Y769" s="15"/>
    </row>
    <row r="770">
      <c r="A770" s="1">
        <v>76098.0</v>
      </c>
      <c r="B770" s="1">
        <v>1.429884368E9</v>
      </c>
      <c r="C770" s="8">
        <v>41629.0</v>
      </c>
      <c r="D770" s="1" t="s">
        <v>16</v>
      </c>
      <c r="E770" s="1" t="s">
        <v>17</v>
      </c>
      <c r="F770" s="1" t="s">
        <v>18</v>
      </c>
      <c r="G770" s="1" t="s">
        <v>19</v>
      </c>
      <c r="H770" s="1" t="s">
        <v>24</v>
      </c>
      <c r="I770" s="1" t="s">
        <v>21</v>
      </c>
      <c r="J770" s="9">
        <f>VLOOKUP(A770, Quantity!$A$1:$H$2811, 2, FALSE)</f>
        <v>12</v>
      </c>
      <c r="K770" s="10">
        <f>VLOOKUP(A770, Quantity!$A$1:$H$2811, 3, FALSE)</f>
        <v>1</v>
      </c>
      <c r="L770" s="10">
        <f>VLOOKUP(A770, Quantity!$A$1:$H$2811, 4, FALSE)</f>
        <v>1</v>
      </c>
      <c r="M770" s="11">
        <f>VLOOKUP(A770, Quantity!$A$1:$H$2811, 5, FALSE)</f>
        <v>600</v>
      </c>
      <c r="N770" s="11">
        <f>VLOOKUP(A770, Quantity!$A$1:$H$2811, 6, FALSE)</f>
        <v>50</v>
      </c>
      <c r="O770" s="12">
        <v>41609.0</v>
      </c>
      <c r="P770" s="5">
        <f>VLOOKUP(A770, Quantity!$A$1:$H$2811, 8, FALSE)</f>
        <v>0.8824189815</v>
      </c>
      <c r="U770" s="13"/>
      <c r="V770" s="13"/>
      <c r="W770" s="1"/>
      <c r="X770" s="14"/>
      <c r="Y770" s="15"/>
    </row>
    <row r="771">
      <c r="A771" s="1">
        <v>76193.0</v>
      </c>
      <c r="B771" s="1">
        <v>1.242495891E9</v>
      </c>
      <c r="C771" s="8">
        <v>41629.0</v>
      </c>
      <c r="D771" s="1" t="s">
        <v>22</v>
      </c>
      <c r="E771" s="1" t="s">
        <v>23</v>
      </c>
      <c r="F771" s="1" t="s">
        <v>18</v>
      </c>
      <c r="G771" s="1" t="s">
        <v>19</v>
      </c>
      <c r="H771" s="1" t="s">
        <v>24</v>
      </c>
      <c r="I771" s="1" t="s">
        <v>21</v>
      </c>
      <c r="J771" s="9">
        <f>VLOOKUP(A771, Quantity!$A$1:$H$2811, 2, FALSE)</f>
        <v>22</v>
      </c>
      <c r="K771" s="10">
        <f>VLOOKUP(A771, Quantity!$A$1:$H$2811, 3, FALSE)</f>
        <v>1</v>
      </c>
      <c r="L771" s="10">
        <f>VLOOKUP(A771, Quantity!$A$1:$H$2811, 4, FALSE)</f>
        <v>1</v>
      </c>
      <c r="M771" s="11">
        <f>VLOOKUP(A771, Quantity!$A$1:$H$2811, 5, FALSE)</f>
        <v>2700</v>
      </c>
      <c r="N771" s="11">
        <f>VLOOKUP(A771, Quantity!$A$1:$H$2811, 6, FALSE)</f>
        <v>123</v>
      </c>
      <c r="O771" s="12">
        <v>41609.0</v>
      </c>
      <c r="P771" s="5">
        <f>VLOOKUP(A771, Quantity!$A$1:$H$2811, 8, FALSE)</f>
        <v>0.923900463</v>
      </c>
      <c r="U771" s="13"/>
      <c r="V771" s="13"/>
      <c r="W771" s="1"/>
      <c r="X771" s="14"/>
      <c r="Y771" s="15"/>
    </row>
    <row r="772">
      <c r="A772" s="1">
        <v>76326.0</v>
      </c>
      <c r="B772" s="1">
        <v>1.475937312E9</v>
      </c>
      <c r="C772" s="8">
        <v>41629.0</v>
      </c>
      <c r="D772" s="1" t="s">
        <v>22</v>
      </c>
      <c r="E772" s="1" t="s">
        <v>23</v>
      </c>
      <c r="F772" s="1" t="s">
        <v>18</v>
      </c>
      <c r="G772" s="1" t="s">
        <v>19</v>
      </c>
      <c r="H772" s="1" t="s">
        <v>24</v>
      </c>
      <c r="I772" s="1" t="s">
        <v>21</v>
      </c>
      <c r="J772" s="9">
        <f>VLOOKUP(A772, Quantity!$A$1:$H$2811, 2, FALSE)</f>
        <v>18</v>
      </c>
      <c r="K772" s="10">
        <f>VLOOKUP(A772, Quantity!$A$1:$H$2811, 3, FALSE)</f>
        <v>1</v>
      </c>
      <c r="L772" s="10">
        <f>VLOOKUP(A772, Quantity!$A$1:$H$2811, 4, FALSE)</f>
        <v>1</v>
      </c>
      <c r="M772" s="11">
        <f>VLOOKUP(A772, Quantity!$A$1:$H$2811, 5, FALSE)</f>
        <v>2199</v>
      </c>
      <c r="N772" s="11">
        <f>VLOOKUP(A772, Quantity!$A$1:$H$2811, 6, FALSE)</f>
        <v>122</v>
      </c>
      <c r="O772" s="12">
        <v>41609.0</v>
      </c>
      <c r="P772" s="5">
        <f>VLOOKUP(A772, Quantity!$A$1:$H$2811, 8, FALSE)</f>
        <v>0.601712963</v>
      </c>
      <c r="U772" s="13"/>
      <c r="V772" s="13"/>
      <c r="W772" s="1"/>
      <c r="X772" s="14"/>
      <c r="Y772" s="15"/>
    </row>
    <row r="773">
      <c r="A773" s="1">
        <v>76384.0</v>
      </c>
      <c r="B773" s="1">
        <v>2.223082163E9</v>
      </c>
      <c r="C773" s="8">
        <v>41629.0</v>
      </c>
      <c r="D773" s="1" t="s">
        <v>22</v>
      </c>
      <c r="E773" s="1" t="s">
        <v>23</v>
      </c>
      <c r="F773" s="1" t="s">
        <v>18</v>
      </c>
      <c r="G773" s="1" t="s">
        <v>19</v>
      </c>
      <c r="H773" s="1" t="s">
        <v>24</v>
      </c>
      <c r="I773" s="1" t="s">
        <v>21</v>
      </c>
      <c r="J773" s="9">
        <f>VLOOKUP(A773, Quantity!$A$1:$H$2811, 2, FALSE)</f>
        <v>15</v>
      </c>
      <c r="K773" s="10">
        <f>VLOOKUP(A773, Quantity!$A$1:$H$2811, 3, FALSE)</f>
        <v>1</v>
      </c>
      <c r="L773" s="10">
        <f>VLOOKUP(A773, Quantity!$A$1:$H$2811, 4, FALSE)</f>
        <v>1</v>
      </c>
      <c r="M773" s="11">
        <f>VLOOKUP(A773, Quantity!$A$1:$H$2811, 5, FALSE)</f>
        <v>950</v>
      </c>
      <c r="N773" s="11">
        <f>VLOOKUP(A773, Quantity!$A$1:$H$2811, 6, FALSE)</f>
        <v>63</v>
      </c>
      <c r="O773" s="12">
        <v>41609.0</v>
      </c>
      <c r="P773" s="5">
        <f>VLOOKUP(A773, Quantity!$A$1:$H$2811, 8, FALSE)</f>
        <v>0.931412037</v>
      </c>
      <c r="U773" s="13"/>
      <c r="V773" s="13"/>
      <c r="W773" s="1"/>
      <c r="X773" s="14"/>
      <c r="Y773" s="15"/>
    </row>
    <row r="774">
      <c r="A774" s="1">
        <v>76411.0</v>
      </c>
      <c r="B774" s="1">
        <v>2.142665517E9</v>
      </c>
      <c r="C774" s="8">
        <v>41629.0</v>
      </c>
      <c r="D774" s="1" t="s">
        <v>22</v>
      </c>
      <c r="E774" s="1" t="s">
        <v>23</v>
      </c>
      <c r="F774" s="1" t="s">
        <v>18</v>
      </c>
      <c r="G774" s="1" t="s">
        <v>19</v>
      </c>
      <c r="H774" s="1" t="s">
        <v>24</v>
      </c>
      <c r="I774" s="1" t="s">
        <v>21</v>
      </c>
      <c r="J774" s="9">
        <f>VLOOKUP(A774, Quantity!$A$1:$H$2811, 2, FALSE)</f>
        <v>18</v>
      </c>
      <c r="K774" s="10">
        <f>VLOOKUP(A774, Quantity!$A$1:$H$2811, 3, FALSE)</f>
        <v>1</v>
      </c>
      <c r="L774" s="10">
        <f>VLOOKUP(A774, Quantity!$A$1:$H$2811, 4, FALSE)</f>
        <v>1</v>
      </c>
      <c r="M774" s="11">
        <f>VLOOKUP(A774, Quantity!$A$1:$H$2811, 5, FALSE)</f>
        <v>5625</v>
      </c>
      <c r="N774" s="11">
        <f>VLOOKUP(A774, Quantity!$A$1:$H$2811, 6, FALSE)</f>
        <v>313</v>
      </c>
      <c r="O774" s="12">
        <v>41609.0</v>
      </c>
      <c r="P774" s="5">
        <f>VLOOKUP(A774, Quantity!$A$1:$H$2811, 8, FALSE)</f>
        <v>0.1961111111</v>
      </c>
      <c r="U774" s="13"/>
      <c r="V774" s="13"/>
      <c r="W774" s="1"/>
      <c r="X774" s="14"/>
      <c r="Y774" s="15"/>
    </row>
    <row r="775">
      <c r="A775" s="1">
        <v>76494.0</v>
      </c>
      <c r="B775" s="1">
        <v>1.770203149E9</v>
      </c>
      <c r="C775" s="8">
        <v>41629.0</v>
      </c>
      <c r="D775" s="1" t="s">
        <v>22</v>
      </c>
      <c r="E775" s="1" t="s">
        <v>23</v>
      </c>
      <c r="F775" s="1" t="s">
        <v>18</v>
      </c>
      <c r="G775" s="1" t="s">
        <v>19</v>
      </c>
      <c r="H775" s="1" t="s">
        <v>24</v>
      </c>
      <c r="I775" s="1" t="s">
        <v>21</v>
      </c>
      <c r="J775" s="9">
        <f>VLOOKUP(A775, Quantity!$A$1:$H$2811, 2, FALSE)</f>
        <v>15</v>
      </c>
      <c r="K775" s="10">
        <f>VLOOKUP(A775, Quantity!$A$1:$H$2811, 3, FALSE)</f>
        <v>1</v>
      </c>
      <c r="L775" s="10">
        <f>VLOOKUP(A775, Quantity!$A$1:$H$2811, 4, FALSE)</f>
        <v>1</v>
      </c>
      <c r="M775" s="11">
        <f>VLOOKUP(A775, Quantity!$A$1:$H$2811, 5, FALSE)</f>
        <v>2113</v>
      </c>
      <c r="N775" s="11">
        <f>VLOOKUP(A775, Quantity!$A$1:$H$2811, 6, FALSE)</f>
        <v>141</v>
      </c>
      <c r="O775" s="12">
        <v>41609.0</v>
      </c>
      <c r="P775" s="5">
        <f>VLOOKUP(A775, Quantity!$A$1:$H$2811, 8, FALSE)</f>
        <v>0.1757060185</v>
      </c>
      <c r="U775" s="13"/>
      <c r="V775" s="13"/>
      <c r="W775" s="1"/>
      <c r="X775" s="14"/>
      <c r="Y775" s="15"/>
    </row>
    <row r="776">
      <c r="A776" s="1">
        <v>76534.0</v>
      </c>
      <c r="B776" s="1">
        <v>2.078126307E9</v>
      </c>
      <c r="C776" s="8">
        <v>41629.0</v>
      </c>
      <c r="D776" s="1" t="s">
        <v>22</v>
      </c>
      <c r="E776" s="1" t="s">
        <v>23</v>
      </c>
      <c r="F776" s="1" t="s">
        <v>18</v>
      </c>
      <c r="G776" s="1" t="s">
        <v>19</v>
      </c>
      <c r="H776" s="1" t="s">
        <v>24</v>
      </c>
      <c r="I776" s="1" t="s">
        <v>21</v>
      </c>
      <c r="J776" s="9">
        <f>VLOOKUP(A776, Quantity!$A$1:$H$2811, 2, FALSE)</f>
        <v>21</v>
      </c>
      <c r="K776" s="10">
        <f>VLOOKUP(A776, Quantity!$A$1:$H$2811, 3, FALSE)</f>
        <v>1</v>
      </c>
      <c r="L776" s="10">
        <f>VLOOKUP(A776, Quantity!$A$1:$H$2811, 4, FALSE)</f>
        <v>1</v>
      </c>
      <c r="M776" s="11">
        <f>VLOOKUP(A776, Quantity!$A$1:$H$2811, 5, FALSE)</f>
        <v>3057</v>
      </c>
      <c r="N776" s="11">
        <f>VLOOKUP(A776, Quantity!$A$1:$H$2811, 6, FALSE)</f>
        <v>146</v>
      </c>
      <c r="O776" s="12">
        <v>41609.0</v>
      </c>
      <c r="P776" s="5">
        <f>VLOOKUP(A776, Quantity!$A$1:$H$2811, 8, FALSE)</f>
        <v>0.9651388889</v>
      </c>
      <c r="U776" s="13"/>
      <c r="V776" s="13"/>
      <c r="W776" s="1"/>
      <c r="X776" s="14"/>
      <c r="Y776" s="15"/>
    </row>
    <row r="777">
      <c r="A777" s="1">
        <v>76696.0</v>
      </c>
      <c r="B777" s="1">
        <v>1.5149853E9</v>
      </c>
      <c r="C777" s="8">
        <v>41630.0</v>
      </c>
      <c r="D777" s="1" t="s">
        <v>22</v>
      </c>
      <c r="E777" s="1" t="s">
        <v>23</v>
      </c>
      <c r="F777" s="1" t="s">
        <v>18</v>
      </c>
      <c r="G777" s="1" t="s">
        <v>19</v>
      </c>
      <c r="H777" s="1" t="s">
        <v>24</v>
      </c>
      <c r="I777" s="1" t="s">
        <v>21</v>
      </c>
      <c r="J777" s="9">
        <f>VLOOKUP(A777, Quantity!$A$1:$H$2811, 2, FALSE)</f>
        <v>22</v>
      </c>
      <c r="K777" s="10">
        <f>VLOOKUP(A777, Quantity!$A$1:$H$2811, 3, FALSE)</f>
        <v>1</v>
      </c>
      <c r="L777" s="10">
        <f>VLOOKUP(A777, Quantity!$A$1:$H$2811, 4, FALSE)</f>
        <v>1</v>
      </c>
      <c r="M777" s="11">
        <f>VLOOKUP(A777, Quantity!$A$1:$H$2811, 5, FALSE)</f>
        <v>5765</v>
      </c>
      <c r="N777" s="11">
        <f>VLOOKUP(A777, Quantity!$A$1:$H$2811, 6, FALSE)</f>
        <v>262</v>
      </c>
      <c r="O777" s="12">
        <v>41609.0</v>
      </c>
      <c r="P777" s="5">
        <f>VLOOKUP(A777, Quantity!$A$1:$H$2811, 8, FALSE)</f>
        <v>0.9556134259</v>
      </c>
      <c r="U777" s="13"/>
      <c r="V777" s="13"/>
      <c r="W777" s="1"/>
      <c r="X777" s="14"/>
      <c r="Y777" s="15"/>
    </row>
    <row r="778">
      <c r="A778" s="1">
        <v>76729.0</v>
      </c>
      <c r="B778" s="1">
        <v>1.961484479E9</v>
      </c>
      <c r="C778" s="8">
        <v>41630.0</v>
      </c>
      <c r="D778" s="1" t="s">
        <v>22</v>
      </c>
      <c r="E778" s="1" t="s">
        <v>23</v>
      </c>
      <c r="F778" s="1" t="s">
        <v>18</v>
      </c>
      <c r="G778" s="1" t="s">
        <v>19</v>
      </c>
      <c r="H778" s="1" t="s">
        <v>24</v>
      </c>
      <c r="I778" s="1" t="s">
        <v>21</v>
      </c>
      <c r="J778" s="9">
        <f>VLOOKUP(A778, Quantity!$A$1:$H$2811, 2, FALSE)</f>
        <v>18</v>
      </c>
      <c r="K778" s="10">
        <f>VLOOKUP(A778, Quantity!$A$1:$H$2811, 3, FALSE)</f>
        <v>1</v>
      </c>
      <c r="L778" s="10">
        <f>VLOOKUP(A778, Quantity!$A$1:$H$2811, 4, FALSE)</f>
        <v>1</v>
      </c>
      <c r="M778" s="11">
        <f>VLOOKUP(A778, Quantity!$A$1:$H$2811, 5, FALSE)</f>
        <v>1854</v>
      </c>
      <c r="N778" s="11">
        <f>VLOOKUP(A778, Quantity!$A$1:$H$2811, 6, FALSE)</f>
        <v>103</v>
      </c>
      <c r="O778" s="12">
        <v>41609.0</v>
      </c>
      <c r="P778" s="5">
        <f>VLOOKUP(A778, Quantity!$A$1:$H$2811, 8, FALSE)</f>
        <v>0.8263888889</v>
      </c>
      <c r="U778" s="13"/>
      <c r="V778" s="13"/>
      <c r="W778" s="1"/>
      <c r="X778" s="14"/>
      <c r="Y778" s="15"/>
    </row>
    <row r="779">
      <c r="A779" s="1">
        <v>76744.0</v>
      </c>
      <c r="B779" s="1">
        <v>1.555712028E9</v>
      </c>
      <c r="C779" s="8">
        <v>41630.0</v>
      </c>
      <c r="D779" s="1" t="s">
        <v>22</v>
      </c>
      <c r="E779" s="1" t="s">
        <v>23</v>
      </c>
      <c r="F779" s="1" t="s">
        <v>18</v>
      </c>
      <c r="G779" s="1" t="s">
        <v>19</v>
      </c>
      <c r="H779" s="1" t="s">
        <v>24</v>
      </c>
      <c r="I779" s="1" t="s">
        <v>21</v>
      </c>
      <c r="J779" s="9">
        <f>VLOOKUP(A779, Quantity!$A$1:$H$2811, 2, FALSE)</f>
        <v>15</v>
      </c>
      <c r="K779" s="10">
        <f>VLOOKUP(A779, Quantity!$A$1:$H$2811, 3, FALSE)</f>
        <v>1</v>
      </c>
      <c r="L779" s="10">
        <f>VLOOKUP(A779, Quantity!$A$1:$H$2811, 4, FALSE)</f>
        <v>1</v>
      </c>
      <c r="M779" s="11">
        <f>VLOOKUP(A779, Quantity!$A$1:$H$2811, 5, FALSE)</f>
        <v>2380</v>
      </c>
      <c r="N779" s="11">
        <f>VLOOKUP(A779, Quantity!$A$1:$H$2811, 6, FALSE)</f>
        <v>159</v>
      </c>
      <c r="O779" s="12">
        <v>41609.0</v>
      </c>
      <c r="P779" s="5">
        <f>VLOOKUP(A779, Quantity!$A$1:$H$2811, 8, FALSE)</f>
        <v>0.6698032407</v>
      </c>
      <c r="U779" s="13"/>
      <c r="V779" s="13"/>
      <c r="W779" s="1"/>
      <c r="X779" s="14"/>
      <c r="Y779" s="15"/>
    </row>
    <row r="780">
      <c r="A780" s="1">
        <v>76750.0</v>
      </c>
      <c r="B780" s="1">
        <v>1.722583724E9</v>
      </c>
      <c r="C780" s="8">
        <v>41630.0</v>
      </c>
      <c r="D780" s="1" t="s">
        <v>22</v>
      </c>
      <c r="E780" s="1" t="s">
        <v>23</v>
      </c>
      <c r="F780" s="1" t="s">
        <v>18</v>
      </c>
      <c r="G780" s="1" t="s">
        <v>19</v>
      </c>
      <c r="H780" s="1" t="s">
        <v>24</v>
      </c>
      <c r="I780" s="1" t="s">
        <v>21</v>
      </c>
      <c r="J780" s="9">
        <f>VLOOKUP(A780, Quantity!$A$1:$H$2811, 2, FALSE)</f>
        <v>22</v>
      </c>
      <c r="K780" s="10">
        <f>VLOOKUP(A780, Quantity!$A$1:$H$2811, 3, FALSE)</f>
        <v>1</v>
      </c>
      <c r="L780" s="10">
        <f>VLOOKUP(A780, Quantity!$A$1:$H$2811, 4, FALSE)</f>
        <v>1</v>
      </c>
      <c r="M780" s="11">
        <f>VLOOKUP(A780, Quantity!$A$1:$H$2811, 5, FALSE)</f>
        <v>600</v>
      </c>
      <c r="N780" s="11">
        <f>VLOOKUP(A780, Quantity!$A$1:$H$2811, 6, FALSE)</f>
        <v>27</v>
      </c>
      <c r="O780" s="12">
        <v>41609.0</v>
      </c>
      <c r="P780" s="5">
        <f>VLOOKUP(A780, Quantity!$A$1:$H$2811, 8, FALSE)</f>
        <v>0.6908564815</v>
      </c>
      <c r="U780" s="13"/>
      <c r="V780" s="13"/>
      <c r="W780" s="1"/>
      <c r="X780" s="14"/>
      <c r="Y780" s="15"/>
    </row>
    <row r="781">
      <c r="A781" s="1">
        <v>76759.0</v>
      </c>
      <c r="B781" s="1">
        <v>1.542927845E9</v>
      </c>
      <c r="C781" s="8">
        <v>41630.0</v>
      </c>
      <c r="D781" s="1" t="s">
        <v>22</v>
      </c>
      <c r="E781" s="1" t="s">
        <v>23</v>
      </c>
      <c r="F781" s="1" t="s">
        <v>18</v>
      </c>
      <c r="G781" s="1" t="s">
        <v>19</v>
      </c>
      <c r="H781" s="1" t="s">
        <v>24</v>
      </c>
      <c r="I781" s="1" t="s">
        <v>21</v>
      </c>
      <c r="J781" s="9">
        <f>VLOOKUP(A781, Quantity!$A$1:$H$2811, 2, FALSE)</f>
        <v>22</v>
      </c>
      <c r="K781" s="10">
        <f>VLOOKUP(A781, Quantity!$A$1:$H$2811, 3, FALSE)</f>
        <v>1</v>
      </c>
      <c r="L781" s="10">
        <f>VLOOKUP(A781, Quantity!$A$1:$H$2811, 4, FALSE)</f>
        <v>1</v>
      </c>
      <c r="M781" s="11">
        <f>VLOOKUP(A781, Quantity!$A$1:$H$2811, 5, FALSE)</f>
        <v>2247</v>
      </c>
      <c r="N781" s="11">
        <f>VLOOKUP(A781, Quantity!$A$1:$H$2811, 6, FALSE)</f>
        <v>102</v>
      </c>
      <c r="O781" s="12">
        <v>41609.0</v>
      </c>
      <c r="P781" s="5">
        <f>VLOOKUP(A781, Quantity!$A$1:$H$2811, 8, FALSE)</f>
        <v>0.1484722222</v>
      </c>
      <c r="U781" s="13"/>
      <c r="V781" s="13"/>
      <c r="W781" s="1"/>
      <c r="X781" s="14"/>
      <c r="Y781" s="15"/>
    </row>
    <row r="782">
      <c r="A782" s="1">
        <v>76837.0</v>
      </c>
      <c r="B782" s="1">
        <v>2.246486354E9</v>
      </c>
      <c r="C782" s="8">
        <v>41630.0</v>
      </c>
      <c r="D782" s="1" t="s">
        <v>22</v>
      </c>
      <c r="E782" s="1" t="s">
        <v>23</v>
      </c>
      <c r="F782" s="1" t="s">
        <v>18</v>
      </c>
      <c r="G782" s="1" t="s">
        <v>19</v>
      </c>
      <c r="H782" s="1" t="s">
        <v>24</v>
      </c>
      <c r="I782" s="1" t="s">
        <v>21</v>
      </c>
      <c r="J782" s="9">
        <f>VLOOKUP(A782, Quantity!$A$1:$H$2811, 2, FALSE)</f>
        <v>22</v>
      </c>
      <c r="K782" s="10">
        <f>VLOOKUP(A782, Quantity!$A$1:$H$2811, 3, FALSE)</f>
        <v>1</v>
      </c>
      <c r="L782" s="10">
        <f>VLOOKUP(A782, Quantity!$A$1:$H$2811, 4, FALSE)</f>
        <v>1</v>
      </c>
      <c r="M782" s="11">
        <f>VLOOKUP(A782, Quantity!$A$1:$H$2811, 5, FALSE)</f>
        <v>1545</v>
      </c>
      <c r="N782" s="11">
        <f>VLOOKUP(A782, Quantity!$A$1:$H$2811, 6, FALSE)</f>
        <v>70</v>
      </c>
      <c r="O782" s="12">
        <v>41609.0</v>
      </c>
      <c r="P782" s="5">
        <f>VLOOKUP(A782, Quantity!$A$1:$H$2811, 8, FALSE)</f>
        <v>0.7605208333</v>
      </c>
      <c r="U782" s="13"/>
      <c r="V782" s="13"/>
      <c r="W782" s="1"/>
      <c r="X782" s="14"/>
      <c r="Y782" s="15"/>
    </row>
    <row r="783">
      <c r="A783" s="1">
        <v>76856.0</v>
      </c>
      <c r="B783" s="1">
        <v>1.979132885E9</v>
      </c>
      <c r="C783" s="8">
        <v>41630.0</v>
      </c>
      <c r="D783" s="1" t="s">
        <v>22</v>
      </c>
      <c r="E783" s="1" t="s">
        <v>23</v>
      </c>
      <c r="F783" s="1" t="s">
        <v>18</v>
      </c>
      <c r="G783" s="1" t="s">
        <v>19</v>
      </c>
      <c r="H783" s="1" t="s">
        <v>24</v>
      </c>
      <c r="I783" s="1" t="s">
        <v>21</v>
      </c>
      <c r="J783" s="9">
        <f>VLOOKUP(A783, Quantity!$A$1:$H$2811, 2, FALSE)</f>
        <v>18</v>
      </c>
      <c r="K783" s="10">
        <f>VLOOKUP(A783, Quantity!$A$1:$H$2811, 3, FALSE)</f>
        <v>1</v>
      </c>
      <c r="L783" s="10">
        <f>VLOOKUP(A783, Quantity!$A$1:$H$2811, 4, FALSE)</f>
        <v>1</v>
      </c>
      <c r="M783" s="11">
        <f>VLOOKUP(A783, Quantity!$A$1:$H$2811, 5, FALSE)</f>
        <v>5998</v>
      </c>
      <c r="N783" s="11">
        <f>VLOOKUP(A783, Quantity!$A$1:$H$2811, 6, FALSE)</f>
        <v>333</v>
      </c>
      <c r="O783" s="12">
        <v>41609.0</v>
      </c>
      <c r="P783" s="5">
        <f>VLOOKUP(A783, Quantity!$A$1:$H$2811, 8, FALSE)</f>
        <v>0.03960648148</v>
      </c>
      <c r="U783" s="13"/>
      <c r="V783" s="13"/>
      <c r="W783" s="1"/>
      <c r="X783" s="14"/>
      <c r="Y783" s="15"/>
    </row>
    <row r="784">
      <c r="A784" s="1">
        <v>76912.0</v>
      </c>
      <c r="B784" s="1">
        <v>1.45665113E9</v>
      </c>
      <c r="C784" s="8">
        <v>41630.0</v>
      </c>
      <c r="D784" s="1" t="s">
        <v>22</v>
      </c>
      <c r="E784" s="1" t="s">
        <v>23</v>
      </c>
      <c r="F784" s="1" t="s">
        <v>18</v>
      </c>
      <c r="G784" s="1" t="s">
        <v>19</v>
      </c>
      <c r="H784" s="1" t="s">
        <v>20</v>
      </c>
      <c r="I784" s="1" t="s">
        <v>21</v>
      </c>
      <c r="J784" s="9">
        <f>VLOOKUP(A784, Quantity!$A$1:$H$2811, 2, FALSE)</f>
        <v>16</v>
      </c>
      <c r="K784" s="10">
        <f>VLOOKUP(A784, Quantity!$A$1:$H$2811, 3, FALSE)</f>
        <v>1</v>
      </c>
      <c r="L784" s="10">
        <f>VLOOKUP(A784, Quantity!$A$1:$H$2811, 4, FALSE)</f>
        <v>1</v>
      </c>
      <c r="M784" s="11">
        <f>VLOOKUP(A784, Quantity!$A$1:$H$2811, 5, FALSE)</f>
        <v>5000</v>
      </c>
      <c r="N784" s="11">
        <f>VLOOKUP(A784, Quantity!$A$1:$H$2811, 6, FALSE)</f>
        <v>313</v>
      </c>
      <c r="O784" s="12">
        <v>41609.0</v>
      </c>
      <c r="P784" s="5">
        <f>VLOOKUP(A784, Quantity!$A$1:$H$2811, 8, FALSE)</f>
        <v>0.5510185185</v>
      </c>
      <c r="U784" s="13"/>
      <c r="V784" s="13"/>
      <c r="W784" s="1"/>
      <c r="X784" s="14"/>
      <c r="Y784" s="15"/>
    </row>
    <row r="785">
      <c r="A785" s="1">
        <v>76946.0</v>
      </c>
      <c r="B785" s="1">
        <v>1.524664504E9</v>
      </c>
      <c r="C785" s="8">
        <v>41630.0</v>
      </c>
      <c r="D785" s="1" t="s">
        <v>22</v>
      </c>
      <c r="E785" s="1" t="s">
        <v>23</v>
      </c>
      <c r="F785" s="1" t="s">
        <v>18</v>
      </c>
      <c r="G785" s="1" t="s">
        <v>19</v>
      </c>
      <c r="H785" s="1" t="s">
        <v>24</v>
      </c>
      <c r="I785" s="1" t="s">
        <v>21</v>
      </c>
      <c r="J785" s="9">
        <f>VLOOKUP(A785, Quantity!$A$1:$H$2811, 2, FALSE)</f>
        <v>21</v>
      </c>
      <c r="K785" s="10">
        <f>VLOOKUP(A785, Quantity!$A$1:$H$2811, 3, FALSE)</f>
        <v>1</v>
      </c>
      <c r="L785" s="10">
        <f>VLOOKUP(A785, Quantity!$A$1:$H$2811, 4, FALSE)</f>
        <v>1</v>
      </c>
      <c r="M785" s="11">
        <f>VLOOKUP(A785, Quantity!$A$1:$H$2811, 5, FALSE)</f>
        <v>4182</v>
      </c>
      <c r="N785" s="11">
        <f>VLOOKUP(A785, Quantity!$A$1:$H$2811, 6, FALSE)</f>
        <v>199</v>
      </c>
      <c r="O785" s="12">
        <v>41609.0</v>
      </c>
      <c r="P785" s="5">
        <f>VLOOKUP(A785, Quantity!$A$1:$H$2811, 8, FALSE)</f>
        <v>0.6412037037</v>
      </c>
      <c r="U785" s="13"/>
      <c r="V785" s="13"/>
      <c r="W785" s="1"/>
      <c r="X785" s="14"/>
      <c r="Y785" s="15"/>
    </row>
    <row r="786">
      <c r="A786" s="1">
        <v>77096.0</v>
      </c>
      <c r="B786" s="1">
        <v>1.42702921E9</v>
      </c>
      <c r="C786" s="8">
        <v>41630.0</v>
      </c>
      <c r="D786" s="1" t="s">
        <v>22</v>
      </c>
      <c r="E786" s="1" t="s">
        <v>23</v>
      </c>
      <c r="F786" s="1" t="s">
        <v>18</v>
      </c>
      <c r="G786" s="1" t="s">
        <v>19</v>
      </c>
      <c r="H786" s="1" t="s">
        <v>24</v>
      </c>
      <c r="I786" s="1" t="s">
        <v>21</v>
      </c>
      <c r="J786" s="9">
        <f>VLOOKUP(A786, Quantity!$A$1:$H$2811, 2, FALSE)</f>
        <v>19</v>
      </c>
      <c r="K786" s="10">
        <f>VLOOKUP(A786, Quantity!$A$1:$H$2811, 3, FALSE)</f>
        <v>1</v>
      </c>
      <c r="L786" s="10">
        <f>VLOOKUP(A786, Quantity!$A$1:$H$2811, 4, FALSE)</f>
        <v>1</v>
      </c>
      <c r="M786" s="11">
        <f>VLOOKUP(A786, Quantity!$A$1:$H$2811, 5, FALSE)</f>
        <v>100</v>
      </c>
      <c r="N786" s="11">
        <f>VLOOKUP(A786, Quantity!$A$1:$H$2811, 6, FALSE)</f>
        <v>5</v>
      </c>
      <c r="O786" s="12">
        <v>41609.0</v>
      </c>
      <c r="P786" s="5">
        <f>VLOOKUP(A786, Quantity!$A$1:$H$2811, 8, FALSE)</f>
        <v>0.8051041667</v>
      </c>
      <c r="U786" s="13"/>
      <c r="V786" s="13"/>
      <c r="W786" s="1"/>
      <c r="X786" s="14"/>
      <c r="Y786" s="15"/>
    </row>
    <row r="787">
      <c r="A787" s="1">
        <v>77110.0</v>
      </c>
      <c r="B787" s="1">
        <v>1.449257114E9</v>
      </c>
      <c r="C787" s="8">
        <v>41630.0</v>
      </c>
      <c r="D787" s="1" t="s">
        <v>22</v>
      </c>
      <c r="E787" s="1" t="s">
        <v>23</v>
      </c>
      <c r="F787" s="1" t="s">
        <v>18</v>
      </c>
      <c r="G787" s="1" t="s">
        <v>19</v>
      </c>
      <c r="H787" s="1" t="s">
        <v>24</v>
      </c>
      <c r="I787" s="1" t="s">
        <v>21</v>
      </c>
      <c r="J787" s="9">
        <f>VLOOKUP(A787, Quantity!$A$1:$H$2811, 2, FALSE)</f>
        <v>22</v>
      </c>
      <c r="K787" s="10">
        <f>VLOOKUP(A787, Quantity!$A$1:$H$2811, 3, FALSE)</f>
        <v>1</v>
      </c>
      <c r="L787" s="10">
        <f>VLOOKUP(A787, Quantity!$A$1:$H$2811, 4, FALSE)</f>
        <v>1</v>
      </c>
      <c r="M787" s="11">
        <f>VLOOKUP(A787, Quantity!$A$1:$H$2811, 5, FALSE)</f>
        <v>3999</v>
      </c>
      <c r="N787" s="11">
        <f>VLOOKUP(A787, Quantity!$A$1:$H$2811, 6, FALSE)</f>
        <v>182</v>
      </c>
      <c r="O787" s="12">
        <v>41609.0</v>
      </c>
      <c r="P787" s="5">
        <f>VLOOKUP(A787, Quantity!$A$1:$H$2811, 8, FALSE)</f>
        <v>0.6990972222</v>
      </c>
      <c r="U787" s="13"/>
      <c r="V787" s="13"/>
      <c r="W787" s="1"/>
      <c r="X787" s="14"/>
      <c r="Y787" s="15"/>
    </row>
    <row r="788">
      <c r="A788" s="1">
        <v>77153.0</v>
      </c>
      <c r="B788" s="1">
        <v>1.973413452E9</v>
      </c>
      <c r="C788" s="8">
        <v>41630.0</v>
      </c>
      <c r="D788" s="1" t="s">
        <v>22</v>
      </c>
      <c r="E788" s="1" t="s">
        <v>23</v>
      </c>
      <c r="F788" s="1" t="s">
        <v>18</v>
      </c>
      <c r="G788" s="1" t="s">
        <v>19</v>
      </c>
      <c r="H788" s="1" t="s">
        <v>24</v>
      </c>
      <c r="I788" s="1" t="s">
        <v>21</v>
      </c>
      <c r="J788" s="9">
        <f>VLOOKUP(A788, Quantity!$A$1:$H$2811, 2, FALSE)</f>
        <v>22</v>
      </c>
      <c r="K788" s="10">
        <f>VLOOKUP(A788, Quantity!$A$1:$H$2811, 3, FALSE)</f>
        <v>1</v>
      </c>
      <c r="L788" s="10">
        <f>VLOOKUP(A788, Quantity!$A$1:$H$2811, 4, FALSE)</f>
        <v>1</v>
      </c>
      <c r="M788" s="11">
        <f>VLOOKUP(A788, Quantity!$A$1:$H$2811, 5, FALSE)</f>
        <v>5224</v>
      </c>
      <c r="N788" s="11">
        <f>VLOOKUP(A788, Quantity!$A$1:$H$2811, 6, FALSE)</f>
        <v>237</v>
      </c>
      <c r="O788" s="12">
        <v>41609.0</v>
      </c>
      <c r="P788" s="5">
        <f>VLOOKUP(A788, Quantity!$A$1:$H$2811, 8, FALSE)</f>
        <v>0.04694444444</v>
      </c>
      <c r="U788" s="13"/>
      <c r="V788" s="13"/>
      <c r="W788" s="1"/>
      <c r="X788" s="14"/>
      <c r="Y788" s="15"/>
    </row>
    <row r="789">
      <c r="A789" s="1">
        <v>77224.0</v>
      </c>
      <c r="B789" s="1">
        <v>2.044966152E9</v>
      </c>
      <c r="C789" s="8">
        <v>41631.0</v>
      </c>
      <c r="D789" s="1" t="s">
        <v>22</v>
      </c>
      <c r="E789" s="1" t="s">
        <v>23</v>
      </c>
      <c r="F789" s="1" t="s">
        <v>18</v>
      </c>
      <c r="G789" s="1" t="s">
        <v>19</v>
      </c>
      <c r="H789" s="1" t="s">
        <v>24</v>
      </c>
      <c r="I789" s="1" t="s">
        <v>21</v>
      </c>
      <c r="J789" s="9">
        <f>VLOOKUP(A789, Quantity!$A$1:$H$2811, 2, FALSE)</f>
        <v>22</v>
      </c>
      <c r="K789" s="10">
        <f>VLOOKUP(A789, Quantity!$A$1:$H$2811, 3, FALSE)</f>
        <v>1</v>
      </c>
      <c r="L789" s="10">
        <f>VLOOKUP(A789, Quantity!$A$1:$H$2811, 4, FALSE)</f>
        <v>1</v>
      </c>
      <c r="M789" s="11">
        <f>VLOOKUP(A789, Quantity!$A$1:$H$2811, 5, FALSE)</f>
        <v>3000</v>
      </c>
      <c r="N789" s="11">
        <f>VLOOKUP(A789, Quantity!$A$1:$H$2811, 6, FALSE)</f>
        <v>136</v>
      </c>
      <c r="O789" s="12">
        <v>41609.0</v>
      </c>
      <c r="P789" s="5">
        <f>VLOOKUP(A789, Quantity!$A$1:$H$2811, 8, FALSE)</f>
        <v>0.1891666667</v>
      </c>
      <c r="U789" s="13"/>
      <c r="V789" s="13"/>
      <c r="W789" s="1"/>
      <c r="X789" s="14"/>
      <c r="Y789" s="15"/>
    </row>
    <row r="790">
      <c r="A790" s="1">
        <v>77244.0</v>
      </c>
      <c r="B790" s="1">
        <v>2.253693573E9</v>
      </c>
      <c r="C790" s="8">
        <v>41631.0</v>
      </c>
      <c r="D790" s="1" t="s">
        <v>22</v>
      </c>
      <c r="E790" s="1" t="s">
        <v>23</v>
      </c>
      <c r="F790" s="1" t="s">
        <v>18</v>
      </c>
      <c r="G790" s="1" t="s">
        <v>19</v>
      </c>
      <c r="H790" s="1" t="s">
        <v>24</v>
      </c>
      <c r="I790" s="1" t="s">
        <v>21</v>
      </c>
      <c r="J790" s="9">
        <f>VLOOKUP(A790, Quantity!$A$1:$H$2811, 2, FALSE)</f>
        <v>13</v>
      </c>
      <c r="K790" s="10">
        <f>VLOOKUP(A790, Quantity!$A$1:$H$2811, 3, FALSE)</f>
        <v>1</v>
      </c>
      <c r="L790" s="10">
        <f>VLOOKUP(A790, Quantity!$A$1:$H$2811, 4, FALSE)</f>
        <v>1</v>
      </c>
      <c r="M790" s="11">
        <f>VLOOKUP(A790, Quantity!$A$1:$H$2811, 5, FALSE)</f>
        <v>1400</v>
      </c>
      <c r="N790" s="11">
        <f>VLOOKUP(A790, Quantity!$A$1:$H$2811, 6, FALSE)</f>
        <v>108</v>
      </c>
      <c r="O790" s="12">
        <v>41609.0</v>
      </c>
      <c r="P790" s="5">
        <f>VLOOKUP(A790, Quantity!$A$1:$H$2811, 8, FALSE)</f>
        <v>0.01846064815</v>
      </c>
      <c r="U790" s="13"/>
      <c r="V790" s="13"/>
      <c r="W790" s="1"/>
      <c r="X790" s="14"/>
      <c r="Y790" s="15"/>
    </row>
    <row r="791">
      <c r="A791" s="1">
        <v>77245.0</v>
      </c>
      <c r="B791" s="1">
        <v>1.773641163E9</v>
      </c>
      <c r="C791" s="8">
        <v>41631.0</v>
      </c>
      <c r="D791" s="1" t="s">
        <v>22</v>
      </c>
      <c r="E791" s="1" t="s">
        <v>23</v>
      </c>
      <c r="F791" s="1" t="s">
        <v>18</v>
      </c>
      <c r="G791" s="1" t="s">
        <v>19</v>
      </c>
      <c r="H791" s="1" t="s">
        <v>24</v>
      </c>
      <c r="I791" s="1" t="s">
        <v>21</v>
      </c>
      <c r="J791" s="9">
        <f>VLOOKUP(A791, Quantity!$A$1:$H$2811, 2, FALSE)</f>
        <v>22</v>
      </c>
      <c r="K791" s="10">
        <f>VLOOKUP(A791, Quantity!$A$1:$H$2811, 3, FALSE)</f>
        <v>1</v>
      </c>
      <c r="L791" s="10">
        <f>VLOOKUP(A791, Quantity!$A$1:$H$2811, 4, FALSE)</f>
        <v>1</v>
      </c>
      <c r="M791" s="11">
        <f>VLOOKUP(A791, Quantity!$A$1:$H$2811, 5, FALSE)</f>
        <v>1800</v>
      </c>
      <c r="N791" s="11">
        <f>VLOOKUP(A791, Quantity!$A$1:$H$2811, 6, FALSE)</f>
        <v>82</v>
      </c>
      <c r="O791" s="12">
        <v>41609.0</v>
      </c>
      <c r="P791" s="5">
        <f>VLOOKUP(A791, Quantity!$A$1:$H$2811, 8, FALSE)</f>
        <v>0.02042824074</v>
      </c>
      <c r="U791" s="13"/>
      <c r="V791" s="13"/>
      <c r="W791" s="1"/>
      <c r="X791" s="14"/>
      <c r="Y791" s="15"/>
    </row>
    <row r="792">
      <c r="A792" s="1">
        <v>77251.0</v>
      </c>
      <c r="B792" s="1">
        <v>1.992357702E9</v>
      </c>
      <c r="C792" s="8">
        <v>41631.0</v>
      </c>
      <c r="D792" s="1" t="s">
        <v>22</v>
      </c>
      <c r="E792" s="1" t="s">
        <v>23</v>
      </c>
      <c r="F792" s="1" t="s">
        <v>18</v>
      </c>
      <c r="G792" s="1" t="s">
        <v>19</v>
      </c>
      <c r="H792" s="1" t="s">
        <v>24</v>
      </c>
      <c r="I792" s="1" t="s">
        <v>21</v>
      </c>
      <c r="J792" s="9">
        <f>VLOOKUP(A792, Quantity!$A$1:$H$2811, 2, FALSE)</f>
        <v>22</v>
      </c>
      <c r="K792" s="10">
        <f>VLOOKUP(A792, Quantity!$A$1:$H$2811, 3, FALSE)</f>
        <v>1</v>
      </c>
      <c r="L792" s="10">
        <f>VLOOKUP(A792, Quantity!$A$1:$H$2811, 4, FALSE)</f>
        <v>1</v>
      </c>
      <c r="M792" s="11">
        <f>VLOOKUP(A792, Quantity!$A$1:$H$2811, 5, FALSE)</f>
        <v>2123</v>
      </c>
      <c r="N792" s="11">
        <f>VLOOKUP(A792, Quantity!$A$1:$H$2811, 6, FALSE)</f>
        <v>97</v>
      </c>
      <c r="O792" s="12">
        <v>41609.0</v>
      </c>
      <c r="P792" s="5">
        <f>VLOOKUP(A792, Quantity!$A$1:$H$2811, 8, FALSE)</f>
        <v>0.4159953704</v>
      </c>
      <c r="U792" s="13"/>
      <c r="V792" s="13"/>
      <c r="W792" s="1"/>
      <c r="X792" s="14"/>
      <c r="Y792" s="15"/>
    </row>
    <row r="793">
      <c r="A793" s="1">
        <v>77254.0</v>
      </c>
      <c r="B793" s="1">
        <v>1.516546186E9</v>
      </c>
      <c r="C793" s="8">
        <v>41631.0</v>
      </c>
      <c r="D793" s="1" t="s">
        <v>22</v>
      </c>
      <c r="E793" s="1" t="s">
        <v>23</v>
      </c>
      <c r="F793" s="1" t="s">
        <v>18</v>
      </c>
      <c r="G793" s="1" t="s">
        <v>19</v>
      </c>
      <c r="H793" s="1" t="s">
        <v>24</v>
      </c>
      <c r="I793" s="1" t="s">
        <v>21</v>
      </c>
      <c r="J793" s="9">
        <f>VLOOKUP(A793, Quantity!$A$1:$H$2811, 2, FALSE)</f>
        <v>23</v>
      </c>
      <c r="K793" s="10">
        <f>VLOOKUP(A793, Quantity!$A$1:$H$2811, 3, FALSE)</f>
        <v>1</v>
      </c>
      <c r="L793" s="10">
        <f>VLOOKUP(A793, Quantity!$A$1:$H$2811, 4, FALSE)</f>
        <v>1</v>
      </c>
      <c r="M793" s="11">
        <f>VLOOKUP(A793, Quantity!$A$1:$H$2811, 5, FALSE)</f>
        <v>4962</v>
      </c>
      <c r="N793" s="11">
        <f>VLOOKUP(A793, Quantity!$A$1:$H$2811, 6, FALSE)</f>
        <v>216</v>
      </c>
      <c r="O793" s="12">
        <v>41609.0</v>
      </c>
      <c r="P793" s="5">
        <f>VLOOKUP(A793, Quantity!$A$1:$H$2811, 8, FALSE)</f>
        <v>0.9388541667</v>
      </c>
      <c r="U793" s="13"/>
      <c r="V793" s="13"/>
      <c r="W793" s="1"/>
      <c r="X793" s="14"/>
      <c r="Y793" s="15"/>
    </row>
    <row r="794">
      <c r="A794" s="1">
        <v>77303.0</v>
      </c>
      <c r="B794" s="1">
        <v>1.384168561E9</v>
      </c>
      <c r="C794" s="8">
        <v>41631.0</v>
      </c>
      <c r="D794" s="1" t="s">
        <v>22</v>
      </c>
      <c r="E794" s="1" t="s">
        <v>23</v>
      </c>
      <c r="F794" s="1" t="s">
        <v>18</v>
      </c>
      <c r="G794" s="1" t="s">
        <v>19</v>
      </c>
      <c r="H794" s="1" t="s">
        <v>24</v>
      </c>
      <c r="I794" s="1" t="s">
        <v>21</v>
      </c>
      <c r="J794" s="9">
        <f>VLOOKUP(A794, Quantity!$A$1:$H$2811, 2, FALSE)</f>
        <v>12</v>
      </c>
      <c r="K794" s="10">
        <f>VLOOKUP(A794, Quantity!$A$1:$H$2811, 3, FALSE)</f>
        <v>1</v>
      </c>
      <c r="L794" s="10">
        <f>VLOOKUP(A794, Quantity!$A$1:$H$2811, 4, FALSE)</f>
        <v>1</v>
      </c>
      <c r="M794" s="11">
        <f>VLOOKUP(A794, Quantity!$A$1:$H$2811, 5, FALSE)</f>
        <v>9900</v>
      </c>
      <c r="N794" s="11">
        <f>VLOOKUP(A794, Quantity!$A$1:$H$2811, 6, FALSE)</f>
        <v>825</v>
      </c>
      <c r="O794" s="12">
        <v>41609.0</v>
      </c>
      <c r="P794" s="5">
        <f>VLOOKUP(A794, Quantity!$A$1:$H$2811, 8, FALSE)</f>
        <v>0.04224537037</v>
      </c>
      <c r="U794" s="13"/>
      <c r="V794" s="13"/>
      <c r="W794" s="1"/>
      <c r="X794" s="14"/>
      <c r="Y794" s="15"/>
    </row>
    <row r="795">
      <c r="A795" s="1">
        <v>77339.0</v>
      </c>
      <c r="B795" s="1">
        <v>1.247598885E9</v>
      </c>
      <c r="C795" s="8">
        <v>41631.0</v>
      </c>
      <c r="D795" s="1" t="s">
        <v>22</v>
      </c>
      <c r="E795" s="1" t="s">
        <v>23</v>
      </c>
      <c r="F795" s="1" t="s">
        <v>18</v>
      </c>
      <c r="G795" s="1" t="s">
        <v>19</v>
      </c>
      <c r="H795" s="1" t="s">
        <v>24</v>
      </c>
      <c r="I795" s="1" t="s">
        <v>21</v>
      </c>
      <c r="J795" s="9">
        <f>VLOOKUP(A795, Quantity!$A$1:$H$2811, 2, FALSE)</f>
        <v>22</v>
      </c>
      <c r="K795" s="10">
        <f>VLOOKUP(A795, Quantity!$A$1:$H$2811, 3, FALSE)</f>
        <v>1</v>
      </c>
      <c r="L795" s="10">
        <f>VLOOKUP(A795, Quantity!$A$1:$H$2811, 4, FALSE)</f>
        <v>1</v>
      </c>
      <c r="M795" s="11">
        <f>VLOOKUP(A795, Quantity!$A$1:$H$2811, 5, FALSE)</f>
        <v>800</v>
      </c>
      <c r="N795" s="11">
        <f>VLOOKUP(A795, Quantity!$A$1:$H$2811, 6, FALSE)</f>
        <v>36</v>
      </c>
      <c r="O795" s="12">
        <v>41609.0</v>
      </c>
      <c r="P795" s="5">
        <f>VLOOKUP(A795, Quantity!$A$1:$H$2811, 8, FALSE)</f>
        <v>0.7474537037</v>
      </c>
      <c r="U795" s="13"/>
      <c r="V795" s="13"/>
      <c r="W795" s="1"/>
      <c r="X795" s="14"/>
      <c r="Y795" s="15"/>
    </row>
    <row r="796">
      <c r="A796" s="1">
        <v>77388.0</v>
      </c>
      <c r="B796" s="1">
        <v>1.950188029E9</v>
      </c>
      <c r="C796" s="8">
        <v>41631.0</v>
      </c>
      <c r="D796" s="1" t="s">
        <v>22</v>
      </c>
      <c r="E796" s="1" t="s">
        <v>23</v>
      </c>
      <c r="F796" s="1" t="s">
        <v>18</v>
      </c>
      <c r="G796" s="1" t="s">
        <v>19</v>
      </c>
      <c r="H796" s="1" t="s">
        <v>24</v>
      </c>
      <c r="I796" s="1" t="s">
        <v>21</v>
      </c>
      <c r="J796" s="9">
        <f>VLOOKUP(A796, Quantity!$A$1:$H$2811, 2, FALSE)</f>
        <v>22</v>
      </c>
      <c r="K796" s="10">
        <f>VLOOKUP(A796, Quantity!$A$1:$H$2811, 3, FALSE)</f>
        <v>1</v>
      </c>
      <c r="L796" s="10">
        <f>VLOOKUP(A796, Quantity!$A$1:$H$2811, 4, FALSE)</f>
        <v>1</v>
      </c>
      <c r="M796" s="11">
        <f>VLOOKUP(A796, Quantity!$A$1:$H$2811, 5, FALSE)</f>
        <v>3195</v>
      </c>
      <c r="N796" s="11">
        <f>VLOOKUP(A796, Quantity!$A$1:$H$2811, 6, FALSE)</f>
        <v>145</v>
      </c>
      <c r="O796" s="12">
        <v>41609.0</v>
      </c>
      <c r="P796" s="5">
        <f>VLOOKUP(A796, Quantity!$A$1:$H$2811, 8, FALSE)</f>
        <v>0.5450115741</v>
      </c>
      <c r="U796" s="13"/>
      <c r="V796" s="13"/>
      <c r="W796" s="1"/>
      <c r="X796" s="14"/>
      <c r="Y796" s="15"/>
    </row>
    <row r="797">
      <c r="A797" s="1">
        <v>77599.0</v>
      </c>
      <c r="B797" s="1">
        <v>1.666432082E9</v>
      </c>
      <c r="C797" s="8">
        <v>41631.0</v>
      </c>
      <c r="D797" s="1" t="s">
        <v>16</v>
      </c>
      <c r="E797" s="1" t="s">
        <v>17</v>
      </c>
      <c r="F797" s="1" t="s">
        <v>18</v>
      </c>
      <c r="G797" s="1" t="s">
        <v>19</v>
      </c>
      <c r="H797" s="1" t="s">
        <v>24</v>
      </c>
      <c r="I797" s="1" t="s">
        <v>21</v>
      </c>
      <c r="J797" s="9">
        <f>VLOOKUP(A797, Quantity!$A$1:$H$2811, 2, FALSE)</f>
        <v>22</v>
      </c>
      <c r="K797" s="10">
        <f>VLOOKUP(A797, Quantity!$A$1:$H$2811, 3, FALSE)</f>
        <v>1</v>
      </c>
      <c r="L797" s="10">
        <f>VLOOKUP(A797, Quantity!$A$1:$H$2811, 4, FALSE)</f>
        <v>1</v>
      </c>
      <c r="M797" s="11">
        <f>VLOOKUP(A797, Quantity!$A$1:$H$2811, 5, FALSE)</f>
        <v>2999</v>
      </c>
      <c r="N797" s="11">
        <f>VLOOKUP(A797, Quantity!$A$1:$H$2811, 6, FALSE)</f>
        <v>136</v>
      </c>
      <c r="O797" s="12">
        <v>41609.0</v>
      </c>
      <c r="P797" s="5">
        <f>VLOOKUP(A797, Quantity!$A$1:$H$2811, 8, FALSE)</f>
        <v>0.9468634259</v>
      </c>
      <c r="U797" s="13"/>
      <c r="V797" s="13"/>
      <c r="W797" s="1"/>
      <c r="X797" s="14"/>
      <c r="Y797" s="15"/>
    </row>
    <row r="798">
      <c r="A798" s="1">
        <v>77601.0</v>
      </c>
      <c r="B798" s="1">
        <v>2.107021656E9</v>
      </c>
      <c r="C798" s="8">
        <v>41631.0</v>
      </c>
      <c r="D798" s="1" t="s">
        <v>22</v>
      </c>
      <c r="E798" s="1" t="s">
        <v>23</v>
      </c>
      <c r="F798" s="1" t="s">
        <v>18</v>
      </c>
      <c r="G798" s="1" t="s">
        <v>19</v>
      </c>
      <c r="H798" s="1" t="s">
        <v>24</v>
      </c>
      <c r="I798" s="1" t="s">
        <v>21</v>
      </c>
      <c r="J798" s="9">
        <f>VLOOKUP(A798, Quantity!$A$1:$H$2811, 2, FALSE)</f>
        <v>19</v>
      </c>
      <c r="K798" s="10">
        <f>VLOOKUP(A798, Quantity!$A$1:$H$2811, 3, FALSE)</f>
        <v>1</v>
      </c>
      <c r="L798" s="10">
        <f>VLOOKUP(A798, Quantity!$A$1:$H$2811, 4, FALSE)</f>
        <v>1</v>
      </c>
      <c r="M798" s="11">
        <f>VLOOKUP(A798, Quantity!$A$1:$H$2811, 5, FALSE)</f>
        <v>998</v>
      </c>
      <c r="N798" s="11">
        <f>VLOOKUP(A798, Quantity!$A$1:$H$2811, 6, FALSE)</f>
        <v>53</v>
      </c>
      <c r="O798" s="12">
        <v>41609.0</v>
      </c>
      <c r="P798" s="5">
        <f>VLOOKUP(A798, Quantity!$A$1:$H$2811, 8, FALSE)</f>
        <v>0.05431712963</v>
      </c>
      <c r="U798" s="13"/>
      <c r="V798" s="13"/>
      <c r="W798" s="1"/>
      <c r="X798" s="14"/>
      <c r="Y798" s="15"/>
    </row>
    <row r="799">
      <c r="A799" s="1">
        <v>77649.0</v>
      </c>
      <c r="B799" s="1">
        <v>2.25658745E9</v>
      </c>
      <c r="C799" s="8">
        <v>41631.0</v>
      </c>
      <c r="D799" s="1" t="s">
        <v>22</v>
      </c>
      <c r="E799" s="1" t="s">
        <v>23</v>
      </c>
      <c r="F799" s="1" t="s">
        <v>18</v>
      </c>
      <c r="G799" s="1" t="s">
        <v>19</v>
      </c>
      <c r="H799" s="1" t="s">
        <v>24</v>
      </c>
      <c r="I799" s="1" t="s">
        <v>21</v>
      </c>
      <c r="J799" s="9">
        <f>VLOOKUP(A799, Quantity!$A$1:$H$2811, 2, FALSE)</f>
        <v>22</v>
      </c>
      <c r="K799" s="10">
        <f>VLOOKUP(A799, Quantity!$A$1:$H$2811, 3, FALSE)</f>
        <v>1</v>
      </c>
      <c r="L799" s="10">
        <f>VLOOKUP(A799, Quantity!$A$1:$H$2811, 4, FALSE)</f>
        <v>1</v>
      </c>
      <c r="M799" s="11">
        <f>VLOOKUP(A799, Quantity!$A$1:$H$2811, 5, FALSE)</f>
        <v>1000</v>
      </c>
      <c r="N799" s="11">
        <f>VLOOKUP(A799, Quantity!$A$1:$H$2811, 6, FALSE)</f>
        <v>45</v>
      </c>
      <c r="O799" s="12">
        <v>41609.0</v>
      </c>
      <c r="P799" s="5">
        <f>VLOOKUP(A799, Quantity!$A$1:$H$2811, 8, FALSE)</f>
        <v>0.1768518519</v>
      </c>
      <c r="U799" s="13"/>
      <c r="V799" s="13"/>
      <c r="W799" s="1"/>
      <c r="X799" s="14"/>
      <c r="Y799" s="15"/>
    </row>
    <row r="800">
      <c r="A800" s="1">
        <v>77657.0</v>
      </c>
      <c r="B800" s="1">
        <v>2.256321794E9</v>
      </c>
      <c r="C800" s="8">
        <v>41631.0</v>
      </c>
      <c r="D800" s="1" t="s">
        <v>22</v>
      </c>
      <c r="E800" s="1" t="s">
        <v>23</v>
      </c>
      <c r="F800" s="1" t="s">
        <v>18</v>
      </c>
      <c r="G800" s="1" t="s">
        <v>19</v>
      </c>
      <c r="H800" s="1" t="s">
        <v>24</v>
      </c>
      <c r="I800" s="1" t="s">
        <v>21</v>
      </c>
      <c r="J800" s="9">
        <f>VLOOKUP(A800, Quantity!$A$1:$H$2811, 2, FALSE)</f>
        <v>18</v>
      </c>
      <c r="K800" s="10">
        <f>VLOOKUP(A800, Quantity!$A$1:$H$2811, 3, FALSE)</f>
        <v>1</v>
      </c>
      <c r="L800" s="10">
        <f>VLOOKUP(A800, Quantity!$A$1:$H$2811, 4, FALSE)</f>
        <v>1</v>
      </c>
      <c r="M800" s="11">
        <f>VLOOKUP(A800, Quantity!$A$1:$H$2811, 5, FALSE)</f>
        <v>6590</v>
      </c>
      <c r="N800" s="11">
        <f>VLOOKUP(A800, Quantity!$A$1:$H$2811, 6, FALSE)</f>
        <v>366</v>
      </c>
      <c r="O800" s="12">
        <v>41609.0</v>
      </c>
      <c r="P800" s="5">
        <f>VLOOKUP(A800, Quantity!$A$1:$H$2811, 8, FALSE)</f>
        <v>0.2595138889</v>
      </c>
      <c r="U800" s="13"/>
      <c r="V800" s="13"/>
      <c r="W800" s="1"/>
      <c r="X800" s="14"/>
      <c r="Y800" s="15"/>
    </row>
    <row r="801">
      <c r="A801" s="1">
        <v>77661.0</v>
      </c>
      <c r="B801" s="1">
        <v>2.046526248E9</v>
      </c>
      <c r="C801" s="8">
        <v>41631.0</v>
      </c>
      <c r="D801" s="1" t="s">
        <v>22</v>
      </c>
      <c r="E801" s="1" t="s">
        <v>23</v>
      </c>
      <c r="F801" s="1" t="s">
        <v>18</v>
      </c>
      <c r="G801" s="1" t="s">
        <v>19</v>
      </c>
      <c r="H801" s="1" t="s">
        <v>24</v>
      </c>
      <c r="I801" s="1" t="s">
        <v>21</v>
      </c>
      <c r="J801" s="9">
        <f>VLOOKUP(A801, Quantity!$A$1:$H$2811, 2, FALSE)</f>
        <v>18</v>
      </c>
      <c r="K801" s="10">
        <f>VLOOKUP(A801, Quantity!$A$1:$H$2811, 3, FALSE)</f>
        <v>1</v>
      </c>
      <c r="L801" s="10">
        <f>VLOOKUP(A801, Quantity!$A$1:$H$2811, 4, FALSE)</f>
        <v>1</v>
      </c>
      <c r="M801" s="11">
        <f>VLOOKUP(A801, Quantity!$A$1:$H$2811, 5, FALSE)</f>
        <v>1019</v>
      </c>
      <c r="N801" s="11">
        <f>VLOOKUP(A801, Quantity!$A$1:$H$2811, 6, FALSE)</f>
        <v>57</v>
      </c>
      <c r="O801" s="12">
        <v>41609.0</v>
      </c>
      <c r="P801" s="5">
        <f>VLOOKUP(A801, Quantity!$A$1:$H$2811, 8, FALSE)</f>
        <v>0.5353703704</v>
      </c>
      <c r="U801" s="13"/>
      <c r="V801" s="13"/>
      <c r="W801" s="1"/>
      <c r="X801" s="14"/>
      <c r="Y801" s="15"/>
    </row>
    <row r="802">
      <c r="A802" s="1">
        <v>77726.0</v>
      </c>
      <c r="B802" s="1">
        <v>1.591313647E9</v>
      </c>
      <c r="C802" s="8">
        <v>41631.0</v>
      </c>
      <c r="D802" s="1" t="s">
        <v>22</v>
      </c>
      <c r="E802" s="1" t="s">
        <v>23</v>
      </c>
      <c r="F802" s="1" t="s">
        <v>18</v>
      </c>
      <c r="G802" s="1" t="s">
        <v>19</v>
      </c>
      <c r="H802" s="1" t="s">
        <v>24</v>
      </c>
      <c r="I802" s="1" t="s">
        <v>21</v>
      </c>
      <c r="J802" s="9">
        <f>VLOOKUP(A802, Quantity!$A$1:$H$2811, 2, FALSE)</f>
        <v>16</v>
      </c>
      <c r="K802" s="10">
        <f>VLOOKUP(A802, Quantity!$A$1:$H$2811, 3, FALSE)</f>
        <v>1</v>
      </c>
      <c r="L802" s="10">
        <f>VLOOKUP(A802, Quantity!$A$1:$H$2811, 4, FALSE)</f>
        <v>1</v>
      </c>
      <c r="M802" s="11">
        <f>VLOOKUP(A802, Quantity!$A$1:$H$2811, 5, FALSE)</f>
        <v>1128</v>
      </c>
      <c r="N802" s="11">
        <f>VLOOKUP(A802, Quantity!$A$1:$H$2811, 6, FALSE)</f>
        <v>71</v>
      </c>
      <c r="O802" s="12">
        <v>41609.0</v>
      </c>
      <c r="P802" s="5">
        <f>VLOOKUP(A802, Quantity!$A$1:$H$2811, 8, FALSE)</f>
        <v>0.1221064815</v>
      </c>
      <c r="U802" s="13"/>
      <c r="V802" s="13"/>
      <c r="W802" s="1"/>
      <c r="X802" s="14"/>
      <c r="Y802" s="15"/>
    </row>
    <row r="803">
      <c r="A803" s="1">
        <v>77756.0</v>
      </c>
      <c r="B803" s="1">
        <v>1.85703251E9</v>
      </c>
      <c r="C803" s="8">
        <v>41631.0</v>
      </c>
      <c r="D803" s="1" t="s">
        <v>22</v>
      </c>
      <c r="E803" s="1" t="s">
        <v>23</v>
      </c>
      <c r="F803" s="1" t="s">
        <v>18</v>
      </c>
      <c r="G803" s="1" t="s">
        <v>19</v>
      </c>
      <c r="H803" s="1" t="s">
        <v>24</v>
      </c>
      <c r="I803" s="1" t="s">
        <v>21</v>
      </c>
      <c r="J803" s="9">
        <f>VLOOKUP(A803, Quantity!$A$1:$H$2811, 2, FALSE)</f>
        <v>18</v>
      </c>
      <c r="K803" s="10">
        <f>VLOOKUP(A803, Quantity!$A$1:$H$2811, 3, FALSE)</f>
        <v>1</v>
      </c>
      <c r="L803" s="10">
        <f>VLOOKUP(A803, Quantity!$A$1:$H$2811, 4, FALSE)</f>
        <v>1</v>
      </c>
      <c r="M803" s="11">
        <f>VLOOKUP(A803, Quantity!$A$1:$H$2811, 5, FALSE)</f>
        <v>1000</v>
      </c>
      <c r="N803" s="11">
        <f>VLOOKUP(A803, Quantity!$A$1:$H$2811, 6, FALSE)</f>
        <v>56</v>
      </c>
      <c r="O803" s="12">
        <v>41609.0</v>
      </c>
      <c r="P803" s="5">
        <f>VLOOKUP(A803, Quantity!$A$1:$H$2811, 8, FALSE)</f>
        <v>0.826712963</v>
      </c>
      <c r="U803" s="13"/>
      <c r="V803" s="13"/>
      <c r="W803" s="1"/>
      <c r="X803" s="14"/>
      <c r="Y803" s="15"/>
    </row>
    <row r="804">
      <c r="A804" s="1">
        <v>77769.0</v>
      </c>
      <c r="B804" s="1">
        <v>1.529041189E9</v>
      </c>
      <c r="C804" s="8">
        <v>41631.0</v>
      </c>
      <c r="D804" s="1" t="s">
        <v>16</v>
      </c>
      <c r="E804" s="1" t="s">
        <v>17</v>
      </c>
      <c r="F804" s="1" t="s">
        <v>18</v>
      </c>
      <c r="G804" s="1" t="s">
        <v>19</v>
      </c>
      <c r="H804" s="1" t="s">
        <v>24</v>
      </c>
      <c r="I804" s="1" t="s">
        <v>21</v>
      </c>
      <c r="J804" s="9">
        <f>VLOOKUP(A804, Quantity!$A$1:$H$2811, 2, FALSE)</f>
        <v>18</v>
      </c>
      <c r="K804" s="10">
        <f>VLOOKUP(A804, Quantity!$A$1:$H$2811, 3, FALSE)</f>
        <v>1</v>
      </c>
      <c r="L804" s="10">
        <f>VLOOKUP(A804, Quantity!$A$1:$H$2811, 4, FALSE)</f>
        <v>1</v>
      </c>
      <c r="M804" s="11">
        <f>VLOOKUP(A804, Quantity!$A$1:$H$2811, 5, FALSE)</f>
        <v>42000</v>
      </c>
      <c r="N804" s="11">
        <f>VLOOKUP(A804, Quantity!$A$1:$H$2811, 6, FALSE)</f>
        <v>2333</v>
      </c>
      <c r="O804" s="12">
        <v>41609.0</v>
      </c>
      <c r="P804" s="5">
        <f>VLOOKUP(A804, Quantity!$A$1:$H$2811, 8, FALSE)</f>
        <v>0.6180902778</v>
      </c>
      <c r="U804" s="13"/>
      <c r="V804" s="13"/>
      <c r="W804" s="1"/>
      <c r="X804" s="14"/>
      <c r="Y804" s="15"/>
    </row>
    <row r="805">
      <c r="A805" s="1">
        <v>77805.0</v>
      </c>
      <c r="B805" s="1">
        <v>1.365313364E9</v>
      </c>
      <c r="C805" s="8">
        <v>41631.0</v>
      </c>
      <c r="D805" s="1" t="s">
        <v>22</v>
      </c>
      <c r="E805" s="1" t="s">
        <v>23</v>
      </c>
      <c r="F805" s="1" t="s">
        <v>18</v>
      </c>
      <c r="G805" s="1" t="s">
        <v>19</v>
      </c>
      <c r="H805" s="1" t="s">
        <v>24</v>
      </c>
      <c r="I805" s="1" t="s">
        <v>21</v>
      </c>
      <c r="J805" s="9">
        <f>VLOOKUP(A805, Quantity!$A$1:$H$2811, 2, FALSE)</f>
        <v>22</v>
      </c>
      <c r="K805" s="10">
        <f>VLOOKUP(A805, Quantity!$A$1:$H$2811, 3, FALSE)</f>
        <v>1</v>
      </c>
      <c r="L805" s="10">
        <f>VLOOKUP(A805, Quantity!$A$1:$H$2811, 4, FALSE)</f>
        <v>1</v>
      </c>
      <c r="M805" s="11">
        <f>VLOOKUP(A805, Quantity!$A$1:$H$2811, 5, FALSE)</f>
        <v>3998</v>
      </c>
      <c r="N805" s="11">
        <f>VLOOKUP(A805, Quantity!$A$1:$H$2811, 6, FALSE)</f>
        <v>182</v>
      </c>
      <c r="O805" s="12">
        <v>41609.0</v>
      </c>
      <c r="P805" s="5">
        <f>VLOOKUP(A805, Quantity!$A$1:$H$2811, 8, FALSE)</f>
        <v>0.844837963</v>
      </c>
      <c r="U805" s="13"/>
      <c r="V805" s="13"/>
      <c r="W805" s="1"/>
      <c r="X805" s="14"/>
      <c r="Y805" s="15"/>
    </row>
    <row r="806">
      <c r="A806" s="1">
        <v>77858.0</v>
      </c>
      <c r="B806" s="1">
        <v>2.210366129E9</v>
      </c>
      <c r="C806" s="8">
        <v>41631.0</v>
      </c>
      <c r="D806" s="1" t="s">
        <v>22</v>
      </c>
      <c r="E806" s="1" t="s">
        <v>23</v>
      </c>
      <c r="F806" s="1" t="s">
        <v>18</v>
      </c>
      <c r="G806" s="1" t="s">
        <v>19</v>
      </c>
      <c r="H806" s="1" t="s">
        <v>24</v>
      </c>
      <c r="I806" s="1" t="s">
        <v>21</v>
      </c>
      <c r="J806" s="9">
        <f>VLOOKUP(A806, Quantity!$A$1:$H$2811, 2, FALSE)</f>
        <v>22</v>
      </c>
      <c r="K806" s="10">
        <f>VLOOKUP(A806, Quantity!$A$1:$H$2811, 3, FALSE)</f>
        <v>1</v>
      </c>
      <c r="L806" s="10">
        <f>VLOOKUP(A806, Quantity!$A$1:$H$2811, 4, FALSE)</f>
        <v>1</v>
      </c>
      <c r="M806" s="11">
        <f>VLOOKUP(A806, Quantity!$A$1:$H$2811, 5, FALSE)</f>
        <v>1894</v>
      </c>
      <c r="N806" s="11">
        <f>VLOOKUP(A806, Quantity!$A$1:$H$2811, 6, FALSE)</f>
        <v>86</v>
      </c>
      <c r="O806" s="12">
        <v>41609.0</v>
      </c>
      <c r="P806" s="5">
        <f>VLOOKUP(A806, Quantity!$A$1:$H$2811, 8, FALSE)</f>
        <v>0.08991898148</v>
      </c>
      <c r="U806" s="13"/>
      <c r="V806" s="13"/>
      <c r="W806" s="1"/>
      <c r="X806" s="14"/>
      <c r="Y806" s="15"/>
    </row>
    <row r="807">
      <c r="A807" s="1">
        <v>77874.0</v>
      </c>
      <c r="B807" s="1">
        <v>1.910747362E9</v>
      </c>
      <c r="C807" s="8">
        <v>41631.0</v>
      </c>
      <c r="D807" s="1" t="s">
        <v>22</v>
      </c>
      <c r="E807" s="1" t="s">
        <v>23</v>
      </c>
      <c r="F807" s="1" t="s">
        <v>18</v>
      </c>
      <c r="G807" s="1" t="s">
        <v>19</v>
      </c>
      <c r="H807" s="1" t="s">
        <v>24</v>
      </c>
      <c r="I807" s="1" t="s">
        <v>21</v>
      </c>
      <c r="J807" s="9">
        <f>VLOOKUP(A807, Quantity!$A$1:$H$2811, 2, FALSE)</f>
        <v>22</v>
      </c>
      <c r="K807" s="10">
        <f>VLOOKUP(A807, Quantity!$A$1:$H$2811, 3, FALSE)</f>
        <v>1</v>
      </c>
      <c r="L807" s="10">
        <f>VLOOKUP(A807, Quantity!$A$1:$H$2811, 4, FALSE)</f>
        <v>1</v>
      </c>
      <c r="M807" s="11">
        <f>VLOOKUP(A807, Quantity!$A$1:$H$2811, 5, FALSE)</f>
        <v>27537</v>
      </c>
      <c r="N807" s="11">
        <f>VLOOKUP(A807, Quantity!$A$1:$H$2811, 6, FALSE)</f>
        <v>1252</v>
      </c>
      <c r="O807" s="12">
        <v>41609.0</v>
      </c>
      <c r="P807" s="5">
        <f>VLOOKUP(A807, Quantity!$A$1:$H$2811, 8, FALSE)</f>
        <v>0.09465277778</v>
      </c>
      <c r="U807" s="13"/>
      <c r="V807" s="13"/>
      <c r="W807" s="1"/>
      <c r="X807" s="14"/>
      <c r="Y807" s="15"/>
    </row>
    <row r="808">
      <c r="A808" s="1">
        <v>78088.0</v>
      </c>
      <c r="B808" s="1">
        <v>2.294385054E9</v>
      </c>
      <c r="C808" s="8">
        <v>41632.0</v>
      </c>
      <c r="D808" s="1" t="s">
        <v>22</v>
      </c>
      <c r="E808" s="1" t="s">
        <v>23</v>
      </c>
      <c r="F808" s="1" t="s">
        <v>18</v>
      </c>
      <c r="G808" s="1" t="s">
        <v>19</v>
      </c>
      <c r="H808" s="1" t="s">
        <v>24</v>
      </c>
      <c r="I808" s="1" t="s">
        <v>21</v>
      </c>
      <c r="J808" s="9">
        <f>VLOOKUP(A808, Quantity!$A$1:$H$2811, 2, FALSE)</f>
        <v>22</v>
      </c>
      <c r="K808" s="10">
        <f>VLOOKUP(A808, Quantity!$A$1:$H$2811, 3, FALSE)</f>
        <v>1</v>
      </c>
      <c r="L808" s="10">
        <f>VLOOKUP(A808, Quantity!$A$1:$H$2811, 4, FALSE)</f>
        <v>1</v>
      </c>
      <c r="M808" s="11">
        <f>VLOOKUP(A808, Quantity!$A$1:$H$2811, 5, FALSE)</f>
        <v>1000</v>
      </c>
      <c r="N808" s="11">
        <f>VLOOKUP(A808, Quantity!$A$1:$H$2811, 6, FALSE)</f>
        <v>45</v>
      </c>
      <c r="O808" s="12">
        <v>41609.0</v>
      </c>
      <c r="P808" s="5">
        <f>VLOOKUP(A808, Quantity!$A$1:$H$2811, 8, FALSE)</f>
        <v>0.7397337963</v>
      </c>
      <c r="U808" s="13"/>
      <c r="V808" s="13"/>
      <c r="W808" s="1"/>
      <c r="X808" s="14"/>
      <c r="Y808" s="15"/>
    </row>
    <row r="809">
      <c r="A809" s="1">
        <v>78127.0</v>
      </c>
      <c r="B809" s="1">
        <v>1.877245912E9</v>
      </c>
      <c r="C809" s="8">
        <v>41632.0</v>
      </c>
      <c r="D809" s="1" t="s">
        <v>16</v>
      </c>
      <c r="E809" s="1" t="s">
        <v>17</v>
      </c>
      <c r="F809" s="1" t="s">
        <v>18</v>
      </c>
      <c r="G809" s="1" t="s">
        <v>19</v>
      </c>
      <c r="H809" s="1" t="s">
        <v>24</v>
      </c>
      <c r="I809" s="1" t="s">
        <v>21</v>
      </c>
      <c r="J809" s="9">
        <f>VLOOKUP(A809, Quantity!$A$1:$H$2811, 2, FALSE)</f>
        <v>22</v>
      </c>
      <c r="K809" s="10">
        <f>VLOOKUP(A809, Quantity!$A$1:$H$2811, 3, FALSE)</f>
        <v>1</v>
      </c>
      <c r="L809" s="10">
        <f>VLOOKUP(A809, Quantity!$A$1:$H$2811, 4, FALSE)</f>
        <v>1</v>
      </c>
      <c r="M809" s="11">
        <f>VLOOKUP(A809, Quantity!$A$1:$H$2811, 5, FALSE)</f>
        <v>2861</v>
      </c>
      <c r="N809" s="11">
        <f>VLOOKUP(A809, Quantity!$A$1:$H$2811, 6, FALSE)</f>
        <v>130</v>
      </c>
      <c r="O809" s="12">
        <v>41609.0</v>
      </c>
      <c r="P809" s="5">
        <f>VLOOKUP(A809, Quantity!$A$1:$H$2811, 8, FALSE)</f>
        <v>0.8091898148</v>
      </c>
      <c r="U809" s="13"/>
      <c r="V809" s="13"/>
      <c r="W809" s="1"/>
      <c r="X809" s="14"/>
      <c r="Y809" s="15"/>
    </row>
    <row r="810">
      <c r="A810" s="1">
        <v>78146.0</v>
      </c>
      <c r="B810" s="1">
        <v>2.194326738E9</v>
      </c>
      <c r="C810" s="8">
        <v>41632.0</v>
      </c>
      <c r="D810" s="1" t="s">
        <v>22</v>
      </c>
      <c r="E810" s="1" t="s">
        <v>23</v>
      </c>
      <c r="F810" s="1" t="s">
        <v>18</v>
      </c>
      <c r="G810" s="1" t="s">
        <v>19</v>
      </c>
      <c r="H810" s="1" t="s">
        <v>24</v>
      </c>
      <c r="I810" s="1" t="s">
        <v>21</v>
      </c>
      <c r="J810" s="9">
        <f>VLOOKUP(A810, Quantity!$A$1:$H$2811, 2, FALSE)</f>
        <v>20</v>
      </c>
      <c r="K810" s="10">
        <f>VLOOKUP(A810, Quantity!$A$1:$H$2811, 3, FALSE)</f>
        <v>1</v>
      </c>
      <c r="L810" s="10">
        <f>VLOOKUP(A810, Quantity!$A$1:$H$2811, 4, FALSE)</f>
        <v>1</v>
      </c>
      <c r="M810" s="11">
        <f>VLOOKUP(A810, Quantity!$A$1:$H$2811, 5, FALSE)</f>
        <v>2500</v>
      </c>
      <c r="N810" s="11">
        <f>VLOOKUP(A810, Quantity!$A$1:$H$2811, 6, FALSE)</f>
        <v>125</v>
      </c>
      <c r="O810" s="12">
        <v>41609.0</v>
      </c>
      <c r="P810" s="5">
        <f>VLOOKUP(A810, Quantity!$A$1:$H$2811, 8, FALSE)</f>
        <v>0.9261226852</v>
      </c>
      <c r="U810" s="13"/>
      <c r="V810" s="13"/>
      <c r="W810" s="1"/>
      <c r="X810" s="14"/>
      <c r="Y810" s="15"/>
    </row>
    <row r="811">
      <c r="A811" s="1">
        <v>78210.0</v>
      </c>
      <c r="B811" s="1">
        <v>1.875162371E9</v>
      </c>
      <c r="C811" s="8">
        <v>41632.0</v>
      </c>
      <c r="D811" s="1" t="s">
        <v>22</v>
      </c>
      <c r="E811" s="1" t="s">
        <v>23</v>
      </c>
      <c r="F811" s="1" t="s">
        <v>18</v>
      </c>
      <c r="G811" s="1" t="s">
        <v>19</v>
      </c>
      <c r="H811" s="1" t="s">
        <v>24</v>
      </c>
      <c r="I811" s="1" t="s">
        <v>21</v>
      </c>
      <c r="J811" s="9">
        <f>VLOOKUP(A811, Quantity!$A$1:$H$2811, 2, FALSE)</f>
        <v>22</v>
      </c>
      <c r="K811" s="10">
        <f>VLOOKUP(A811, Quantity!$A$1:$H$2811, 3, FALSE)</f>
        <v>1</v>
      </c>
      <c r="L811" s="10">
        <f>VLOOKUP(A811, Quantity!$A$1:$H$2811, 4, FALSE)</f>
        <v>1</v>
      </c>
      <c r="M811" s="11">
        <f>VLOOKUP(A811, Quantity!$A$1:$H$2811, 5, FALSE)</f>
        <v>3052</v>
      </c>
      <c r="N811" s="11">
        <f>VLOOKUP(A811, Quantity!$A$1:$H$2811, 6, FALSE)</f>
        <v>139</v>
      </c>
      <c r="O811" s="12">
        <v>41609.0</v>
      </c>
      <c r="P811" s="5">
        <f>VLOOKUP(A811, Quantity!$A$1:$H$2811, 8, FALSE)</f>
        <v>0.567349537</v>
      </c>
      <c r="U811" s="13"/>
      <c r="V811" s="13"/>
      <c r="W811" s="1"/>
      <c r="X811" s="14"/>
      <c r="Y811" s="15"/>
    </row>
    <row r="812">
      <c r="A812" s="1">
        <v>78240.0</v>
      </c>
      <c r="B812" s="1">
        <v>2.095184057E9</v>
      </c>
      <c r="C812" s="8">
        <v>41632.0</v>
      </c>
      <c r="D812" s="1" t="s">
        <v>22</v>
      </c>
      <c r="E812" s="1" t="s">
        <v>23</v>
      </c>
      <c r="F812" s="1" t="s">
        <v>18</v>
      </c>
      <c r="G812" s="1" t="s">
        <v>19</v>
      </c>
      <c r="H812" s="1" t="s">
        <v>24</v>
      </c>
      <c r="I812" s="1" t="s">
        <v>21</v>
      </c>
      <c r="J812" s="9">
        <f>VLOOKUP(A812, Quantity!$A$1:$H$2811, 2, FALSE)</f>
        <v>18</v>
      </c>
      <c r="K812" s="10">
        <f>VLOOKUP(A812, Quantity!$A$1:$H$2811, 3, FALSE)</f>
        <v>1</v>
      </c>
      <c r="L812" s="10">
        <f>VLOOKUP(A812, Quantity!$A$1:$H$2811, 4, FALSE)</f>
        <v>1</v>
      </c>
      <c r="M812" s="11">
        <f>VLOOKUP(A812, Quantity!$A$1:$H$2811, 5, FALSE)</f>
        <v>5000</v>
      </c>
      <c r="N812" s="11">
        <f>VLOOKUP(A812, Quantity!$A$1:$H$2811, 6, FALSE)</f>
        <v>278</v>
      </c>
      <c r="O812" s="12">
        <v>41609.0</v>
      </c>
      <c r="P812" s="5">
        <f>VLOOKUP(A812, Quantity!$A$1:$H$2811, 8, FALSE)</f>
        <v>0.5273263889</v>
      </c>
      <c r="U812" s="13"/>
      <c r="V812" s="13"/>
      <c r="W812" s="1"/>
      <c r="X812" s="14"/>
      <c r="Y812" s="15"/>
    </row>
    <row r="813">
      <c r="A813" s="1">
        <v>78255.0</v>
      </c>
      <c r="B813" s="1">
        <v>1.309075133E9</v>
      </c>
      <c r="C813" s="8">
        <v>41632.0</v>
      </c>
      <c r="D813" s="1" t="s">
        <v>22</v>
      </c>
      <c r="E813" s="1" t="s">
        <v>23</v>
      </c>
      <c r="F813" s="1" t="s">
        <v>18</v>
      </c>
      <c r="G813" s="1" t="s">
        <v>19</v>
      </c>
      <c r="H813" s="1" t="s">
        <v>24</v>
      </c>
      <c r="I813" s="1" t="s">
        <v>21</v>
      </c>
      <c r="J813" s="9">
        <f>VLOOKUP(A813, Quantity!$A$1:$H$2811, 2, FALSE)</f>
        <v>22</v>
      </c>
      <c r="K813" s="10">
        <f>VLOOKUP(A813, Quantity!$A$1:$H$2811, 3, FALSE)</f>
        <v>1</v>
      </c>
      <c r="L813" s="10">
        <f>VLOOKUP(A813, Quantity!$A$1:$H$2811, 4, FALSE)</f>
        <v>1</v>
      </c>
      <c r="M813" s="11">
        <f>VLOOKUP(A813, Quantity!$A$1:$H$2811, 5, FALSE)</f>
        <v>1400</v>
      </c>
      <c r="N813" s="11">
        <f>VLOOKUP(A813, Quantity!$A$1:$H$2811, 6, FALSE)</f>
        <v>64</v>
      </c>
      <c r="O813" s="12">
        <v>41609.0</v>
      </c>
      <c r="P813" s="5">
        <f>VLOOKUP(A813, Quantity!$A$1:$H$2811, 8, FALSE)</f>
        <v>0.1306944444</v>
      </c>
      <c r="U813" s="13"/>
      <c r="V813" s="13"/>
      <c r="W813" s="1"/>
      <c r="X813" s="14"/>
      <c r="Y813" s="15"/>
    </row>
    <row r="814">
      <c r="A814" s="1">
        <v>78259.0</v>
      </c>
      <c r="B814" s="1">
        <v>1.847834212E9</v>
      </c>
      <c r="C814" s="8">
        <v>41632.0</v>
      </c>
      <c r="D814" s="1" t="s">
        <v>22</v>
      </c>
      <c r="E814" s="1" t="s">
        <v>23</v>
      </c>
      <c r="F814" s="1" t="s">
        <v>18</v>
      </c>
      <c r="G814" s="1" t="s">
        <v>19</v>
      </c>
      <c r="H814" s="1" t="s">
        <v>24</v>
      </c>
      <c r="I814" s="1" t="s">
        <v>21</v>
      </c>
      <c r="J814" s="9">
        <f>VLOOKUP(A814, Quantity!$A$1:$H$2811, 2, FALSE)</f>
        <v>22</v>
      </c>
      <c r="K814" s="10">
        <f>VLOOKUP(A814, Quantity!$A$1:$H$2811, 3, FALSE)</f>
        <v>1</v>
      </c>
      <c r="L814" s="10">
        <f>VLOOKUP(A814, Quantity!$A$1:$H$2811, 4, FALSE)</f>
        <v>1</v>
      </c>
      <c r="M814" s="11">
        <f>VLOOKUP(A814, Quantity!$A$1:$H$2811, 5, FALSE)</f>
        <v>999</v>
      </c>
      <c r="N814" s="11">
        <f>VLOOKUP(A814, Quantity!$A$1:$H$2811, 6, FALSE)</f>
        <v>45</v>
      </c>
      <c r="O814" s="12">
        <v>41609.0</v>
      </c>
      <c r="P814" s="5">
        <f>VLOOKUP(A814, Quantity!$A$1:$H$2811, 8, FALSE)</f>
        <v>0.4971296296</v>
      </c>
      <c r="U814" s="13"/>
      <c r="V814" s="13"/>
      <c r="W814" s="1"/>
      <c r="X814" s="14"/>
      <c r="Y814" s="15"/>
    </row>
    <row r="815">
      <c r="A815" s="1">
        <v>78436.0</v>
      </c>
      <c r="B815" s="1">
        <v>1.326359392E9</v>
      </c>
      <c r="C815" s="8">
        <v>41632.0</v>
      </c>
      <c r="D815" s="1" t="s">
        <v>22</v>
      </c>
      <c r="E815" s="1" t="s">
        <v>23</v>
      </c>
      <c r="F815" s="1" t="s">
        <v>18</v>
      </c>
      <c r="G815" s="1" t="s">
        <v>19</v>
      </c>
      <c r="H815" s="1" t="s">
        <v>24</v>
      </c>
      <c r="I815" s="1" t="s">
        <v>21</v>
      </c>
      <c r="J815" s="9">
        <f>VLOOKUP(A815, Quantity!$A$1:$H$2811, 2, FALSE)</f>
        <v>22</v>
      </c>
      <c r="K815" s="10">
        <f>VLOOKUP(A815, Quantity!$A$1:$H$2811, 3, FALSE)</f>
        <v>1</v>
      </c>
      <c r="L815" s="10">
        <f>VLOOKUP(A815, Quantity!$A$1:$H$2811, 4, FALSE)</f>
        <v>1</v>
      </c>
      <c r="M815" s="11">
        <f>VLOOKUP(A815, Quantity!$A$1:$H$2811, 5, FALSE)</f>
        <v>3000</v>
      </c>
      <c r="N815" s="11">
        <f>VLOOKUP(A815, Quantity!$A$1:$H$2811, 6, FALSE)</f>
        <v>136</v>
      </c>
      <c r="O815" s="12">
        <v>41609.0</v>
      </c>
      <c r="P815" s="5">
        <f>VLOOKUP(A815, Quantity!$A$1:$H$2811, 8, FALSE)</f>
        <v>0.7178125</v>
      </c>
      <c r="U815" s="13"/>
      <c r="V815" s="13"/>
      <c r="W815" s="1"/>
      <c r="X815" s="14"/>
      <c r="Y815" s="15"/>
    </row>
    <row r="816">
      <c r="A816" s="1">
        <v>78495.0</v>
      </c>
      <c r="B816" s="1">
        <v>1.894868279E9</v>
      </c>
      <c r="C816" s="8">
        <v>41632.0</v>
      </c>
      <c r="D816" s="1" t="s">
        <v>22</v>
      </c>
      <c r="E816" s="1" t="s">
        <v>23</v>
      </c>
      <c r="F816" s="1" t="s">
        <v>18</v>
      </c>
      <c r="G816" s="1" t="s">
        <v>19</v>
      </c>
      <c r="H816" s="1" t="s">
        <v>24</v>
      </c>
      <c r="I816" s="1" t="s">
        <v>21</v>
      </c>
      <c r="J816" s="9">
        <f>VLOOKUP(A816, Quantity!$A$1:$H$2811, 2, FALSE)</f>
        <v>18</v>
      </c>
      <c r="K816" s="10">
        <f>VLOOKUP(A816, Quantity!$A$1:$H$2811, 3, FALSE)</f>
        <v>1</v>
      </c>
      <c r="L816" s="10">
        <f>VLOOKUP(A816, Quantity!$A$1:$H$2811, 4, FALSE)</f>
        <v>1</v>
      </c>
      <c r="M816" s="11">
        <f>VLOOKUP(A816, Quantity!$A$1:$H$2811, 5, FALSE)</f>
        <v>1000</v>
      </c>
      <c r="N816" s="11">
        <f>VLOOKUP(A816, Quantity!$A$1:$H$2811, 6, FALSE)</f>
        <v>56</v>
      </c>
      <c r="O816" s="12">
        <v>41609.0</v>
      </c>
      <c r="P816" s="5">
        <f>VLOOKUP(A816, Quantity!$A$1:$H$2811, 8, FALSE)</f>
        <v>0.9889814815</v>
      </c>
      <c r="U816" s="13"/>
      <c r="V816" s="13"/>
      <c r="W816" s="1"/>
      <c r="X816" s="14"/>
      <c r="Y816" s="15"/>
    </row>
    <row r="817">
      <c r="A817" s="1">
        <v>78511.0</v>
      </c>
      <c r="B817" s="1">
        <v>2.144982234E9</v>
      </c>
      <c r="C817" s="8">
        <v>41632.0</v>
      </c>
      <c r="D817" s="1" t="s">
        <v>22</v>
      </c>
      <c r="E817" s="1" t="s">
        <v>23</v>
      </c>
      <c r="F817" s="1" t="s">
        <v>18</v>
      </c>
      <c r="G817" s="1" t="s">
        <v>19</v>
      </c>
      <c r="H817" s="1" t="s">
        <v>24</v>
      </c>
      <c r="I817" s="1" t="s">
        <v>21</v>
      </c>
      <c r="J817" s="9">
        <f>VLOOKUP(A817, Quantity!$A$1:$H$2811, 2, FALSE)</f>
        <v>18</v>
      </c>
      <c r="K817" s="10">
        <f>VLOOKUP(A817, Quantity!$A$1:$H$2811, 3, FALSE)</f>
        <v>1</v>
      </c>
      <c r="L817" s="10">
        <f>VLOOKUP(A817, Quantity!$A$1:$H$2811, 4, FALSE)</f>
        <v>1</v>
      </c>
      <c r="M817" s="11">
        <f>VLOOKUP(A817, Quantity!$A$1:$H$2811, 5, FALSE)</f>
        <v>15447</v>
      </c>
      <c r="N817" s="11">
        <f>VLOOKUP(A817, Quantity!$A$1:$H$2811, 6, FALSE)</f>
        <v>858</v>
      </c>
      <c r="O817" s="12">
        <v>41609.0</v>
      </c>
      <c r="P817" s="5">
        <f>VLOOKUP(A817, Quantity!$A$1:$H$2811, 8, FALSE)</f>
        <v>0.1459375</v>
      </c>
      <c r="U817" s="13"/>
      <c r="V817" s="13"/>
      <c r="W817" s="1"/>
      <c r="X817" s="14"/>
      <c r="Y817" s="15"/>
    </row>
    <row r="818">
      <c r="A818" s="1">
        <v>78536.0</v>
      </c>
      <c r="B818" s="1">
        <v>2.25880121E9</v>
      </c>
      <c r="C818" s="8">
        <v>41632.0</v>
      </c>
      <c r="D818" s="1" t="s">
        <v>16</v>
      </c>
      <c r="E818" s="1" t="s">
        <v>17</v>
      </c>
      <c r="F818" s="1" t="s">
        <v>18</v>
      </c>
      <c r="G818" s="1" t="s">
        <v>19</v>
      </c>
      <c r="H818" s="1" t="s">
        <v>24</v>
      </c>
      <c r="I818" s="1" t="s">
        <v>21</v>
      </c>
      <c r="J818" s="9">
        <f>VLOOKUP(A818, Quantity!$A$1:$H$2811, 2, FALSE)</f>
        <v>22</v>
      </c>
      <c r="K818" s="10">
        <f>VLOOKUP(A818, Quantity!$A$1:$H$2811, 3, FALSE)</f>
        <v>1</v>
      </c>
      <c r="L818" s="10">
        <f>VLOOKUP(A818, Quantity!$A$1:$H$2811, 4, FALSE)</f>
        <v>1</v>
      </c>
      <c r="M818" s="11">
        <f>VLOOKUP(A818, Quantity!$A$1:$H$2811, 5, FALSE)</f>
        <v>1998</v>
      </c>
      <c r="N818" s="11">
        <f>VLOOKUP(A818, Quantity!$A$1:$H$2811, 6, FALSE)</f>
        <v>91</v>
      </c>
      <c r="O818" s="12">
        <v>41609.0</v>
      </c>
      <c r="P818" s="5">
        <f>VLOOKUP(A818, Quantity!$A$1:$H$2811, 8, FALSE)</f>
        <v>0.8549305556</v>
      </c>
      <c r="U818" s="13"/>
      <c r="V818" s="13"/>
      <c r="W818" s="1"/>
      <c r="X818" s="14"/>
      <c r="Y818" s="15"/>
    </row>
    <row r="819">
      <c r="A819" s="1">
        <v>78570.0</v>
      </c>
      <c r="B819" s="1">
        <v>1.813165745E9</v>
      </c>
      <c r="C819" s="8">
        <v>41632.0</v>
      </c>
      <c r="D819" s="1" t="s">
        <v>22</v>
      </c>
      <c r="E819" s="1" t="s">
        <v>23</v>
      </c>
      <c r="F819" s="1" t="s">
        <v>18</v>
      </c>
      <c r="G819" s="1" t="s">
        <v>19</v>
      </c>
      <c r="H819" s="1" t="s">
        <v>24</v>
      </c>
      <c r="I819" s="1" t="s">
        <v>21</v>
      </c>
      <c r="J819" s="9">
        <f>VLOOKUP(A819, Quantity!$A$1:$H$2811, 2, FALSE)</f>
        <v>17</v>
      </c>
      <c r="K819" s="10">
        <f>VLOOKUP(A819, Quantity!$A$1:$H$2811, 3, FALSE)</f>
        <v>1</v>
      </c>
      <c r="L819" s="10">
        <f>VLOOKUP(A819, Quantity!$A$1:$H$2811, 4, FALSE)</f>
        <v>1</v>
      </c>
      <c r="M819" s="11">
        <f>VLOOKUP(A819, Quantity!$A$1:$H$2811, 5, FALSE)</f>
        <v>20513</v>
      </c>
      <c r="N819" s="11">
        <f>VLOOKUP(A819, Quantity!$A$1:$H$2811, 6, FALSE)</f>
        <v>1207</v>
      </c>
      <c r="O819" s="12">
        <v>41609.0</v>
      </c>
      <c r="P819" s="5">
        <f>VLOOKUP(A819, Quantity!$A$1:$H$2811, 8, FALSE)</f>
        <v>0.6251736111</v>
      </c>
      <c r="U819" s="13"/>
      <c r="V819" s="13"/>
      <c r="W819" s="1"/>
      <c r="X819" s="14"/>
      <c r="Y819" s="15"/>
    </row>
    <row r="820">
      <c r="A820" s="1">
        <v>78595.0</v>
      </c>
      <c r="B820" s="1">
        <v>1.969525625E9</v>
      </c>
      <c r="C820" s="8">
        <v>41632.0</v>
      </c>
      <c r="D820" s="1" t="s">
        <v>22</v>
      </c>
      <c r="E820" s="1" t="s">
        <v>23</v>
      </c>
      <c r="F820" s="1" t="s">
        <v>18</v>
      </c>
      <c r="G820" s="1" t="s">
        <v>19</v>
      </c>
      <c r="H820" s="1" t="s">
        <v>24</v>
      </c>
      <c r="I820" s="1" t="s">
        <v>21</v>
      </c>
      <c r="J820" s="9">
        <f>VLOOKUP(A820, Quantity!$A$1:$H$2811, 2, FALSE)</f>
        <v>21</v>
      </c>
      <c r="K820" s="10">
        <f>VLOOKUP(A820, Quantity!$A$1:$H$2811, 3, FALSE)</f>
        <v>1</v>
      </c>
      <c r="L820" s="10">
        <f>VLOOKUP(A820, Quantity!$A$1:$H$2811, 4, FALSE)</f>
        <v>1</v>
      </c>
      <c r="M820" s="11">
        <f>VLOOKUP(A820, Quantity!$A$1:$H$2811, 5, FALSE)</f>
        <v>9311</v>
      </c>
      <c r="N820" s="11">
        <f>VLOOKUP(A820, Quantity!$A$1:$H$2811, 6, FALSE)</f>
        <v>443</v>
      </c>
      <c r="O820" s="12">
        <v>41609.0</v>
      </c>
      <c r="P820" s="5">
        <f>VLOOKUP(A820, Quantity!$A$1:$H$2811, 8, FALSE)</f>
        <v>0.3899884259</v>
      </c>
      <c r="U820" s="13"/>
      <c r="V820" s="13"/>
      <c r="W820" s="1"/>
      <c r="X820" s="14"/>
      <c r="Y820" s="15"/>
    </row>
    <row r="821">
      <c r="A821" s="1">
        <v>78640.0</v>
      </c>
      <c r="B821" s="1">
        <v>1.356927351E9</v>
      </c>
      <c r="C821" s="8">
        <v>41633.0</v>
      </c>
      <c r="D821" s="1" t="s">
        <v>22</v>
      </c>
      <c r="E821" s="1" t="s">
        <v>23</v>
      </c>
      <c r="F821" s="1" t="s">
        <v>18</v>
      </c>
      <c r="G821" s="1" t="s">
        <v>19</v>
      </c>
      <c r="H821" s="1" t="s">
        <v>24</v>
      </c>
      <c r="I821" s="1" t="s">
        <v>21</v>
      </c>
      <c r="J821" s="9">
        <f>VLOOKUP(A821, Quantity!$A$1:$H$2811, 2, FALSE)</f>
        <v>23</v>
      </c>
      <c r="K821" s="10">
        <f>VLOOKUP(A821, Quantity!$A$1:$H$2811, 3, FALSE)</f>
        <v>1</v>
      </c>
      <c r="L821" s="10">
        <f>VLOOKUP(A821, Quantity!$A$1:$H$2811, 4, FALSE)</f>
        <v>1</v>
      </c>
      <c r="M821" s="11">
        <f>VLOOKUP(A821, Quantity!$A$1:$H$2811, 5, FALSE)</f>
        <v>1000</v>
      </c>
      <c r="N821" s="11">
        <f>VLOOKUP(A821, Quantity!$A$1:$H$2811, 6, FALSE)</f>
        <v>43</v>
      </c>
      <c r="O821" s="12">
        <v>41609.0</v>
      </c>
      <c r="P821" s="5">
        <f>VLOOKUP(A821, Quantity!$A$1:$H$2811, 8, FALSE)</f>
        <v>0.628275463</v>
      </c>
      <c r="U821" s="13"/>
      <c r="V821" s="13"/>
      <c r="W821" s="1"/>
      <c r="X821" s="14"/>
      <c r="Y821" s="15"/>
    </row>
    <row r="822">
      <c r="A822" s="1">
        <v>78826.0</v>
      </c>
      <c r="B822" s="1">
        <v>1.619891363E9</v>
      </c>
      <c r="C822" s="8">
        <v>41633.0</v>
      </c>
      <c r="D822" s="1" t="s">
        <v>16</v>
      </c>
      <c r="E822" s="1" t="s">
        <v>17</v>
      </c>
      <c r="F822" s="1" t="s">
        <v>18</v>
      </c>
      <c r="G822" s="1" t="s">
        <v>19</v>
      </c>
      <c r="H822" s="1" t="s">
        <v>24</v>
      </c>
      <c r="I822" s="1" t="s">
        <v>21</v>
      </c>
      <c r="J822" s="9">
        <f>VLOOKUP(A822, Quantity!$A$1:$H$2811, 2, FALSE)</f>
        <v>23</v>
      </c>
      <c r="K822" s="10">
        <f>VLOOKUP(A822, Quantity!$A$1:$H$2811, 3, FALSE)</f>
        <v>1</v>
      </c>
      <c r="L822" s="10">
        <f>VLOOKUP(A822, Quantity!$A$1:$H$2811, 4, FALSE)</f>
        <v>1</v>
      </c>
      <c r="M822" s="11">
        <f>VLOOKUP(A822, Quantity!$A$1:$H$2811, 5, FALSE)</f>
        <v>2123</v>
      </c>
      <c r="N822" s="11">
        <f>VLOOKUP(A822, Quantity!$A$1:$H$2811, 6, FALSE)</f>
        <v>92</v>
      </c>
      <c r="O822" s="12">
        <v>41609.0</v>
      </c>
      <c r="P822" s="5">
        <f>VLOOKUP(A822, Quantity!$A$1:$H$2811, 8, FALSE)</f>
        <v>0.6374305556</v>
      </c>
      <c r="U822" s="13"/>
      <c r="V822" s="13"/>
      <c r="W822" s="1"/>
      <c r="X822" s="14"/>
      <c r="Y822" s="15"/>
    </row>
    <row r="823">
      <c r="A823" s="1">
        <v>78829.0</v>
      </c>
      <c r="B823" s="1">
        <v>1.80711441E9</v>
      </c>
      <c r="C823" s="8">
        <v>41633.0</v>
      </c>
      <c r="D823" s="1" t="s">
        <v>22</v>
      </c>
      <c r="E823" s="1" t="s">
        <v>23</v>
      </c>
      <c r="F823" s="1" t="s">
        <v>18</v>
      </c>
      <c r="G823" s="1" t="s">
        <v>19</v>
      </c>
      <c r="H823" s="1" t="s">
        <v>24</v>
      </c>
      <c r="I823" s="1" t="s">
        <v>21</v>
      </c>
      <c r="J823" s="9">
        <f>VLOOKUP(A823, Quantity!$A$1:$H$2811, 2, FALSE)</f>
        <v>17</v>
      </c>
      <c r="K823" s="10">
        <f>VLOOKUP(A823, Quantity!$A$1:$H$2811, 3, FALSE)</f>
        <v>1</v>
      </c>
      <c r="L823" s="10">
        <f>VLOOKUP(A823, Quantity!$A$1:$H$2811, 4, FALSE)</f>
        <v>1</v>
      </c>
      <c r="M823" s="11">
        <f>VLOOKUP(A823, Quantity!$A$1:$H$2811, 5, FALSE)</f>
        <v>1249</v>
      </c>
      <c r="N823" s="11">
        <f>VLOOKUP(A823, Quantity!$A$1:$H$2811, 6, FALSE)</f>
        <v>73</v>
      </c>
      <c r="O823" s="12">
        <v>41609.0</v>
      </c>
      <c r="P823" s="5">
        <f>VLOOKUP(A823, Quantity!$A$1:$H$2811, 8, FALSE)</f>
        <v>0.8946064815</v>
      </c>
      <c r="U823" s="13"/>
      <c r="V823" s="13"/>
      <c r="W823" s="1"/>
      <c r="X823" s="14"/>
      <c r="Y823" s="15"/>
    </row>
    <row r="824">
      <c r="A824" s="1">
        <v>78851.0</v>
      </c>
      <c r="B824" s="1">
        <v>1.54676487E9</v>
      </c>
      <c r="C824" s="8">
        <v>41633.0</v>
      </c>
      <c r="D824" s="1" t="s">
        <v>22</v>
      </c>
      <c r="E824" s="1" t="s">
        <v>23</v>
      </c>
      <c r="F824" s="1" t="s">
        <v>18</v>
      </c>
      <c r="G824" s="1" t="s">
        <v>19</v>
      </c>
      <c r="H824" s="1" t="s">
        <v>20</v>
      </c>
      <c r="I824" s="1" t="s">
        <v>21</v>
      </c>
      <c r="J824" s="9">
        <f>VLOOKUP(A824, Quantity!$A$1:$H$2811, 2, FALSE)</f>
        <v>13</v>
      </c>
      <c r="K824" s="10">
        <f>VLOOKUP(A824, Quantity!$A$1:$H$2811, 3, FALSE)</f>
        <v>1</v>
      </c>
      <c r="L824" s="10">
        <f>VLOOKUP(A824, Quantity!$A$1:$H$2811, 4, FALSE)</f>
        <v>1</v>
      </c>
      <c r="M824" s="11">
        <f>VLOOKUP(A824, Quantity!$A$1:$H$2811, 5, FALSE)</f>
        <v>3429</v>
      </c>
      <c r="N824" s="11">
        <f>VLOOKUP(A824, Quantity!$A$1:$H$2811, 6, FALSE)</f>
        <v>264</v>
      </c>
      <c r="O824" s="12">
        <v>41609.0</v>
      </c>
      <c r="P824" s="5">
        <f>VLOOKUP(A824, Quantity!$A$1:$H$2811, 8, FALSE)</f>
        <v>0.8422453704</v>
      </c>
      <c r="U824" s="13"/>
      <c r="V824" s="13"/>
      <c r="W824" s="1"/>
      <c r="X824" s="14"/>
      <c r="Y824" s="15"/>
    </row>
    <row r="825">
      <c r="A825" s="1">
        <v>79031.0</v>
      </c>
      <c r="B825" s="1">
        <v>1.944871077E9</v>
      </c>
      <c r="C825" s="8">
        <v>41633.0</v>
      </c>
      <c r="D825" s="1" t="s">
        <v>16</v>
      </c>
      <c r="E825" s="1" t="s">
        <v>17</v>
      </c>
      <c r="F825" s="1" t="s">
        <v>18</v>
      </c>
      <c r="G825" s="1" t="s">
        <v>19</v>
      </c>
      <c r="H825" s="1" t="s">
        <v>24</v>
      </c>
      <c r="I825" s="1" t="s">
        <v>21</v>
      </c>
      <c r="J825" s="9">
        <f>VLOOKUP(A825, Quantity!$A$1:$H$2811, 2, FALSE)</f>
        <v>18</v>
      </c>
      <c r="K825" s="10">
        <f>VLOOKUP(A825, Quantity!$A$1:$H$2811, 3, FALSE)</f>
        <v>1</v>
      </c>
      <c r="L825" s="10">
        <f>VLOOKUP(A825, Quantity!$A$1:$H$2811, 4, FALSE)</f>
        <v>1</v>
      </c>
      <c r="M825" s="11">
        <f>VLOOKUP(A825, Quantity!$A$1:$H$2811, 5, FALSE)</f>
        <v>8895</v>
      </c>
      <c r="N825" s="11">
        <f>VLOOKUP(A825, Quantity!$A$1:$H$2811, 6, FALSE)</f>
        <v>494</v>
      </c>
      <c r="O825" s="12">
        <v>41609.0</v>
      </c>
      <c r="P825" s="5">
        <f>VLOOKUP(A825, Quantity!$A$1:$H$2811, 8, FALSE)</f>
        <v>0.188275463</v>
      </c>
      <c r="U825" s="13"/>
      <c r="V825" s="13"/>
      <c r="W825" s="1"/>
      <c r="X825" s="14"/>
      <c r="Y825" s="15"/>
    </row>
    <row r="826">
      <c r="A826" s="1">
        <v>79040.0</v>
      </c>
      <c r="B826" s="1">
        <v>2.135996185E9</v>
      </c>
      <c r="C826" s="8">
        <v>41633.0</v>
      </c>
      <c r="D826" s="1" t="s">
        <v>22</v>
      </c>
      <c r="E826" s="1" t="s">
        <v>23</v>
      </c>
      <c r="F826" s="1" t="s">
        <v>18</v>
      </c>
      <c r="G826" s="1" t="s">
        <v>19</v>
      </c>
      <c r="H826" s="1" t="s">
        <v>24</v>
      </c>
      <c r="I826" s="1" t="s">
        <v>21</v>
      </c>
      <c r="J826" s="9">
        <f>VLOOKUP(A826, Quantity!$A$1:$H$2811, 2, FALSE)</f>
        <v>12</v>
      </c>
      <c r="K826" s="10">
        <f>VLOOKUP(A826, Quantity!$A$1:$H$2811, 3, FALSE)</f>
        <v>1</v>
      </c>
      <c r="L826" s="10">
        <f>VLOOKUP(A826, Quantity!$A$1:$H$2811, 4, FALSE)</f>
        <v>1</v>
      </c>
      <c r="M826" s="11">
        <f>VLOOKUP(A826, Quantity!$A$1:$H$2811, 5, FALSE)</f>
        <v>3132</v>
      </c>
      <c r="N826" s="11">
        <f>VLOOKUP(A826, Quantity!$A$1:$H$2811, 6, FALSE)</f>
        <v>261</v>
      </c>
      <c r="O826" s="12">
        <v>41609.0</v>
      </c>
      <c r="P826" s="5">
        <f>VLOOKUP(A826, Quantity!$A$1:$H$2811, 8, FALSE)</f>
        <v>0.7190046296</v>
      </c>
      <c r="U826" s="13"/>
      <c r="V826" s="13"/>
      <c r="W826" s="1"/>
      <c r="X826" s="14"/>
      <c r="Y826" s="15"/>
    </row>
    <row r="827">
      <c r="A827" s="1">
        <v>79109.0</v>
      </c>
      <c r="B827" s="1">
        <v>1.865879931E9</v>
      </c>
      <c r="C827" s="8">
        <v>41633.0</v>
      </c>
      <c r="D827" s="1" t="s">
        <v>22</v>
      </c>
      <c r="E827" s="1" t="s">
        <v>23</v>
      </c>
      <c r="F827" s="1" t="s">
        <v>18</v>
      </c>
      <c r="G827" s="1" t="s">
        <v>19</v>
      </c>
      <c r="H827" s="1" t="s">
        <v>24</v>
      </c>
      <c r="I827" s="1" t="s">
        <v>21</v>
      </c>
      <c r="J827" s="9">
        <f>VLOOKUP(A827, Quantity!$A$1:$H$2811, 2, FALSE)</f>
        <v>16</v>
      </c>
      <c r="K827" s="10">
        <f>VLOOKUP(A827, Quantity!$A$1:$H$2811, 3, FALSE)</f>
        <v>1</v>
      </c>
      <c r="L827" s="10">
        <f>VLOOKUP(A827, Quantity!$A$1:$H$2811, 4, FALSE)</f>
        <v>1</v>
      </c>
      <c r="M827" s="11">
        <f>VLOOKUP(A827, Quantity!$A$1:$H$2811, 5, FALSE)</f>
        <v>3475</v>
      </c>
      <c r="N827" s="11">
        <f>VLOOKUP(A827, Quantity!$A$1:$H$2811, 6, FALSE)</f>
        <v>217</v>
      </c>
      <c r="O827" s="12">
        <v>41609.0</v>
      </c>
      <c r="P827" s="5">
        <f>VLOOKUP(A827, Quantity!$A$1:$H$2811, 8, FALSE)</f>
        <v>0.2597337963</v>
      </c>
      <c r="U827" s="13"/>
      <c r="V827" s="13"/>
      <c r="W827" s="1"/>
      <c r="X827" s="14"/>
      <c r="Y827" s="15"/>
    </row>
    <row r="828">
      <c r="A828" s="1">
        <v>79191.0</v>
      </c>
      <c r="B828" s="1">
        <v>1.612357007E9</v>
      </c>
      <c r="C828" s="8">
        <v>41633.0</v>
      </c>
      <c r="D828" s="1" t="s">
        <v>22</v>
      </c>
      <c r="E828" s="1" t="s">
        <v>23</v>
      </c>
      <c r="F828" s="1" t="s">
        <v>18</v>
      </c>
      <c r="G828" s="1" t="s">
        <v>19</v>
      </c>
      <c r="H828" s="1" t="s">
        <v>24</v>
      </c>
      <c r="I828" s="1" t="s">
        <v>21</v>
      </c>
      <c r="J828" s="9">
        <f>VLOOKUP(A828, Quantity!$A$1:$H$2811, 2, FALSE)</f>
        <v>23</v>
      </c>
      <c r="K828" s="10">
        <f>VLOOKUP(A828, Quantity!$A$1:$H$2811, 3, FALSE)</f>
        <v>1</v>
      </c>
      <c r="L828" s="10">
        <f>VLOOKUP(A828, Quantity!$A$1:$H$2811, 4, FALSE)</f>
        <v>1</v>
      </c>
      <c r="M828" s="11">
        <f>VLOOKUP(A828, Quantity!$A$1:$H$2811, 5, FALSE)</f>
        <v>3261</v>
      </c>
      <c r="N828" s="11">
        <f>VLOOKUP(A828, Quantity!$A$1:$H$2811, 6, FALSE)</f>
        <v>142</v>
      </c>
      <c r="O828" s="12">
        <v>41609.0</v>
      </c>
      <c r="P828" s="5">
        <f>VLOOKUP(A828, Quantity!$A$1:$H$2811, 8, FALSE)</f>
        <v>0.1750810185</v>
      </c>
      <c r="U828" s="13"/>
      <c r="V828" s="13"/>
      <c r="W828" s="1"/>
      <c r="X828" s="14"/>
      <c r="Y828" s="15"/>
    </row>
    <row r="829">
      <c r="A829" s="1">
        <v>79273.0</v>
      </c>
      <c r="B829" s="1">
        <v>1.544136335E9</v>
      </c>
      <c r="C829" s="8">
        <v>41634.0</v>
      </c>
      <c r="D829" s="1" t="s">
        <v>16</v>
      </c>
      <c r="E829" s="1" t="s">
        <v>17</v>
      </c>
      <c r="F829" s="1" t="s">
        <v>18</v>
      </c>
      <c r="G829" s="1" t="s">
        <v>19</v>
      </c>
      <c r="H829" s="1" t="s">
        <v>24</v>
      </c>
      <c r="I829" s="1" t="s">
        <v>21</v>
      </c>
      <c r="J829" s="9">
        <f>VLOOKUP(A829, Quantity!$A$1:$H$2811, 2, FALSE)</f>
        <v>18</v>
      </c>
      <c r="K829" s="10">
        <f>VLOOKUP(A829, Quantity!$A$1:$H$2811, 3, FALSE)</f>
        <v>1</v>
      </c>
      <c r="L829" s="10">
        <f>VLOOKUP(A829, Quantity!$A$1:$H$2811, 4, FALSE)</f>
        <v>1</v>
      </c>
      <c r="M829" s="11">
        <f>VLOOKUP(A829, Quantity!$A$1:$H$2811, 5, FALSE)</f>
        <v>12499</v>
      </c>
      <c r="N829" s="11">
        <f>VLOOKUP(A829, Quantity!$A$1:$H$2811, 6, FALSE)</f>
        <v>694</v>
      </c>
      <c r="O829" s="12">
        <v>41609.0</v>
      </c>
      <c r="P829" s="5">
        <f>VLOOKUP(A829, Quantity!$A$1:$H$2811, 8, FALSE)</f>
        <v>0.217349537</v>
      </c>
      <c r="U829" s="13"/>
      <c r="V829" s="13"/>
      <c r="W829" s="1"/>
      <c r="X829" s="14"/>
      <c r="Y829" s="15"/>
    </row>
    <row r="830">
      <c r="A830" s="1">
        <v>79369.0</v>
      </c>
      <c r="B830" s="1">
        <v>1.480301196E9</v>
      </c>
      <c r="C830" s="8">
        <v>41634.0</v>
      </c>
      <c r="D830" s="1" t="s">
        <v>22</v>
      </c>
      <c r="E830" s="1" t="s">
        <v>23</v>
      </c>
      <c r="F830" s="1" t="s">
        <v>18</v>
      </c>
      <c r="G830" s="1" t="s">
        <v>19</v>
      </c>
      <c r="H830" s="1" t="s">
        <v>24</v>
      </c>
      <c r="I830" s="1" t="s">
        <v>21</v>
      </c>
      <c r="J830" s="9">
        <f>VLOOKUP(A830, Quantity!$A$1:$H$2811, 2, FALSE)</f>
        <v>20</v>
      </c>
      <c r="K830" s="10">
        <f>VLOOKUP(A830, Quantity!$A$1:$H$2811, 3, FALSE)</f>
        <v>1</v>
      </c>
      <c r="L830" s="10">
        <f>VLOOKUP(A830, Quantity!$A$1:$H$2811, 4, FALSE)</f>
        <v>1</v>
      </c>
      <c r="M830" s="11">
        <f>VLOOKUP(A830, Quantity!$A$1:$H$2811, 5, FALSE)</f>
        <v>1000</v>
      </c>
      <c r="N830" s="11">
        <f>VLOOKUP(A830, Quantity!$A$1:$H$2811, 6, FALSE)</f>
        <v>50</v>
      </c>
      <c r="O830" s="12">
        <v>41609.0</v>
      </c>
      <c r="P830" s="5">
        <f>VLOOKUP(A830, Quantity!$A$1:$H$2811, 8, FALSE)</f>
        <v>0.3071990741</v>
      </c>
      <c r="U830" s="13"/>
      <c r="V830" s="13"/>
      <c r="W830" s="1"/>
      <c r="X830" s="14"/>
      <c r="Y830" s="15"/>
    </row>
    <row r="831">
      <c r="A831" s="1">
        <v>79378.0</v>
      </c>
      <c r="B831" s="1">
        <v>2.100000314E9</v>
      </c>
      <c r="C831" s="8">
        <v>41634.0</v>
      </c>
      <c r="D831" s="1" t="s">
        <v>16</v>
      </c>
      <c r="E831" s="1" t="s">
        <v>17</v>
      </c>
      <c r="F831" s="1" t="s">
        <v>18</v>
      </c>
      <c r="G831" s="1" t="s">
        <v>19</v>
      </c>
      <c r="H831" s="1" t="s">
        <v>24</v>
      </c>
      <c r="I831" s="1" t="s">
        <v>21</v>
      </c>
      <c r="J831" s="9">
        <f>VLOOKUP(A831, Quantity!$A$1:$H$2811, 2, FALSE)</f>
        <v>22</v>
      </c>
      <c r="K831" s="10">
        <f>VLOOKUP(A831, Quantity!$A$1:$H$2811, 3, FALSE)</f>
        <v>1</v>
      </c>
      <c r="L831" s="10">
        <f>VLOOKUP(A831, Quantity!$A$1:$H$2811, 4, FALSE)</f>
        <v>1</v>
      </c>
      <c r="M831" s="11">
        <f>VLOOKUP(A831, Quantity!$A$1:$H$2811, 5, FALSE)</f>
        <v>1890</v>
      </c>
      <c r="N831" s="11">
        <f>VLOOKUP(A831, Quantity!$A$1:$H$2811, 6, FALSE)</f>
        <v>86</v>
      </c>
      <c r="O831" s="12">
        <v>41609.0</v>
      </c>
      <c r="P831" s="5">
        <f>VLOOKUP(A831, Quantity!$A$1:$H$2811, 8, FALSE)</f>
        <v>0.2247569444</v>
      </c>
      <c r="U831" s="13"/>
      <c r="V831" s="13"/>
      <c r="W831" s="1"/>
      <c r="X831" s="14"/>
      <c r="Y831" s="15"/>
    </row>
    <row r="832">
      <c r="A832" s="1">
        <v>79420.0</v>
      </c>
      <c r="B832" s="1">
        <v>1.91328229E9</v>
      </c>
      <c r="C832" s="8">
        <v>41634.0</v>
      </c>
      <c r="D832" s="1" t="s">
        <v>22</v>
      </c>
      <c r="E832" s="1" t="s">
        <v>23</v>
      </c>
      <c r="F832" s="1" t="s">
        <v>18</v>
      </c>
      <c r="G832" s="1" t="s">
        <v>19</v>
      </c>
      <c r="H832" s="1" t="s">
        <v>24</v>
      </c>
      <c r="I832" s="1" t="s">
        <v>21</v>
      </c>
      <c r="J832" s="9">
        <f>VLOOKUP(A832, Quantity!$A$1:$H$2811, 2, FALSE)</f>
        <v>23</v>
      </c>
      <c r="K832" s="10">
        <f>VLOOKUP(A832, Quantity!$A$1:$H$2811, 3, FALSE)</f>
        <v>1</v>
      </c>
      <c r="L832" s="10">
        <f>VLOOKUP(A832, Quantity!$A$1:$H$2811, 4, FALSE)</f>
        <v>1</v>
      </c>
      <c r="M832" s="11">
        <f>VLOOKUP(A832, Quantity!$A$1:$H$2811, 5, FALSE)</f>
        <v>598</v>
      </c>
      <c r="N832" s="11">
        <f>VLOOKUP(A832, Quantity!$A$1:$H$2811, 6, FALSE)</f>
        <v>26</v>
      </c>
      <c r="O832" s="12">
        <v>41609.0</v>
      </c>
      <c r="P832" s="5">
        <f>VLOOKUP(A832, Quantity!$A$1:$H$2811, 8, FALSE)</f>
        <v>0.2830092593</v>
      </c>
      <c r="U832" s="13"/>
      <c r="V832" s="13"/>
      <c r="W832" s="1"/>
      <c r="X832" s="14"/>
      <c r="Y832" s="15"/>
    </row>
    <row r="833">
      <c r="A833" s="1">
        <v>79450.0</v>
      </c>
      <c r="B833" s="1">
        <v>1.644189823E9</v>
      </c>
      <c r="C833" s="8">
        <v>41634.0</v>
      </c>
      <c r="D833" s="1" t="s">
        <v>22</v>
      </c>
      <c r="E833" s="1" t="s">
        <v>23</v>
      </c>
      <c r="F833" s="1" t="s">
        <v>18</v>
      </c>
      <c r="G833" s="1" t="s">
        <v>19</v>
      </c>
      <c r="H833" s="1" t="s">
        <v>24</v>
      </c>
      <c r="I833" s="1" t="s">
        <v>21</v>
      </c>
      <c r="J833" s="9">
        <f>VLOOKUP(A833, Quantity!$A$1:$H$2811, 2, FALSE)</f>
        <v>23</v>
      </c>
      <c r="K833" s="10">
        <f>VLOOKUP(A833, Quantity!$A$1:$H$2811, 3, FALSE)</f>
        <v>1</v>
      </c>
      <c r="L833" s="10">
        <f>VLOOKUP(A833, Quantity!$A$1:$H$2811, 4, FALSE)</f>
        <v>1</v>
      </c>
      <c r="M833" s="11">
        <f>VLOOKUP(A833, Quantity!$A$1:$H$2811, 5, FALSE)</f>
        <v>15457</v>
      </c>
      <c r="N833" s="11">
        <f>VLOOKUP(A833, Quantity!$A$1:$H$2811, 6, FALSE)</f>
        <v>672</v>
      </c>
      <c r="O833" s="12">
        <v>41609.0</v>
      </c>
      <c r="P833" s="5">
        <f>VLOOKUP(A833, Quantity!$A$1:$H$2811, 8, FALSE)</f>
        <v>0.9786342593</v>
      </c>
      <c r="U833" s="13"/>
      <c r="V833" s="13"/>
      <c r="W833" s="1"/>
      <c r="X833" s="14"/>
      <c r="Y833" s="15"/>
    </row>
    <row r="834">
      <c r="A834" s="1">
        <v>79508.0</v>
      </c>
      <c r="B834" s="1">
        <v>1.545343146E9</v>
      </c>
      <c r="C834" s="8">
        <v>41634.0</v>
      </c>
      <c r="D834" s="1" t="s">
        <v>22</v>
      </c>
      <c r="E834" s="1" t="s">
        <v>23</v>
      </c>
      <c r="F834" s="1" t="s">
        <v>18</v>
      </c>
      <c r="G834" s="1" t="s">
        <v>19</v>
      </c>
      <c r="H834" s="1" t="s">
        <v>24</v>
      </c>
      <c r="I834" s="1" t="s">
        <v>25</v>
      </c>
      <c r="J834" s="9">
        <f>VLOOKUP(A834, Quantity!$A$1:$H$2811, 2, FALSE)</f>
        <v>15</v>
      </c>
      <c r="K834" s="10">
        <f>VLOOKUP(A834, Quantity!$A$1:$H$2811, 3, FALSE)</f>
        <v>1</v>
      </c>
      <c r="L834" s="10">
        <f>VLOOKUP(A834, Quantity!$A$1:$H$2811, 4, FALSE)</f>
        <v>1</v>
      </c>
      <c r="M834" s="11">
        <f>VLOOKUP(A834, Quantity!$A$1:$H$2811, 5, FALSE)</f>
        <v>500</v>
      </c>
      <c r="N834" s="11">
        <f>VLOOKUP(A834, Quantity!$A$1:$H$2811, 6, FALSE)</f>
        <v>33</v>
      </c>
      <c r="O834" s="12">
        <v>41609.0</v>
      </c>
      <c r="P834" s="5">
        <f>VLOOKUP(A834, Quantity!$A$1:$H$2811, 8, FALSE)</f>
        <v>0.0299537037</v>
      </c>
      <c r="U834" s="13"/>
      <c r="V834" s="13"/>
      <c r="W834" s="1"/>
      <c r="X834" s="14"/>
      <c r="Y834" s="15"/>
    </row>
    <row r="835">
      <c r="A835" s="1">
        <v>79528.0</v>
      </c>
      <c r="B835" s="1">
        <v>1.405688867E9</v>
      </c>
      <c r="C835" s="8">
        <v>41634.0</v>
      </c>
      <c r="D835" s="1" t="s">
        <v>22</v>
      </c>
      <c r="E835" s="1" t="s">
        <v>23</v>
      </c>
      <c r="F835" s="1" t="s">
        <v>18</v>
      </c>
      <c r="G835" s="1" t="s">
        <v>19</v>
      </c>
      <c r="H835" s="1" t="s">
        <v>24</v>
      </c>
      <c r="I835" s="1" t="s">
        <v>21</v>
      </c>
      <c r="J835" s="9">
        <f>VLOOKUP(A835, Quantity!$A$1:$H$2811, 2, FALSE)</f>
        <v>22</v>
      </c>
      <c r="K835" s="10">
        <f>VLOOKUP(A835, Quantity!$A$1:$H$2811, 3, FALSE)</f>
        <v>1</v>
      </c>
      <c r="L835" s="10">
        <f>VLOOKUP(A835, Quantity!$A$1:$H$2811, 4, FALSE)</f>
        <v>1</v>
      </c>
      <c r="M835" s="11">
        <f>VLOOKUP(A835, Quantity!$A$1:$H$2811, 5, FALSE)</f>
        <v>7868</v>
      </c>
      <c r="N835" s="11">
        <f>VLOOKUP(A835, Quantity!$A$1:$H$2811, 6, FALSE)</f>
        <v>358</v>
      </c>
      <c r="O835" s="12">
        <v>41609.0</v>
      </c>
      <c r="P835" s="5">
        <f>VLOOKUP(A835, Quantity!$A$1:$H$2811, 8, FALSE)</f>
        <v>0.1088425926</v>
      </c>
      <c r="U835" s="13"/>
      <c r="V835" s="13"/>
      <c r="W835" s="1"/>
      <c r="X835" s="14"/>
      <c r="Y835" s="15"/>
    </row>
    <row r="836">
      <c r="A836" s="1">
        <v>79571.0</v>
      </c>
      <c r="B836" s="1">
        <v>1.410655424E9</v>
      </c>
      <c r="C836" s="8">
        <v>41634.0</v>
      </c>
      <c r="D836" s="1" t="s">
        <v>22</v>
      </c>
      <c r="E836" s="1" t="s">
        <v>23</v>
      </c>
      <c r="F836" s="1" t="s">
        <v>18</v>
      </c>
      <c r="G836" s="1" t="s">
        <v>19</v>
      </c>
      <c r="H836" s="1" t="s">
        <v>24</v>
      </c>
      <c r="I836" s="1" t="s">
        <v>25</v>
      </c>
      <c r="J836" s="9">
        <f>VLOOKUP(A836, Quantity!$A$1:$H$2811, 2, FALSE)</f>
        <v>14</v>
      </c>
      <c r="K836" s="10">
        <f>VLOOKUP(A836, Quantity!$A$1:$H$2811, 3, FALSE)</f>
        <v>1</v>
      </c>
      <c r="L836" s="10">
        <f>VLOOKUP(A836, Quantity!$A$1:$H$2811, 4, FALSE)</f>
        <v>1</v>
      </c>
      <c r="M836" s="11">
        <f>VLOOKUP(A836, Quantity!$A$1:$H$2811, 5, FALSE)</f>
        <v>4000</v>
      </c>
      <c r="N836" s="11">
        <f>VLOOKUP(A836, Quantity!$A$1:$H$2811, 6, FALSE)</f>
        <v>286</v>
      </c>
      <c r="O836" s="12">
        <v>41609.0</v>
      </c>
      <c r="P836" s="5">
        <f>VLOOKUP(A836, Quantity!$A$1:$H$2811, 8, FALSE)</f>
        <v>0.5691203704</v>
      </c>
      <c r="U836" s="13"/>
      <c r="V836" s="13"/>
      <c r="W836" s="1"/>
      <c r="X836" s="14"/>
      <c r="Y836" s="15"/>
    </row>
    <row r="837">
      <c r="A837" s="1">
        <v>79655.0</v>
      </c>
      <c r="B837" s="1">
        <v>1.191978627E9</v>
      </c>
      <c r="C837" s="8">
        <v>41634.0</v>
      </c>
      <c r="D837" s="1" t="s">
        <v>22</v>
      </c>
      <c r="E837" s="1" t="s">
        <v>23</v>
      </c>
      <c r="F837" s="1" t="s">
        <v>18</v>
      </c>
      <c r="G837" s="1" t="s">
        <v>19</v>
      </c>
      <c r="H837" s="1" t="s">
        <v>24</v>
      </c>
      <c r="I837" s="1" t="s">
        <v>21</v>
      </c>
      <c r="J837" s="9">
        <f>VLOOKUP(A837, Quantity!$A$1:$H$2811, 2, FALSE)</f>
        <v>18</v>
      </c>
      <c r="K837" s="10">
        <f>VLOOKUP(A837, Quantity!$A$1:$H$2811, 3, FALSE)</f>
        <v>1</v>
      </c>
      <c r="L837" s="10">
        <f>VLOOKUP(A837, Quantity!$A$1:$H$2811, 4, FALSE)</f>
        <v>1</v>
      </c>
      <c r="M837" s="11">
        <f>VLOOKUP(A837, Quantity!$A$1:$H$2811, 5, FALSE)</f>
        <v>4190</v>
      </c>
      <c r="N837" s="11">
        <f>VLOOKUP(A837, Quantity!$A$1:$H$2811, 6, FALSE)</f>
        <v>233</v>
      </c>
      <c r="O837" s="12">
        <v>41609.0</v>
      </c>
      <c r="P837" s="5">
        <f>VLOOKUP(A837, Quantity!$A$1:$H$2811, 8, FALSE)</f>
        <v>0.8239930556</v>
      </c>
      <c r="U837" s="13"/>
      <c r="V837" s="13"/>
      <c r="W837" s="1"/>
      <c r="X837" s="14"/>
      <c r="Y837" s="15"/>
    </row>
    <row r="838">
      <c r="A838" s="1">
        <v>79815.0</v>
      </c>
      <c r="B838" s="1">
        <v>1.453000729E9</v>
      </c>
      <c r="C838" s="8">
        <v>41634.0</v>
      </c>
      <c r="D838" s="1" t="s">
        <v>22</v>
      </c>
      <c r="E838" s="1" t="s">
        <v>23</v>
      </c>
      <c r="F838" s="1" t="s">
        <v>18</v>
      </c>
      <c r="G838" s="1" t="s">
        <v>19</v>
      </c>
      <c r="H838" s="1" t="s">
        <v>24</v>
      </c>
      <c r="I838" s="1" t="s">
        <v>21</v>
      </c>
      <c r="J838" s="9">
        <f>VLOOKUP(A838, Quantity!$A$1:$H$2811, 2, FALSE)</f>
        <v>23</v>
      </c>
      <c r="K838" s="10">
        <f>VLOOKUP(A838, Quantity!$A$1:$H$2811, 3, FALSE)</f>
        <v>1</v>
      </c>
      <c r="L838" s="10">
        <f>VLOOKUP(A838, Quantity!$A$1:$H$2811, 4, FALSE)</f>
        <v>1</v>
      </c>
      <c r="M838" s="11">
        <f>VLOOKUP(A838, Quantity!$A$1:$H$2811, 5, FALSE)</f>
        <v>1858</v>
      </c>
      <c r="N838" s="11">
        <f>VLOOKUP(A838, Quantity!$A$1:$H$2811, 6, FALSE)</f>
        <v>81</v>
      </c>
      <c r="O838" s="12">
        <v>41609.0</v>
      </c>
      <c r="P838" s="5">
        <f>VLOOKUP(A838, Quantity!$A$1:$H$2811, 8, FALSE)</f>
        <v>0.6346296296</v>
      </c>
      <c r="U838" s="13"/>
      <c r="V838" s="13"/>
      <c r="W838" s="1"/>
      <c r="X838" s="14"/>
      <c r="Y838" s="15"/>
    </row>
    <row r="839">
      <c r="A839" s="1">
        <v>79899.0</v>
      </c>
      <c r="B839" s="1">
        <v>1.6473661E9</v>
      </c>
      <c r="C839" s="8">
        <v>41634.0</v>
      </c>
      <c r="D839" s="1" t="s">
        <v>22</v>
      </c>
      <c r="E839" s="1" t="s">
        <v>23</v>
      </c>
      <c r="F839" s="1" t="s">
        <v>18</v>
      </c>
      <c r="G839" s="1" t="s">
        <v>19</v>
      </c>
      <c r="H839" s="1" t="s">
        <v>24</v>
      </c>
      <c r="I839" s="1" t="s">
        <v>21</v>
      </c>
      <c r="J839" s="9">
        <f>VLOOKUP(A839, Quantity!$A$1:$H$2811, 2, FALSE)</f>
        <v>18</v>
      </c>
      <c r="K839" s="10">
        <f>VLOOKUP(A839, Quantity!$A$1:$H$2811, 3, FALSE)</f>
        <v>1</v>
      </c>
      <c r="L839" s="10">
        <f>VLOOKUP(A839, Quantity!$A$1:$H$2811, 4, FALSE)</f>
        <v>1</v>
      </c>
      <c r="M839" s="11">
        <f>VLOOKUP(A839, Quantity!$A$1:$H$2811, 5, FALSE)</f>
        <v>13797</v>
      </c>
      <c r="N839" s="11">
        <f>VLOOKUP(A839, Quantity!$A$1:$H$2811, 6, FALSE)</f>
        <v>767</v>
      </c>
      <c r="O839" s="12">
        <v>41609.0</v>
      </c>
      <c r="P839" s="5">
        <f>VLOOKUP(A839, Quantity!$A$1:$H$2811, 8, FALSE)</f>
        <v>0.5542592593</v>
      </c>
      <c r="U839" s="13"/>
      <c r="V839" s="13"/>
      <c r="W839" s="1"/>
      <c r="X839" s="14"/>
      <c r="Y839" s="15"/>
    </row>
    <row r="840">
      <c r="A840" s="1">
        <v>80088.0</v>
      </c>
      <c r="B840" s="1">
        <v>1.978534816E9</v>
      </c>
      <c r="C840" s="8">
        <v>41634.0</v>
      </c>
      <c r="D840" s="1" t="s">
        <v>22</v>
      </c>
      <c r="E840" s="1" t="s">
        <v>23</v>
      </c>
      <c r="F840" s="1" t="s">
        <v>18</v>
      </c>
      <c r="G840" s="1" t="s">
        <v>19</v>
      </c>
      <c r="H840" s="1" t="s">
        <v>24</v>
      </c>
      <c r="I840" s="1" t="s">
        <v>21</v>
      </c>
      <c r="J840" s="9">
        <f>VLOOKUP(A840, Quantity!$A$1:$H$2811, 2, FALSE)</f>
        <v>16</v>
      </c>
      <c r="K840" s="10">
        <f>VLOOKUP(A840, Quantity!$A$1:$H$2811, 3, FALSE)</f>
        <v>1</v>
      </c>
      <c r="L840" s="10">
        <f>VLOOKUP(A840, Quantity!$A$1:$H$2811, 4, FALSE)</f>
        <v>1</v>
      </c>
      <c r="M840" s="11">
        <f>VLOOKUP(A840, Quantity!$A$1:$H$2811, 5, FALSE)</f>
        <v>400</v>
      </c>
      <c r="N840" s="11">
        <f>VLOOKUP(A840, Quantity!$A$1:$H$2811, 6, FALSE)</f>
        <v>25</v>
      </c>
      <c r="O840" s="12">
        <v>41609.0</v>
      </c>
      <c r="P840" s="5">
        <f>VLOOKUP(A840, Quantity!$A$1:$H$2811, 8, FALSE)</f>
        <v>0.7015046296</v>
      </c>
      <c r="U840" s="13"/>
      <c r="V840" s="13"/>
      <c r="W840" s="1"/>
      <c r="X840" s="14"/>
      <c r="Y840" s="15"/>
    </row>
    <row r="841">
      <c r="A841" s="1">
        <v>80091.0</v>
      </c>
      <c r="B841" s="1">
        <v>2.21924791E9</v>
      </c>
      <c r="C841" s="8">
        <v>41634.0</v>
      </c>
      <c r="D841" s="1" t="s">
        <v>22</v>
      </c>
      <c r="E841" s="1" t="s">
        <v>23</v>
      </c>
      <c r="F841" s="1" t="s">
        <v>18</v>
      </c>
      <c r="G841" s="1" t="s">
        <v>19</v>
      </c>
      <c r="H841" s="1" t="s">
        <v>24</v>
      </c>
      <c r="I841" s="1" t="s">
        <v>21</v>
      </c>
      <c r="J841" s="9">
        <f>VLOOKUP(A841, Quantity!$A$1:$H$2811, 2, FALSE)</f>
        <v>12</v>
      </c>
      <c r="K841" s="10">
        <f>VLOOKUP(A841, Quantity!$A$1:$H$2811, 3, FALSE)</f>
        <v>1</v>
      </c>
      <c r="L841" s="10">
        <f>VLOOKUP(A841, Quantity!$A$1:$H$2811, 4, FALSE)</f>
        <v>1</v>
      </c>
      <c r="M841" s="11">
        <f>VLOOKUP(A841, Quantity!$A$1:$H$2811, 5, FALSE)</f>
        <v>2499</v>
      </c>
      <c r="N841" s="11">
        <f>VLOOKUP(A841, Quantity!$A$1:$H$2811, 6, FALSE)</f>
        <v>208</v>
      </c>
      <c r="O841" s="12">
        <v>41609.0</v>
      </c>
      <c r="P841" s="5">
        <f>VLOOKUP(A841, Quantity!$A$1:$H$2811, 8, FALSE)</f>
        <v>0.697349537</v>
      </c>
      <c r="U841" s="13"/>
      <c r="V841" s="13"/>
      <c r="W841" s="1"/>
      <c r="X841" s="14"/>
      <c r="Y841" s="15"/>
    </row>
    <row r="842">
      <c r="A842" s="1">
        <v>80192.0</v>
      </c>
      <c r="B842" s="1">
        <v>1.223382944E9</v>
      </c>
      <c r="C842" s="8">
        <v>41635.0</v>
      </c>
      <c r="D842" s="1" t="s">
        <v>22</v>
      </c>
      <c r="E842" s="1" t="s">
        <v>23</v>
      </c>
      <c r="F842" s="1" t="s">
        <v>18</v>
      </c>
      <c r="G842" s="1" t="s">
        <v>19</v>
      </c>
      <c r="H842" s="1" t="s">
        <v>24</v>
      </c>
      <c r="I842" s="1" t="s">
        <v>21</v>
      </c>
      <c r="J842" s="9">
        <f>VLOOKUP(A842, Quantity!$A$1:$H$2811, 2, FALSE)</f>
        <v>18</v>
      </c>
      <c r="K842" s="10">
        <f>VLOOKUP(A842, Quantity!$A$1:$H$2811, 3, FALSE)</f>
        <v>1</v>
      </c>
      <c r="L842" s="10">
        <f>VLOOKUP(A842, Quantity!$A$1:$H$2811, 4, FALSE)</f>
        <v>1</v>
      </c>
      <c r="M842" s="11">
        <f>VLOOKUP(A842, Quantity!$A$1:$H$2811, 5, FALSE)</f>
        <v>13800</v>
      </c>
      <c r="N842" s="11">
        <f>VLOOKUP(A842, Quantity!$A$1:$H$2811, 6, FALSE)</f>
        <v>767</v>
      </c>
      <c r="O842" s="12">
        <v>41609.0</v>
      </c>
      <c r="P842" s="5">
        <f>VLOOKUP(A842, Quantity!$A$1:$H$2811, 8, FALSE)</f>
        <v>0.6752199074</v>
      </c>
      <c r="U842" s="13"/>
      <c r="V842" s="13"/>
      <c r="W842" s="1"/>
      <c r="X842" s="14"/>
      <c r="Y842" s="15"/>
    </row>
    <row r="843">
      <c r="A843" s="1">
        <v>80201.0</v>
      </c>
      <c r="B843" s="1">
        <v>1.816183858E9</v>
      </c>
      <c r="C843" s="8">
        <v>41635.0</v>
      </c>
      <c r="D843" s="1" t="s">
        <v>16</v>
      </c>
      <c r="E843" s="1" t="s">
        <v>17</v>
      </c>
      <c r="F843" s="1" t="s">
        <v>18</v>
      </c>
      <c r="G843" s="1" t="s">
        <v>19</v>
      </c>
      <c r="H843" s="1" t="s">
        <v>24</v>
      </c>
      <c r="I843" s="1" t="s">
        <v>21</v>
      </c>
      <c r="J843" s="9">
        <f>VLOOKUP(A843, Quantity!$A$1:$H$2811, 2, FALSE)</f>
        <v>16</v>
      </c>
      <c r="K843" s="10">
        <f>VLOOKUP(A843, Quantity!$A$1:$H$2811, 3, FALSE)</f>
        <v>1</v>
      </c>
      <c r="L843" s="10">
        <f>VLOOKUP(A843, Quantity!$A$1:$H$2811, 4, FALSE)</f>
        <v>1</v>
      </c>
      <c r="M843" s="11">
        <f>VLOOKUP(A843, Quantity!$A$1:$H$2811, 5, FALSE)</f>
        <v>11100</v>
      </c>
      <c r="N843" s="11">
        <f>VLOOKUP(A843, Quantity!$A$1:$H$2811, 6, FALSE)</f>
        <v>694</v>
      </c>
      <c r="O843" s="12">
        <v>41609.0</v>
      </c>
      <c r="P843" s="5">
        <f>VLOOKUP(A843, Quantity!$A$1:$H$2811, 8, FALSE)</f>
        <v>0.6136111111</v>
      </c>
      <c r="U843" s="13"/>
      <c r="V843" s="13"/>
      <c r="W843" s="1"/>
      <c r="X843" s="14"/>
      <c r="Y843" s="15"/>
    </row>
    <row r="844">
      <c r="A844" s="1">
        <v>80229.0</v>
      </c>
      <c r="B844" s="1">
        <v>1.543209661E9</v>
      </c>
      <c r="C844" s="8">
        <v>41635.0</v>
      </c>
      <c r="D844" s="1" t="s">
        <v>22</v>
      </c>
      <c r="E844" s="1" t="s">
        <v>23</v>
      </c>
      <c r="F844" s="1" t="s">
        <v>18</v>
      </c>
      <c r="G844" s="1" t="s">
        <v>19</v>
      </c>
      <c r="H844" s="1" t="s">
        <v>24</v>
      </c>
      <c r="I844" s="1" t="s">
        <v>21</v>
      </c>
      <c r="J844" s="9">
        <f>VLOOKUP(A844, Quantity!$A$1:$H$2811, 2, FALSE)</f>
        <v>23</v>
      </c>
      <c r="K844" s="10">
        <f>VLOOKUP(A844, Quantity!$A$1:$H$2811, 3, FALSE)</f>
        <v>1</v>
      </c>
      <c r="L844" s="10">
        <f>VLOOKUP(A844, Quantity!$A$1:$H$2811, 4, FALSE)</f>
        <v>1</v>
      </c>
      <c r="M844" s="11">
        <f>VLOOKUP(A844, Quantity!$A$1:$H$2811, 5, FALSE)</f>
        <v>500</v>
      </c>
      <c r="N844" s="11">
        <f>VLOOKUP(A844, Quantity!$A$1:$H$2811, 6, FALSE)</f>
        <v>22</v>
      </c>
      <c r="O844" s="12">
        <v>41609.0</v>
      </c>
      <c r="P844" s="5">
        <f>VLOOKUP(A844, Quantity!$A$1:$H$2811, 8, FALSE)</f>
        <v>0.04173611111</v>
      </c>
      <c r="U844" s="13"/>
      <c r="V844" s="13"/>
      <c r="W844" s="1"/>
      <c r="X844" s="14"/>
      <c r="Y844" s="15"/>
    </row>
    <row r="845">
      <c r="A845" s="1">
        <v>80523.0</v>
      </c>
      <c r="B845" s="1">
        <v>1.793682441E9</v>
      </c>
      <c r="C845" s="8">
        <v>41635.0</v>
      </c>
      <c r="D845" s="1" t="s">
        <v>22</v>
      </c>
      <c r="E845" s="1" t="s">
        <v>23</v>
      </c>
      <c r="F845" s="1" t="s">
        <v>18</v>
      </c>
      <c r="G845" s="1" t="s">
        <v>19</v>
      </c>
      <c r="H845" s="1" t="s">
        <v>24</v>
      </c>
      <c r="I845" s="1" t="s">
        <v>21</v>
      </c>
      <c r="J845" s="9">
        <f>VLOOKUP(A845, Quantity!$A$1:$H$2811, 2, FALSE)</f>
        <v>17</v>
      </c>
      <c r="K845" s="10">
        <f>VLOOKUP(A845, Quantity!$A$1:$H$2811, 3, FALSE)</f>
        <v>1</v>
      </c>
      <c r="L845" s="10">
        <f>VLOOKUP(A845, Quantity!$A$1:$H$2811, 4, FALSE)</f>
        <v>1</v>
      </c>
      <c r="M845" s="11">
        <f>VLOOKUP(A845, Quantity!$A$1:$H$2811, 5, FALSE)</f>
        <v>14310</v>
      </c>
      <c r="N845" s="11">
        <f>VLOOKUP(A845, Quantity!$A$1:$H$2811, 6, FALSE)</f>
        <v>842</v>
      </c>
      <c r="O845" s="12">
        <v>41609.0</v>
      </c>
      <c r="P845" s="5">
        <f>VLOOKUP(A845, Quantity!$A$1:$H$2811, 8, FALSE)</f>
        <v>0.5170717593</v>
      </c>
      <c r="U845" s="13"/>
      <c r="V845" s="13"/>
      <c r="W845" s="1"/>
      <c r="X845" s="14"/>
      <c r="Y845" s="15"/>
    </row>
    <row r="846">
      <c r="A846" s="1">
        <v>80589.0</v>
      </c>
      <c r="B846" s="1">
        <v>2.18561664E9</v>
      </c>
      <c r="C846" s="8">
        <v>41635.0</v>
      </c>
      <c r="D846" s="1" t="s">
        <v>16</v>
      </c>
      <c r="E846" s="1" t="s">
        <v>17</v>
      </c>
      <c r="F846" s="1" t="s">
        <v>18</v>
      </c>
      <c r="G846" s="1" t="s">
        <v>19</v>
      </c>
      <c r="H846" s="1" t="s">
        <v>24</v>
      </c>
      <c r="I846" s="1" t="s">
        <v>21</v>
      </c>
      <c r="J846" s="9">
        <f>VLOOKUP(A846, Quantity!$A$1:$H$2811, 2, FALSE)</f>
        <v>14</v>
      </c>
      <c r="K846" s="10">
        <f>VLOOKUP(A846, Quantity!$A$1:$H$2811, 3, FALSE)</f>
        <v>1</v>
      </c>
      <c r="L846" s="10">
        <f>VLOOKUP(A846, Quantity!$A$1:$H$2811, 4, FALSE)</f>
        <v>1</v>
      </c>
      <c r="M846" s="11">
        <f>VLOOKUP(A846, Quantity!$A$1:$H$2811, 5, FALSE)</f>
        <v>2571</v>
      </c>
      <c r="N846" s="11">
        <f>VLOOKUP(A846, Quantity!$A$1:$H$2811, 6, FALSE)</f>
        <v>184</v>
      </c>
      <c r="O846" s="12">
        <v>41609.0</v>
      </c>
      <c r="P846" s="5">
        <f>VLOOKUP(A846, Quantity!$A$1:$H$2811, 8, FALSE)</f>
        <v>0.5931597222</v>
      </c>
      <c r="U846" s="13"/>
      <c r="V846" s="13"/>
      <c r="W846" s="1"/>
      <c r="X846" s="14"/>
      <c r="Y846" s="15"/>
    </row>
    <row r="847">
      <c r="A847" s="1">
        <v>80607.0</v>
      </c>
      <c r="B847" s="1">
        <v>1.78408296E9</v>
      </c>
      <c r="C847" s="8">
        <v>41635.0</v>
      </c>
      <c r="D847" s="1" t="s">
        <v>16</v>
      </c>
      <c r="E847" s="1" t="s">
        <v>17</v>
      </c>
      <c r="F847" s="1" t="s">
        <v>18</v>
      </c>
      <c r="G847" s="1" t="s">
        <v>19</v>
      </c>
      <c r="H847" s="1" t="s">
        <v>24</v>
      </c>
      <c r="I847" s="1" t="s">
        <v>21</v>
      </c>
      <c r="J847" s="9">
        <f>VLOOKUP(A847, Quantity!$A$1:$H$2811, 2, FALSE)</f>
        <v>22</v>
      </c>
      <c r="K847" s="10">
        <f>VLOOKUP(A847, Quantity!$A$1:$H$2811, 3, FALSE)</f>
        <v>1</v>
      </c>
      <c r="L847" s="10">
        <f>VLOOKUP(A847, Quantity!$A$1:$H$2811, 4, FALSE)</f>
        <v>1</v>
      </c>
      <c r="M847" s="11">
        <f>VLOOKUP(A847, Quantity!$A$1:$H$2811, 5, FALSE)</f>
        <v>1799</v>
      </c>
      <c r="N847" s="11">
        <f>VLOOKUP(A847, Quantity!$A$1:$H$2811, 6, FALSE)</f>
        <v>82</v>
      </c>
      <c r="O847" s="12">
        <v>41609.0</v>
      </c>
      <c r="P847" s="5">
        <f>VLOOKUP(A847, Quantity!$A$1:$H$2811, 8, FALSE)</f>
        <v>0.2187962963</v>
      </c>
      <c r="U847" s="13"/>
      <c r="V847" s="13"/>
      <c r="W847" s="1"/>
      <c r="X847" s="14"/>
      <c r="Y847" s="15"/>
    </row>
    <row r="848">
      <c r="A848" s="1">
        <v>80632.0</v>
      </c>
      <c r="B848" s="1">
        <v>1.949477218E9</v>
      </c>
      <c r="C848" s="8">
        <v>41635.0</v>
      </c>
      <c r="D848" s="1" t="s">
        <v>22</v>
      </c>
      <c r="E848" s="1" t="s">
        <v>23</v>
      </c>
      <c r="F848" s="1" t="s">
        <v>18</v>
      </c>
      <c r="G848" s="1" t="s">
        <v>19</v>
      </c>
      <c r="H848" s="1" t="s">
        <v>24</v>
      </c>
      <c r="I848" s="1" t="s">
        <v>21</v>
      </c>
      <c r="J848" s="9">
        <f>VLOOKUP(A848, Quantity!$A$1:$H$2811, 2, FALSE)</f>
        <v>18</v>
      </c>
      <c r="K848" s="10">
        <f>VLOOKUP(A848, Quantity!$A$1:$H$2811, 3, FALSE)</f>
        <v>1</v>
      </c>
      <c r="L848" s="10">
        <f>VLOOKUP(A848, Quantity!$A$1:$H$2811, 4, FALSE)</f>
        <v>1</v>
      </c>
      <c r="M848" s="11">
        <f>VLOOKUP(A848, Quantity!$A$1:$H$2811, 5, FALSE)</f>
        <v>1000</v>
      </c>
      <c r="N848" s="11">
        <f>VLOOKUP(A848, Quantity!$A$1:$H$2811, 6, FALSE)</f>
        <v>56</v>
      </c>
      <c r="O848" s="12">
        <v>41609.0</v>
      </c>
      <c r="P848" s="5">
        <f>VLOOKUP(A848, Quantity!$A$1:$H$2811, 8, FALSE)</f>
        <v>0.6423958333</v>
      </c>
      <c r="U848" s="13"/>
      <c r="V848" s="13"/>
      <c r="W848" s="1"/>
      <c r="X848" s="14"/>
      <c r="Y848" s="15"/>
    </row>
    <row r="849">
      <c r="A849" s="1">
        <v>80721.0</v>
      </c>
      <c r="B849" s="1">
        <v>1.566132626E9</v>
      </c>
      <c r="C849" s="8">
        <v>41635.0</v>
      </c>
      <c r="D849" s="1" t="s">
        <v>22</v>
      </c>
      <c r="E849" s="1" t="s">
        <v>23</v>
      </c>
      <c r="F849" s="1" t="s">
        <v>18</v>
      </c>
      <c r="G849" s="1" t="s">
        <v>19</v>
      </c>
      <c r="H849" s="1" t="s">
        <v>24</v>
      </c>
      <c r="I849" s="1" t="s">
        <v>21</v>
      </c>
      <c r="J849" s="9">
        <f>VLOOKUP(A849, Quantity!$A$1:$H$2811, 2, FALSE)</f>
        <v>18</v>
      </c>
      <c r="K849" s="10">
        <f>VLOOKUP(A849, Quantity!$A$1:$H$2811, 3, FALSE)</f>
        <v>1</v>
      </c>
      <c r="L849" s="10">
        <f>VLOOKUP(A849, Quantity!$A$1:$H$2811, 4, FALSE)</f>
        <v>1</v>
      </c>
      <c r="M849" s="11">
        <f>VLOOKUP(A849, Quantity!$A$1:$H$2811, 5, FALSE)</f>
        <v>253</v>
      </c>
      <c r="N849" s="11">
        <f>VLOOKUP(A849, Quantity!$A$1:$H$2811, 6, FALSE)</f>
        <v>14</v>
      </c>
      <c r="O849" s="12">
        <v>41609.0</v>
      </c>
      <c r="P849" s="5">
        <f>VLOOKUP(A849, Quantity!$A$1:$H$2811, 8, FALSE)</f>
        <v>0.2879282407</v>
      </c>
      <c r="U849" s="13"/>
      <c r="V849" s="13"/>
      <c r="W849" s="1"/>
      <c r="X849" s="14"/>
      <c r="Y849" s="15"/>
    </row>
    <row r="850">
      <c r="A850" s="1">
        <v>80760.0</v>
      </c>
      <c r="B850" s="1">
        <v>2.282156987E9</v>
      </c>
      <c r="C850" s="8">
        <v>41635.0</v>
      </c>
      <c r="D850" s="1" t="s">
        <v>16</v>
      </c>
      <c r="E850" s="1" t="s">
        <v>17</v>
      </c>
      <c r="F850" s="1" t="s">
        <v>18</v>
      </c>
      <c r="G850" s="1" t="s">
        <v>19</v>
      </c>
      <c r="H850" s="1" t="s">
        <v>24</v>
      </c>
      <c r="I850" s="1" t="s">
        <v>21</v>
      </c>
      <c r="J850" s="9">
        <f>VLOOKUP(A850, Quantity!$A$1:$H$2811, 2, FALSE)</f>
        <v>18</v>
      </c>
      <c r="K850" s="10">
        <f>VLOOKUP(A850, Quantity!$A$1:$H$2811, 3, FALSE)</f>
        <v>1</v>
      </c>
      <c r="L850" s="10">
        <f>VLOOKUP(A850, Quantity!$A$1:$H$2811, 4, FALSE)</f>
        <v>1</v>
      </c>
      <c r="M850" s="11">
        <f>VLOOKUP(A850, Quantity!$A$1:$H$2811, 5, FALSE)</f>
        <v>532</v>
      </c>
      <c r="N850" s="11">
        <f>VLOOKUP(A850, Quantity!$A$1:$H$2811, 6, FALSE)</f>
        <v>30</v>
      </c>
      <c r="O850" s="12">
        <v>41609.0</v>
      </c>
      <c r="P850" s="5">
        <f>VLOOKUP(A850, Quantity!$A$1:$H$2811, 8, FALSE)</f>
        <v>0.5870486111</v>
      </c>
      <c r="U850" s="13"/>
      <c r="V850" s="13"/>
      <c r="W850" s="1"/>
      <c r="X850" s="14"/>
      <c r="Y850" s="15"/>
    </row>
    <row r="851">
      <c r="A851" s="1">
        <v>80995.0</v>
      </c>
      <c r="B851" s="1">
        <v>2.283343377E9</v>
      </c>
      <c r="C851" s="8">
        <v>41636.0</v>
      </c>
      <c r="D851" s="1" t="s">
        <v>22</v>
      </c>
      <c r="E851" s="1" t="s">
        <v>23</v>
      </c>
      <c r="F851" s="1" t="s">
        <v>18</v>
      </c>
      <c r="G851" s="1" t="s">
        <v>19</v>
      </c>
      <c r="H851" s="1" t="s">
        <v>24</v>
      </c>
      <c r="I851" s="1" t="s">
        <v>21</v>
      </c>
      <c r="J851" s="9">
        <f>VLOOKUP(A851, Quantity!$A$1:$H$2811, 2, FALSE)</f>
        <v>16</v>
      </c>
      <c r="K851" s="10">
        <f>VLOOKUP(A851, Quantity!$A$1:$H$2811, 3, FALSE)</f>
        <v>1</v>
      </c>
      <c r="L851" s="10">
        <f>VLOOKUP(A851, Quantity!$A$1:$H$2811, 4, FALSE)</f>
        <v>1</v>
      </c>
      <c r="M851" s="11">
        <f>VLOOKUP(A851, Quantity!$A$1:$H$2811, 5, FALSE)</f>
        <v>694</v>
      </c>
      <c r="N851" s="11">
        <f>VLOOKUP(A851, Quantity!$A$1:$H$2811, 6, FALSE)</f>
        <v>43</v>
      </c>
      <c r="O851" s="12">
        <v>41609.0</v>
      </c>
      <c r="P851" s="5">
        <f>VLOOKUP(A851, Quantity!$A$1:$H$2811, 8, FALSE)</f>
        <v>0.801087963</v>
      </c>
      <c r="U851" s="13"/>
      <c r="V851" s="13"/>
      <c r="W851" s="1"/>
      <c r="X851" s="14"/>
      <c r="Y851" s="15"/>
    </row>
    <row r="852">
      <c r="A852" s="1">
        <v>81038.0</v>
      </c>
      <c r="B852" s="1">
        <v>1.861394561E9</v>
      </c>
      <c r="C852" s="8">
        <v>41636.0</v>
      </c>
      <c r="D852" s="1" t="s">
        <v>22</v>
      </c>
      <c r="E852" s="1" t="s">
        <v>23</v>
      </c>
      <c r="F852" s="1" t="s">
        <v>18</v>
      </c>
      <c r="G852" s="1" t="s">
        <v>19</v>
      </c>
      <c r="H852" s="1" t="s">
        <v>24</v>
      </c>
      <c r="I852" s="1" t="s">
        <v>21</v>
      </c>
      <c r="J852" s="9">
        <f>VLOOKUP(A852, Quantity!$A$1:$H$2811, 2, FALSE)</f>
        <v>17</v>
      </c>
      <c r="K852" s="10">
        <f>VLOOKUP(A852, Quantity!$A$1:$H$2811, 3, FALSE)</f>
        <v>1</v>
      </c>
      <c r="L852" s="10">
        <f>VLOOKUP(A852, Quantity!$A$1:$H$2811, 4, FALSE)</f>
        <v>1</v>
      </c>
      <c r="M852" s="11">
        <f>VLOOKUP(A852, Quantity!$A$1:$H$2811, 5, FALSE)</f>
        <v>570</v>
      </c>
      <c r="N852" s="11">
        <f>VLOOKUP(A852, Quantity!$A$1:$H$2811, 6, FALSE)</f>
        <v>34</v>
      </c>
      <c r="O852" s="12">
        <v>41609.0</v>
      </c>
      <c r="P852" s="5">
        <f>VLOOKUP(A852, Quantity!$A$1:$H$2811, 8, FALSE)</f>
        <v>0.9923032407</v>
      </c>
      <c r="U852" s="13"/>
      <c r="V852" s="13"/>
      <c r="W852" s="1"/>
      <c r="X852" s="14"/>
      <c r="Y852" s="15"/>
    </row>
    <row r="853">
      <c r="A853" s="1">
        <v>81067.0</v>
      </c>
      <c r="B853" s="1">
        <v>1.821614007E9</v>
      </c>
      <c r="C853" s="8">
        <v>41636.0</v>
      </c>
      <c r="D853" s="1" t="s">
        <v>22</v>
      </c>
      <c r="E853" s="1" t="s">
        <v>23</v>
      </c>
      <c r="F853" s="1" t="s">
        <v>18</v>
      </c>
      <c r="G853" s="1" t="s">
        <v>19</v>
      </c>
      <c r="H853" s="1" t="s">
        <v>24</v>
      </c>
      <c r="I853" s="1" t="s">
        <v>21</v>
      </c>
      <c r="J853" s="9">
        <f>VLOOKUP(A853, Quantity!$A$1:$H$2811, 2, FALSE)</f>
        <v>18</v>
      </c>
      <c r="K853" s="10">
        <f>VLOOKUP(A853, Quantity!$A$1:$H$2811, 3, FALSE)</f>
        <v>1</v>
      </c>
      <c r="L853" s="10">
        <f>VLOOKUP(A853, Quantity!$A$1:$H$2811, 4, FALSE)</f>
        <v>1</v>
      </c>
      <c r="M853" s="11">
        <f>VLOOKUP(A853, Quantity!$A$1:$H$2811, 5, FALSE)</f>
        <v>1000</v>
      </c>
      <c r="N853" s="11">
        <f>VLOOKUP(A853, Quantity!$A$1:$H$2811, 6, FALSE)</f>
        <v>56</v>
      </c>
      <c r="O853" s="12">
        <v>41609.0</v>
      </c>
      <c r="P853" s="5">
        <f>VLOOKUP(A853, Quantity!$A$1:$H$2811, 8, FALSE)</f>
        <v>0.02667824074</v>
      </c>
      <c r="U853" s="13"/>
      <c r="V853" s="13"/>
      <c r="W853" s="1"/>
      <c r="X853" s="14"/>
      <c r="Y853" s="15"/>
    </row>
    <row r="854">
      <c r="A854" s="1">
        <v>81070.0</v>
      </c>
      <c r="B854" s="1">
        <v>2.272101269E9</v>
      </c>
      <c r="C854" s="8">
        <v>41636.0</v>
      </c>
      <c r="D854" s="1" t="s">
        <v>22</v>
      </c>
      <c r="E854" s="1" t="s">
        <v>23</v>
      </c>
      <c r="F854" s="1" t="s">
        <v>18</v>
      </c>
      <c r="G854" s="1" t="s">
        <v>19</v>
      </c>
      <c r="H854" s="1" t="s">
        <v>24</v>
      </c>
      <c r="I854" s="1" t="s">
        <v>21</v>
      </c>
      <c r="J854" s="9">
        <f>VLOOKUP(A854, Quantity!$A$1:$H$2811, 2, FALSE)</f>
        <v>23</v>
      </c>
      <c r="K854" s="10">
        <f>VLOOKUP(A854, Quantity!$A$1:$H$2811, 3, FALSE)</f>
        <v>1</v>
      </c>
      <c r="L854" s="10">
        <f>VLOOKUP(A854, Quantity!$A$1:$H$2811, 4, FALSE)</f>
        <v>1</v>
      </c>
      <c r="M854" s="11">
        <f>VLOOKUP(A854, Quantity!$A$1:$H$2811, 5, FALSE)</f>
        <v>749</v>
      </c>
      <c r="N854" s="11">
        <f>VLOOKUP(A854, Quantity!$A$1:$H$2811, 6, FALSE)</f>
        <v>33</v>
      </c>
      <c r="O854" s="12">
        <v>41609.0</v>
      </c>
      <c r="P854" s="5">
        <f>VLOOKUP(A854, Quantity!$A$1:$H$2811, 8, FALSE)</f>
        <v>0.1945138889</v>
      </c>
      <c r="U854" s="13"/>
      <c r="V854" s="13"/>
      <c r="W854" s="1"/>
      <c r="X854" s="14"/>
      <c r="Y854" s="15"/>
    </row>
    <row r="855">
      <c r="A855" s="1">
        <v>81108.0</v>
      </c>
      <c r="B855" s="1">
        <v>2.081996335E9</v>
      </c>
      <c r="C855" s="8">
        <v>41636.0</v>
      </c>
      <c r="D855" s="1" t="s">
        <v>22</v>
      </c>
      <c r="E855" s="1" t="s">
        <v>23</v>
      </c>
      <c r="F855" s="1" t="s">
        <v>18</v>
      </c>
      <c r="G855" s="1" t="s">
        <v>19</v>
      </c>
      <c r="H855" s="1" t="s">
        <v>24</v>
      </c>
      <c r="I855" s="1" t="s">
        <v>21</v>
      </c>
      <c r="J855" s="9">
        <f>VLOOKUP(A855, Quantity!$A$1:$H$2811, 2, FALSE)</f>
        <v>18</v>
      </c>
      <c r="K855" s="10">
        <f>VLOOKUP(A855, Quantity!$A$1:$H$2811, 3, FALSE)</f>
        <v>1</v>
      </c>
      <c r="L855" s="10">
        <f>VLOOKUP(A855, Quantity!$A$1:$H$2811, 4, FALSE)</f>
        <v>1</v>
      </c>
      <c r="M855" s="11">
        <f>VLOOKUP(A855, Quantity!$A$1:$H$2811, 5, FALSE)</f>
        <v>299</v>
      </c>
      <c r="N855" s="11">
        <f>VLOOKUP(A855, Quantity!$A$1:$H$2811, 6, FALSE)</f>
        <v>17</v>
      </c>
      <c r="O855" s="12">
        <v>41609.0</v>
      </c>
      <c r="P855" s="5">
        <f>VLOOKUP(A855, Quantity!$A$1:$H$2811, 8, FALSE)</f>
        <v>0.2379166667</v>
      </c>
      <c r="U855" s="13"/>
      <c r="V855" s="13"/>
      <c r="W855" s="1"/>
      <c r="X855" s="14"/>
      <c r="Y855" s="15"/>
    </row>
    <row r="856">
      <c r="A856" s="1">
        <v>81162.0</v>
      </c>
      <c r="B856" s="1">
        <v>1.967826865E9</v>
      </c>
      <c r="C856" s="8">
        <v>41636.0</v>
      </c>
      <c r="D856" s="1" t="s">
        <v>22</v>
      </c>
      <c r="E856" s="1" t="s">
        <v>23</v>
      </c>
      <c r="F856" s="1" t="s">
        <v>18</v>
      </c>
      <c r="G856" s="1" t="s">
        <v>19</v>
      </c>
      <c r="H856" s="1" t="s">
        <v>24</v>
      </c>
      <c r="I856" s="1" t="s">
        <v>21</v>
      </c>
      <c r="J856" s="9">
        <f>VLOOKUP(A856, Quantity!$A$1:$H$2811, 2, FALSE)</f>
        <v>13</v>
      </c>
      <c r="K856" s="10">
        <f>VLOOKUP(A856, Quantity!$A$1:$H$2811, 3, FALSE)</f>
        <v>1</v>
      </c>
      <c r="L856" s="10">
        <f>VLOOKUP(A856, Quantity!$A$1:$H$2811, 4, FALSE)</f>
        <v>1</v>
      </c>
      <c r="M856" s="11">
        <f>VLOOKUP(A856, Quantity!$A$1:$H$2811, 5, FALSE)</f>
        <v>2999</v>
      </c>
      <c r="N856" s="11">
        <f>VLOOKUP(A856, Quantity!$A$1:$H$2811, 6, FALSE)</f>
        <v>231</v>
      </c>
      <c r="O856" s="12">
        <v>41609.0</v>
      </c>
      <c r="P856" s="5">
        <f>VLOOKUP(A856, Quantity!$A$1:$H$2811, 8, FALSE)</f>
        <v>0.1170023148</v>
      </c>
      <c r="U856" s="13"/>
      <c r="V856" s="13"/>
      <c r="W856" s="1"/>
      <c r="X856" s="14"/>
      <c r="Y856" s="15"/>
    </row>
    <row r="857">
      <c r="A857" s="1">
        <v>81191.0</v>
      </c>
      <c r="B857" s="1">
        <v>1.750688204E9</v>
      </c>
      <c r="C857" s="8">
        <v>41636.0</v>
      </c>
      <c r="D857" s="1" t="s">
        <v>16</v>
      </c>
      <c r="E857" s="1" t="s">
        <v>17</v>
      </c>
      <c r="F857" s="1" t="s">
        <v>18</v>
      </c>
      <c r="G857" s="1" t="s">
        <v>19</v>
      </c>
      <c r="H857" s="1" t="s">
        <v>24</v>
      </c>
      <c r="I857" s="1" t="s">
        <v>21</v>
      </c>
      <c r="J857" s="9">
        <f>VLOOKUP(A857, Quantity!$A$1:$H$2811, 2, FALSE)</f>
        <v>18</v>
      </c>
      <c r="K857" s="10">
        <f>VLOOKUP(A857, Quantity!$A$1:$H$2811, 3, FALSE)</f>
        <v>1</v>
      </c>
      <c r="L857" s="10">
        <f>VLOOKUP(A857, Quantity!$A$1:$H$2811, 4, FALSE)</f>
        <v>1</v>
      </c>
      <c r="M857" s="11">
        <f>VLOOKUP(A857, Quantity!$A$1:$H$2811, 5, FALSE)</f>
        <v>5098</v>
      </c>
      <c r="N857" s="11">
        <f>VLOOKUP(A857, Quantity!$A$1:$H$2811, 6, FALSE)</f>
        <v>283</v>
      </c>
      <c r="O857" s="12">
        <v>41609.0</v>
      </c>
      <c r="P857" s="5">
        <f>VLOOKUP(A857, Quantity!$A$1:$H$2811, 8, FALSE)</f>
        <v>0.02512731481</v>
      </c>
      <c r="U857" s="13"/>
      <c r="V857" s="13"/>
      <c r="W857" s="1"/>
      <c r="X857" s="14"/>
      <c r="Y857" s="15"/>
    </row>
    <row r="858">
      <c r="A858" s="1">
        <v>81244.0</v>
      </c>
      <c r="B858" s="1">
        <v>1.398408084E9</v>
      </c>
      <c r="C858" s="8">
        <v>41636.0</v>
      </c>
      <c r="D858" s="1" t="s">
        <v>22</v>
      </c>
      <c r="E858" s="1" t="s">
        <v>23</v>
      </c>
      <c r="F858" s="1" t="s">
        <v>18</v>
      </c>
      <c r="G858" s="1" t="s">
        <v>19</v>
      </c>
      <c r="H858" s="1" t="s">
        <v>24</v>
      </c>
      <c r="I858" s="1" t="s">
        <v>21</v>
      </c>
      <c r="J858" s="9">
        <f>VLOOKUP(A858, Quantity!$A$1:$H$2811, 2, FALSE)</f>
        <v>16</v>
      </c>
      <c r="K858" s="10">
        <f>VLOOKUP(A858, Quantity!$A$1:$H$2811, 3, FALSE)</f>
        <v>1</v>
      </c>
      <c r="L858" s="10">
        <f>VLOOKUP(A858, Quantity!$A$1:$H$2811, 4, FALSE)</f>
        <v>1</v>
      </c>
      <c r="M858" s="11">
        <f>VLOOKUP(A858, Quantity!$A$1:$H$2811, 5, FALSE)</f>
        <v>4999</v>
      </c>
      <c r="N858" s="11">
        <f>VLOOKUP(A858, Quantity!$A$1:$H$2811, 6, FALSE)</f>
        <v>312</v>
      </c>
      <c r="O858" s="12">
        <v>41609.0</v>
      </c>
      <c r="P858" s="5">
        <f>VLOOKUP(A858, Quantity!$A$1:$H$2811, 8, FALSE)</f>
        <v>0.3384143519</v>
      </c>
      <c r="U858" s="13"/>
      <c r="V858" s="13"/>
      <c r="W858" s="1"/>
      <c r="X858" s="14"/>
      <c r="Y858" s="15"/>
    </row>
    <row r="859">
      <c r="A859" s="1">
        <v>81254.0</v>
      </c>
      <c r="B859" s="1">
        <v>1.158131603E9</v>
      </c>
      <c r="C859" s="8">
        <v>41636.0</v>
      </c>
      <c r="D859" s="1" t="s">
        <v>22</v>
      </c>
      <c r="E859" s="1" t="s">
        <v>23</v>
      </c>
      <c r="F859" s="1" t="s">
        <v>18</v>
      </c>
      <c r="G859" s="1" t="s">
        <v>19</v>
      </c>
      <c r="H859" s="1" t="s">
        <v>24</v>
      </c>
      <c r="I859" s="1" t="s">
        <v>21</v>
      </c>
      <c r="J859" s="9">
        <f>VLOOKUP(A859, Quantity!$A$1:$H$2811, 2, FALSE)</f>
        <v>22</v>
      </c>
      <c r="K859" s="10">
        <f>VLOOKUP(A859, Quantity!$A$1:$H$2811, 3, FALSE)</f>
        <v>1</v>
      </c>
      <c r="L859" s="10">
        <f>VLOOKUP(A859, Quantity!$A$1:$H$2811, 4, FALSE)</f>
        <v>1</v>
      </c>
      <c r="M859" s="11">
        <f>VLOOKUP(A859, Quantity!$A$1:$H$2811, 5, FALSE)</f>
        <v>1000</v>
      </c>
      <c r="N859" s="11">
        <f>VLOOKUP(A859, Quantity!$A$1:$H$2811, 6, FALSE)</f>
        <v>45</v>
      </c>
      <c r="O859" s="12">
        <v>41609.0</v>
      </c>
      <c r="P859" s="5">
        <f>VLOOKUP(A859, Quantity!$A$1:$H$2811, 8, FALSE)</f>
        <v>0.9995601852</v>
      </c>
      <c r="U859" s="13"/>
      <c r="V859" s="13"/>
      <c r="W859" s="1"/>
      <c r="X859" s="14"/>
      <c r="Y859" s="15"/>
    </row>
    <row r="860">
      <c r="A860" s="1">
        <v>81272.0</v>
      </c>
      <c r="B860" s="1">
        <v>1.474493073E9</v>
      </c>
      <c r="C860" s="8">
        <v>41636.0</v>
      </c>
      <c r="D860" s="1" t="s">
        <v>22</v>
      </c>
      <c r="E860" s="1" t="s">
        <v>23</v>
      </c>
      <c r="F860" s="1" t="s">
        <v>18</v>
      </c>
      <c r="G860" s="1" t="s">
        <v>19</v>
      </c>
      <c r="H860" s="1" t="s">
        <v>24</v>
      </c>
      <c r="I860" s="1" t="s">
        <v>21</v>
      </c>
      <c r="J860" s="9">
        <f>VLOOKUP(A860, Quantity!$A$1:$H$2811, 2, FALSE)</f>
        <v>18</v>
      </c>
      <c r="K860" s="10">
        <f>VLOOKUP(A860, Quantity!$A$1:$H$2811, 3, FALSE)</f>
        <v>1</v>
      </c>
      <c r="L860" s="10">
        <f>VLOOKUP(A860, Quantity!$A$1:$H$2811, 4, FALSE)</f>
        <v>1</v>
      </c>
      <c r="M860" s="11">
        <f>VLOOKUP(A860, Quantity!$A$1:$H$2811, 5, FALSE)</f>
        <v>2000</v>
      </c>
      <c r="N860" s="11">
        <f>VLOOKUP(A860, Quantity!$A$1:$H$2811, 6, FALSE)</f>
        <v>111</v>
      </c>
      <c r="O860" s="12">
        <v>41609.0</v>
      </c>
      <c r="P860" s="5">
        <f>VLOOKUP(A860, Quantity!$A$1:$H$2811, 8, FALSE)</f>
        <v>0.1578587963</v>
      </c>
      <c r="U860" s="13"/>
      <c r="V860" s="13"/>
      <c r="W860" s="1"/>
      <c r="X860" s="14"/>
      <c r="Y860" s="15"/>
    </row>
    <row r="861">
      <c r="A861" s="1">
        <v>81321.0</v>
      </c>
      <c r="B861" s="1">
        <v>2.249288534E9</v>
      </c>
      <c r="C861" s="8">
        <v>41636.0</v>
      </c>
      <c r="D861" s="1" t="s">
        <v>22</v>
      </c>
      <c r="E861" s="1" t="s">
        <v>23</v>
      </c>
      <c r="F861" s="1" t="s">
        <v>18</v>
      </c>
      <c r="G861" s="1" t="s">
        <v>19</v>
      </c>
      <c r="H861" s="1" t="s">
        <v>24</v>
      </c>
      <c r="I861" s="1" t="s">
        <v>21</v>
      </c>
      <c r="J861" s="9">
        <f>VLOOKUP(A861, Quantity!$A$1:$H$2811, 2, FALSE)</f>
        <v>18</v>
      </c>
      <c r="K861" s="10">
        <f>VLOOKUP(A861, Quantity!$A$1:$H$2811, 3, FALSE)</f>
        <v>1</v>
      </c>
      <c r="L861" s="10">
        <f>VLOOKUP(A861, Quantity!$A$1:$H$2811, 4, FALSE)</f>
        <v>1</v>
      </c>
      <c r="M861" s="11">
        <f>VLOOKUP(A861, Quantity!$A$1:$H$2811, 5, FALSE)</f>
        <v>500</v>
      </c>
      <c r="N861" s="11">
        <f>VLOOKUP(A861, Quantity!$A$1:$H$2811, 6, FALSE)</f>
        <v>28</v>
      </c>
      <c r="O861" s="12">
        <v>41609.0</v>
      </c>
      <c r="P861" s="5">
        <f>VLOOKUP(A861, Quantity!$A$1:$H$2811, 8, FALSE)</f>
        <v>0.31</v>
      </c>
      <c r="U861" s="13"/>
      <c r="V861" s="13"/>
      <c r="W861" s="1"/>
      <c r="X861" s="14"/>
      <c r="Y861" s="15"/>
    </row>
    <row r="862">
      <c r="A862" s="1">
        <v>81327.0</v>
      </c>
      <c r="B862" s="1">
        <v>2.015428236E9</v>
      </c>
      <c r="C862" s="8">
        <v>41636.0</v>
      </c>
      <c r="D862" s="1" t="s">
        <v>22</v>
      </c>
      <c r="E862" s="1" t="s">
        <v>23</v>
      </c>
      <c r="F862" s="1" t="s">
        <v>18</v>
      </c>
      <c r="G862" s="1" t="s">
        <v>19</v>
      </c>
      <c r="H862" s="1" t="s">
        <v>24</v>
      </c>
      <c r="I862" s="1" t="s">
        <v>21</v>
      </c>
      <c r="J862" s="9">
        <f>VLOOKUP(A862, Quantity!$A$1:$H$2811, 2, FALSE)</f>
        <v>19</v>
      </c>
      <c r="K862" s="10">
        <f>VLOOKUP(A862, Quantity!$A$1:$H$2811, 3, FALSE)</f>
        <v>1</v>
      </c>
      <c r="L862" s="10">
        <f>VLOOKUP(A862, Quantity!$A$1:$H$2811, 4, FALSE)</f>
        <v>1</v>
      </c>
      <c r="M862" s="11">
        <f>VLOOKUP(A862, Quantity!$A$1:$H$2811, 5, FALSE)</f>
        <v>1499</v>
      </c>
      <c r="N862" s="11">
        <f>VLOOKUP(A862, Quantity!$A$1:$H$2811, 6, FALSE)</f>
        <v>79</v>
      </c>
      <c r="O862" s="12">
        <v>41609.0</v>
      </c>
      <c r="P862" s="5">
        <f>VLOOKUP(A862, Quantity!$A$1:$H$2811, 8, FALSE)</f>
        <v>0.1886574074</v>
      </c>
      <c r="U862" s="13"/>
      <c r="V862" s="13"/>
      <c r="W862" s="1"/>
      <c r="X862" s="14"/>
      <c r="Y862" s="15"/>
    </row>
    <row r="863">
      <c r="A863" s="1">
        <v>81469.0</v>
      </c>
      <c r="B863" s="1">
        <v>1.414868485E9</v>
      </c>
      <c r="C863" s="8">
        <v>41636.0</v>
      </c>
      <c r="D863" s="1" t="s">
        <v>22</v>
      </c>
      <c r="E863" s="1" t="s">
        <v>23</v>
      </c>
      <c r="F863" s="1" t="s">
        <v>18</v>
      </c>
      <c r="G863" s="1" t="s">
        <v>19</v>
      </c>
      <c r="H863" s="1" t="s">
        <v>24</v>
      </c>
      <c r="I863" s="1" t="s">
        <v>21</v>
      </c>
      <c r="J863" s="9">
        <f>VLOOKUP(A863, Quantity!$A$1:$H$2811, 2, FALSE)</f>
        <v>23</v>
      </c>
      <c r="K863" s="10">
        <f>VLOOKUP(A863, Quantity!$A$1:$H$2811, 3, FALSE)</f>
        <v>1</v>
      </c>
      <c r="L863" s="10">
        <f>VLOOKUP(A863, Quantity!$A$1:$H$2811, 4, FALSE)</f>
        <v>1</v>
      </c>
      <c r="M863" s="11">
        <f>VLOOKUP(A863, Quantity!$A$1:$H$2811, 5, FALSE)</f>
        <v>500</v>
      </c>
      <c r="N863" s="11">
        <f>VLOOKUP(A863, Quantity!$A$1:$H$2811, 6, FALSE)</f>
        <v>22</v>
      </c>
      <c r="O863" s="12">
        <v>41609.0</v>
      </c>
      <c r="P863" s="5">
        <f>VLOOKUP(A863, Quantity!$A$1:$H$2811, 8, FALSE)</f>
        <v>0.9964814815</v>
      </c>
      <c r="U863" s="13"/>
      <c r="V863" s="13"/>
      <c r="W863" s="1"/>
      <c r="X863" s="14"/>
      <c r="Y863" s="15"/>
    </row>
    <row r="864">
      <c r="A864" s="1">
        <v>81627.0</v>
      </c>
      <c r="B864" s="1">
        <v>1.218207747E9</v>
      </c>
      <c r="C864" s="8">
        <v>41636.0</v>
      </c>
      <c r="D864" s="1" t="s">
        <v>16</v>
      </c>
      <c r="E864" s="1" t="s">
        <v>17</v>
      </c>
      <c r="F864" s="1" t="s">
        <v>18</v>
      </c>
      <c r="G864" s="1" t="s">
        <v>19</v>
      </c>
      <c r="H864" s="1" t="s">
        <v>24</v>
      </c>
      <c r="I864" s="1" t="s">
        <v>21</v>
      </c>
      <c r="J864" s="9">
        <f>VLOOKUP(A864, Quantity!$A$1:$H$2811, 2, FALSE)</f>
        <v>14</v>
      </c>
      <c r="K864" s="10">
        <f>VLOOKUP(A864, Quantity!$A$1:$H$2811, 3, FALSE)</f>
        <v>1</v>
      </c>
      <c r="L864" s="10">
        <f>VLOOKUP(A864, Quantity!$A$1:$H$2811, 4, FALSE)</f>
        <v>1</v>
      </c>
      <c r="M864" s="11">
        <f>VLOOKUP(A864, Quantity!$A$1:$H$2811, 5, FALSE)</f>
        <v>5898</v>
      </c>
      <c r="N864" s="11">
        <f>VLOOKUP(A864, Quantity!$A$1:$H$2811, 6, FALSE)</f>
        <v>421</v>
      </c>
      <c r="O864" s="12">
        <v>41609.0</v>
      </c>
      <c r="P864" s="5">
        <f>VLOOKUP(A864, Quantity!$A$1:$H$2811, 8, FALSE)</f>
        <v>0.6409837963</v>
      </c>
      <c r="U864" s="13"/>
      <c r="V864" s="13"/>
      <c r="W864" s="1"/>
      <c r="X864" s="14"/>
      <c r="Y864" s="15"/>
    </row>
    <row r="865">
      <c r="A865" s="1">
        <v>81670.0</v>
      </c>
      <c r="B865" s="1">
        <v>2.060003447E9</v>
      </c>
      <c r="C865" s="8">
        <v>41636.0</v>
      </c>
      <c r="D865" s="1" t="s">
        <v>22</v>
      </c>
      <c r="E865" s="1" t="s">
        <v>23</v>
      </c>
      <c r="F865" s="1" t="s">
        <v>18</v>
      </c>
      <c r="G865" s="1" t="s">
        <v>19</v>
      </c>
      <c r="H865" s="1" t="s">
        <v>24</v>
      </c>
      <c r="I865" s="1" t="s">
        <v>21</v>
      </c>
      <c r="J865" s="9">
        <f>VLOOKUP(A865, Quantity!$A$1:$H$2811, 2, FALSE)</f>
        <v>17</v>
      </c>
      <c r="K865" s="10">
        <f>VLOOKUP(A865, Quantity!$A$1:$H$2811, 3, FALSE)</f>
        <v>1</v>
      </c>
      <c r="L865" s="10">
        <f>VLOOKUP(A865, Quantity!$A$1:$H$2811, 4, FALSE)</f>
        <v>1</v>
      </c>
      <c r="M865" s="11">
        <f>VLOOKUP(A865, Quantity!$A$1:$H$2811, 5, FALSE)</f>
        <v>2125</v>
      </c>
      <c r="N865" s="11">
        <f>VLOOKUP(A865, Quantity!$A$1:$H$2811, 6, FALSE)</f>
        <v>125</v>
      </c>
      <c r="O865" s="12">
        <v>41609.0</v>
      </c>
      <c r="P865" s="5">
        <f>VLOOKUP(A865, Quantity!$A$1:$H$2811, 8, FALSE)</f>
        <v>0.3153935185</v>
      </c>
      <c r="U865" s="13"/>
      <c r="V865" s="13"/>
      <c r="W865" s="1"/>
      <c r="X865" s="14"/>
      <c r="Y865" s="15"/>
    </row>
    <row r="866">
      <c r="A866" s="1">
        <v>81837.0</v>
      </c>
      <c r="B866" s="1">
        <v>2.122646172E9</v>
      </c>
      <c r="C866" s="8">
        <v>41637.0</v>
      </c>
      <c r="D866" s="1" t="s">
        <v>22</v>
      </c>
      <c r="E866" s="1" t="s">
        <v>23</v>
      </c>
      <c r="F866" s="1" t="s">
        <v>18</v>
      </c>
      <c r="G866" s="1" t="s">
        <v>19</v>
      </c>
      <c r="H866" s="1" t="s">
        <v>24</v>
      </c>
      <c r="I866" s="1" t="s">
        <v>21</v>
      </c>
      <c r="J866" s="9">
        <f>VLOOKUP(A866, Quantity!$A$1:$H$2811, 2, FALSE)</f>
        <v>20</v>
      </c>
      <c r="K866" s="10">
        <f>VLOOKUP(A866, Quantity!$A$1:$H$2811, 3, FALSE)</f>
        <v>1</v>
      </c>
      <c r="L866" s="10">
        <f>VLOOKUP(A866, Quantity!$A$1:$H$2811, 4, FALSE)</f>
        <v>1</v>
      </c>
      <c r="M866" s="11">
        <f>VLOOKUP(A866, Quantity!$A$1:$H$2811, 5, FALSE)</f>
        <v>2375</v>
      </c>
      <c r="N866" s="11">
        <f>VLOOKUP(A866, Quantity!$A$1:$H$2811, 6, FALSE)</f>
        <v>119</v>
      </c>
      <c r="O866" s="12">
        <v>41609.0</v>
      </c>
      <c r="P866" s="5">
        <f>VLOOKUP(A866, Quantity!$A$1:$H$2811, 8, FALSE)</f>
        <v>0.4995601852</v>
      </c>
      <c r="U866" s="13"/>
      <c r="V866" s="13"/>
      <c r="W866" s="1"/>
      <c r="X866" s="14"/>
      <c r="Y866" s="15"/>
    </row>
    <row r="867">
      <c r="A867" s="1">
        <v>81850.0</v>
      </c>
      <c r="B867" s="1">
        <v>2.139732038E9</v>
      </c>
      <c r="C867" s="8">
        <v>41637.0</v>
      </c>
      <c r="D867" s="1" t="s">
        <v>16</v>
      </c>
      <c r="E867" s="1" t="s">
        <v>17</v>
      </c>
      <c r="F867" s="1" t="s">
        <v>18</v>
      </c>
      <c r="G867" s="1" t="s">
        <v>19</v>
      </c>
      <c r="H867" s="1" t="s">
        <v>24</v>
      </c>
      <c r="I867" s="1" t="s">
        <v>21</v>
      </c>
      <c r="J867" s="9">
        <f>VLOOKUP(A867, Quantity!$A$1:$H$2811, 2, FALSE)</f>
        <v>20</v>
      </c>
      <c r="K867" s="10">
        <f>VLOOKUP(A867, Quantity!$A$1:$H$2811, 3, FALSE)</f>
        <v>1</v>
      </c>
      <c r="L867" s="10">
        <f>VLOOKUP(A867, Quantity!$A$1:$H$2811, 4, FALSE)</f>
        <v>1</v>
      </c>
      <c r="M867" s="11">
        <f>VLOOKUP(A867, Quantity!$A$1:$H$2811, 5, FALSE)</f>
        <v>749</v>
      </c>
      <c r="N867" s="11">
        <f>VLOOKUP(A867, Quantity!$A$1:$H$2811, 6, FALSE)</f>
        <v>37</v>
      </c>
      <c r="O867" s="12">
        <v>41609.0</v>
      </c>
      <c r="P867" s="5">
        <f>VLOOKUP(A867, Quantity!$A$1:$H$2811, 8, FALSE)</f>
        <v>0.2338888889</v>
      </c>
      <c r="U867" s="13"/>
      <c r="V867" s="13"/>
      <c r="W867" s="1"/>
      <c r="X867" s="14"/>
      <c r="Y867" s="15"/>
    </row>
    <row r="868">
      <c r="A868" s="1">
        <v>82101.0</v>
      </c>
      <c r="B868" s="1">
        <v>1.667446857E9</v>
      </c>
      <c r="C868" s="8">
        <v>41637.0</v>
      </c>
      <c r="D868" s="1" t="s">
        <v>22</v>
      </c>
      <c r="E868" s="1" t="s">
        <v>23</v>
      </c>
      <c r="F868" s="1" t="s">
        <v>18</v>
      </c>
      <c r="G868" s="1" t="s">
        <v>19</v>
      </c>
      <c r="H868" s="1" t="s">
        <v>24</v>
      </c>
      <c r="I868" s="1" t="s">
        <v>21</v>
      </c>
      <c r="J868" s="9">
        <f>VLOOKUP(A868, Quantity!$A$1:$H$2811, 2, FALSE)</f>
        <v>16</v>
      </c>
      <c r="K868" s="10">
        <f>VLOOKUP(A868, Quantity!$A$1:$H$2811, 3, FALSE)</f>
        <v>1</v>
      </c>
      <c r="L868" s="10">
        <f>VLOOKUP(A868, Quantity!$A$1:$H$2811, 4, FALSE)</f>
        <v>1</v>
      </c>
      <c r="M868" s="11">
        <f>VLOOKUP(A868, Quantity!$A$1:$H$2811, 5, FALSE)</f>
        <v>14996</v>
      </c>
      <c r="N868" s="11">
        <f>VLOOKUP(A868, Quantity!$A$1:$H$2811, 6, FALSE)</f>
        <v>937</v>
      </c>
      <c r="O868" s="12">
        <v>41609.0</v>
      </c>
      <c r="P868" s="5">
        <f>VLOOKUP(A868, Quantity!$A$1:$H$2811, 8, FALSE)</f>
        <v>0.7577662037</v>
      </c>
      <c r="U868" s="13"/>
      <c r="V868" s="13"/>
      <c r="W868" s="1"/>
      <c r="X868" s="14"/>
      <c r="Y868" s="15"/>
    </row>
    <row r="869">
      <c r="A869" s="1">
        <v>82163.0</v>
      </c>
      <c r="B869" s="1">
        <v>1.861548636E9</v>
      </c>
      <c r="C869" s="8">
        <v>41637.0</v>
      </c>
      <c r="D869" s="1" t="s">
        <v>16</v>
      </c>
      <c r="E869" s="1" t="s">
        <v>17</v>
      </c>
      <c r="F869" s="1" t="s">
        <v>18</v>
      </c>
      <c r="G869" s="1" t="s">
        <v>19</v>
      </c>
      <c r="H869" s="1" t="s">
        <v>24</v>
      </c>
      <c r="I869" s="1" t="s">
        <v>21</v>
      </c>
      <c r="J869" s="9">
        <f>VLOOKUP(A869, Quantity!$A$1:$H$2811, 2, FALSE)</f>
        <v>18</v>
      </c>
      <c r="K869" s="10">
        <f>VLOOKUP(A869, Quantity!$A$1:$H$2811, 3, FALSE)</f>
        <v>1</v>
      </c>
      <c r="L869" s="10">
        <f>VLOOKUP(A869, Quantity!$A$1:$H$2811, 4, FALSE)</f>
        <v>1</v>
      </c>
      <c r="M869" s="11">
        <f>VLOOKUP(A869, Quantity!$A$1:$H$2811, 5, FALSE)</f>
        <v>1069</v>
      </c>
      <c r="N869" s="11">
        <f>VLOOKUP(A869, Quantity!$A$1:$H$2811, 6, FALSE)</f>
        <v>59</v>
      </c>
      <c r="O869" s="12">
        <v>41609.0</v>
      </c>
      <c r="P869" s="5">
        <f>VLOOKUP(A869, Quantity!$A$1:$H$2811, 8, FALSE)</f>
        <v>0.9777430556</v>
      </c>
      <c r="U869" s="13"/>
      <c r="V869" s="13"/>
      <c r="W869" s="1"/>
      <c r="X869" s="14"/>
      <c r="Y869" s="15"/>
    </row>
    <row r="870">
      <c r="A870" s="1">
        <v>82204.0</v>
      </c>
      <c r="B870" s="1">
        <v>1.92265217E9</v>
      </c>
      <c r="C870" s="8">
        <v>41637.0</v>
      </c>
      <c r="D870" s="1" t="s">
        <v>22</v>
      </c>
      <c r="E870" s="1" t="s">
        <v>23</v>
      </c>
      <c r="F870" s="1" t="s">
        <v>18</v>
      </c>
      <c r="G870" s="1" t="s">
        <v>19</v>
      </c>
      <c r="H870" s="1" t="s">
        <v>24</v>
      </c>
      <c r="I870" s="1" t="s">
        <v>21</v>
      </c>
      <c r="J870" s="9">
        <f>VLOOKUP(A870, Quantity!$A$1:$H$2811, 2, FALSE)</f>
        <v>19</v>
      </c>
      <c r="K870" s="10">
        <f>VLOOKUP(A870, Quantity!$A$1:$H$2811, 3, FALSE)</f>
        <v>1</v>
      </c>
      <c r="L870" s="10">
        <f>VLOOKUP(A870, Quantity!$A$1:$H$2811, 4, FALSE)</f>
        <v>1</v>
      </c>
      <c r="M870" s="11">
        <f>VLOOKUP(A870, Quantity!$A$1:$H$2811, 5, FALSE)</f>
        <v>2500</v>
      </c>
      <c r="N870" s="11">
        <f>VLOOKUP(A870, Quantity!$A$1:$H$2811, 6, FALSE)</f>
        <v>132</v>
      </c>
      <c r="O870" s="12">
        <v>41609.0</v>
      </c>
      <c r="P870" s="5">
        <f>VLOOKUP(A870, Quantity!$A$1:$H$2811, 8, FALSE)</f>
        <v>0.2238425926</v>
      </c>
      <c r="U870" s="13"/>
      <c r="V870" s="13"/>
      <c r="W870" s="1"/>
      <c r="X870" s="14"/>
      <c r="Y870" s="15"/>
    </row>
    <row r="871">
      <c r="A871" s="1">
        <v>82297.0</v>
      </c>
      <c r="B871" s="1">
        <v>1.478071204E9</v>
      </c>
      <c r="C871" s="8">
        <v>41637.0</v>
      </c>
      <c r="D871" s="1" t="s">
        <v>22</v>
      </c>
      <c r="E871" s="1" t="s">
        <v>23</v>
      </c>
      <c r="F871" s="1" t="s">
        <v>18</v>
      </c>
      <c r="G871" s="1" t="s">
        <v>19</v>
      </c>
      <c r="H871" s="1" t="s">
        <v>24</v>
      </c>
      <c r="I871" s="1" t="s">
        <v>21</v>
      </c>
      <c r="J871" s="9">
        <f>VLOOKUP(A871, Quantity!$A$1:$H$2811, 2, FALSE)</f>
        <v>21</v>
      </c>
      <c r="K871" s="10">
        <f>VLOOKUP(A871, Quantity!$A$1:$H$2811, 3, FALSE)</f>
        <v>1</v>
      </c>
      <c r="L871" s="10">
        <f>VLOOKUP(A871, Quantity!$A$1:$H$2811, 4, FALSE)</f>
        <v>1</v>
      </c>
      <c r="M871" s="11">
        <f>VLOOKUP(A871, Quantity!$A$1:$H$2811, 5, FALSE)</f>
        <v>9999</v>
      </c>
      <c r="N871" s="11">
        <f>VLOOKUP(A871, Quantity!$A$1:$H$2811, 6, FALSE)</f>
        <v>476</v>
      </c>
      <c r="O871" s="12">
        <v>41609.0</v>
      </c>
      <c r="P871" s="5">
        <f>VLOOKUP(A871, Quantity!$A$1:$H$2811, 8, FALSE)</f>
        <v>0.3375</v>
      </c>
      <c r="U871" s="13"/>
      <c r="V871" s="13"/>
      <c r="W871" s="1"/>
      <c r="X871" s="14"/>
      <c r="Y871" s="15"/>
    </row>
    <row r="872">
      <c r="A872" s="1">
        <v>82358.0</v>
      </c>
      <c r="B872" s="1">
        <v>1.62004902E9</v>
      </c>
      <c r="C872" s="8">
        <v>41637.0</v>
      </c>
      <c r="D872" s="1" t="s">
        <v>22</v>
      </c>
      <c r="E872" s="1" t="s">
        <v>23</v>
      </c>
      <c r="F872" s="1" t="s">
        <v>18</v>
      </c>
      <c r="G872" s="1" t="s">
        <v>19</v>
      </c>
      <c r="H872" s="1" t="s">
        <v>24</v>
      </c>
      <c r="I872" s="1" t="s">
        <v>21</v>
      </c>
      <c r="J872" s="9">
        <f>VLOOKUP(A872, Quantity!$A$1:$H$2811, 2, FALSE)</f>
        <v>19</v>
      </c>
      <c r="K872" s="10">
        <f>VLOOKUP(A872, Quantity!$A$1:$H$2811, 3, FALSE)</f>
        <v>1</v>
      </c>
      <c r="L872" s="10">
        <f>VLOOKUP(A872, Quantity!$A$1:$H$2811, 4, FALSE)</f>
        <v>1</v>
      </c>
      <c r="M872" s="11">
        <f>VLOOKUP(A872, Quantity!$A$1:$H$2811, 5, FALSE)</f>
        <v>5435</v>
      </c>
      <c r="N872" s="11">
        <f>VLOOKUP(A872, Quantity!$A$1:$H$2811, 6, FALSE)</f>
        <v>286</v>
      </c>
      <c r="O872" s="12">
        <v>41609.0</v>
      </c>
      <c r="P872" s="5">
        <f>VLOOKUP(A872, Quantity!$A$1:$H$2811, 8, FALSE)</f>
        <v>0.6660300926</v>
      </c>
      <c r="U872" s="13"/>
      <c r="V872" s="13"/>
      <c r="W872" s="1"/>
      <c r="X872" s="14"/>
      <c r="Y872" s="15"/>
    </row>
    <row r="873">
      <c r="A873" s="1">
        <v>82551.0</v>
      </c>
      <c r="B873" s="1">
        <v>1.47809763E9</v>
      </c>
      <c r="C873" s="8">
        <v>41638.0</v>
      </c>
      <c r="D873" s="1" t="s">
        <v>22</v>
      </c>
      <c r="E873" s="1" t="s">
        <v>23</v>
      </c>
      <c r="F873" s="1" t="s">
        <v>18</v>
      </c>
      <c r="G873" s="1" t="s">
        <v>19</v>
      </c>
      <c r="H873" s="1" t="s">
        <v>24</v>
      </c>
      <c r="I873" s="1" t="s">
        <v>21</v>
      </c>
      <c r="J873" s="9">
        <f>VLOOKUP(A873, Quantity!$A$1:$H$2811, 2, FALSE)</f>
        <v>15</v>
      </c>
      <c r="K873" s="10">
        <f>VLOOKUP(A873, Quantity!$A$1:$H$2811, 3, FALSE)</f>
        <v>1</v>
      </c>
      <c r="L873" s="10">
        <f>VLOOKUP(A873, Quantity!$A$1:$H$2811, 4, FALSE)</f>
        <v>1</v>
      </c>
      <c r="M873" s="11">
        <f>VLOOKUP(A873, Quantity!$A$1:$H$2811, 5, FALSE)</f>
        <v>6147</v>
      </c>
      <c r="N873" s="11">
        <f>VLOOKUP(A873, Quantity!$A$1:$H$2811, 6, FALSE)</f>
        <v>410</v>
      </c>
      <c r="O873" s="12">
        <v>41609.0</v>
      </c>
      <c r="P873" s="5">
        <f>VLOOKUP(A873, Quantity!$A$1:$H$2811, 8, FALSE)</f>
        <v>0.2381597222</v>
      </c>
      <c r="U873" s="13"/>
      <c r="V873" s="13"/>
      <c r="W873" s="1"/>
      <c r="X873" s="14"/>
      <c r="Y873" s="15"/>
    </row>
    <row r="874">
      <c r="A874" s="1">
        <v>82682.0</v>
      </c>
      <c r="B874" s="1">
        <v>2.22161484E9</v>
      </c>
      <c r="C874" s="8">
        <v>41638.0</v>
      </c>
      <c r="D874" s="1" t="s">
        <v>22</v>
      </c>
      <c r="E874" s="1" t="s">
        <v>23</v>
      </c>
      <c r="F874" s="1" t="s">
        <v>18</v>
      </c>
      <c r="G874" s="1" t="s">
        <v>19</v>
      </c>
      <c r="H874" s="1" t="s">
        <v>24</v>
      </c>
      <c r="I874" s="1" t="s">
        <v>21</v>
      </c>
      <c r="J874" s="9">
        <f>VLOOKUP(A874, Quantity!$A$1:$H$2811, 2, FALSE)</f>
        <v>12</v>
      </c>
      <c r="K874" s="10">
        <f>VLOOKUP(A874, Quantity!$A$1:$H$2811, 3, FALSE)</f>
        <v>1</v>
      </c>
      <c r="L874" s="10">
        <f>VLOOKUP(A874, Quantity!$A$1:$H$2811, 4, FALSE)</f>
        <v>1</v>
      </c>
      <c r="M874" s="11">
        <f>VLOOKUP(A874, Quantity!$A$1:$H$2811, 5, FALSE)</f>
        <v>6999</v>
      </c>
      <c r="N874" s="11">
        <f>VLOOKUP(A874, Quantity!$A$1:$H$2811, 6, FALSE)</f>
        <v>583</v>
      </c>
      <c r="O874" s="12">
        <v>41609.0</v>
      </c>
      <c r="P874" s="5">
        <f>VLOOKUP(A874, Quantity!$A$1:$H$2811, 8, FALSE)</f>
        <v>0.03458333333</v>
      </c>
      <c r="U874" s="13"/>
      <c r="V874" s="13"/>
      <c r="W874" s="1"/>
      <c r="X874" s="14"/>
      <c r="Y874" s="15"/>
    </row>
    <row r="875">
      <c r="A875" s="1">
        <v>82726.0</v>
      </c>
      <c r="B875" s="1">
        <v>1.967943464E9</v>
      </c>
      <c r="C875" s="8">
        <v>41638.0</v>
      </c>
      <c r="D875" s="1" t="s">
        <v>22</v>
      </c>
      <c r="E875" s="1" t="s">
        <v>23</v>
      </c>
      <c r="F875" s="1" t="s">
        <v>18</v>
      </c>
      <c r="G875" s="1" t="s">
        <v>19</v>
      </c>
      <c r="H875" s="1" t="s">
        <v>24</v>
      </c>
      <c r="I875" s="1" t="s">
        <v>21</v>
      </c>
      <c r="J875" s="9">
        <f>VLOOKUP(A875, Quantity!$A$1:$H$2811, 2, FALSE)</f>
        <v>12</v>
      </c>
      <c r="K875" s="10">
        <f>VLOOKUP(A875, Quantity!$A$1:$H$2811, 3, FALSE)</f>
        <v>1</v>
      </c>
      <c r="L875" s="10">
        <f>VLOOKUP(A875, Quantity!$A$1:$H$2811, 4, FALSE)</f>
        <v>1</v>
      </c>
      <c r="M875" s="11">
        <f>VLOOKUP(A875, Quantity!$A$1:$H$2811, 5, FALSE)</f>
        <v>6786</v>
      </c>
      <c r="N875" s="11">
        <f>VLOOKUP(A875, Quantity!$A$1:$H$2811, 6, FALSE)</f>
        <v>566</v>
      </c>
      <c r="O875" s="12">
        <v>41609.0</v>
      </c>
      <c r="P875" s="5">
        <f>VLOOKUP(A875, Quantity!$A$1:$H$2811, 8, FALSE)</f>
        <v>0.1762152778</v>
      </c>
      <c r="U875" s="13"/>
      <c r="V875" s="13"/>
      <c r="W875" s="1"/>
      <c r="X875" s="14"/>
      <c r="Y875" s="15"/>
    </row>
    <row r="876">
      <c r="A876" s="1">
        <v>82783.0</v>
      </c>
      <c r="B876" s="1">
        <v>1.294572709E9</v>
      </c>
      <c r="C876" s="8">
        <v>41638.0</v>
      </c>
      <c r="D876" s="1" t="s">
        <v>22</v>
      </c>
      <c r="E876" s="1" t="s">
        <v>23</v>
      </c>
      <c r="F876" s="1" t="s">
        <v>18</v>
      </c>
      <c r="G876" s="1" t="s">
        <v>19</v>
      </c>
      <c r="H876" s="1" t="s">
        <v>24</v>
      </c>
      <c r="I876" s="1" t="s">
        <v>21</v>
      </c>
      <c r="J876" s="9">
        <f>VLOOKUP(A876, Quantity!$A$1:$H$2811, 2, FALSE)</f>
        <v>16</v>
      </c>
      <c r="K876" s="10">
        <f>VLOOKUP(A876, Quantity!$A$1:$H$2811, 3, FALSE)</f>
        <v>1</v>
      </c>
      <c r="L876" s="10">
        <f>VLOOKUP(A876, Quantity!$A$1:$H$2811, 4, FALSE)</f>
        <v>1</v>
      </c>
      <c r="M876" s="11">
        <f>VLOOKUP(A876, Quantity!$A$1:$H$2811, 5, FALSE)</f>
        <v>871</v>
      </c>
      <c r="N876" s="11">
        <f>VLOOKUP(A876, Quantity!$A$1:$H$2811, 6, FALSE)</f>
        <v>54</v>
      </c>
      <c r="O876" s="12">
        <v>41609.0</v>
      </c>
      <c r="P876" s="5">
        <f>VLOOKUP(A876, Quantity!$A$1:$H$2811, 8, FALSE)</f>
        <v>0.796400463</v>
      </c>
      <c r="U876" s="13"/>
      <c r="V876" s="13"/>
      <c r="W876" s="1"/>
      <c r="X876" s="14"/>
      <c r="Y876" s="15"/>
    </row>
    <row r="877">
      <c r="A877" s="1">
        <v>82949.0</v>
      </c>
      <c r="B877" s="1">
        <v>1.366166704E9</v>
      </c>
      <c r="C877" s="8">
        <v>41638.0</v>
      </c>
      <c r="D877" s="1" t="s">
        <v>22</v>
      </c>
      <c r="E877" s="1" t="s">
        <v>23</v>
      </c>
      <c r="F877" s="1" t="s">
        <v>18</v>
      </c>
      <c r="G877" s="1" t="s">
        <v>19</v>
      </c>
      <c r="H877" s="1" t="s">
        <v>24</v>
      </c>
      <c r="I877" s="1" t="s">
        <v>25</v>
      </c>
      <c r="J877" s="9">
        <f>VLOOKUP(A877, Quantity!$A$1:$H$2811, 2, FALSE)</f>
        <v>21</v>
      </c>
      <c r="K877" s="10">
        <f>VLOOKUP(A877, Quantity!$A$1:$H$2811, 3, FALSE)</f>
        <v>1</v>
      </c>
      <c r="L877" s="10">
        <f>VLOOKUP(A877, Quantity!$A$1:$H$2811, 4, FALSE)</f>
        <v>1</v>
      </c>
      <c r="M877" s="11">
        <f>VLOOKUP(A877, Quantity!$A$1:$H$2811, 5, FALSE)</f>
        <v>1645</v>
      </c>
      <c r="N877" s="11">
        <f>VLOOKUP(A877, Quantity!$A$1:$H$2811, 6, FALSE)</f>
        <v>78</v>
      </c>
      <c r="O877" s="12">
        <v>41609.0</v>
      </c>
      <c r="P877" s="5">
        <f>VLOOKUP(A877, Quantity!$A$1:$H$2811, 8, FALSE)</f>
        <v>0.3950115741</v>
      </c>
      <c r="U877" s="13"/>
      <c r="V877" s="13"/>
      <c r="W877" s="1"/>
      <c r="X877" s="14"/>
      <c r="Y877" s="15"/>
    </row>
    <row r="878">
      <c r="A878" s="1">
        <v>83079.0</v>
      </c>
      <c r="B878" s="1">
        <v>2.231244867E9</v>
      </c>
      <c r="C878" s="8">
        <v>41638.0</v>
      </c>
      <c r="D878" s="1" t="s">
        <v>22</v>
      </c>
      <c r="E878" s="1" t="s">
        <v>23</v>
      </c>
      <c r="F878" s="1" t="s">
        <v>18</v>
      </c>
      <c r="G878" s="1" t="s">
        <v>19</v>
      </c>
      <c r="H878" s="1" t="s">
        <v>24</v>
      </c>
      <c r="I878" s="1" t="s">
        <v>25</v>
      </c>
      <c r="J878" s="9">
        <f>VLOOKUP(A878, Quantity!$A$1:$H$2811, 2, FALSE)</f>
        <v>18</v>
      </c>
      <c r="K878" s="10">
        <f>VLOOKUP(A878, Quantity!$A$1:$H$2811, 3, FALSE)</f>
        <v>1</v>
      </c>
      <c r="L878" s="10">
        <f>VLOOKUP(A878, Quantity!$A$1:$H$2811, 4, FALSE)</f>
        <v>1</v>
      </c>
      <c r="M878" s="11">
        <f>VLOOKUP(A878, Quantity!$A$1:$H$2811, 5, FALSE)</f>
        <v>1950</v>
      </c>
      <c r="N878" s="11">
        <f>VLOOKUP(A878, Quantity!$A$1:$H$2811, 6, FALSE)</f>
        <v>108</v>
      </c>
      <c r="O878" s="12">
        <v>41609.0</v>
      </c>
      <c r="P878" s="5">
        <f>VLOOKUP(A878, Quantity!$A$1:$H$2811, 8, FALSE)</f>
        <v>0.2216087963</v>
      </c>
      <c r="U878" s="13"/>
      <c r="V878" s="13"/>
      <c r="W878" s="1"/>
      <c r="X878" s="14"/>
      <c r="Y878" s="15"/>
    </row>
    <row r="879">
      <c r="A879" s="1">
        <v>83266.0</v>
      </c>
      <c r="B879" s="1">
        <v>1.348571024E9</v>
      </c>
      <c r="C879" s="8">
        <v>41638.0</v>
      </c>
      <c r="D879" s="1" t="s">
        <v>22</v>
      </c>
      <c r="E879" s="1" t="s">
        <v>23</v>
      </c>
      <c r="F879" s="1" t="s">
        <v>18</v>
      </c>
      <c r="G879" s="1" t="s">
        <v>19</v>
      </c>
      <c r="H879" s="1" t="s">
        <v>24</v>
      </c>
      <c r="I879" s="1" t="s">
        <v>21</v>
      </c>
      <c r="J879" s="9">
        <f>VLOOKUP(A879, Quantity!$A$1:$H$2811, 2, FALSE)</f>
        <v>16</v>
      </c>
      <c r="K879" s="10">
        <f>VLOOKUP(A879, Quantity!$A$1:$H$2811, 3, FALSE)</f>
        <v>1</v>
      </c>
      <c r="L879" s="10">
        <f>VLOOKUP(A879, Quantity!$A$1:$H$2811, 4, FALSE)</f>
        <v>1</v>
      </c>
      <c r="M879" s="11">
        <f>VLOOKUP(A879, Quantity!$A$1:$H$2811, 5, FALSE)</f>
        <v>1475</v>
      </c>
      <c r="N879" s="11">
        <f>VLOOKUP(A879, Quantity!$A$1:$H$2811, 6, FALSE)</f>
        <v>92</v>
      </c>
      <c r="O879" s="12">
        <v>41609.0</v>
      </c>
      <c r="P879" s="5">
        <f>VLOOKUP(A879, Quantity!$A$1:$H$2811, 8, FALSE)</f>
        <v>0.9084606481</v>
      </c>
      <c r="U879" s="13"/>
      <c r="V879" s="13"/>
      <c r="W879" s="1"/>
      <c r="X879" s="14"/>
      <c r="Y879" s="15"/>
    </row>
    <row r="880">
      <c r="A880" s="1">
        <v>83274.0</v>
      </c>
      <c r="B880" s="1">
        <v>1.655855394E9</v>
      </c>
      <c r="C880" s="8">
        <v>41638.0</v>
      </c>
      <c r="D880" s="1" t="s">
        <v>16</v>
      </c>
      <c r="E880" s="1" t="s">
        <v>17</v>
      </c>
      <c r="F880" s="1" t="s">
        <v>18</v>
      </c>
      <c r="G880" s="1" t="s">
        <v>19</v>
      </c>
      <c r="H880" s="1" t="s">
        <v>24</v>
      </c>
      <c r="I880" s="1" t="s">
        <v>21</v>
      </c>
      <c r="J880" s="9">
        <f>VLOOKUP(A880, Quantity!$A$1:$H$2811, 2, FALSE)</f>
        <v>18</v>
      </c>
      <c r="K880" s="10">
        <f>VLOOKUP(A880, Quantity!$A$1:$H$2811, 3, FALSE)</f>
        <v>1</v>
      </c>
      <c r="L880" s="10">
        <f>VLOOKUP(A880, Quantity!$A$1:$H$2811, 4, FALSE)</f>
        <v>1</v>
      </c>
      <c r="M880" s="11">
        <f>VLOOKUP(A880, Quantity!$A$1:$H$2811, 5, FALSE)</f>
        <v>4959</v>
      </c>
      <c r="N880" s="11">
        <f>VLOOKUP(A880, Quantity!$A$1:$H$2811, 6, FALSE)</f>
        <v>276</v>
      </c>
      <c r="O880" s="12">
        <v>41609.0</v>
      </c>
      <c r="P880" s="5">
        <f>VLOOKUP(A880, Quantity!$A$1:$H$2811, 8, FALSE)</f>
        <v>0.4507638889</v>
      </c>
      <c r="U880" s="13"/>
      <c r="V880" s="13"/>
      <c r="W880" s="1"/>
      <c r="X880" s="14"/>
      <c r="Y880" s="15"/>
    </row>
    <row r="881">
      <c r="A881" s="1">
        <v>83422.0</v>
      </c>
      <c r="B881" s="1">
        <v>1.196416566E9</v>
      </c>
      <c r="C881" s="8">
        <v>41639.0</v>
      </c>
      <c r="D881" s="1" t="s">
        <v>22</v>
      </c>
      <c r="E881" s="1" t="s">
        <v>23</v>
      </c>
      <c r="F881" s="1" t="s">
        <v>18</v>
      </c>
      <c r="G881" s="1" t="s">
        <v>19</v>
      </c>
      <c r="H881" s="1" t="s">
        <v>24</v>
      </c>
      <c r="I881" s="1" t="s">
        <v>25</v>
      </c>
      <c r="J881" s="9">
        <f>VLOOKUP(A881, Quantity!$A$1:$H$2811, 2, FALSE)</f>
        <v>15</v>
      </c>
      <c r="K881" s="10">
        <f>VLOOKUP(A881, Quantity!$A$1:$H$2811, 3, FALSE)</f>
        <v>1</v>
      </c>
      <c r="L881" s="10">
        <f>VLOOKUP(A881, Quantity!$A$1:$H$2811, 4, FALSE)</f>
        <v>1</v>
      </c>
      <c r="M881" s="11">
        <f>VLOOKUP(A881, Quantity!$A$1:$H$2811, 5, FALSE)</f>
        <v>7217</v>
      </c>
      <c r="N881" s="11">
        <f>VLOOKUP(A881, Quantity!$A$1:$H$2811, 6, FALSE)</f>
        <v>481</v>
      </c>
      <c r="O881" s="12">
        <v>41609.0</v>
      </c>
      <c r="P881" s="5">
        <f>VLOOKUP(A881, Quantity!$A$1:$H$2811, 8, FALSE)</f>
        <v>0.4385416667</v>
      </c>
      <c r="U881" s="13"/>
      <c r="V881" s="13"/>
      <c r="W881" s="1"/>
      <c r="X881" s="14"/>
      <c r="Y881" s="15"/>
    </row>
    <row r="882">
      <c r="A882" s="1">
        <v>83476.0</v>
      </c>
      <c r="B882" s="1">
        <v>1.323773299E9</v>
      </c>
      <c r="C882" s="8">
        <v>41639.0</v>
      </c>
      <c r="D882" s="1" t="s">
        <v>22</v>
      </c>
      <c r="E882" s="1" t="s">
        <v>23</v>
      </c>
      <c r="F882" s="1" t="s">
        <v>18</v>
      </c>
      <c r="G882" s="1" t="s">
        <v>19</v>
      </c>
      <c r="H882" s="1" t="s">
        <v>24</v>
      </c>
      <c r="I882" s="1" t="s">
        <v>21</v>
      </c>
      <c r="J882" s="9">
        <f>VLOOKUP(A882, Quantity!$A$1:$H$2811, 2, FALSE)</f>
        <v>23</v>
      </c>
      <c r="K882" s="10">
        <f>VLOOKUP(A882, Quantity!$A$1:$H$2811, 3, FALSE)</f>
        <v>1</v>
      </c>
      <c r="L882" s="10">
        <f>VLOOKUP(A882, Quantity!$A$1:$H$2811, 4, FALSE)</f>
        <v>1</v>
      </c>
      <c r="M882" s="11">
        <f>VLOOKUP(A882, Quantity!$A$1:$H$2811, 5, FALSE)</f>
        <v>9751</v>
      </c>
      <c r="N882" s="11">
        <f>VLOOKUP(A882, Quantity!$A$1:$H$2811, 6, FALSE)</f>
        <v>424</v>
      </c>
      <c r="O882" s="12">
        <v>41609.0</v>
      </c>
      <c r="P882" s="5">
        <f>VLOOKUP(A882, Quantity!$A$1:$H$2811, 8, FALSE)</f>
        <v>0.3330555556</v>
      </c>
      <c r="U882" s="13"/>
      <c r="V882" s="13"/>
      <c r="W882" s="1"/>
      <c r="X882" s="14"/>
      <c r="Y882" s="15"/>
    </row>
    <row r="883">
      <c r="A883" s="1">
        <v>83498.0</v>
      </c>
      <c r="B883" s="1">
        <v>2.003847175E9</v>
      </c>
      <c r="C883" s="8">
        <v>41639.0</v>
      </c>
      <c r="D883" s="1" t="s">
        <v>22</v>
      </c>
      <c r="E883" s="1" t="s">
        <v>23</v>
      </c>
      <c r="F883" s="1" t="s">
        <v>18</v>
      </c>
      <c r="G883" s="1" t="s">
        <v>19</v>
      </c>
      <c r="H883" s="1" t="s">
        <v>24</v>
      </c>
      <c r="I883" s="1" t="s">
        <v>21</v>
      </c>
      <c r="J883" s="9">
        <f>VLOOKUP(A883, Quantity!$A$1:$H$2811, 2, FALSE)</f>
        <v>20</v>
      </c>
      <c r="K883" s="10">
        <f>VLOOKUP(A883, Quantity!$A$1:$H$2811, 3, FALSE)</f>
        <v>1</v>
      </c>
      <c r="L883" s="10">
        <f>VLOOKUP(A883, Quantity!$A$1:$H$2811, 4, FALSE)</f>
        <v>1</v>
      </c>
      <c r="M883" s="11">
        <f>VLOOKUP(A883, Quantity!$A$1:$H$2811, 5, FALSE)</f>
        <v>499</v>
      </c>
      <c r="N883" s="11">
        <f>VLOOKUP(A883, Quantity!$A$1:$H$2811, 6, FALSE)</f>
        <v>25</v>
      </c>
      <c r="O883" s="12">
        <v>41609.0</v>
      </c>
      <c r="P883" s="5">
        <f>VLOOKUP(A883, Quantity!$A$1:$H$2811, 8, FALSE)</f>
        <v>0.3053240741</v>
      </c>
      <c r="U883" s="13"/>
      <c r="V883" s="13"/>
      <c r="W883" s="1"/>
      <c r="X883" s="14"/>
      <c r="Y883" s="15"/>
    </row>
    <row r="884">
      <c r="A884" s="1">
        <v>83581.0</v>
      </c>
      <c r="B884" s="1">
        <v>1.46935448E9</v>
      </c>
      <c r="C884" s="8">
        <v>41639.0</v>
      </c>
      <c r="D884" s="1" t="s">
        <v>22</v>
      </c>
      <c r="E884" s="1" t="s">
        <v>23</v>
      </c>
      <c r="F884" s="1" t="s">
        <v>18</v>
      </c>
      <c r="G884" s="1" t="s">
        <v>19</v>
      </c>
      <c r="H884" s="1" t="s">
        <v>24</v>
      </c>
      <c r="I884" s="1" t="s">
        <v>21</v>
      </c>
      <c r="J884" s="9">
        <f>VLOOKUP(A884, Quantity!$A$1:$H$2811, 2, FALSE)</f>
        <v>18</v>
      </c>
      <c r="K884" s="10">
        <f>VLOOKUP(A884, Quantity!$A$1:$H$2811, 3, FALSE)</f>
        <v>1</v>
      </c>
      <c r="L884" s="10">
        <f>VLOOKUP(A884, Quantity!$A$1:$H$2811, 4, FALSE)</f>
        <v>1</v>
      </c>
      <c r="M884" s="11">
        <f>VLOOKUP(A884, Quantity!$A$1:$H$2811, 5, FALSE)</f>
        <v>3190</v>
      </c>
      <c r="N884" s="11">
        <f>VLOOKUP(A884, Quantity!$A$1:$H$2811, 6, FALSE)</f>
        <v>177</v>
      </c>
      <c r="O884" s="12">
        <v>41609.0</v>
      </c>
      <c r="P884" s="5">
        <f>VLOOKUP(A884, Quantity!$A$1:$H$2811, 8, FALSE)</f>
        <v>0.4787731481</v>
      </c>
      <c r="U884" s="13"/>
      <c r="V884" s="13"/>
      <c r="W884" s="1"/>
      <c r="X884" s="14"/>
      <c r="Y884" s="15"/>
    </row>
    <row r="885">
      <c r="A885" s="1">
        <v>83622.0</v>
      </c>
      <c r="B885" s="1">
        <v>2.126567144E9</v>
      </c>
      <c r="C885" s="8">
        <v>41639.0</v>
      </c>
      <c r="D885" s="1" t="s">
        <v>22</v>
      </c>
      <c r="E885" s="1" t="s">
        <v>23</v>
      </c>
      <c r="F885" s="1" t="s">
        <v>18</v>
      </c>
      <c r="G885" s="1" t="s">
        <v>19</v>
      </c>
      <c r="H885" s="1" t="s">
        <v>24</v>
      </c>
      <c r="I885" s="1" t="s">
        <v>21</v>
      </c>
      <c r="J885" s="9">
        <f>VLOOKUP(A885, Quantity!$A$1:$H$2811, 2, FALSE)</f>
        <v>17</v>
      </c>
      <c r="K885" s="10">
        <f>VLOOKUP(A885, Quantity!$A$1:$H$2811, 3, FALSE)</f>
        <v>1</v>
      </c>
      <c r="L885" s="10">
        <f>VLOOKUP(A885, Quantity!$A$1:$H$2811, 4, FALSE)</f>
        <v>1</v>
      </c>
      <c r="M885" s="11">
        <f>VLOOKUP(A885, Quantity!$A$1:$H$2811, 5, FALSE)</f>
        <v>2668</v>
      </c>
      <c r="N885" s="11">
        <f>VLOOKUP(A885, Quantity!$A$1:$H$2811, 6, FALSE)</f>
        <v>157</v>
      </c>
      <c r="O885" s="12">
        <v>41609.0</v>
      </c>
      <c r="P885" s="5">
        <f>VLOOKUP(A885, Quantity!$A$1:$H$2811, 8, FALSE)</f>
        <v>0.533287037</v>
      </c>
      <c r="U885" s="13"/>
      <c r="V885" s="13"/>
      <c r="W885" s="1"/>
      <c r="X885" s="14"/>
      <c r="Y885" s="15"/>
    </row>
    <row r="886">
      <c r="A886" s="1">
        <v>83713.0</v>
      </c>
      <c r="B886" s="1">
        <v>1.762792332E9</v>
      </c>
      <c r="C886" s="8">
        <v>41639.0</v>
      </c>
      <c r="D886" s="1" t="s">
        <v>22</v>
      </c>
      <c r="E886" s="1" t="s">
        <v>23</v>
      </c>
      <c r="F886" s="1" t="s">
        <v>18</v>
      </c>
      <c r="G886" s="1" t="s">
        <v>19</v>
      </c>
      <c r="H886" s="1" t="s">
        <v>24</v>
      </c>
      <c r="I886" s="1" t="s">
        <v>21</v>
      </c>
      <c r="J886" s="9">
        <f>VLOOKUP(A886, Quantity!$A$1:$H$2811, 2, FALSE)</f>
        <v>18</v>
      </c>
      <c r="K886" s="10">
        <f>VLOOKUP(A886, Quantity!$A$1:$H$2811, 3, FALSE)</f>
        <v>1</v>
      </c>
      <c r="L886" s="10">
        <f>VLOOKUP(A886, Quantity!$A$1:$H$2811, 4, FALSE)</f>
        <v>1</v>
      </c>
      <c r="M886" s="11">
        <f>VLOOKUP(A886, Quantity!$A$1:$H$2811, 5, FALSE)</f>
        <v>1791</v>
      </c>
      <c r="N886" s="11">
        <f>VLOOKUP(A886, Quantity!$A$1:$H$2811, 6, FALSE)</f>
        <v>100</v>
      </c>
      <c r="O886" s="12">
        <v>41609.0</v>
      </c>
      <c r="P886" s="5">
        <f>VLOOKUP(A886, Quantity!$A$1:$H$2811, 8, FALSE)</f>
        <v>0.6284837963</v>
      </c>
      <c r="U886" s="13"/>
      <c r="V886" s="13"/>
      <c r="W886" s="1"/>
      <c r="X886" s="14"/>
      <c r="Y886" s="15"/>
    </row>
    <row r="887">
      <c r="A887" s="1">
        <v>83791.0</v>
      </c>
      <c r="B887" s="1">
        <v>2.036831046E9</v>
      </c>
      <c r="C887" s="8">
        <v>41639.0</v>
      </c>
      <c r="D887" s="1" t="s">
        <v>22</v>
      </c>
      <c r="E887" s="1" t="s">
        <v>23</v>
      </c>
      <c r="F887" s="1" t="s">
        <v>18</v>
      </c>
      <c r="G887" s="1" t="s">
        <v>19</v>
      </c>
      <c r="H887" s="1" t="s">
        <v>24</v>
      </c>
      <c r="I887" s="1" t="s">
        <v>21</v>
      </c>
      <c r="J887" s="9">
        <f>VLOOKUP(A887, Quantity!$A$1:$H$2811, 2, FALSE)</f>
        <v>15</v>
      </c>
      <c r="K887" s="10">
        <f>VLOOKUP(A887, Quantity!$A$1:$H$2811, 3, FALSE)</f>
        <v>1</v>
      </c>
      <c r="L887" s="10">
        <f>VLOOKUP(A887, Quantity!$A$1:$H$2811, 4, FALSE)</f>
        <v>1</v>
      </c>
      <c r="M887" s="11">
        <f>VLOOKUP(A887, Quantity!$A$1:$H$2811, 5, FALSE)</f>
        <v>575</v>
      </c>
      <c r="N887" s="11">
        <f>VLOOKUP(A887, Quantity!$A$1:$H$2811, 6, FALSE)</f>
        <v>38</v>
      </c>
      <c r="O887" s="12">
        <v>41609.0</v>
      </c>
      <c r="P887" s="5">
        <f>VLOOKUP(A887, Quantity!$A$1:$H$2811, 8, FALSE)</f>
        <v>0.298287037</v>
      </c>
      <c r="U887" s="13"/>
      <c r="V887" s="13"/>
      <c r="W887" s="1"/>
      <c r="X887" s="14"/>
      <c r="Y887" s="15"/>
    </row>
    <row r="888">
      <c r="A888" s="1">
        <v>83817.0</v>
      </c>
      <c r="B888" s="1">
        <v>2.184735657E9</v>
      </c>
      <c r="C888" s="8">
        <v>41639.0</v>
      </c>
      <c r="D888" s="1" t="s">
        <v>22</v>
      </c>
      <c r="E888" s="1" t="s">
        <v>23</v>
      </c>
      <c r="F888" s="1" t="s">
        <v>18</v>
      </c>
      <c r="G888" s="1" t="s">
        <v>19</v>
      </c>
      <c r="H888" s="1" t="s">
        <v>24</v>
      </c>
      <c r="I888" s="1" t="s">
        <v>21</v>
      </c>
      <c r="J888" s="9">
        <f>VLOOKUP(A888, Quantity!$A$1:$H$2811, 2, FALSE)</f>
        <v>23</v>
      </c>
      <c r="K888" s="10">
        <f>VLOOKUP(A888, Quantity!$A$1:$H$2811, 3, FALSE)</f>
        <v>1</v>
      </c>
      <c r="L888" s="10">
        <f>VLOOKUP(A888, Quantity!$A$1:$H$2811, 4, FALSE)</f>
        <v>1</v>
      </c>
      <c r="M888" s="11">
        <f>VLOOKUP(A888, Quantity!$A$1:$H$2811, 5, FALSE)</f>
        <v>23542</v>
      </c>
      <c r="N888" s="11">
        <f>VLOOKUP(A888, Quantity!$A$1:$H$2811, 6, FALSE)</f>
        <v>1024</v>
      </c>
      <c r="O888" s="12">
        <v>41609.0</v>
      </c>
      <c r="P888" s="5">
        <f>VLOOKUP(A888, Quantity!$A$1:$H$2811, 8, FALSE)</f>
        <v>0.2888773148</v>
      </c>
      <c r="U888" s="13"/>
      <c r="V888" s="13"/>
      <c r="W888" s="1"/>
      <c r="X888" s="14"/>
      <c r="Y888" s="15"/>
    </row>
    <row r="889">
      <c r="A889" s="1">
        <v>83826.0</v>
      </c>
      <c r="B889" s="1">
        <v>1.994129493E9</v>
      </c>
      <c r="C889" s="8">
        <v>41639.0</v>
      </c>
      <c r="D889" s="1" t="s">
        <v>22</v>
      </c>
      <c r="E889" s="1" t="s">
        <v>23</v>
      </c>
      <c r="F889" s="1" t="s">
        <v>18</v>
      </c>
      <c r="G889" s="1" t="s">
        <v>19</v>
      </c>
      <c r="H889" s="1" t="s">
        <v>24</v>
      </c>
      <c r="I889" s="1" t="s">
        <v>21</v>
      </c>
      <c r="J889" s="9">
        <f>VLOOKUP(A889, Quantity!$A$1:$H$2811, 2, FALSE)</f>
        <v>18</v>
      </c>
      <c r="K889" s="10">
        <f>VLOOKUP(A889, Quantity!$A$1:$H$2811, 3, FALSE)</f>
        <v>1</v>
      </c>
      <c r="L889" s="10">
        <f>VLOOKUP(A889, Quantity!$A$1:$H$2811, 4, FALSE)</f>
        <v>1</v>
      </c>
      <c r="M889" s="11">
        <f>VLOOKUP(A889, Quantity!$A$1:$H$2811, 5, FALSE)</f>
        <v>3916</v>
      </c>
      <c r="N889" s="11">
        <f>VLOOKUP(A889, Quantity!$A$1:$H$2811, 6, FALSE)</f>
        <v>218</v>
      </c>
      <c r="O889" s="12">
        <v>41609.0</v>
      </c>
      <c r="P889" s="5">
        <f>VLOOKUP(A889, Quantity!$A$1:$H$2811, 8, FALSE)</f>
        <v>0.9871875</v>
      </c>
      <c r="U889" s="13"/>
      <c r="V889" s="13"/>
      <c r="W889" s="1"/>
      <c r="X889" s="14"/>
      <c r="Y889" s="15"/>
    </row>
    <row r="890">
      <c r="A890" s="1">
        <v>84013.0</v>
      </c>
      <c r="B890" s="1">
        <v>1.511158709E9</v>
      </c>
      <c r="C890" s="8">
        <v>41639.0</v>
      </c>
      <c r="D890" s="1" t="s">
        <v>22</v>
      </c>
      <c r="E890" s="1" t="s">
        <v>23</v>
      </c>
      <c r="F890" s="1" t="s">
        <v>18</v>
      </c>
      <c r="G890" s="1" t="s">
        <v>19</v>
      </c>
      <c r="H890" s="1" t="s">
        <v>24</v>
      </c>
      <c r="I890" s="1" t="s">
        <v>21</v>
      </c>
      <c r="J890" s="9">
        <f>VLOOKUP(A890, Quantity!$A$1:$H$2811, 2, FALSE)</f>
        <v>20</v>
      </c>
      <c r="K890" s="10">
        <f>VLOOKUP(A890, Quantity!$A$1:$H$2811, 3, FALSE)</f>
        <v>1</v>
      </c>
      <c r="L890" s="10">
        <f>VLOOKUP(A890, Quantity!$A$1:$H$2811, 4, FALSE)</f>
        <v>1</v>
      </c>
      <c r="M890" s="11">
        <f>VLOOKUP(A890, Quantity!$A$1:$H$2811, 5, FALSE)</f>
        <v>1199</v>
      </c>
      <c r="N890" s="11">
        <f>VLOOKUP(A890, Quantity!$A$1:$H$2811, 6, FALSE)</f>
        <v>60</v>
      </c>
      <c r="O890" s="12">
        <v>41609.0</v>
      </c>
      <c r="P890" s="5">
        <f>VLOOKUP(A890, Quantity!$A$1:$H$2811, 8, FALSE)</f>
        <v>0.5742939815</v>
      </c>
      <c r="U890" s="13"/>
      <c r="V890" s="13"/>
      <c r="W890" s="1"/>
      <c r="X890" s="14"/>
      <c r="Y890" s="15"/>
    </row>
    <row r="891">
      <c r="A891" s="1">
        <v>84097.0</v>
      </c>
      <c r="B891" s="1">
        <v>2.186113931E9</v>
      </c>
      <c r="C891" s="8">
        <v>41640.0</v>
      </c>
      <c r="D891" s="1" t="s">
        <v>22</v>
      </c>
      <c r="E891" s="1" t="s">
        <v>23</v>
      </c>
      <c r="F891" s="1" t="s">
        <v>18</v>
      </c>
      <c r="G891" s="1" t="s">
        <v>19</v>
      </c>
      <c r="H891" s="1" t="s">
        <v>24</v>
      </c>
      <c r="I891" s="1" t="s">
        <v>21</v>
      </c>
      <c r="J891" s="9">
        <f>VLOOKUP(A891, Quantity!$A$1:$H$2811, 2, FALSE)</f>
        <v>17</v>
      </c>
      <c r="K891" s="10">
        <f>VLOOKUP(A891, Quantity!$A$1:$H$2811, 3, FALSE)</f>
        <v>1</v>
      </c>
      <c r="L891" s="10">
        <f>VLOOKUP(A891, Quantity!$A$1:$H$2811, 4, FALSE)</f>
        <v>1</v>
      </c>
      <c r="M891" s="11">
        <f>VLOOKUP(A891, Quantity!$A$1:$H$2811, 5, FALSE)</f>
        <v>5300</v>
      </c>
      <c r="N891" s="11">
        <f>VLOOKUP(A891, Quantity!$A$1:$H$2811, 6, FALSE)</f>
        <v>312</v>
      </c>
      <c r="O891" s="12">
        <v>41640.0</v>
      </c>
      <c r="P891" s="5">
        <f>VLOOKUP(A891, Quantity!$A$1:$H$2811, 8, FALSE)</f>
        <v>0.8649652778</v>
      </c>
      <c r="U891" s="13"/>
      <c r="V891" s="13"/>
      <c r="W891" s="1"/>
      <c r="X891" s="14"/>
      <c r="Y891" s="15"/>
    </row>
    <row r="892">
      <c r="A892" s="1">
        <v>84229.0</v>
      </c>
      <c r="B892" s="1">
        <v>1.851513809E9</v>
      </c>
      <c r="C892" s="8">
        <v>41640.0</v>
      </c>
      <c r="D892" s="1" t="s">
        <v>22</v>
      </c>
      <c r="E892" s="1" t="s">
        <v>23</v>
      </c>
      <c r="F892" s="1" t="s">
        <v>18</v>
      </c>
      <c r="G892" s="1" t="s">
        <v>19</v>
      </c>
      <c r="H892" s="1" t="s">
        <v>24</v>
      </c>
      <c r="I892" s="1" t="s">
        <v>21</v>
      </c>
      <c r="J892" s="9">
        <f>VLOOKUP(A892, Quantity!$A$1:$H$2811, 2, FALSE)</f>
        <v>15</v>
      </c>
      <c r="K892" s="10">
        <f>VLOOKUP(A892, Quantity!$A$1:$H$2811, 3, FALSE)</f>
        <v>1</v>
      </c>
      <c r="L892" s="10">
        <f>VLOOKUP(A892, Quantity!$A$1:$H$2811, 4, FALSE)</f>
        <v>1</v>
      </c>
      <c r="M892" s="11">
        <f>VLOOKUP(A892, Quantity!$A$1:$H$2811, 5, FALSE)</f>
        <v>1449</v>
      </c>
      <c r="N892" s="11">
        <f>VLOOKUP(A892, Quantity!$A$1:$H$2811, 6, FALSE)</f>
        <v>97</v>
      </c>
      <c r="O892" s="12">
        <v>41640.0</v>
      </c>
      <c r="P892" s="5">
        <f>VLOOKUP(A892, Quantity!$A$1:$H$2811, 8, FALSE)</f>
        <v>0.1330324074</v>
      </c>
      <c r="U892" s="13"/>
      <c r="V892" s="13"/>
      <c r="W892" s="1"/>
      <c r="X892" s="14"/>
      <c r="Y892" s="15"/>
    </row>
    <row r="893">
      <c r="A893" s="1">
        <v>84494.0</v>
      </c>
      <c r="B893" s="1">
        <v>2.206207221E9</v>
      </c>
      <c r="C893" s="8">
        <v>41640.0</v>
      </c>
      <c r="D893" s="1" t="s">
        <v>22</v>
      </c>
      <c r="E893" s="1" t="s">
        <v>23</v>
      </c>
      <c r="F893" s="1" t="s">
        <v>18</v>
      </c>
      <c r="G893" s="1" t="s">
        <v>19</v>
      </c>
      <c r="H893" s="1" t="s">
        <v>24</v>
      </c>
      <c r="I893" s="1" t="s">
        <v>21</v>
      </c>
      <c r="J893" s="9">
        <f>VLOOKUP(A893, Quantity!$A$1:$H$2811, 2, FALSE)</f>
        <v>13</v>
      </c>
      <c r="K893" s="10">
        <f>VLOOKUP(A893, Quantity!$A$1:$H$2811, 3, FALSE)</f>
        <v>1</v>
      </c>
      <c r="L893" s="10">
        <f>VLOOKUP(A893, Quantity!$A$1:$H$2811, 4, FALSE)</f>
        <v>1</v>
      </c>
      <c r="M893" s="11">
        <f>VLOOKUP(A893, Quantity!$A$1:$H$2811, 5, FALSE)</f>
        <v>1900</v>
      </c>
      <c r="N893" s="11">
        <f>VLOOKUP(A893, Quantity!$A$1:$H$2811, 6, FALSE)</f>
        <v>146</v>
      </c>
      <c r="O893" s="12">
        <v>41640.0</v>
      </c>
      <c r="P893" s="5">
        <f>VLOOKUP(A893, Quantity!$A$1:$H$2811, 8, FALSE)</f>
        <v>0.8547569444</v>
      </c>
      <c r="U893" s="13"/>
      <c r="V893" s="13"/>
      <c r="W893" s="1"/>
      <c r="X893" s="14"/>
      <c r="Y893" s="15"/>
    </row>
    <row r="894">
      <c r="A894" s="1">
        <v>84602.0</v>
      </c>
      <c r="B894" s="1">
        <v>1.437420277E9</v>
      </c>
      <c r="C894" s="8">
        <v>41640.0</v>
      </c>
      <c r="D894" s="1" t="s">
        <v>22</v>
      </c>
      <c r="E894" s="1" t="s">
        <v>23</v>
      </c>
      <c r="F894" s="1" t="s">
        <v>18</v>
      </c>
      <c r="G894" s="1" t="s">
        <v>19</v>
      </c>
      <c r="H894" s="1" t="s">
        <v>24</v>
      </c>
      <c r="I894" s="1" t="s">
        <v>21</v>
      </c>
      <c r="J894" s="9">
        <f>VLOOKUP(A894, Quantity!$A$1:$H$2811, 2, FALSE)</f>
        <v>22</v>
      </c>
      <c r="K894" s="10">
        <f>VLOOKUP(A894, Quantity!$A$1:$H$2811, 3, FALSE)</f>
        <v>1</v>
      </c>
      <c r="L894" s="10">
        <f>VLOOKUP(A894, Quantity!$A$1:$H$2811, 4, FALSE)</f>
        <v>1</v>
      </c>
      <c r="M894" s="11">
        <f>VLOOKUP(A894, Quantity!$A$1:$H$2811, 5, FALSE)</f>
        <v>1995</v>
      </c>
      <c r="N894" s="11">
        <f>VLOOKUP(A894, Quantity!$A$1:$H$2811, 6, FALSE)</f>
        <v>91</v>
      </c>
      <c r="O894" s="12">
        <v>41640.0</v>
      </c>
      <c r="P894" s="5">
        <f>VLOOKUP(A894, Quantity!$A$1:$H$2811, 8, FALSE)</f>
        <v>0.8843402778</v>
      </c>
      <c r="U894" s="13"/>
      <c r="V894" s="13"/>
      <c r="W894" s="1"/>
      <c r="X894" s="14"/>
      <c r="Y894" s="15"/>
    </row>
    <row r="895">
      <c r="A895" s="1">
        <v>85023.0</v>
      </c>
      <c r="B895" s="1">
        <v>1.557051412E9</v>
      </c>
      <c r="C895" s="8">
        <v>41671.0</v>
      </c>
      <c r="D895" s="1" t="s">
        <v>22</v>
      </c>
      <c r="E895" s="1" t="s">
        <v>23</v>
      </c>
      <c r="F895" s="1" t="s">
        <v>18</v>
      </c>
      <c r="G895" s="1" t="s">
        <v>19</v>
      </c>
      <c r="H895" s="1" t="s">
        <v>24</v>
      </c>
      <c r="I895" s="1" t="s">
        <v>21</v>
      </c>
      <c r="J895" s="9">
        <f>VLOOKUP(A895, Quantity!$A$1:$H$2811, 2, FALSE)</f>
        <v>22</v>
      </c>
      <c r="K895" s="10">
        <f>VLOOKUP(A895, Quantity!$A$1:$H$2811, 3, FALSE)</f>
        <v>1</v>
      </c>
      <c r="L895" s="10">
        <f>VLOOKUP(A895, Quantity!$A$1:$H$2811, 4, FALSE)</f>
        <v>1</v>
      </c>
      <c r="M895" s="11">
        <f>VLOOKUP(A895, Quantity!$A$1:$H$2811, 5, FALSE)</f>
        <v>2495</v>
      </c>
      <c r="N895" s="11">
        <f>VLOOKUP(A895, Quantity!$A$1:$H$2811, 6, FALSE)</f>
        <v>113</v>
      </c>
      <c r="O895" s="12">
        <v>41640.0</v>
      </c>
      <c r="P895" s="5">
        <f>VLOOKUP(A895, Quantity!$A$1:$H$2811, 8, FALSE)</f>
        <v>0.1595023148</v>
      </c>
      <c r="U895" s="13"/>
      <c r="V895" s="13"/>
      <c r="W895" s="1"/>
      <c r="X895" s="14"/>
      <c r="Y895" s="15"/>
    </row>
    <row r="896">
      <c r="A896" s="1">
        <v>85053.0</v>
      </c>
      <c r="B896" s="1">
        <v>1.931677782E9</v>
      </c>
      <c r="C896" s="8">
        <v>41671.0</v>
      </c>
      <c r="D896" s="1" t="s">
        <v>22</v>
      </c>
      <c r="E896" s="1" t="s">
        <v>23</v>
      </c>
      <c r="F896" s="1" t="s">
        <v>18</v>
      </c>
      <c r="G896" s="1" t="s">
        <v>19</v>
      </c>
      <c r="H896" s="1" t="s">
        <v>24</v>
      </c>
      <c r="I896" s="1" t="s">
        <v>21</v>
      </c>
      <c r="J896" s="9">
        <f>VLOOKUP(A896, Quantity!$A$1:$H$2811, 2, FALSE)</f>
        <v>20</v>
      </c>
      <c r="K896" s="10">
        <f>VLOOKUP(A896, Quantity!$A$1:$H$2811, 3, FALSE)</f>
        <v>1</v>
      </c>
      <c r="L896" s="10">
        <f>VLOOKUP(A896, Quantity!$A$1:$H$2811, 4, FALSE)</f>
        <v>1</v>
      </c>
      <c r="M896" s="11">
        <f>VLOOKUP(A896, Quantity!$A$1:$H$2811, 5, FALSE)</f>
        <v>20</v>
      </c>
      <c r="N896" s="11">
        <f>VLOOKUP(A896, Quantity!$A$1:$H$2811, 6, FALSE)</f>
        <v>1</v>
      </c>
      <c r="O896" s="12">
        <v>41640.0</v>
      </c>
      <c r="P896" s="5">
        <f>VLOOKUP(A896, Quantity!$A$1:$H$2811, 8, FALSE)</f>
        <v>0.5370486111</v>
      </c>
      <c r="U896" s="13"/>
      <c r="V896" s="13"/>
      <c r="W896" s="1"/>
      <c r="X896" s="14"/>
      <c r="Y896" s="15"/>
    </row>
    <row r="897">
      <c r="A897" s="1">
        <v>85179.0</v>
      </c>
      <c r="B897" s="1">
        <v>1.158545452E9</v>
      </c>
      <c r="C897" s="8">
        <v>41671.0</v>
      </c>
      <c r="D897" s="1" t="s">
        <v>22</v>
      </c>
      <c r="E897" s="1" t="s">
        <v>23</v>
      </c>
      <c r="F897" s="1" t="s">
        <v>18</v>
      </c>
      <c r="G897" s="1" t="s">
        <v>19</v>
      </c>
      <c r="H897" s="1" t="s">
        <v>24</v>
      </c>
      <c r="I897" s="1" t="s">
        <v>21</v>
      </c>
      <c r="J897" s="9">
        <f>VLOOKUP(A897, Quantity!$A$1:$H$2811, 2, FALSE)</f>
        <v>19</v>
      </c>
      <c r="K897" s="10">
        <f>VLOOKUP(A897, Quantity!$A$1:$H$2811, 3, FALSE)</f>
        <v>1</v>
      </c>
      <c r="L897" s="10">
        <f>VLOOKUP(A897, Quantity!$A$1:$H$2811, 4, FALSE)</f>
        <v>1</v>
      </c>
      <c r="M897" s="11">
        <f>VLOOKUP(A897, Quantity!$A$1:$H$2811, 5, FALSE)</f>
        <v>2525</v>
      </c>
      <c r="N897" s="11">
        <f>VLOOKUP(A897, Quantity!$A$1:$H$2811, 6, FALSE)</f>
        <v>133</v>
      </c>
      <c r="O897" s="12">
        <v>41640.0</v>
      </c>
      <c r="P897" s="5">
        <f>VLOOKUP(A897, Quantity!$A$1:$H$2811, 8, FALSE)</f>
        <v>0.1425347222</v>
      </c>
      <c r="U897" s="13"/>
      <c r="V897" s="13"/>
      <c r="W897" s="1"/>
      <c r="X897" s="14"/>
      <c r="Y897" s="15"/>
    </row>
    <row r="898">
      <c r="A898" s="1">
        <v>85194.0</v>
      </c>
      <c r="B898" s="1">
        <v>1.172081355E9</v>
      </c>
      <c r="C898" s="8">
        <v>41671.0</v>
      </c>
      <c r="D898" s="1" t="s">
        <v>22</v>
      </c>
      <c r="E898" s="1" t="s">
        <v>23</v>
      </c>
      <c r="F898" s="1" t="s">
        <v>18</v>
      </c>
      <c r="G898" s="1" t="s">
        <v>19</v>
      </c>
      <c r="H898" s="1" t="s">
        <v>24</v>
      </c>
      <c r="I898" s="1" t="s">
        <v>21</v>
      </c>
      <c r="J898" s="9">
        <f>VLOOKUP(A898, Quantity!$A$1:$H$2811, 2, FALSE)</f>
        <v>15</v>
      </c>
      <c r="K898" s="10">
        <f>VLOOKUP(A898, Quantity!$A$1:$H$2811, 3, FALSE)</f>
        <v>1</v>
      </c>
      <c r="L898" s="10">
        <f>VLOOKUP(A898, Quantity!$A$1:$H$2811, 4, FALSE)</f>
        <v>1</v>
      </c>
      <c r="M898" s="11">
        <f>VLOOKUP(A898, Quantity!$A$1:$H$2811, 5, FALSE)</f>
        <v>9596</v>
      </c>
      <c r="N898" s="11">
        <f>VLOOKUP(A898, Quantity!$A$1:$H$2811, 6, FALSE)</f>
        <v>640</v>
      </c>
      <c r="O898" s="12">
        <v>41640.0</v>
      </c>
      <c r="P898" s="5">
        <f>VLOOKUP(A898, Quantity!$A$1:$H$2811, 8, FALSE)</f>
        <v>0.5947569444</v>
      </c>
      <c r="U898" s="13"/>
      <c r="V898" s="13"/>
      <c r="W898" s="1"/>
      <c r="X898" s="14"/>
      <c r="Y898" s="15"/>
    </row>
    <row r="899">
      <c r="A899" s="1">
        <v>85407.0</v>
      </c>
      <c r="B899" s="1">
        <v>1.966430615E9</v>
      </c>
      <c r="C899" s="8">
        <v>41671.0</v>
      </c>
      <c r="D899" s="1" t="s">
        <v>22</v>
      </c>
      <c r="E899" s="1" t="s">
        <v>23</v>
      </c>
      <c r="F899" s="1" t="s">
        <v>18</v>
      </c>
      <c r="G899" s="1" t="s">
        <v>19</v>
      </c>
      <c r="H899" s="1" t="s">
        <v>24</v>
      </c>
      <c r="I899" s="1" t="s">
        <v>21</v>
      </c>
      <c r="J899" s="9">
        <f>VLOOKUP(A899, Quantity!$A$1:$H$2811, 2, FALSE)</f>
        <v>12</v>
      </c>
      <c r="K899" s="10">
        <f>VLOOKUP(A899, Quantity!$A$1:$H$2811, 3, FALSE)</f>
        <v>1</v>
      </c>
      <c r="L899" s="10">
        <f>VLOOKUP(A899, Quantity!$A$1:$H$2811, 4, FALSE)</f>
        <v>1</v>
      </c>
      <c r="M899" s="11">
        <f>VLOOKUP(A899, Quantity!$A$1:$H$2811, 5, FALSE)</f>
        <v>3295</v>
      </c>
      <c r="N899" s="11">
        <f>VLOOKUP(A899, Quantity!$A$1:$H$2811, 6, FALSE)</f>
        <v>275</v>
      </c>
      <c r="O899" s="12">
        <v>41640.0</v>
      </c>
      <c r="P899" s="5">
        <f>VLOOKUP(A899, Quantity!$A$1:$H$2811, 8, FALSE)</f>
        <v>0.2144097222</v>
      </c>
      <c r="U899" s="13"/>
      <c r="V899" s="13"/>
      <c r="W899" s="1"/>
      <c r="X899" s="14"/>
      <c r="Y899" s="15"/>
    </row>
    <row r="900">
      <c r="A900" s="1">
        <v>85441.0</v>
      </c>
      <c r="B900" s="1">
        <v>1.324135362E9</v>
      </c>
      <c r="C900" s="8">
        <v>41671.0</v>
      </c>
      <c r="D900" s="1" t="s">
        <v>22</v>
      </c>
      <c r="E900" s="1" t="s">
        <v>23</v>
      </c>
      <c r="F900" s="1" t="s">
        <v>18</v>
      </c>
      <c r="G900" s="1" t="s">
        <v>19</v>
      </c>
      <c r="H900" s="1" t="s">
        <v>24</v>
      </c>
      <c r="I900" s="1" t="s">
        <v>21</v>
      </c>
      <c r="J900" s="9">
        <f>VLOOKUP(A900, Quantity!$A$1:$H$2811, 2, FALSE)</f>
        <v>16</v>
      </c>
      <c r="K900" s="10">
        <f>VLOOKUP(A900, Quantity!$A$1:$H$2811, 3, FALSE)</f>
        <v>1</v>
      </c>
      <c r="L900" s="10">
        <f>VLOOKUP(A900, Quantity!$A$1:$H$2811, 4, FALSE)</f>
        <v>1</v>
      </c>
      <c r="M900" s="11">
        <f>VLOOKUP(A900, Quantity!$A$1:$H$2811, 5, FALSE)</f>
        <v>250</v>
      </c>
      <c r="N900" s="11">
        <f>VLOOKUP(A900, Quantity!$A$1:$H$2811, 6, FALSE)</f>
        <v>16</v>
      </c>
      <c r="O900" s="12">
        <v>41640.0</v>
      </c>
      <c r="P900" s="5">
        <f>VLOOKUP(A900, Quantity!$A$1:$H$2811, 8, FALSE)</f>
        <v>0.1736111111</v>
      </c>
      <c r="U900" s="13"/>
      <c r="V900" s="13"/>
      <c r="W900" s="1"/>
      <c r="X900" s="14"/>
      <c r="Y900" s="15"/>
    </row>
    <row r="901">
      <c r="A901" s="1">
        <v>85665.0</v>
      </c>
      <c r="B901" s="1">
        <v>1.990595174E9</v>
      </c>
      <c r="C901" s="8">
        <v>41671.0</v>
      </c>
      <c r="D901" s="1" t="s">
        <v>22</v>
      </c>
      <c r="E901" s="1" t="s">
        <v>23</v>
      </c>
      <c r="F901" s="1" t="s">
        <v>18</v>
      </c>
      <c r="G901" s="1" t="s">
        <v>19</v>
      </c>
      <c r="H901" s="1" t="s">
        <v>24</v>
      </c>
      <c r="I901" s="1" t="s">
        <v>21</v>
      </c>
      <c r="J901" s="9">
        <f>VLOOKUP(A901, Quantity!$A$1:$H$2811, 2, FALSE)</f>
        <v>22</v>
      </c>
      <c r="K901" s="10">
        <f>VLOOKUP(A901, Quantity!$A$1:$H$2811, 3, FALSE)</f>
        <v>1</v>
      </c>
      <c r="L901" s="10">
        <f>VLOOKUP(A901, Quantity!$A$1:$H$2811, 4, FALSE)</f>
        <v>1</v>
      </c>
      <c r="M901" s="11">
        <f>VLOOKUP(A901, Quantity!$A$1:$H$2811, 5, FALSE)</f>
        <v>1035</v>
      </c>
      <c r="N901" s="11">
        <f>VLOOKUP(A901, Quantity!$A$1:$H$2811, 6, FALSE)</f>
        <v>47</v>
      </c>
      <c r="O901" s="12">
        <v>41640.0</v>
      </c>
      <c r="P901" s="5">
        <f>VLOOKUP(A901, Quantity!$A$1:$H$2811, 8, FALSE)</f>
        <v>0.1640046296</v>
      </c>
      <c r="U901" s="13"/>
      <c r="V901" s="13"/>
      <c r="W901" s="1"/>
      <c r="X901" s="14"/>
      <c r="Y901" s="15"/>
    </row>
    <row r="902">
      <c r="A902" s="1">
        <v>85768.0</v>
      </c>
      <c r="B902" s="1">
        <v>1.231843464E9</v>
      </c>
      <c r="C902" s="8">
        <v>41671.0</v>
      </c>
      <c r="D902" s="1" t="s">
        <v>22</v>
      </c>
      <c r="E902" s="1" t="s">
        <v>23</v>
      </c>
      <c r="F902" s="1" t="s">
        <v>18</v>
      </c>
      <c r="G902" s="1" t="s">
        <v>19</v>
      </c>
      <c r="H902" s="1" t="s">
        <v>24</v>
      </c>
      <c r="I902" s="1" t="s">
        <v>21</v>
      </c>
      <c r="J902" s="9">
        <f>VLOOKUP(A902, Quantity!$A$1:$H$2811, 2, FALSE)</f>
        <v>14</v>
      </c>
      <c r="K902" s="10">
        <f>VLOOKUP(A902, Quantity!$A$1:$H$2811, 3, FALSE)</f>
        <v>1</v>
      </c>
      <c r="L902" s="10">
        <f>VLOOKUP(A902, Quantity!$A$1:$H$2811, 4, FALSE)</f>
        <v>1</v>
      </c>
      <c r="M902" s="11">
        <f>VLOOKUP(A902, Quantity!$A$1:$H$2811, 5, FALSE)</f>
        <v>599</v>
      </c>
      <c r="N902" s="11">
        <f>VLOOKUP(A902, Quantity!$A$1:$H$2811, 6, FALSE)</f>
        <v>43</v>
      </c>
      <c r="O902" s="12">
        <v>41640.0</v>
      </c>
      <c r="P902" s="5">
        <f>VLOOKUP(A902, Quantity!$A$1:$H$2811, 8, FALSE)</f>
        <v>0.6556712963</v>
      </c>
      <c r="U902" s="13"/>
      <c r="V902" s="13"/>
      <c r="W902" s="1"/>
      <c r="X902" s="14"/>
      <c r="Y902" s="15"/>
    </row>
    <row r="903">
      <c r="A903" s="1">
        <v>85850.0</v>
      </c>
      <c r="B903" s="1">
        <v>1.69486204E9</v>
      </c>
      <c r="C903" s="8">
        <v>41671.0</v>
      </c>
      <c r="D903" s="1" t="s">
        <v>16</v>
      </c>
      <c r="E903" s="1" t="s">
        <v>17</v>
      </c>
      <c r="F903" s="1" t="s">
        <v>18</v>
      </c>
      <c r="G903" s="1" t="s">
        <v>19</v>
      </c>
      <c r="H903" s="1" t="s">
        <v>24</v>
      </c>
      <c r="I903" s="1" t="s">
        <v>21</v>
      </c>
      <c r="J903" s="9">
        <f>VLOOKUP(A903, Quantity!$A$1:$H$2811, 2, FALSE)</f>
        <v>16</v>
      </c>
      <c r="K903" s="10">
        <f>VLOOKUP(A903, Quantity!$A$1:$H$2811, 3, FALSE)</f>
        <v>1</v>
      </c>
      <c r="L903" s="10">
        <f>VLOOKUP(A903, Quantity!$A$1:$H$2811, 4, FALSE)</f>
        <v>1</v>
      </c>
      <c r="M903" s="11">
        <f>VLOOKUP(A903, Quantity!$A$1:$H$2811, 5, FALSE)</f>
        <v>4000</v>
      </c>
      <c r="N903" s="11">
        <f>VLOOKUP(A903, Quantity!$A$1:$H$2811, 6, FALSE)</f>
        <v>250</v>
      </c>
      <c r="O903" s="12">
        <v>41640.0</v>
      </c>
      <c r="P903" s="5">
        <f>VLOOKUP(A903, Quantity!$A$1:$H$2811, 8, FALSE)</f>
        <v>0.9336805556</v>
      </c>
      <c r="U903" s="13"/>
      <c r="V903" s="13"/>
      <c r="W903" s="1"/>
      <c r="X903" s="14"/>
      <c r="Y903" s="15"/>
    </row>
    <row r="904">
      <c r="A904" s="1">
        <v>85982.0</v>
      </c>
      <c r="B904" s="1">
        <v>2.187131324E9</v>
      </c>
      <c r="C904" s="8">
        <v>41699.0</v>
      </c>
      <c r="D904" s="1" t="s">
        <v>16</v>
      </c>
      <c r="E904" s="1" t="s">
        <v>17</v>
      </c>
      <c r="F904" s="1" t="s">
        <v>18</v>
      </c>
      <c r="G904" s="1" t="s">
        <v>19</v>
      </c>
      <c r="H904" s="1" t="s">
        <v>24</v>
      </c>
      <c r="I904" s="1" t="s">
        <v>21</v>
      </c>
      <c r="J904" s="9">
        <f>VLOOKUP(A904, Quantity!$A$1:$H$2811, 2, FALSE)</f>
        <v>19</v>
      </c>
      <c r="K904" s="10">
        <f>VLOOKUP(A904, Quantity!$A$1:$H$2811, 3, FALSE)</f>
        <v>1</v>
      </c>
      <c r="L904" s="10">
        <f>VLOOKUP(A904, Quantity!$A$1:$H$2811, 4, FALSE)</f>
        <v>1</v>
      </c>
      <c r="M904" s="11">
        <f>VLOOKUP(A904, Quantity!$A$1:$H$2811, 5, FALSE)</f>
        <v>925</v>
      </c>
      <c r="N904" s="11">
        <f>VLOOKUP(A904, Quantity!$A$1:$H$2811, 6, FALSE)</f>
        <v>49</v>
      </c>
      <c r="O904" s="12">
        <v>41640.0</v>
      </c>
      <c r="P904" s="5">
        <f>VLOOKUP(A904, Quantity!$A$1:$H$2811, 8, FALSE)</f>
        <v>0.8701041667</v>
      </c>
      <c r="U904" s="13"/>
      <c r="V904" s="13"/>
      <c r="W904" s="1"/>
      <c r="X904" s="14"/>
      <c r="Y904" s="15"/>
    </row>
    <row r="905">
      <c r="A905" s="1">
        <v>85983.0</v>
      </c>
      <c r="B905" s="1">
        <v>2.01942518E9</v>
      </c>
      <c r="C905" s="8">
        <v>41699.0</v>
      </c>
      <c r="D905" s="1" t="s">
        <v>22</v>
      </c>
      <c r="E905" s="1" t="s">
        <v>23</v>
      </c>
      <c r="F905" s="1" t="s">
        <v>18</v>
      </c>
      <c r="G905" s="1" t="s">
        <v>19</v>
      </c>
      <c r="H905" s="1" t="s">
        <v>24</v>
      </c>
      <c r="I905" s="1" t="s">
        <v>21</v>
      </c>
      <c r="J905" s="9">
        <f>VLOOKUP(A905, Quantity!$A$1:$H$2811, 2, FALSE)</f>
        <v>19</v>
      </c>
      <c r="K905" s="10">
        <f>VLOOKUP(A905, Quantity!$A$1:$H$2811, 3, FALSE)</f>
        <v>1</v>
      </c>
      <c r="L905" s="10">
        <f>VLOOKUP(A905, Quantity!$A$1:$H$2811, 4, FALSE)</f>
        <v>1</v>
      </c>
      <c r="M905" s="11">
        <f>VLOOKUP(A905, Quantity!$A$1:$H$2811, 5, FALSE)</f>
        <v>499</v>
      </c>
      <c r="N905" s="11">
        <f>VLOOKUP(A905, Quantity!$A$1:$H$2811, 6, FALSE)</f>
        <v>26</v>
      </c>
      <c r="O905" s="12">
        <v>41640.0</v>
      </c>
      <c r="P905" s="5">
        <f>VLOOKUP(A905, Quantity!$A$1:$H$2811, 8, FALSE)</f>
        <v>0.01623842593</v>
      </c>
      <c r="U905" s="13"/>
      <c r="V905" s="13"/>
      <c r="W905" s="1"/>
      <c r="X905" s="14"/>
      <c r="Y905" s="15"/>
    </row>
    <row r="906">
      <c r="A906" s="1">
        <v>86076.0</v>
      </c>
      <c r="B906" s="1">
        <v>1.37494873E9</v>
      </c>
      <c r="C906" s="8">
        <v>41699.0</v>
      </c>
      <c r="D906" s="1" t="s">
        <v>22</v>
      </c>
      <c r="E906" s="1" t="s">
        <v>23</v>
      </c>
      <c r="F906" s="1" t="s">
        <v>18</v>
      </c>
      <c r="G906" s="1" t="s">
        <v>19</v>
      </c>
      <c r="H906" s="1" t="s">
        <v>24</v>
      </c>
      <c r="I906" s="1" t="s">
        <v>21</v>
      </c>
      <c r="J906" s="9">
        <f>VLOOKUP(A906, Quantity!$A$1:$H$2811, 2, FALSE)</f>
        <v>21</v>
      </c>
      <c r="K906" s="10">
        <f>VLOOKUP(A906, Quantity!$A$1:$H$2811, 3, FALSE)</f>
        <v>1</v>
      </c>
      <c r="L906" s="10">
        <f>VLOOKUP(A906, Quantity!$A$1:$H$2811, 4, FALSE)</f>
        <v>1</v>
      </c>
      <c r="M906" s="11">
        <f>VLOOKUP(A906, Quantity!$A$1:$H$2811, 5, FALSE)</f>
        <v>499</v>
      </c>
      <c r="N906" s="11">
        <f>VLOOKUP(A906, Quantity!$A$1:$H$2811, 6, FALSE)</f>
        <v>24</v>
      </c>
      <c r="O906" s="12">
        <v>41640.0</v>
      </c>
      <c r="P906" s="5">
        <f>VLOOKUP(A906, Quantity!$A$1:$H$2811, 8, FALSE)</f>
        <v>0.8061689815</v>
      </c>
      <c r="U906" s="13"/>
      <c r="V906" s="13"/>
      <c r="W906" s="1"/>
      <c r="X906" s="14"/>
      <c r="Y906" s="15"/>
    </row>
    <row r="907">
      <c r="A907" s="1">
        <v>86117.0</v>
      </c>
      <c r="B907" s="1">
        <v>2.304279096E9</v>
      </c>
      <c r="C907" s="8">
        <v>41699.0</v>
      </c>
      <c r="D907" s="1" t="s">
        <v>22</v>
      </c>
      <c r="E907" s="1" t="s">
        <v>23</v>
      </c>
      <c r="F907" s="1" t="s">
        <v>18</v>
      </c>
      <c r="G907" s="1" t="s">
        <v>19</v>
      </c>
      <c r="H907" s="1" t="s">
        <v>24</v>
      </c>
      <c r="I907" s="1" t="s">
        <v>21</v>
      </c>
      <c r="J907" s="9">
        <f>VLOOKUP(A907, Quantity!$A$1:$H$2811, 2, FALSE)</f>
        <v>15</v>
      </c>
      <c r="K907" s="10">
        <f>VLOOKUP(A907, Quantity!$A$1:$H$2811, 3, FALSE)</f>
        <v>1</v>
      </c>
      <c r="L907" s="10">
        <f>VLOOKUP(A907, Quantity!$A$1:$H$2811, 4, FALSE)</f>
        <v>1</v>
      </c>
      <c r="M907" s="11">
        <f>VLOOKUP(A907, Quantity!$A$1:$H$2811, 5, FALSE)</f>
        <v>791</v>
      </c>
      <c r="N907" s="11">
        <f>VLOOKUP(A907, Quantity!$A$1:$H$2811, 6, FALSE)</f>
        <v>53</v>
      </c>
      <c r="O907" s="12">
        <v>41640.0</v>
      </c>
      <c r="P907" s="5">
        <f>VLOOKUP(A907, Quantity!$A$1:$H$2811, 8, FALSE)</f>
        <v>0.2694212963</v>
      </c>
      <c r="U907" s="13"/>
      <c r="V907" s="13"/>
      <c r="W907" s="1"/>
      <c r="X907" s="14"/>
      <c r="Y907" s="15"/>
    </row>
    <row r="908">
      <c r="A908" s="1">
        <v>86233.0</v>
      </c>
      <c r="B908" s="1">
        <v>2.011230716E9</v>
      </c>
      <c r="C908" s="8">
        <v>41699.0</v>
      </c>
      <c r="D908" s="1" t="s">
        <v>16</v>
      </c>
      <c r="E908" s="1" t="s">
        <v>17</v>
      </c>
      <c r="F908" s="1" t="s">
        <v>18</v>
      </c>
      <c r="G908" s="1" t="s">
        <v>19</v>
      </c>
      <c r="H908" s="1" t="s">
        <v>24</v>
      </c>
      <c r="I908" s="1" t="s">
        <v>21</v>
      </c>
      <c r="J908" s="9">
        <f>VLOOKUP(A908, Quantity!$A$1:$H$2811, 2, FALSE)</f>
        <v>23</v>
      </c>
      <c r="K908" s="10">
        <f>VLOOKUP(A908, Quantity!$A$1:$H$2811, 3, FALSE)</f>
        <v>1</v>
      </c>
      <c r="L908" s="10">
        <f>VLOOKUP(A908, Quantity!$A$1:$H$2811, 4, FALSE)</f>
        <v>1</v>
      </c>
      <c r="M908" s="11">
        <f>VLOOKUP(A908, Quantity!$A$1:$H$2811, 5, FALSE)</f>
        <v>483</v>
      </c>
      <c r="N908" s="11">
        <f>VLOOKUP(A908, Quantity!$A$1:$H$2811, 6, FALSE)</f>
        <v>21</v>
      </c>
      <c r="O908" s="12">
        <v>41640.0</v>
      </c>
      <c r="P908" s="5">
        <f>VLOOKUP(A908, Quantity!$A$1:$H$2811, 8, FALSE)</f>
        <v>0.6557060185</v>
      </c>
      <c r="U908" s="13"/>
      <c r="V908" s="13"/>
      <c r="W908" s="1"/>
      <c r="X908" s="14"/>
      <c r="Y908" s="15"/>
    </row>
    <row r="909">
      <c r="A909" s="1">
        <v>86269.0</v>
      </c>
      <c r="B909" s="1">
        <v>1.490892279E9</v>
      </c>
      <c r="C909" s="8">
        <v>41699.0</v>
      </c>
      <c r="D909" s="1" t="s">
        <v>22</v>
      </c>
      <c r="E909" s="1" t="s">
        <v>23</v>
      </c>
      <c r="F909" s="1" t="s">
        <v>18</v>
      </c>
      <c r="G909" s="1" t="s">
        <v>19</v>
      </c>
      <c r="H909" s="1" t="s">
        <v>24</v>
      </c>
      <c r="I909" s="1" t="s">
        <v>21</v>
      </c>
      <c r="J909" s="9">
        <f>VLOOKUP(A909, Quantity!$A$1:$H$2811, 2, FALSE)</f>
        <v>13</v>
      </c>
      <c r="K909" s="10">
        <f>VLOOKUP(A909, Quantity!$A$1:$H$2811, 3, FALSE)</f>
        <v>1</v>
      </c>
      <c r="L909" s="10">
        <f>VLOOKUP(A909, Quantity!$A$1:$H$2811, 4, FALSE)</f>
        <v>1</v>
      </c>
      <c r="M909" s="11">
        <f>VLOOKUP(A909, Quantity!$A$1:$H$2811, 5, FALSE)</f>
        <v>5939</v>
      </c>
      <c r="N909" s="11">
        <f>VLOOKUP(A909, Quantity!$A$1:$H$2811, 6, FALSE)</f>
        <v>457</v>
      </c>
      <c r="O909" s="12">
        <v>41640.0</v>
      </c>
      <c r="P909" s="5">
        <f>VLOOKUP(A909, Quantity!$A$1:$H$2811, 8, FALSE)</f>
        <v>0.147037037</v>
      </c>
      <c r="U909" s="13"/>
      <c r="V909" s="13"/>
      <c r="W909" s="1"/>
      <c r="X909" s="14"/>
      <c r="Y909" s="15"/>
    </row>
    <row r="910">
      <c r="A910" s="1">
        <v>86495.0</v>
      </c>
      <c r="B910" s="1">
        <v>2.285517267E9</v>
      </c>
      <c r="C910" s="8">
        <v>41699.0</v>
      </c>
      <c r="D910" s="1" t="s">
        <v>22</v>
      </c>
      <c r="E910" s="1" t="s">
        <v>23</v>
      </c>
      <c r="F910" s="1" t="s">
        <v>18</v>
      </c>
      <c r="G910" s="1" t="s">
        <v>19</v>
      </c>
      <c r="H910" s="1" t="s">
        <v>24</v>
      </c>
      <c r="I910" s="1" t="s">
        <v>21</v>
      </c>
      <c r="J910" s="9">
        <f>VLOOKUP(A910, Quantity!$A$1:$H$2811, 2, FALSE)</f>
        <v>18</v>
      </c>
      <c r="K910" s="10">
        <f>VLOOKUP(A910, Quantity!$A$1:$H$2811, 3, FALSE)</f>
        <v>1</v>
      </c>
      <c r="L910" s="10">
        <f>VLOOKUP(A910, Quantity!$A$1:$H$2811, 4, FALSE)</f>
        <v>1</v>
      </c>
      <c r="M910" s="11">
        <f>VLOOKUP(A910, Quantity!$A$1:$H$2811, 5, FALSE)</f>
        <v>2549</v>
      </c>
      <c r="N910" s="11">
        <f>VLOOKUP(A910, Quantity!$A$1:$H$2811, 6, FALSE)</f>
        <v>142</v>
      </c>
      <c r="O910" s="12">
        <v>41640.0</v>
      </c>
      <c r="P910" s="5">
        <f>VLOOKUP(A910, Quantity!$A$1:$H$2811, 8, FALSE)</f>
        <v>0.3943634259</v>
      </c>
      <c r="U910" s="13"/>
      <c r="V910" s="13"/>
      <c r="W910" s="1"/>
      <c r="X910" s="14"/>
      <c r="Y910" s="15"/>
    </row>
    <row r="911">
      <c r="A911" s="1">
        <v>86552.0</v>
      </c>
      <c r="B911" s="1">
        <v>2.154589863E9</v>
      </c>
      <c r="C911" s="8">
        <v>41699.0</v>
      </c>
      <c r="D911" s="1" t="s">
        <v>22</v>
      </c>
      <c r="E911" s="1" t="s">
        <v>23</v>
      </c>
      <c r="F911" s="1" t="s">
        <v>18</v>
      </c>
      <c r="G911" s="1" t="s">
        <v>19</v>
      </c>
      <c r="H911" s="1" t="s">
        <v>24</v>
      </c>
      <c r="I911" s="1" t="s">
        <v>21</v>
      </c>
      <c r="J911" s="9">
        <f>VLOOKUP(A911, Quantity!$A$1:$H$2811, 2, FALSE)</f>
        <v>23</v>
      </c>
      <c r="K911" s="10">
        <f>VLOOKUP(A911, Quantity!$A$1:$H$2811, 3, FALSE)</f>
        <v>1</v>
      </c>
      <c r="L911" s="10">
        <f>VLOOKUP(A911, Quantity!$A$1:$H$2811, 4, FALSE)</f>
        <v>1</v>
      </c>
      <c r="M911" s="11">
        <f>VLOOKUP(A911, Quantity!$A$1:$H$2811, 5, FALSE)</f>
        <v>9800</v>
      </c>
      <c r="N911" s="11">
        <f>VLOOKUP(A911, Quantity!$A$1:$H$2811, 6, FALSE)</f>
        <v>426</v>
      </c>
      <c r="O911" s="12">
        <v>41640.0</v>
      </c>
      <c r="P911" s="5">
        <f>VLOOKUP(A911, Quantity!$A$1:$H$2811, 8, FALSE)</f>
        <v>0.5025462963</v>
      </c>
      <c r="U911" s="13"/>
      <c r="V911" s="13"/>
      <c r="W911" s="1"/>
      <c r="X911" s="14"/>
      <c r="Y911" s="15"/>
    </row>
    <row r="912">
      <c r="A912" s="1">
        <v>86574.0</v>
      </c>
      <c r="B912" s="1">
        <v>1.364608466E9</v>
      </c>
      <c r="C912" s="8">
        <v>41699.0</v>
      </c>
      <c r="D912" s="1" t="s">
        <v>22</v>
      </c>
      <c r="E912" s="1" t="s">
        <v>23</v>
      </c>
      <c r="F912" s="1" t="s">
        <v>18</v>
      </c>
      <c r="G912" s="1" t="s">
        <v>19</v>
      </c>
      <c r="H912" s="1" t="s">
        <v>24</v>
      </c>
      <c r="I912" s="1" t="s">
        <v>21</v>
      </c>
      <c r="J912" s="9">
        <f>VLOOKUP(A912, Quantity!$A$1:$H$2811, 2, FALSE)</f>
        <v>17</v>
      </c>
      <c r="K912" s="10">
        <f>VLOOKUP(A912, Quantity!$A$1:$H$2811, 3, FALSE)</f>
        <v>1</v>
      </c>
      <c r="L912" s="10">
        <f>VLOOKUP(A912, Quantity!$A$1:$H$2811, 4, FALSE)</f>
        <v>1</v>
      </c>
      <c r="M912" s="11">
        <f>VLOOKUP(A912, Quantity!$A$1:$H$2811, 5, FALSE)</f>
        <v>12000</v>
      </c>
      <c r="N912" s="11">
        <f>VLOOKUP(A912, Quantity!$A$1:$H$2811, 6, FALSE)</f>
        <v>706</v>
      </c>
      <c r="O912" s="12">
        <v>41640.0</v>
      </c>
      <c r="P912" s="5">
        <f>VLOOKUP(A912, Quantity!$A$1:$H$2811, 8, FALSE)</f>
        <v>0.5475462963</v>
      </c>
      <c r="U912" s="13"/>
      <c r="V912" s="13"/>
      <c r="W912" s="1"/>
      <c r="X912" s="14"/>
      <c r="Y912" s="15"/>
    </row>
    <row r="913">
      <c r="A913" s="1">
        <v>86746.0</v>
      </c>
      <c r="B913" s="1">
        <v>1.9789885E9</v>
      </c>
      <c r="C913" s="8">
        <v>41730.0</v>
      </c>
      <c r="D913" s="1" t="s">
        <v>22</v>
      </c>
      <c r="E913" s="1" t="s">
        <v>23</v>
      </c>
      <c r="F913" s="1" t="s">
        <v>18</v>
      </c>
      <c r="G913" s="1" t="s">
        <v>19</v>
      </c>
      <c r="H913" s="1" t="s">
        <v>24</v>
      </c>
      <c r="I913" s="1" t="s">
        <v>21</v>
      </c>
      <c r="J913" s="9">
        <f>VLOOKUP(A913, Quantity!$A$1:$H$2811, 2, FALSE)</f>
        <v>21</v>
      </c>
      <c r="K913" s="10">
        <f>VLOOKUP(A913, Quantity!$A$1:$H$2811, 3, FALSE)</f>
        <v>1</v>
      </c>
      <c r="L913" s="10">
        <f>VLOOKUP(A913, Quantity!$A$1:$H$2811, 4, FALSE)</f>
        <v>1</v>
      </c>
      <c r="M913" s="11">
        <f>VLOOKUP(A913, Quantity!$A$1:$H$2811, 5, FALSE)</f>
        <v>1670</v>
      </c>
      <c r="N913" s="11">
        <f>VLOOKUP(A913, Quantity!$A$1:$H$2811, 6, FALSE)</f>
        <v>80</v>
      </c>
      <c r="O913" s="12">
        <v>41640.0</v>
      </c>
      <c r="P913" s="5">
        <f>VLOOKUP(A913, Quantity!$A$1:$H$2811, 8, FALSE)</f>
        <v>0.6445138889</v>
      </c>
      <c r="U913" s="13"/>
      <c r="V913" s="13"/>
      <c r="W913" s="1"/>
      <c r="X913" s="14"/>
      <c r="Y913" s="15"/>
    </row>
    <row r="914">
      <c r="A914" s="1">
        <v>86914.0</v>
      </c>
      <c r="B914" s="1">
        <v>1.485008059E9</v>
      </c>
      <c r="C914" s="8">
        <v>41730.0</v>
      </c>
      <c r="D914" s="1" t="s">
        <v>16</v>
      </c>
      <c r="E914" s="1" t="s">
        <v>17</v>
      </c>
      <c r="F914" s="1" t="s">
        <v>18</v>
      </c>
      <c r="G914" s="1" t="s">
        <v>19</v>
      </c>
      <c r="H914" s="1" t="s">
        <v>24</v>
      </c>
      <c r="I914" s="1" t="s">
        <v>21</v>
      </c>
      <c r="J914" s="9">
        <f>VLOOKUP(A914, Quantity!$A$1:$H$2811, 2, FALSE)</f>
        <v>13</v>
      </c>
      <c r="K914" s="10">
        <f>VLOOKUP(A914, Quantity!$A$1:$H$2811, 3, FALSE)</f>
        <v>1</v>
      </c>
      <c r="L914" s="10">
        <f>VLOOKUP(A914, Quantity!$A$1:$H$2811, 4, FALSE)</f>
        <v>1</v>
      </c>
      <c r="M914" s="11">
        <f>VLOOKUP(A914, Quantity!$A$1:$H$2811, 5, FALSE)</f>
        <v>1400</v>
      </c>
      <c r="N914" s="11">
        <f>VLOOKUP(A914, Quantity!$A$1:$H$2811, 6, FALSE)</f>
        <v>108</v>
      </c>
      <c r="O914" s="12">
        <v>41640.0</v>
      </c>
      <c r="P914" s="5">
        <f>VLOOKUP(A914, Quantity!$A$1:$H$2811, 8, FALSE)</f>
        <v>0.350150463</v>
      </c>
      <c r="U914" s="13"/>
      <c r="V914" s="13"/>
      <c r="W914" s="1"/>
      <c r="X914" s="14"/>
      <c r="Y914" s="15"/>
    </row>
    <row r="915">
      <c r="A915" s="1">
        <v>86917.0</v>
      </c>
      <c r="B915" s="1">
        <v>1.997424357E9</v>
      </c>
      <c r="C915" s="8">
        <v>41730.0</v>
      </c>
      <c r="D915" s="1" t="s">
        <v>22</v>
      </c>
      <c r="E915" s="1" t="s">
        <v>23</v>
      </c>
      <c r="F915" s="1" t="s">
        <v>18</v>
      </c>
      <c r="G915" s="1" t="s">
        <v>19</v>
      </c>
      <c r="H915" s="1" t="s">
        <v>24</v>
      </c>
      <c r="I915" s="1" t="s">
        <v>21</v>
      </c>
      <c r="J915" s="9">
        <f>VLOOKUP(A915, Quantity!$A$1:$H$2811, 2, FALSE)</f>
        <v>21</v>
      </c>
      <c r="K915" s="10">
        <f>VLOOKUP(A915, Quantity!$A$1:$H$2811, 3, FALSE)</f>
        <v>1</v>
      </c>
      <c r="L915" s="10">
        <f>VLOOKUP(A915, Quantity!$A$1:$H$2811, 4, FALSE)</f>
        <v>1</v>
      </c>
      <c r="M915" s="11">
        <f>VLOOKUP(A915, Quantity!$A$1:$H$2811, 5, FALSE)</f>
        <v>712</v>
      </c>
      <c r="N915" s="11">
        <f>VLOOKUP(A915, Quantity!$A$1:$H$2811, 6, FALSE)</f>
        <v>34</v>
      </c>
      <c r="O915" s="12">
        <v>41640.0</v>
      </c>
      <c r="P915" s="5">
        <f>VLOOKUP(A915, Quantity!$A$1:$H$2811, 8, FALSE)</f>
        <v>0.7319560185</v>
      </c>
      <c r="U915" s="13"/>
      <c r="V915" s="13"/>
      <c r="W915" s="1"/>
      <c r="X915" s="14"/>
      <c r="Y915" s="15"/>
    </row>
    <row r="916">
      <c r="A916" s="1">
        <v>87046.0</v>
      </c>
      <c r="B916" s="1">
        <v>1.585176506E9</v>
      </c>
      <c r="C916" s="8">
        <v>41730.0</v>
      </c>
      <c r="D916" s="1" t="s">
        <v>22</v>
      </c>
      <c r="E916" s="1" t="s">
        <v>23</v>
      </c>
      <c r="F916" s="1" t="s">
        <v>18</v>
      </c>
      <c r="G916" s="1" t="s">
        <v>19</v>
      </c>
      <c r="H916" s="1" t="s">
        <v>24</v>
      </c>
      <c r="I916" s="1" t="s">
        <v>21</v>
      </c>
      <c r="J916" s="9">
        <f>VLOOKUP(A916, Quantity!$A$1:$H$2811, 2, FALSE)</f>
        <v>15</v>
      </c>
      <c r="K916" s="10">
        <f>VLOOKUP(A916, Quantity!$A$1:$H$2811, 3, FALSE)</f>
        <v>1</v>
      </c>
      <c r="L916" s="10">
        <f>VLOOKUP(A916, Quantity!$A$1:$H$2811, 4, FALSE)</f>
        <v>1</v>
      </c>
      <c r="M916" s="11">
        <f>VLOOKUP(A916, Quantity!$A$1:$H$2811, 5, FALSE)</f>
        <v>10500</v>
      </c>
      <c r="N916" s="11">
        <f>VLOOKUP(A916, Quantity!$A$1:$H$2811, 6, FALSE)</f>
        <v>700</v>
      </c>
      <c r="O916" s="12">
        <v>41640.0</v>
      </c>
      <c r="P916" s="5">
        <f>VLOOKUP(A916, Quantity!$A$1:$H$2811, 8, FALSE)</f>
        <v>0.3634722222</v>
      </c>
      <c r="U916" s="13"/>
      <c r="V916" s="13"/>
      <c r="W916" s="1"/>
      <c r="X916" s="14"/>
      <c r="Y916" s="15"/>
    </row>
    <row r="917">
      <c r="A917" s="1">
        <v>87185.0</v>
      </c>
      <c r="B917" s="1">
        <v>1.299661591E9</v>
      </c>
      <c r="C917" s="8">
        <v>41730.0</v>
      </c>
      <c r="D917" s="1" t="s">
        <v>22</v>
      </c>
      <c r="E917" s="1" t="s">
        <v>23</v>
      </c>
      <c r="F917" s="1" t="s">
        <v>18</v>
      </c>
      <c r="G917" s="1" t="s">
        <v>19</v>
      </c>
      <c r="H917" s="1" t="s">
        <v>24</v>
      </c>
      <c r="I917" s="1" t="s">
        <v>21</v>
      </c>
      <c r="J917" s="9">
        <f>VLOOKUP(A917, Quantity!$A$1:$H$2811, 2, FALSE)</f>
        <v>15</v>
      </c>
      <c r="K917" s="10">
        <f>VLOOKUP(A917, Quantity!$A$1:$H$2811, 3, FALSE)</f>
        <v>1</v>
      </c>
      <c r="L917" s="10">
        <f>VLOOKUP(A917, Quantity!$A$1:$H$2811, 4, FALSE)</f>
        <v>1</v>
      </c>
      <c r="M917" s="11">
        <f>VLOOKUP(A917, Quantity!$A$1:$H$2811, 5, FALSE)</f>
        <v>700</v>
      </c>
      <c r="N917" s="11">
        <f>VLOOKUP(A917, Quantity!$A$1:$H$2811, 6, FALSE)</f>
        <v>47</v>
      </c>
      <c r="O917" s="12">
        <v>41640.0</v>
      </c>
      <c r="P917" s="5">
        <f>VLOOKUP(A917, Quantity!$A$1:$H$2811, 8, FALSE)</f>
        <v>0.2950347222</v>
      </c>
      <c r="U917" s="13"/>
      <c r="V917" s="13"/>
      <c r="W917" s="1"/>
      <c r="X917" s="14"/>
      <c r="Y917" s="15"/>
    </row>
    <row r="918">
      <c r="A918" s="1">
        <v>87224.0</v>
      </c>
      <c r="B918" s="1">
        <v>1.914457668E9</v>
      </c>
      <c r="C918" s="8">
        <v>41730.0</v>
      </c>
      <c r="D918" s="1" t="s">
        <v>22</v>
      </c>
      <c r="E918" s="1" t="s">
        <v>23</v>
      </c>
      <c r="F918" s="1" t="s">
        <v>18</v>
      </c>
      <c r="G918" s="1" t="s">
        <v>19</v>
      </c>
      <c r="H918" s="1" t="s">
        <v>24</v>
      </c>
      <c r="I918" s="1" t="s">
        <v>21</v>
      </c>
      <c r="J918" s="9">
        <f>VLOOKUP(A918, Quantity!$A$1:$H$2811, 2, FALSE)</f>
        <v>18</v>
      </c>
      <c r="K918" s="10">
        <f>VLOOKUP(A918, Quantity!$A$1:$H$2811, 3, FALSE)</f>
        <v>1</v>
      </c>
      <c r="L918" s="10">
        <f>VLOOKUP(A918, Quantity!$A$1:$H$2811, 4, FALSE)</f>
        <v>1</v>
      </c>
      <c r="M918" s="11">
        <f>VLOOKUP(A918, Quantity!$A$1:$H$2811, 5, FALSE)</f>
        <v>1189</v>
      </c>
      <c r="N918" s="11">
        <f>VLOOKUP(A918, Quantity!$A$1:$H$2811, 6, FALSE)</f>
        <v>66</v>
      </c>
      <c r="O918" s="12">
        <v>41640.0</v>
      </c>
      <c r="P918" s="5">
        <f>VLOOKUP(A918, Quantity!$A$1:$H$2811, 8, FALSE)</f>
        <v>0.7695138889</v>
      </c>
      <c r="U918" s="13"/>
      <c r="V918" s="13"/>
      <c r="W918" s="1"/>
      <c r="X918" s="14"/>
      <c r="Y918" s="15"/>
    </row>
    <row r="919">
      <c r="A919" s="1">
        <v>87274.0</v>
      </c>
      <c r="B919" s="1">
        <v>1.877448086E9</v>
      </c>
      <c r="C919" s="8">
        <v>41730.0</v>
      </c>
      <c r="D919" s="1" t="s">
        <v>16</v>
      </c>
      <c r="E919" s="1" t="s">
        <v>17</v>
      </c>
      <c r="F919" s="1" t="s">
        <v>18</v>
      </c>
      <c r="G919" s="1" t="s">
        <v>19</v>
      </c>
      <c r="H919" s="1" t="s">
        <v>24</v>
      </c>
      <c r="I919" s="1" t="s">
        <v>21</v>
      </c>
      <c r="J919" s="9">
        <f>VLOOKUP(A919, Quantity!$A$1:$H$2811, 2, FALSE)</f>
        <v>15</v>
      </c>
      <c r="K919" s="10">
        <f>VLOOKUP(A919, Quantity!$A$1:$H$2811, 3, FALSE)</f>
        <v>1</v>
      </c>
      <c r="L919" s="10">
        <f>VLOOKUP(A919, Quantity!$A$1:$H$2811, 4, FALSE)</f>
        <v>1</v>
      </c>
      <c r="M919" s="11">
        <f>VLOOKUP(A919, Quantity!$A$1:$H$2811, 5, FALSE)</f>
        <v>36232</v>
      </c>
      <c r="N919" s="11">
        <f>VLOOKUP(A919, Quantity!$A$1:$H$2811, 6, FALSE)</f>
        <v>2415</v>
      </c>
      <c r="O919" s="12">
        <v>41640.0</v>
      </c>
      <c r="P919" s="5">
        <f>VLOOKUP(A919, Quantity!$A$1:$H$2811, 8, FALSE)</f>
        <v>0.5443981481</v>
      </c>
      <c r="U919" s="13"/>
      <c r="V919" s="13"/>
      <c r="W919" s="1"/>
      <c r="X919" s="14"/>
      <c r="Y919" s="15"/>
    </row>
    <row r="920">
      <c r="A920" s="1">
        <v>87323.0</v>
      </c>
      <c r="B920" s="1">
        <v>1.875711406E9</v>
      </c>
      <c r="C920" s="8">
        <v>41760.0</v>
      </c>
      <c r="D920" s="1" t="s">
        <v>22</v>
      </c>
      <c r="E920" s="1" t="s">
        <v>23</v>
      </c>
      <c r="F920" s="1" t="s">
        <v>18</v>
      </c>
      <c r="G920" s="1" t="s">
        <v>19</v>
      </c>
      <c r="H920" s="1" t="s">
        <v>24</v>
      </c>
      <c r="I920" s="1" t="s">
        <v>21</v>
      </c>
      <c r="J920" s="9">
        <f>VLOOKUP(A920, Quantity!$A$1:$H$2811, 2, FALSE)</f>
        <v>21</v>
      </c>
      <c r="K920" s="10">
        <f>VLOOKUP(A920, Quantity!$A$1:$H$2811, 3, FALSE)</f>
        <v>1</v>
      </c>
      <c r="L920" s="10">
        <f>VLOOKUP(A920, Quantity!$A$1:$H$2811, 4, FALSE)</f>
        <v>1</v>
      </c>
      <c r="M920" s="11">
        <f>VLOOKUP(A920, Quantity!$A$1:$H$2811, 5, FALSE)</f>
        <v>2198</v>
      </c>
      <c r="N920" s="11">
        <f>VLOOKUP(A920, Quantity!$A$1:$H$2811, 6, FALSE)</f>
        <v>105</v>
      </c>
      <c r="O920" s="12">
        <v>41640.0</v>
      </c>
      <c r="P920" s="5">
        <f>VLOOKUP(A920, Quantity!$A$1:$H$2811, 8, FALSE)</f>
        <v>0.8581597222</v>
      </c>
      <c r="U920" s="13"/>
      <c r="V920" s="13"/>
      <c r="W920" s="1"/>
      <c r="X920" s="14"/>
      <c r="Y920" s="15"/>
    </row>
    <row r="921">
      <c r="A921" s="1">
        <v>87340.0</v>
      </c>
      <c r="B921" s="1">
        <v>1.248824894E9</v>
      </c>
      <c r="C921" s="8">
        <v>41760.0</v>
      </c>
      <c r="D921" s="1" t="s">
        <v>22</v>
      </c>
      <c r="E921" s="1" t="s">
        <v>23</v>
      </c>
      <c r="F921" s="1" t="s">
        <v>18</v>
      </c>
      <c r="G921" s="1" t="s">
        <v>19</v>
      </c>
      <c r="H921" s="1" t="s">
        <v>24</v>
      </c>
      <c r="I921" s="1" t="s">
        <v>21</v>
      </c>
      <c r="J921" s="9">
        <f>VLOOKUP(A921, Quantity!$A$1:$H$2811, 2, FALSE)</f>
        <v>22</v>
      </c>
      <c r="K921" s="10">
        <f>VLOOKUP(A921, Quantity!$A$1:$H$2811, 3, FALSE)</f>
        <v>1</v>
      </c>
      <c r="L921" s="10">
        <f>VLOOKUP(A921, Quantity!$A$1:$H$2811, 4, FALSE)</f>
        <v>1</v>
      </c>
      <c r="M921" s="11">
        <f>VLOOKUP(A921, Quantity!$A$1:$H$2811, 5, FALSE)</f>
        <v>2597</v>
      </c>
      <c r="N921" s="11">
        <f>VLOOKUP(A921, Quantity!$A$1:$H$2811, 6, FALSE)</f>
        <v>118</v>
      </c>
      <c r="O921" s="12">
        <v>41640.0</v>
      </c>
      <c r="P921" s="5">
        <f>VLOOKUP(A921, Quantity!$A$1:$H$2811, 8, FALSE)</f>
        <v>0.8806828704</v>
      </c>
      <c r="U921" s="13"/>
      <c r="V921" s="13"/>
      <c r="W921" s="1"/>
      <c r="X921" s="14"/>
      <c r="Y921" s="15"/>
    </row>
    <row r="922">
      <c r="A922" s="1">
        <v>87342.0</v>
      </c>
      <c r="B922" s="1">
        <v>1.333184115E9</v>
      </c>
      <c r="C922" s="8">
        <v>41760.0</v>
      </c>
      <c r="D922" s="1" t="s">
        <v>22</v>
      </c>
      <c r="E922" s="1" t="s">
        <v>23</v>
      </c>
      <c r="F922" s="1" t="s">
        <v>18</v>
      </c>
      <c r="G922" s="1" t="s">
        <v>19</v>
      </c>
      <c r="H922" s="1" t="s">
        <v>24</v>
      </c>
      <c r="I922" s="1" t="s">
        <v>21</v>
      </c>
      <c r="J922" s="9">
        <f>VLOOKUP(A922, Quantity!$A$1:$H$2811, 2, FALSE)</f>
        <v>18</v>
      </c>
      <c r="K922" s="10">
        <f>VLOOKUP(A922, Quantity!$A$1:$H$2811, 3, FALSE)</f>
        <v>1</v>
      </c>
      <c r="L922" s="10">
        <f>VLOOKUP(A922, Quantity!$A$1:$H$2811, 4, FALSE)</f>
        <v>1</v>
      </c>
      <c r="M922" s="11">
        <f>VLOOKUP(A922, Quantity!$A$1:$H$2811, 5, FALSE)</f>
        <v>3590</v>
      </c>
      <c r="N922" s="11">
        <f>VLOOKUP(A922, Quantity!$A$1:$H$2811, 6, FALSE)</f>
        <v>199</v>
      </c>
      <c r="O922" s="12">
        <v>41640.0</v>
      </c>
      <c r="P922" s="5">
        <f>VLOOKUP(A922, Quantity!$A$1:$H$2811, 8, FALSE)</f>
        <v>0.4939236111</v>
      </c>
      <c r="U922" s="13"/>
      <c r="V922" s="13"/>
      <c r="W922" s="1"/>
      <c r="X922" s="14"/>
      <c r="Y922" s="15"/>
    </row>
    <row r="923">
      <c r="A923" s="1">
        <v>87625.0</v>
      </c>
      <c r="B923" s="1">
        <v>1.27553984E9</v>
      </c>
      <c r="C923" s="8">
        <v>41760.0</v>
      </c>
      <c r="D923" s="1" t="s">
        <v>22</v>
      </c>
      <c r="E923" s="1" t="s">
        <v>23</v>
      </c>
      <c r="F923" s="1" t="s">
        <v>18</v>
      </c>
      <c r="G923" s="1" t="s">
        <v>19</v>
      </c>
      <c r="H923" s="1" t="s">
        <v>24</v>
      </c>
      <c r="I923" s="1" t="s">
        <v>21</v>
      </c>
      <c r="J923" s="9">
        <f>VLOOKUP(A923, Quantity!$A$1:$H$2811, 2, FALSE)</f>
        <v>12</v>
      </c>
      <c r="K923" s="10">
        <f>VLOOKUP(A923, Quantity!$A$1:$H$2811, 3, FALSE)</f>
        <v>1</v>
      </c>
      <c r="L923" s="10">
        <f>VLOOKUP(A923, Quantity!$A$1:$H$2811, 4, FALSE)</f>
        <v>1</v>
      </c>
      <c r="M923" s="11">
        <f>VLOOKUP(A923, Quantity!$A$1:$H$2811, 5, FALSE)</f>
        <v>7191</v>
      </c>
      <c r="N923" s="11">
        <f>VLOOKUP(A923, Quantity!$A$1:$H$2811, 6, FALSE)</f>
        <v>599</v>
      </c>
      <c r="O923" s="12">
        <v>41640.0</v>
      </c>
      <c r="P923" s="5">
        <f>VLOOKUP(A923, Quantity!$A$1:$H$2811, 8, FALSE)</f>
        <v>0.2830208333</v>
      </c>
      <c r="U923" s="13"/>
      <c r="V923" s="13"/>
      <c r="W923" s="1"/>
      <c r="X923" s="14"/>
      <c r="Y923" s="15"/>
    </row>
    <row r="924">
      <c r="A924" s="1">
        <v>87628.0</v>
      </c>
      <c r="B924" s="1">
        <v>1.180760423E9</v>
      </c>
      <c r="C924" s="8">
        <v>41760.0</v>
      </c>
      <c r="D924" s="1" t="s">
        <v>22</v>
      </c>
      <c r="E924" s="1" t="s">
        <v>23</v>
      </c>
      <c r="F924" s="1" t="s">
        <v>18</v>
      </c>
      <c r="G924" s="1" t="s">
        <v>19</v>
      </c>
      <c r="H924" s="1" t="s">
        <v>24</v>
      </c>
      <c r="I924" s="1" t="s">
        <v>21</v>
      </c>
      <c r="J924" s="9">
        <f>VLOOKUP(A924, Quantity!$A$1:$H$2811, 2, FALSE)</f>
        <v>23</v>
      </c>
      <c r="K924" s="10">
        <f>VLOOKUP(A924, Quantity!$A$1:$H$2811, 3, FALSE)</f>
        <v>1</v>
      </c>
      <c r="L924" s="10">
        <f>VLOOKUP(A924, Quantity!$A$1:$H$2811, 4, FALSE)</f>
        <v>1</v>
      </c>
      <c r="M924" s="11">
        <f>VLOOKUP(A924, Quantity!$A$1:$H$2811, 5, FALSE)</f>
        <v>2095</v>
      </c>
      <c r="N924" s="11">
        <f>VLOOKUP(A924, Quantity!$A$1:$H$2811, 6, FALSE)</f>
        <v>91</v>
      </c>
      <c r="O924" s="12">
        <v>41640.0</v>
      </c>
      <c r="P924" s="5">
        <f>VLOOKUP(A924, Quantity!$A$1:$H$2811, 8, FALSE)</f>
        <v>0.4932291667</v>
      </c>
      <c r="U924" s="13"/>
      <c r="V924" s="13"/>
      <c r="W924" s="1"/>
      <c r="X924" s="14"/>
      <c r="Y924" s="15"/>
    </row>
    <row r="925">
      <c r="A925" s="1">
        <v>87716.0</v>
      </c>
      <c r="B925" s="1">
        <v>1.914719747E9</v>
      </c>
      <c r="C925" s="8">
        <v>41760.0</v>
      </c>
      <c r="D925" s="1" t="s">
        <v>22</v>
      </c>
      <c r="E925" s="1" t="s">
        <v>23</v>
      </c>
      <c r="F925" s="1" t="s">
        <v>18</v>
      </c>
      <c r="G925" s="1" t="s">
        <v>19</v>
      </c>
      <c r="H925" s="1" t="s">
        <v>24</v>
      </c>
      <c r="I925" s="1" t="s">
        <v>21</v>
      </c>
      <c r="J925" s="9">
        <f>VLOOKUP(A925, Quantity!$A$1:$H$2811, 2, FALSE)</f>
        <v>22</v>
      </c>
      <c r="K925" s="10">
        <f>VLOOKUP(A925, Quantity!$A$1:$H$2811, 3, FALSE)</f>
        <v>1</v>
      </c>
      <c r="L925" s="10">
        <f>VLOOKUP(A925, Quantity!$A$1:$H$2811, 4, FALSE)</f>
        <v>1</v>
      </c>
      <c r="M925" s="11">
        <f>VLOOKUP(A925, Quantity!$A$1:$H$2811, 5, FALSE)</f>
        <v>2968</v>
      </c>
      <c r="N925" s="11">
        <f>VLOOKUP(A925, Quantity!$A$1:$H$2811, 6, FALSE)</f>
        <v>135</v>
      </c>
      <c r="O925" s="12">
        <v>41640.0</v>
      </c>
      <c r="P925" s="5">
        <f>VLOOKUP(A925, Quantity!$A$1:$H$2811, 8, FALSE)</f>
        <v>0.302037037</v>
      </c>
      <c r="U925" s="13"/>
      <c r="V925" s="13"/>
      <c r="W925" s="1"/>
      <c r="X925" s="14"/>
      <c r="Y925" s="15"/>
    </row>
    <row r="926">
      <c r="A926" s="1">
        <v>87720.0</v>
      </c>
      <c r="B926" s="1">
        <v>1.611906736E9</v>
      </c>
      <c r="C926" s="8">
        <v>41760.0</v>
      </c>
      <c r="D926" s="1" t="s">
        <v>22</v>
      </c>
      <c r="E926" s="1" t="s">
        <v>23</v>
      </c>
      <c r="F926" s="1" t="s">
        <v>18</v>
      </c>
      <c r="G926" s="1" t="s">
        <v>19</v>
      </c>
      <c r="H926" s="1" t="s">
        <v>24</v>
      </c>
      <c r="I926" s="1" t="s">
        <v>21</v>
      </c>
      <c r="J926" s="9">
        <f>VLOOKUP(A926, Quantity!$A$1:$H$2811, 2, FALSE)</f>
        <v>19</v>
      </c>
      <c r="K926" s="10">
        <f>VLOOKUP(A926, Quantity!$A$1:$H$2811, 3, FALSE)</f>
        <v>1</v>
      </c>
      <c r="L926" s="10">
        <f>VLOOKUP(A926, Quantity!$A$1:$H$2811, 4, FALSE)</f>
        <v>1</v>
      </c>
      <c r="M926" s="11">
        <f>VLOOKUP(A926, Quantity!$A$1:$H$2811, 5, FALSE)</f>
        <v>498</v>
      </c>
      <c r="N926" s="11">
        <f>VLOOKUP(A926, Quantity!$A$1:$H$2811, 6, FALSE)</f>
        <v>26</v>
      </c>
      <c r="O926" s="12">
        <v>41640.0</v>
      </c>
      <c r="P926" s="5">
        <f>VLOOKUP(A926, Quantity!$A$1:$H$2811, 8, FALSE)</f>
        <v>0.1018171296</v>
      </c>
      <c r="U926" s="13"/>
      <c r="V926" s="13"/>
      <c r="W926" s="1"/>
      <c r="X926" s="14"/>
      <c r="Y926" s="15"/>
    </row>
    <row r="927">
      <c r="A927" s="1">
        <v>87787.0</v>
      </c>
      <c r="B927" s="1">
        <v>2.112466142E9</v>
      </c>
      <c r="C927" s="8">
        <v>41760.0</v>
      </c>
      <c r="D927" s="1" t="s">
        <v>22</v>
      </c>
      <c r="E927" s="1" t="s">
        <v>23</v>
      </c>
      <c r="F927" s="1" t="s">
        <v>18</v>
      </c>
      <c r="G927" s="1" t="s">
        <v>19</v>
      </c>
      <c r="H927" s="1" t="s">
        <v>24</v>
      </c>
      <c r="I927" s="1" t="s">
        <v>21</v>
      </c>
      <c r="J927" s="9">
        <f>VLOOKUP(A927, Quantity!$A$1:$H$2811, 2, FALSE)</f>
        <v>13</v>
      </c>
      <c r="K927" s="10">
        <f>VLOOKUP(A927, Quantity!$A$1:$H$2811, 3, FALSE)</f>
        <v>1</v>
      </c>
      <c r="L927" s="10">
        <f>VLOOKUP(A927, Quantity!$A$1:$H$2811, 4, FALSE)</f>
        <v>1</v>
      </c>
      <c r="M927" s="11">
        <f>VLOOKUP(A927, Quantity!$A$1:$H$2811, 5, FALSE)</f>
        <v>3697</v>
      </c>
      <c r="N927" s="11">
        <f>VLOOKUP(A927, Quantity!$A$1:$H$2811, 6, FALSE)</f>
        <v>284</v>
      </c>
      <c r="O927" s="12">
        <v>41640.0</v>
      </c>
      <c r="P927" s="5">
        <f>VLOOKUP(A927, Quantity!$A$1:$H$2811, 8, FALSE)</f>
        <v>0.1701041667</v>
      </c>
      <c r="U927" s="13"/>
      <c r="V927" s="13"/>
      <c r="W927" s="1"/>
      <c r="X927" s="14"/>
      <c r="Y927" s="15"/>
    </row>
    <row r="928">
      <c r="A928" s="1">
        <v>88012.0</v>
      </c>
      <c r="B928" s="1">
        <v>1.220514862E9</v>
      </c>
      <c r="C928" s="8">
        <v>41791.0</v>
      </c>
      <c r="D928" s="1" t="s">
        <v>22</v>
      </c>
      <c r="E928" s="1" t="s">
        <v>23</v>
      </c>
      <c r="F928" s="1" t="s">
        <v>18</v>
      </c>
      <c r="G928" s="1" t="s">
        <v>19</v>
      </c>
      <c r="H928" s="1" t="s">
        <v>24</v>
      </c>
      <c r="I928" s="1" t="s">
        <v>21</v>
      </c>
      <c r="J928" s="9">
        <f>VLOOKUP(A928, Quantity!$A$1:$H$2811, 2, FALSE)</f>
        <v>13</v>
      </c>
      <c r="K928" s="10">
        <f>VLOOKUP(A928, Quantity!$A$1:$H$2811, 3, FALSE)</f>
        <v>1</v>
      </c>
      <c r="L928" s="10">
        <f>VLOOKUP(A928, Quantity!$A$1:$H$2811, 4, FALSE)</f>
        <v>1</v>
      </c>
      <c r="M928" s="11">
        <f>VLOOKUP(A928, Quantity!$A$1:$H$2811, 5, FALSE)</f>
        <v>400</v>
      </c>
      <c r="N928" s="11">
        <f>VLOOKUP(A928, Quantity!$A$1:$H$2811, 6, FALSE)</f>
        <v>31</v>
      </c>
      <c r="O928" s="12">
        <v>41640.0</v>
      </c>
      <c r="P928" s="5">
        <f>VLOOKUP(A928, Quantity!$A$1:$H$2811, 8, FALSE)</f>
        <v>0.6535763889</v>
      </c>
      <c r="U928" s="13"/>
      <c r="V928" s="13"/>
      <c r="W928" s="1"/>
      <c r="X928" s="14"/>
      <c r="Y928" s="15"/>
    </row>
    <row r="929">
      <c r="A929" s="1">
        <v>88175.0</v>
      </c>
      <c r="B929" s="1">
        <v>2.226969936E9</v>
      </c>
      <c r="C929" s="8">
        <v>41791.0</v>
      </c>
      <c r="D929" s="1" t="s">
        <v>22</v>
      </c>
      <c r="E929" s="1" t="s">
        <v>23</v>
      </c>
      <c r="F929" s="1" t="s">
        <v>18</v>
      </c>
      <c r="G929" s="1" t="s">
        <v>19</v>
      </c>
      <c r="H929" s="1" t="s">
        <v>24</v>
      </c>
      <c r="I929" s="1" t="s">
        <v>21</v>
      </c>
      <c r="J929" s="9">
        <f>VLOOKUP(A929, Quantity!$A$1:$H$2811, 2, FALSE)</f>
        <v>22</v>
      </c>
      <c r="K929" s="10">
        <f>VLOOKUP(A929, Quantity!$A$1:$H$2811, 3, FALSE)</f>
        <v>1</v>
      </c>
      <c r="L929" s="10">
        <f>VLOOKUP(A929, Quantity!$A$1:$H$2811, 4, FALSE)</f>
        <v>1</v>
      </c>
      <c r="M929" s="11">
        <f>VLOOKUP(A929, Quantity!$A$1:$H$2811, 5, FALSE)</f>
        <v>780</v>
      </c>
      <c r="N929" s="11">
        <f>VLOOKUP(A929, Quantity!$A$1:$H$2811, 6, FALSE)</f>
        <v>35</v>
      </c>
      <c r="O929" s="12">
        <v>41640.0</v>
      </c>
      <c r="P929" s="5">
        <f>VLOOKUP(A929, Quantity!$A$1:$H$2811, 8, FALSE)</f>
        <v>0.66375</v>
      </c>
      <c r="U929" s="13"/>
      <c r="V929" s="13"/>
      <c r="W929" s="1"/>
      <c r="X929" s="14"/>
      <c r="Y929" s="15"/>
    </row>
    <row r="930">
      <c r="A930" s="1">
        <v>88191.0</v>
      </c>
      <c r="B930" s="1">
        <v>2.135384976E9</v>
      </c>
      <c r="C930" s="8">
        <v>41791.0</v>
      </c>
      <c r="D930" s="1" t="s">
        <v>22</v>
      </c>
      <c r="E930" s="1" t="s">
        <v>23</v>
      </c>
      <c r="F930" s="1" t="s">
        <v>18</v>
      </c>
      <c r="G930" s="1" t="s">
        <v>19</v>
      </c>
      <c r="H930" s="1" t="s">
        <v>24</v>
      </c>
      <c r="I930" s="1" t="s">
        <v>21</v>
      </c>
      <c r="J930" s="9">
        <f>VLOOKUP(A930, Quantity!$A$1:$H$2811, 2, FALSE)</f>
        <v>20</v>
      </c>
      <c r="K930" s="10">
        <f>VLOOKUP(A930, Quantity!$A$1:$H$2811, 3, FALSE)</f>
        <v>1</v>
      </c>
      <c r="L930" s="10">
        <f>VLOOKUP(A930, Quantity!$A$1:$H$2811, 4, FALSE)</f>
        <v>1</v>
      </c>
      <c r="M930" s="11">
        <f>VLOOKUP(A930, Quantity!$A$1:$H$2811, 5, FALSE)</f>
        <v>6041</v>
      </c>
      <c r="N930" s="11">
        <f>VLOOKUP(A930, Quantity!$A$1:$H$2811, 6, FALSE)</f>
        <v>302</v>
      </c>
      <c r="O930" s="12">
        <v>41640.0</v>
      </c>
      <c r="P930" s="5">
        <f>VLOOKUP(A930, Quantity!$A$1:$H$2811, 8, FALSE)</f>
        <v>0.7083912037</v>
      </c>
      <c r="U930" s="13"/>
      <c r="V930" s="13"/>
      <c r="W930" s="1"/>
      <c r="X930" s="14"/>
      <c r="Y930" s="15"/>
    </row>
    <row r="931">
      <c r="A931" s="1">
        <v>88283.0</v>
      </c>
      <c r="B931" s="1">
        <v>2.250267018E9</v>
      </c>
      <c r="C931" s="8">
        <v>41791.0</v>
      </c>
      <c r="D931" s="1" t="s">
        <v>22</v>
      </c>
      <c r="E931" s="1" t="s">
        <v>23</v>
      </c>
      <c r="F931" s="1" t="s">
        <v>18</v>
      </c>
      <c r="G931" s="1" t="s">
        <v>19</v>
      </c>
      <c r="H931" s="1" t="s">
        <v>24</v>
      </c>
      <c r="I931" s="1" t="s">
        <v>21</v>
      </c>
      <c r="J931" s="9">
        <f>VLOOKUP(A931, Quantity!$A$1:$H$2811, 2, FALSE)</f>
        <v>23</v>
      </c>
      <c r="K931" s="10">
        <f>VLOOKUP(A931, Quantity!$A$1:$H$2811, 3, FALSE)</f>
        <v>1</v>
      </c>
      <c r="L931" s="10">
        <f>VLOOKUP(A931, Quantity!$A$1:$H$2811, 4, FALSE)</f>
        <v>1</v>
      </c>
      <c r="M931" s="11">
        <f>VLOOKUP(A931, Quantity!$A$1:$H$2811, 5, FALSE)</f>
        <v>1000</v>
      </c>
      <c r="N931" s="11">
        <f>VLOOKUP(A931, Quantity!$A$1:$H$2811, 6, FALSE)</f>
        <v>43</v>
      </c>
      <c r="O931" s="12">
        <v>41640.0</v>
      </c>
      <c r="P931" s="5">
        <f>VLOOKUP(A931, Quantity!$A$1:$H$2811, 8, FALSE)</f>
        <v>0.5177083333</v>
      </c>
      <c r="U931" s="13"/>
      <c r="V931" s="13"/>
      <c r="W931" s="1"/>
      <c r="X931" s="14"/>
      <c r="Y931" s="15"/>
    </row>
    <row r="932">
      <c r="A932" s="1">
        <v>88450.0</v>
      </c>
      <c r="B932" s="1">
        <v>2.010198466E9</v>
      </c>
      <c r="C932" s="8">
        <v>41791.0</v>
      </c>
      <c r="D932" s="1" t="s">
        <v>22</v>
      </c>
      <c r="E932" s="1" t="s">
        <v>23</v>
      </c>
      <c r="F932" s="1" t="s">
        <v>18</v>
      </c>
      <c r="G932" s="1" t="s">
        <v>19</v>
      </c>
      <c r="H932" s="1" t="s">
        <v>24</v>
      </c>
      <c r="I932" s="1" t="s">
        <v>21</v>
      </c>
      <c r="J932" s="9">
        <f>VLOOKUP(A932, Quantity!$A$1:$H$2811, 2, FALSE)</f>
        <v>19</v>
      </c>
      <c r="K932" s="10">
        <f>VLOOKUP(A932, Quantity!$A$1:$H$2811, 3, FALSE)</f>
        <v>1</v>
      </c>
      <c r="L932" s="10">
        <f>VLOOKUP(A932, Quantity!$A$1:$H$2811, 4, FALSE)</f>
        <v>1</v>
      </c>
      <c r="M932" s="11">
        <f>VLOOKUP(A932, Quantity!$A$1:$H$2811, 5, FALSE)</f>
        <v>13477</v>
      </c>
      <c r="N932" s="11">
        <f>VLOOKUP(A932, Quantity!$A$1:$H$2811, 6, FALSE)</f>
        <v>709</v>
      </c>
      <c r="O932" s="12">
        <v>41640.0</v>
      </c>
      <c r="P932" s="5">
        <f>VLOOKUP(A932, Quantity!$A$1:$H$2811, 8, FALSE)</f>
        <v>0.6100347222</v>
      </c>
      <c r="U932" s="13"/>
      <c r="V932" s="13"/>
      <c r="W932" s="1"/>
      <c r="X932" s="14"/>
      <c r="Y932" s="15"/>
    </row>
    <row r="933">
      <c r="A933" s="1">
        <v>88766.0</v>
      </c>
      <c r="B933" s="1">
        <v>1.923047859E9</v>
      </c>
      <c r="C933" s="8">
        <v>41821.0</v>
      </c>
      <c r="D933" s="1" t="s">
        <v>22</v>
      </c>
      <c r="E933" s="1" t="s">
        <v>23</v>
      </c>
      <c r="F933" s="1" t="s">
        <v>18</v>
      </c>
      <c r="G933" s="1" t="s">
        <v>19</v>
      </c>
      <c r="H933" s="1" t="s">
        <v>24</v>
      </c>
      <c r="I933" s="1" t="s">
        <v>21</v>
      </c>
      <c r="J933" s="9">
        <f>VLOOKUP(A933, Quantity!$A$1:$H$2811, 2, FALSE)</f>
        <v>22</v>
      </c>
      <c r="K933" s="10">
        <f>VLOOKUP(A933, Quantity!$A$1:$H$2811, 3, FALSE)</f>
        <v>1</v>
      </c>
      <c r="L933" s="10">
        <f>VLOOKUP(A933, Quantity!$A$1:$H$2811, 4, FALSE)</f>
        <v>1</v>
      </c>
      <c r="M933" s="11">
        <f>VLOOKUP(A933, Quantity!$A$1:$H$2811, 5, FALSE)</f>
        <v>2500</v>
      </c>
      <c r="N933" s="11">
        <f>VLOOKUP(A933, Quantity!$A$1:$H$2811, 6, FALSE)</f>
        <v>114</v>
      </c>
      <c r="O933" s="12">
        <v>41640.0</v>
      </c>
      <c r="P933" s="5">
        <f>VLOOKUP(A933, Quantity!$A$1:$H$2811, 8, FALSE)</f>
        <v>0.2566435185</v>
      </c>
      <c r="U933" s="13"/>
      <c r="V933" s="13"/>
      <c r="W933" s="1"/>
      <c r="X933" s="14"/>
      <c r="Y933" s="15"/>
    </row>
    <row r="934">
      <c r="A934" s="1">
        <v>88844.0</v>
      </c>
      <c r="B934" s="1">
        <v>1.671549705E9</v>
      </c>
      <c r="C934" s="8">
        <v>41821.0</v>
      </c>
      <c r="D934" s="1" t="s">
        <v>22</v>
      </c>
      <c r="E934" s="1" t="s">
        <v>23</v>
      </c>
      <c r="F934" s="1" t="s">
        <v>18</v>
      </c>
      <c r="G934" s="1" t="s">
        <v>19</v>
      </c>
      <c r="H934" s="1" t="s">
        <v>24</v>
      </c>
      <c r="I934" s="1" t="s">
        <v>21</v>
      </c>
      <c r="J934" s="9">
        <f>VLOOKUP(A934, Quantity!$A$1:$H$2811, 2, FALSE)</f>
        <v>21</v>
      </c>
      <c r="K934" s="10">
        <f>VLOOKUP(A934, Quantity!$A$1:$H$2811, 3, FALSE)</f>
        <v>1</v>
      </c>
      <c r="L934" s="10">
        <f>VLOOKUP(A934, Quantity!$A$1:$H$2811, 4, FALSE)</f>
        <v>1</v>
      </c>
      <c r="M934" s="11">
        <f>VLOOKUP(A934, Quantity!$A$1:$H$2811, 5, FALSE)</f>
        <v>1000</v>
      </c>
      <c r="N934" s="11">
        <f>VLOOKUP(A934, Quantity!$A$1:$H$2811, 6, FALSE)</f>
        <v>48</v>
      </c>
      <c r="O934" s="12">
        <v>41640.0</v>
      </c>
      <c r="P934" s="5">
        <f>VLOOKUP(A934, Quantity!$A$1:$H$2811, 8, FALSE)</f>
        <v>0.7488657407</v>
      </c>
      <c r="U934" s="13"/>
      <c r="V934" s="13"/>
      <c r="W934" s="1"/>
      <c r="X934" s="14"/>
      <c r="Y934" s="15"/>
    </row>
    <row r="935">
      <c r="A935" s="1">
        <v>88984.0</v>
      </c>
      <c r="B935" s="1">
        <v>1.482907681E9</v>
      </c>
      <c r="C935" s="8">
        <v>41821.0</v>
      </c>
      <c r="D935" s="1" t="s">
        <v>22</v>
      </c>
      <c r="E935" s="1" t="s">
        <v>23</v>
      </c>
      <c r="F935" s="1" t="s">
        <v>18</v>
      </c>
      <c r="G935" s="1" t="s">
        <v>19</v>
      </c>
      <c r="H935" s="1" t="s">
        <v>24</v>
      </c>
      <c r="I935" s="1" t="s">
        <v>21</v>
      </c>
      <c r="J935" s="9">
        <f>VLOOKUP(A935, Quantity!$A$1:$H$2811, 2, FALSE)</f>
        <v>12</v>
      </c>
      <c r="K935" s="10">
        <f>VLOOKUP(A935, Quantity!$A$1:$H$2811, 3, FALSE)</f>
        <v>1</v>
      </c>
      <c r="L935" s="10">
        <f>VLOOKUP(A935, Quantity!$A$1:$H$2811, 4, FALSE)</f>
        <v>1</v>
      </c>
      <c r="M935" s="11">
        <f>VLOOKUP(A935, Quantity!$A$1:$H$2811, 5, FALSE)</f>
        <v>378</v>
      </c>
      <c r="N935" s="11">
        <f>VLOOKUP(A935, Quantity!$A$1:$H$2811, 6, FALSE)</f>
        <v>32</v>
      </c>
      <c r="O935" s="12">
        <v>41640.0</v>
      </c>
      <c r="P935" s="5">
        <f>VLOOKUP(A935, Quantity!$A$1:$H$2811, 8, FALSE)</f>
        <v>0.4761689815</v>
      </c>
      <c r="U935" s="13"/>
      <c r="V935" s="13"/>
      <c r="W935" s="1"/>
      <c r="X935" s="14"/>
      <c r="Y935" s="15"/>
    </row>
    <row r="936">
      <c r="A936" s="1">
        <v>89132.0</v>
      </c>
      <c r="B936" s="1">
        <v>1.797106236E9</v>
      </c>
      <c r="C936" s="8">
        <v>41821.0</v>
      </c>
      <c r="D936" s="1" t="s">
        <v>22</v>
      </c>
      <c r="E936" s="1" t="s">
        <v>23</v>
      </c>
      <c r="F936" s="1" t="s">
        <v>18</v>
      </c>
      <c r="G936" s="1" t="s">
        <v>19</v>
      </c>
      <c r="H936" s="1" t="s">
        <v>24</v>
      </c>
      <c r="I936" s="1" t="s">
        <v>21</v>
      </c>
      <c r="J936" s="9">
        <f>VLOOKUP(A936, Quantity!$A$1:$H$2811, 2, FALSE)</f>
        <v>16</v>
      </c>
      <c r="K936" s="10">
        <f>VLOOKUP(A936, Quantity!$A$1:$H$2811, 3, FALSE)</f>
        <v>1</v>
      </c>
      <c r="L936" s="10">
        <f>VLOOKUP(A936, Quantity!$A$1:$H$2811, 4, FALSE)</f>
        <v>1</v>
      </c>
      <c r="M936" s="11">
        <f>VLOOKUP(A936, Quantity!$A$1:$H$2811, 5, FALSE)</f>
        <v>275</v>
      </c>
      <c r="N936" s="11">
        <f>VLOOKUP(A936, Quantity!$A$1:$H$2811, 6, FALSE)</f>
        <v>17</v>
      </c>
      <c r="O936" s="12">
        <v>41640.0</v>
      </c>
      <c r="P936" s="5">
        <f>VLOOKUP(A936, Quantity!$A$1:$H$2811, 8, FALSE)</f>
        <v>0.38625</v>
      </c>
      <c r="U936" s="13"/>
      <c r="V936" s="13"/>
      <c r="W936" s="1"/>
      <c r="X936" s="14"/>
      <c r="Y936" s="15"/>
    </row>
    <row r="937">
      <c r="A937" s="1">
        <v>89177.0</v>
      </c>
      <c r="B937" s="1">
        <v>1.529008163E9</v>
      </c>
      <c r="C937" s="8">
        <v>41821.0</v>
      </c>
      <c r="D937" s="1" t="s">
        <v>22</v>
      </c>
      <c r="E937" s="1" t="s">
        <v>23</v>
      </c>
      <c r="F937" s="1" t="s">
        <v>18</v>
      </c>
      <c r="G937" s="1" t="s">
        <v>19</v>
      </c>
      <c r="H937" s="1" t="s">
        <v>24</v>
      </c>
      <c r="I937" s="1" t="s">
        <v>21</v>
      </c>
      <c r="J937" s="9">
        <f>VLOOKUP(A937, Quantity!$A$1:$H$2811, 2, FALSE)</f>
        <v>16</v>
      </c>
      <c r="K937" s="10">
        <f>VLOOKUP(A937, Quantity!$A$1:$H$2811, 3, FALSE)</f>
        <v>1</v>
      </c>
      <c r="L937" s="10">
        <f>VLOOKUP(A937, Quantity!$A$1:$H$2811, 4, FALSE)</f>
        <v>1</v>
      </c>
      <c r="M937" s="11">
        <f>VLOOKUP(A937, Quantity!$A$1:$H$2811, 5, FALSE)</f>
        <v>498</v>
      </c>
      <c r="N937" s="11">
        <f>VLOOKUP(A937, Quantity!$A$1:$H$2811, 6, FALSE)</f>
        <v>31</v>
      </c>
      <c r="O937" s="12">
        <v>41640.0</v>
      </c>
      <c r="P937" s="5">
        <f>VLOOKUP(A937, Quantity!$A$1:$H$2811, 8, FALSE)</f>
        <v>0.05108796296</v>
      </c>
      <c r="U937" s="13"/>
      <c r="V937" s="13"/>
      <c r="W937" s="1"/>
      <c r="X937" s="14"/>
      <c r="Y937" s="15"/>
    </row>
    <row r="938">
      <c r="A938" s="1">
        <v>89269.0</v>
      </c>
      <c r="B938" s="1">
        <v>1.278084305E9</v>
      </c>
      <c r="C938" s="8">
        <v>41821.0</v>
      </c>
      <c r="D938" s="1" t="s">
        <v>22</v>
      </c>
      <c r="E938" s="1" t="s">
        <v>23</v>
      </c>
      <c r="F938" s="1" t="s">
        <v>18</v>
      </c>
      <c r="G938" s="1" t="s">
        <v>19</v>
      </c>
      <c r="H938" s="1" t="s">
        <v>24</v>
      </c>
      <c r="I938" s="1" t="s">
        <v>21</v>
      </c>
      <c r="J938" s="9">
        <f>VLOOKUP(A938, Quantity!$A$1:$H$2811, 2, FALSE)</f>
        <v>18</v>
      </c>
      <c r="K938" s="10">
        <f>VLOOKUP(A938, Quantity!$A$1:$H$2811, 3, FALSE)</f>
        <v>1</v>
      </c>
      <c r="L938" s="10">
        <f>VLOOKUP(A938, Quantity!$A$1:$H$2811, 4, FALSE)</f>
        <v>1</v>
      </c>
      <c r="M938" s="11">
        <f>VLOOKUP(A938, Quantity!$A$1:$H$2811, 5, FALSE)</f>
        <v>1499</v>
      </c>
      <c r="N938" s="11">
        <f>VLOOKUP(A938, Quantity!$A$1:$H$2811, 6, FALSE)</f>
        <v>83</v>
      </c>
      <c r="O938" s="12">
        <v>41640.0</v>
      </c>
      <c r="P938" s="5">
        <f>VLOOKUP(A938, Quantity!$A$1:$H$2811, 8, FALSE)</f>
        <v>0.9915625</v>
      </c>
      <c r="U938" s="13"/>
      <c r="V938" s="13"/>
      <c r="W938" s="1"/>
      <c r="X938" s="14"/>
      <c r="Y938" s="15"/>
    </row>
    <row r="939">
      <c r="A939" s="1">
        <v>89388.0</v>
      </c>
      <c r="B939" s="1">
        <v>1.819733043E9</v>
      </c>
      <c r="C939" s="8">
        <v>41852.0</v>
      </c>
      <c r="D939" s="1" t="s">
        <v>22</v>
      </c>
      <c r="E939" s="1" t="s">
        <v>23</v>
      </c>
      <c r="F939" s="1" t="s">
        <v>18</v>
      </c>
      <c r="G939" s="1" t="s">
        <v>19</v>
      </c>
      <c r="H939" s="1" t="s">
        <v>24</v>
      </c>
      <c r="I939" s="1" t="s">
        <v>21</v>
      </c>
      <c r="J939" s="9">
        <f>VLOOKUP(A939, Quantity!$A$1:$H$2811, 2, FALSE)</f>
        <v>14</v>
      </c>
      <c r="K939" s="10">
        <f>VLOOKUP(A939, Quantity!$A$1:$H$2811, 3, FALSE)</f>
        <v>1</v>
      </c>
      <c r="L939" s="10">
        <f>VLOOKUP(A939, Quantity!$A$1:$H$2811, 4, FALSE)</f>
        <v>1</v>
      </c>
      <c r="M939" s="11">
        <f>VLOOKUP(A939, Quantity!$A$1:$H$2811, 5, FALSE)</f>
        <v>299</v>
      </c>
      <c r="N939" s="11">
        <f>VLOOKUP(A939, Quantity!$A$1:$H$2811, 6, FALSE)</f>
        <v>21</v>
      </c>
      <c r="O939" s="12">
        <v>41640.0</v>
      </c>
      <c r="P939" s="5">
        <f>VLOOKUP(A939, Quantity!$A$1:$H$2811, 8, FALSE)</f>
        <v>0.09756944444</v>
      </c>
      <c r="U939" s="13"/>
      <c r="V939" s="13"/>
      <c r="W939" s="1"/>
      <c r="X939" s="14"/>
      <c r="Y939" s="15"/>
    </row>
    <row r="940">
      <c r="A940" s="1">
        <v>89426.0</v>
      </c>
      <c r="B940" s="1">
        <v>1.720951899E9</v>
      </c>
      <c r="C940" s="8">
        <v>41852.0</v>
      </c>
      <c r="D940" s="1" t="s">
        <v>22</v>
      </c>
      <c r="E940" s="1" t="s">
        <v>23</v>
      </c>
      <c r="F940" s="1" t="s">
        <v>18</v>
      </c>
      <c r="G940" s="1" t="s">
        <v>19</v>
      </c>
      <c r="H940" s="1" t="s">
        <v>24</v>
      </c>
      <c r="I940" s="1" t="s">
        <v>21</v>
      </c>
      <c r="J940" s="9">
        <f>VLOOKUP(A940, Quantity!$A$1:$H$2811, 2, FALSE)</f>
        <v>19</v>
      </c>
      <c r="K940" s="10">
        <f>VLOOKUP(A940, Quantity!$A$1:$H$2811, 3, FALSE)</f>
        <v>1</v>
      </c>
      <c r="L940" s="10">
        <f>VLOOKUP(A940, Quantity!$A$1:$H$2811, 4, FALSE)</f>
        <v>1</v>
      </c>
      <c r="M940" s="11">
        <f>VLOOKUP(A940, Quantity!$A$1:$H$2811, 5, FALSE)</f>
        <v>1949</v>
      </c>
      <c r="N940" s="11">
        <f>VLOOKUP(A940, Quantity!$A$1:$H$2811, 6, FALSE)</f>
        <v>103</v>
      </c>
      <c r="O940" s="12">
        <v>41640.0</v>
      </c>
      <c r="P940" s="5">
        <f>VLOOKUP(A940, Quantity!$A$1:$H$2811, 8, FALSE)</f>
        <v>0.3012384259</v>
      </c>
      <c r="U940" s="13"/>
      <c r="V940" s="13"/>
      <c r="W940" s="1"/>
      <c r="X940" s="14"/>
      <c r="Y940" s="15"/>
    </row>
    <row r="941">
      <c r="A941" s="1">
        <v>89427.0</v>
      </c>
      <c r="B941" s="1">
        <v>2.094797447E9</v>
      </c>
      <c r="C941" s="8">
        <v>41852.0</v>
      </c>
      <c r="D941" s="1" t="s">
        <v>16</v>
      </c>
      <c r="E941" s="1" t="s">
        <v>17</v>
      </c>
      <c r="F941" s="1" t="s">
        <v>18</v>
      </c>
      <c r="G941" s="1" t="s">
        <v>19</v>
      </c>
      <c r="H941" s="1" t="s">
        <v>24</v>
      </c>
      <c r="I941" s="1" t="s">
        <v>21</v>
      </c>
      <c r="J941" s="9">
        <f>VLOOKUP(A941, Quantity!$A$1:$H$2811, 2, FALSE)</f>
        <v>16</v>
      </c>
      <c r="K941" s="10">
        <f>VLOOKUP(A941, Quantity!$A$1:$H$2811, 3, FALSE)</f>
        <v>1</v>
      </c>
      <c r="L941" s="10">
        <f>VLOOKUP(A941, Quantity!$A$1:$H$2811, 4, FALSE)</f>
        <v>1</v>
      </c>
      <c r="M941" s="11">
        <f>VLOOKUP(A941, Quantity!$A$1:$H$2811, 5, FALSE)</f>
        <v>1062</v>
      </c>
      <c r="N941" s="11">
        <f>VLOOKUP(A941, Quantity!$A$1:$H$2811, 6, FALSE)</f>
        <v>66</v>
      </c>
      <c r="O941" s="12">
        <v>41640.0</v>
      </c>
      <c r="P941" s="5">
        <f>VLOOKUP(A941, Quantity!$A$1:$H$2811, 8, FALSE)</f>
        <v>0.00900462963</v>
      </c>
      <c r="U941" s="13"/>
      <c r="V941" s="13"/>
      <c r="W941" s="1"/>
      <c r="X941" s="14"/>
      <c r="Y941" s="15"/>
    </row>
    <row r="942">
      <c r="A942" s="1">
        <v>89439.0</v>
      </c>
      <c r="B942" s="1">
        <v>1.491673341E9</v>
      </c>
      <c r="C942" s="8">
        <v>41852.0</v>
      </c>
      <c r="D942" s="1" t="s">
        <v>22</v>
      </c>
      <c r="E942" s="1" t="s">
        <v>23</v>
      </c>
      <c r="F942" s="1" t="s">
        <v>18</v>
      </c>
      <c r="G942" s="1" t="s">
        <v>19</v>
      </c>
      <c r="H942" s="1" t="s">
        <v>24</v>
      </c>
      <c r="I942" s="1" t="s">
        <v>21</v>
      </c>
      <c r="J942" s="9">
        <f>VLOOKUP(A942, Quantity!$A$1:$H$2811, 2, FALSE)</f>
        <v>19</v>
      </c>
      <c r="K942" s="10">
        <f>VLOOKUP(A942, Quantity!$A$1:$H$2811, 3, FALSE)</f>
        <v>1</v>
      </c>
      <c r="L942" s="10">
        <f>VLOOKUP(A942, Quantity!$A$1:$H$2811, 4, FALSE)</f>
        <v>1</v>
      </c>
      <c r="M942" s="11">
        <f>VLOOKUP(A942, Quantity!$A$1:$H$2811, 5, FALSE)</f>
        <v>300</v>
      </c>
      <c r="N942" s="11">
        <f>VLOOKUP(A942, Quantity!$A$1:$H$2811, 6, FALSE)</f>
        <v>16</v>
      </c>
      <c r="O942" s="12">
        <v>41640.0</v>
      </c>
      <c r="P942" s="5">
        <f>VLOOKUP(A942, Quantity!$A$1:$H$2811, 8, FALSE)</f>
        <v>0.1777777778</v>
      </c>
      <c r="U942" s="13"/>
      <c r="V942" s="13"/>
      <c r="W942" s="1"/>
      <c r="X942" s="14"/>
      <c r="Y942" s="15"/>
    </row>
    <row r="943">
      <c r="A943" s="1">
        <v>89457.0</v>
      </c>
      <c r="B943" s="1">
        <v>1.459707046E9</v>
      </c>
      <c r="C943" s="8">
        <v>41852.0</v>
      </c>
      <c r="D943" s="1" t="s">
        <v>16</v>
      </c>
      <c r="E943" s="1" t="s">
        <v>17</v>
      </c>
      <c r="F943" s="1" t="s">
        <v>18</v>
      </c>
      <c r="G943" s="1" t="s">
        <v>19</v>
      </c>
      <c r="H943" s="1" t="s">
        <v>24</v>
      </c>
      <c r="I943" s="1" t="s">
        <v>21</v>
      </c>
      <c r="J943" s="9">
        <f>VLOOKUP(A943, Quantity!$A$1:$H$2811, 2, FALSE)</f>
        <v>19</v>
      </c>
      <c r="K943" s="10">
        <f>VLOOKUP(A943, Quantity!$A$1:$H$2811, 3, FALSE)</f>
        <v>1</v>
      </c>
      <c r="L943" s="10">
        <f>VLOOKUP(A943, Quantity!$A$1:$H$2811, 4, FALSE)</f>
        <v>1</v>
      </c>
      <c r="M943" s="11">
        <f>VLOOKUP(A943, Quantity!$A$1:$H$2811, 5, FALSE)</f>
        <v>1600</v>
      </c>
      <c r="N943" s="11">
        <f>VLOOKUP(A943, Quantity!$A$1:$H$2811, 6, FALSE)</f>
        <v>84</v>
      </c>
      <c r="O943" s="12">
        <v>41640.0</v>
      </c>
      <c r="P943" s="5">
        <f>VLOOKUP(A943, Quantity!$A$1:$H$2811, 8, FALSE)</f>
        <v>0.7273032407</v>
      </c>
      <c r="U943" s="13"/>
      <c r="V943" s="13"/>
      <c r="W943" s="1"/>
      <c r="X943" s="14"/>
      <c r="Y943" s="15"/>
    </row>
    <row r="944">
      <c r="A944" s="1">
        <v>89505.0</v>
      </c>
      <c r="B944" s="1">
        <v>1.18144576E9</v>
      </c>
      <c r="C944" s="8">
        <v>41852.0</v>
      </c>
      <c r="D944" s="1" t="s">
        <v>22</v>
      </c>
      <c r="E944" s="1" t="s">
        <v>23</v>
      </c>
      <c r="F944" s="1" t="s">
        <v>18</v>
      </c>
      <c r="G944" s="1" t="s">
        <v>19</v>
      </c>
      <c r="H944" s="1" t="s">
        <v>24</v>
      </c>
      <c r="I944" s="1" t="s">
        <v>21</v>
      </c>
      <c r="J944" s="9">
        <f>VLOOKUP(A944, Quantity!$A$1:$H$2811, 2, FALSE)</f>
        <v>20</v>
      </c>
      <c r="K944" s="10">
        <f>VLOOKUP(A944, Quantity!$A$1:$H$2811, 3, FALSE)</f>
        <v>1</v>
      </c>
      <c r="L944" s="10">
        <f>VLOOKUP(A944, Quantity!$A$1:$H$2811, 4, FALSE)</f>
        <v>1</v>
      </c>
      <c r="M944" s="11">
        <f>VLOOKUP(A944, Quantity!$A$1:$H$2811, 5, FALSE)</f>
        <v>5171</v>
      </c>
      <c r="N944" s="11">
        <f>VLOOKUP(A944, Quantity!$A$1:$H$2811, 6, FALSE)</f>
        <v>259</v>
      </c>
      <c r="O944" s="12">
        <v>41640.0</v>
      </c>
      <c r="P944" s="5">
        <f>VLOOKUP(A944, Quantity!$A$1:$H$2811, 8, FALSE)</f>
        <v>0.8294675926</v>
      </c>
      <c r="U944" s="13"/>
      <c r="V944" s="13"/>
      <c r="W944" s="1"/>
      <c r="X944" s="14"/>
      <c r="Y944" s="15"/>
    </row>
    <row r="945">
      <c r="A945" s="1">
        <v>89578.0</v>
      </c>
      <c r="B945" s="1">
        <v>1.257285003E9</v>
      </c>
      <c r="C945" s="8">
        <v>41852.0</v>
      </c>
      <c r="D945" s="1" t="s">
        <v>22</v>
      </c>
      <c r="E945" s="1" t="s">
        <v>23</v>
      </c>
      <c r="F945" s="1" t="s">
        <v>18</v>
      </c>
      <c r="G945" s="1" t="s">
        <v>19</v>
      </c>
      <c r="H945" s="1" t="s">
        <v>24</v>
      </c>
      <c r="I945" s="1" t="s">
        <v>21</v>
      </c>
      <c r="J945" s="9">
        <f>VLOOKUP(A945, Quantity!$A$1:$H$2811, 2, FALSE)</f>
        <v>12</v>
      </c>
      <c r="K945" s="10">
        <f>VLOOKUP(A945, Quantity!$A$1:$H$2811, 3, FALSE)</f>
        <v>1</v>
      </c>
      <c r="L945" s="10">
        <f>VLOOKUP(A945, Quantity!$A$1:$H$2811, 4, FALSE)</f>
        <v>1</v>
      </c>
      <c r="M945" s="11">
        <f>VLOOKUP(A945, Quantity!$A$1:$H$2811, 5, FALSE)</f>
        <v>4000</v>
      </c>
      <c r="N945" s="11">
        <f>VLOOKUP(A945, Quantity!$A$1:$H$2811, 6, FALSE)</f>
        <v>333</v>
      </c>
      <c r="O945" s="12">
        <v>41640.0</v>
      </c>
      <c r="P945" s="5">
        <f>VLOOKUP(A945, Quantity!$A$1:$H$2811, 8, FALSE)</f>
        <v>0.2678009259</v>
      </c>
      <c r="U945" s="13"/>
      <c r="V945" s="13"/>
      <c r="W945" s="1"/>
      <c r="X945" s="14"/>
      <c r="Y945" s="15"/>
    </row>
    <row r="946">
      <c r="A946" s="1">
        <v>89601.0</v>
      </c>
      <c r="B946" s="1">
        <v>1.752852523E9</v>
      </c>
      <c r="C946" s="8">
        <v>41852.0</v>
      </c>
      <c r="D946" s="1" t="s">
        <v>16</v>
      </c>
      <c r="E946" s="1" t="s">
        <v>17</v>
      </c>
      <c r="F946" s="1" t="s">
        <v>18</v>
      </c>
      <c r="G946" s="1" t="s">
        <v>19</v>
      </c>
      <c r="H946" s="1" t="s">
        <v>20</v>
      </c>
      <c r="I946" s="1" t="s">
        <v>21</v>
      </c>
      <c r="J946" s="9">
        <f>VLOOKUP(A946, Quantity!$A$1:$H$2811, 2, FALSE)</f>
        <v>20</v>
      </c>
      <c r="K946" s="10">
        <f>VLOOKUP(A946, Quantity!$A$1:$H$2811, 3, FALSE)</f>
        <v>1</v>
      </c>
      <c r="L946" s="10">
        <f>VLOOKUP(A946, Quantity!$A$1:$H$2811, 4, FALSE)</f>
        <v>1</v>
      </c>
      <c r="M946" s="11">
        <f>VLOOKUP(A946, Quantity!$A$1:$H$2811, 5, FALSE)</f>
        <v>300</v>
      </c>
      <c r="N946" s="11">
        <f>VLOOKUP(A946, Quantity!$A$1:$H$2811, 6, FALSE)</f>
        <v>15</v>
      </c>
      <c r="O946" s="12">
        <v>41640.0</v>
      </c>
      <c r="P946" s="5">
        <f>VLOOKUP(A946, Quantity!$A$1:$H$2811, 8, FALSE)</f>
        <v>0.8503587963</v>
      </c>
      <c r="U946" s="13"/>
      <c r="V946" s="13"/>
      <c r="W946" s="1"/>
      <c r="X946" s="14"/>
      <c r="Y946" s="15"/>
    </row>
    <row r="947">
      <c r="A947" s="1">
        <v>89630.0</v>
      </c>
      <c r="B947" s="1">
        <v>1.73981252E9</v>
      </c>
      <c r="C947" s="8">
        <v>41852.0</v>
      </c>
      <c r="D947" s="1" t="s">
        <v>22</v>
      </c>
      <c r="E947" s="1" t="s">
        <v>23</v>
      </c>
      <c r="F947" s="1" t="s">
        <v>18</v>
      </c>
      <c r="G947" s="1" t="s">
        <v>19</v>
      </c>
      <c r="H947" s="1" t="s">
        <v>24</v>
      </c>
      <c r="I947" s="1" t="s">
        <v>21</v>
      </c>
      <c r="J947" s="9">
        <f>VLOOKUP(A947, Quantity!$A$1:$H$2811, 2, FALSE)</f>
        <v>13</v>
      </c>
      <c r="K947" s="10">
        <f>VLOOKUP(A947, Quantity!$A$1:$H$2811, 3, FALSE)</f>
        <v>1</v>
      </c>
      <c r="L947" s="10">
        <f>VLOOKUP(A947, Quantity!$A$1:$H$2811, 4, FALSE)</f>
        <v>1</v>
      </c>
      <c r="M947" s="11">
        <f>VLOOKUP(A947, Quantity!$A$1:$H$2811, 5, FALSE)</f>
        <v>4199</v>
      </c>
      <c r="N947" s="11">
        <f>VLOOKUP(A947, Quantity!$A$1:$H$2811, 6, FALSE)</f>
        <v>323</v>
      </c>
      <c r="O947" s="12">
        <v>41640.0</v>
      </c>
      <c r="P947" s="5">
        <f>VLOOKUP(A947, Quantity!$A$1:$H$2811, 8, FALSE)</f>
        <v>0.2369791667</v>
      </c>
      <c r="U947" s="13"/>
      <c r="V947" s="13"/>
      <c r="W947" s="1"/>
      <c r="X947" s="14"/>
      <c r="Y947" s="15"/>
    </row>
    <row r="948">
      <c r="A948" s="1">
        <v>89677.0</v>
      </c>
      <c r="B948" s="1">
        <v>1.280359296E9</v>
      </c>
      <c r="C948" s="8">
        <v>41852.0</v>
      </c>
      <c r="D948" s="1" t="s">
        <v>22</v>
      </c>
      <c r="E948" s="1" t="s">
        <v>23</v>
      </c>
      <c r="F948" s="1" t="s">
        <v>18</v>
      </c>
      <c r="G948" s="1" t="s">
        <v>19</v>
      </c>
      <c r="H948" s="1" t="s">
        <v>24</v>
      </c>
      <c r="I948" s="1" t="s">
        <v>21</v>
      </c>
      <c r="J948" s="9">
        <f>VLOOKUP(A948, Quantity!$A$1:$H$2811, 2, FALSE)</f>
        <v>23</v>
      </c>
      <c r="K948" s="10">
        <f>VLOOKUP(A948, Quantity!$A$1:$H$2811, 3, FALSE)</f>
        <v>1</v>
      </c>
      <c r="L948" s="10">
        <f>VLOOKUP(A948, Quantity!$A$1:$H$2811, 4, FALSE)</f>
        <v>1</v>
      </c>
      <c r="M948" s="11">
        <f>VLOOKUP(A948, Quantity!$A$1:$H$2811, 5, FALSE)</f>
        <v>4398</v>
      </c>
      <c r="N948" s="11">
        <f>VLOOKUP(A948, Quantity!$A$1:$H$2811, 6, FALSE)</f>
        <v>191</v>
      </c>
      <c r="O948" s="12">
        <v>41640.0</v>
      </c>
      <c r="P948" s="5">
        <f>VLOOKUP(A948, Quantity!$A$1:$H$2811, 8, FALSE)</f>
        <v>0.571400463</v>
      </c>
      <c r="U948" s="13"/>
      <c r="V948" s="13"/>
      <c r="W948" s="1"/>
      <c r="X948" s="14"/>
      <c r="Y948" s="15"/>
    </row>
    <row r="949">
      <c r="A949" s="1">
        <v>89698.0</v>
      </c>
      <c r="B949" s="1">
        <v>1.39586086E9</v>
      </c>
      <c r="C949" s="8">
        <v>41852.0</v>
      </c>
      <c r="D949" s="1" t="s">
        <v>22</v>
      </c>
      <c r="E949" s="1" t="s">
        <v>23</v>
      </c>
      <c r="F949" s="1" t="s">
        <v>18</v>
      </c>
      <c r="G949" s="1" t="s">
        <v>19</v>
      </c>
      <c r="H949" s="1" t="s">
        <v>24</v>
      </c>
      <c r="I949" s="1" t="s">
        <v>21</v>
      </c>
      <c r="J949" s="9">
        <f>VLOOKUP(A949, Quantity!$A$1:$H$2811, 2, FALSE)</f>
        <v>17</v>
      </c>
      <c r="K949" s="10">
        <f>VLOOKUP(A949, Quantity!$A$1:$H$2811, 3, FALSE)</f>
        <v>1</v>
      </c>
      <c r="L949" s="10">
        <f>VLOOKUP(A949, Quantity!$A$1:$H$2811, 4, FALSE)</f>
        <v>1</v>
      </c>
      <c r="M949" s="11">
        <f>VLOOKUP(A949, Quantity!$A$1:$H$2811, 5, FALSE)</f>
        <v>550</v>
      </c>
      <c r="N949" s="11">
        <f>VLOOKUP(A949, Quantity!$A$1:$H$2811, 6, FALSE)</f>
        <v>32</v>
      </c>
      <c r="O949" s="12">
        <v>41640.0</v>
      </c>
      <c r="P949" s="5">
        <f>VLOOKUP(A949, Quantity!$A$1:$H$2811, 8, FALSE)</f>
        <v>0.3731481481</v>
      </c>
      <c r="U949" s="13"/>
      <c r="V949" s="13"/>
      <c r="W949" s="1"/>
      <c r="X949" s="14"/>
      <c r="Y949" s="15"/>
    </row>
    <row r="950">
      <c r="A950" s="1">
        <v>89749.0</v>
      </c>
      <c r="B950" s="1">
        <v>1.712626125E9</v>
      </c>
      <c r="C950" s="8">
        <v>41852.0</v>
      </c>
      <c r="D950" s="1" t="s">
        <v>22</v>
      </c>
      <c r="E950" s="1" t="s">
        <v>23</v>
      </c>
      <c r="F950" s="1" t="s">
        <v>18</v>
      </c>
      <c r="G950" s="1" t="s">
        <v>19</v>
      </c>
      <c r="H950" s="1" t="s">
        <v>24</v>
      </c>
      <c r="I950" s="1" t="s">
        <v>21</v>
      </c>
      <c r="J950" s="9">
        <f>VLOOKUP(A950, Quantity!$A$1:$H$2811, 2, FALSE)</f>
        <v>21</v>
      </c>
      <c r="K950" s="10">
        <f>VLOOKUP(A950, Quantity!$A$1:$H$2811, 3, FALSE)</f>
        <v>1</v>
      </c>
      <c r="L950" s="10">
        <f>VLOOKUP(A950, Quantity!$A$1:$H$2811, 4, FALSE)</f>
        <v>1</v>
      </c>
      <c r="M950" s="11">
        <f>VLOOKUP(A950, Quantity!$A$1:$H$2811, 5, FALSE)</f>
        <v>237</v>
      </c>
      <c r="N950" s="11">
        <f>VLOOKUP(A950, Quantity!$A$1:$H$2811, 6, FALSE)</f>
        <v>11</v>
      </c>
      <c r="O950" s="12">
        <v>41640.0</v>
      </c>
      <c r="P950" s="5">
        <f>VLOOKUP(A950, Quantity!$A$1:$H$2811, 8, FALSE)</f>
        <v>0.6140740741</v>
      </c>
      <c r="U950" s="13"/>
      <c r="V950" s="13"/>
      <c r="W950" s="1"/>
      <c r="X950" s="14"/>
      <c r="Y950" s="15"/>
    </row>
    <row r="951">
      <c r="A951" s="1">
        <v>89764.0</v>
      </c>
      <c r="B951" s="1">
        <v>2.212580453E9</v>
      </c>
      <c r="C951" s="8">
        <v>41852.0</v>
      </c>
      <c r="D951" s="1" t="s">
        <v>22</v>
      </c>
      <c r="E951" s="1" t="s">
        <v>23</v>
      </c>
      <c r="F951" s="1" t="s">
        <v>18</v>
      </c>
      <c r="G951" s="1" t="s">
        <v>19</v>
      </c>
      <c r="H951" s="1" t="s">
        <v>24</v>
      </c>
      <c r="I951" s="1" t="s">
        <v>21</v>
      </c>
      <c r="J951" s="9">
        <f>VLOOKUP(A951, Quantity!$A$1:$H$2811, 2, FALSE)</f>
        <v>12</v>
      </c>
      <c r="K951" s="10">
        <f>VLOOKUP(A951, Quantity!$A$1:$H$2811, 3, FALSE)</f>
        <v>1</v>
      </c>
      <c r="L951" s="10">
        <f>VLOOKUP(A951, Quantity!$A$1:$H$2811, 4, FALSE)</f>
        <v>1</v>
      </c>
      <c r="M951" s="11">
        <f>VLOOKUP(A951, Quantity!$A$1:$H$2811, 5, FALSE)</f>
        <v>500</v>
      </c>
      <c r="N951" s="11">
        <f>VLOOKUP(A951, Quantity!$A$1:$H$2811, 6, FALSE)</f>
        <v>42</v>
      </c>
      <c r="O951" s="12">
        <v>41640.0</v>
      </c>
      <c r="P951" s="5">
        <f>VLOOKUP(A951, Quantity!$A$1:$H$2811, 8, FALSE)</f>
        <v>0.9614351852</v>
      </c>
      <c r="U951" s="13"/>
      <c r="V951" s="13"/>
      <c r="W951" s="1"/>
      <c r="X951" s="14"/>
      <c r="Y951" s="15"/>
    </row>
    <row r="952">
      <c r="A952" s="1">
        <v>89776.0</v>
      </c>
      <c r="B952" s="1">
        <v>1.44050822E9</v>
      </c>
      <c r="C952" s="8">
        <v>41852.0</v>
      </c>
      <c r="D952" s="1" t="s">
        <v>22</v>
      </c>
      <c r="E952" s="1" t="s">
        <v>23</v>
      </c>
      <c r="F952" s="1" t="s">
        <v>18</v>
      </c>
      <c r="G952" s="1" t="s">
        <v>19</v>
      </c>
      <c r="H952" s="1" t="s">
        <v>24</v>
      </c>
      <c r="I952" s="1" t="s">
        <v>21</v>
      </c>
      <c r="J952" s="9">
        <f>VLOOKUP(A952, Quantity!$A$1:$H$2811, 2, FALSE)</f>
        <v>13</v>
      </c>
      <c r="K952" s="10">
        <f>VLOOKUP(A952, Quantity!$A$1:$H$2811, 3, FALSE)</f>
        <v>1</v>
      </c>
      <c r="L952" s="10">
        <f>VLOOKUP(A952, Quantity!$A$1:$H$2811, 4, FALSE)</f>
        <v>1</v>
      </c>
      <c r="M952" s="11">
        <f>VLOOKUP(A952, Quantity!$A$1:$H$2811, 5, FALSE)</f>
        <v>6594</v>
      </c>
      <c r="N952" s="11">
        <f>VLOOKUP(A952, Quantity!$A$1:$H$2811, 6, FALSE)</f>
        <v>507</v>
      </c>
      <c r="O952" s="12">
        <v>41640.0</v>
      </c>
      <c r="P952" s="5">
        <f>VLOOKUP(A952, Quantity!$A$1:$H$2811, 8, FALSE)</f>
        <v>0.3386689815</v>
      </c>
      <c r="U952" s="13"/>
      <c r="V952" s="13"/>
      <c r="W952" s="1"/>
      <c r="X952" s="14"/>
      <c r="Y952" s="15"/>
    </row>
    <row r="953">
      <c r="A953" s="1">
        <v>89800.0</v>
      </c>
      <c r="B953" s="1">
        <v>1.412335883E9</v>
      </c>
      <c r="C953" s="8">
        <v>41852.0</v>
      </c>
      <c r="D953" s="1" t="s">
        <v>22</v>
      </c>
      <c r="E953" s="1" t="s">
        <v>23</v>
      </c>
      <c r="F953" s="1" t="s">
        <v>18</v>
      </c>
      <c r="G953" s="1" t="s">
        <v>19</v>
      </c>
      <c r="H953" s="1" t="s">
        <v>24</v>
      </c>
      <c r="I953" s="1" t="s">
        <v>21</v>
      </c>
      <c r="J953" s="9">
        <f>VLOOKUP(A953, Quantity!$A$1:$H$2811, 2, FALSE)</f>
        <v>23</v>
      </c>
      <c r="K953" s="10">
        <f>VLOOKUP(A953, Quantity!$A$1:$H$2811, 3, FALSE)</f>
        <v>1</v>
      </c>
      <c r="L953" s="10">
        <f>VLOOKUP(A953, Quantity!$A$1:$H$2811, 4, FALSE)</f>
        <v>1</v>
      </c>
      <c r="M953" s="11">
        <f>VLOOKUP(A953, Quantity!$A$1:$H$2811, 5, FALSE)</f>
        <v>4999</v>
      </c>
      <c r="N953" s="11">
        <f>VLOOKUP(A953, Quantity!$A$1:$H$2811, 6, FALSE)</f>
        <v>217</v>
      </c>
      <c r="O953" s="12">
        <v>41640.0</v>
      </c>
      <c r="P953" s="5">
        <f>VLOOKUP(A953, Quantity!$A$1:$H$2811, 8, FALSE)</f>
        <v>0.005925925926</v>
      </c>
      <c r="U953" s="13"/>
      <c r="V953" s="13"/>
      <c r="W953" s="1"/>
      <c r="X953" s="14"/>
      <c r="Y953" s="15"/>
    </row>
    <row r="954">
      <c r="A954" s="1">
        <v>89862.0</v>
      </c>
      <c r="B954" s="1">
        <v>1.64277363E9</v>
      </c>
      <c r="C954" s="8">
        <v>41852.0</v>
      </c>
      <c r="D954" s="1" t="s">
        <v>22</v>
      </c>
      <c r="E954" s="1" t="s">
        <v>23</v>
      </c>
      <c r="F954" s="1" t="s">
        <v>18</v>
      </c>
      <c r="G954" s="1" t="s">
        <v>19</v>
      </c>
      <c r="H954" s="1" t="s">
        <v>24</v>
      </c>
      <c r="I954" s="1" t="s">
        <v>21</v>
      </c>
      <c r="J954" s="9">
        <f>VLOOKUP(A954, Quantity!$A$1:$H$2811, 2, FALSE)</f>
        <v>15</v>
      </c>
      <c r="K954" s="10">
        <f>VLOOKUP(A954, Quantity!$A$1:$H$2811, 3, FALSE)</f>
        <v>1</v>
      </c>
      <c r="L954" s="10">
        <f>VLOOKUP(A954, Quantity!$A$1:$H$2811, 4, FALSE)</f>
        <v>1</v>
      </c>
      <c r="M954" s="11">
        <f>VLOOKUP(A954, Quantity!$A$1:$H$2811, 5, FALSE)</f>
        <v>359</v>
      </c>
      <c r="N954" s="11">
        <f>VLOOKUP(A954, Quantity!$A$1:$H$2811, 6, FALSE)</f>
        <v>24</v>
      </c>
      <c r="O954" s="12">
        <v>41640.0</v>
      </c>
      <c r="P954" s="5">
        <f>VLOOKUP(A954, Quantity!$A$1:$H$2811, 8, FALSE)</f>
        <v>0.8013888889</v>
      </c>
      <c r="U954" s="13"/>
      <c r="V954" s="13"/>
      <c r="W954" s="1"/>
      <c r="X954" s="14"/>
      <c r="Y954" s="15"/>
    </row>
    <row r="955">
      <c r="A955" s="1">
        <v>89863.0</v>
      </c>
      <c r="B955" s="1">
        <v>1.71019007E9</v>
      </c>
      <c r="C955" s="8">
        <v>41852.0</v>
      </c>
      <c r="D955" s="1" t="s">
        <v>22</v>
      </c>
      <c r="E955" s="1" t="s">
        <v>23</v>
      </c>
      <c r="F955" s="1" t="s">
        <v>18</v>
      </c>
      <c r="G955" s="1" t="s">
        <v>19</v>
      </c>
      <c r="H955" s="1" t="s">
        <v>24</v>
      </c>
      <c r="I955" s="1" t="s">
        <v>21</v>
      </c>
      <c r="J955" s="9">
        <f>VLOOKUP(A955, Quantity!$A$1:$H$2811, 2, FALSE)</f>
        <v>15</v>
      </c>
      <c r="K955" s="10">
        <f>VLOOKUP(A955, Quantity!$A$1:$H$2811, 3, FALSE)</f>
        <v>1</v>
      </c>
      <c r="L955" s="10">
        <f>VLOOKUP(A955, Quantity!$A$1:$H$2811, 4, FALSE)</f>
        <v>1</v>
      </c>
      <c r="M955" s="11">
        <f>VLOOKUP(A955, Quantity!$A$1:$H$2811, 5, FALSE)</f>
        <v>8765</v>
      </c>
      <c r="N955" s="11">
        <f>VLOOKUP(A955, Quantity!$A$1:$H$2811, 6, FALSE)</f>
        <v>584</v>
      </c>
      <c r="O955" s="12">
        <v>41640.0</v>
      </c>
      <c r="P955" s="5">
        <f>VLOOKUP(A955, Quantity!$A$1:$H$2811, 8, FALSE)</f>
        <v>0.9015625</v>
      </c>
      <c r="U955" s="13"/>
      <c r="V955" s="13"/>
      <c r="W955" s="1"/>
      <c r="X955" s="14"/>
      <c r="Y955" s="15"/>
    </row>
    <row r="956">
      <c r="A956" s="1">
        <v>90001.0</v>
      </c>
      <c r="B956" s="1">
        <v>1.727328976E9</v>
      </c>
      <c r="C956" s="8">
        <v>41852.0</v>
      </c>
      <c r="D956" s="1" t="s">
        <v>22</v>
      </c>
      <c r="E956" s="1" t="s">
        <v>23</v>
      </c>
      <c r="F956" s="1" t="s">
        <v>18</v>
      </c>
      <c r="G956" s="1" t="s">
        <v>19</v>
      </c>
      <c r="H956" s="1" t="s">
        <v>24</v>
      </c>
      <c r="I956" s="1" t="s">
        <v>21</v>
      </c>
      <c r="J956" s="9">
        <f>VLOOKUP(A956, Quantity!$A$1:$H$2811, 2, FALSE)</f>
        <v>16</v>
      </c>
      <c r="K956" s="10">
        <f>VLOOKUP(A956, Quantity!$A$1:$H$2811, 3, FALSE)</f>
        <v>1</v>
      </c>
      <c r="L956" s="10">
        <f>VLOOKUP(A956, Quantity!$A$1:$H$2811, 4, FALSE)</f>
        <v>1</v>
      </c>
      <c r="M956" s="11">
        <f>VLOOKUP(A956, Quantity!$A$1:$H$2811, 5, FALSE)</f>
        <v>2384</v>
      </c>
      <c r="N956" s="11">
        <f>VLOOKUP(A956, Quantity!$A$1:$H$2811, 6, FALSE)</f>
        <v>149</v>
      </c>
      <c r="O956" s="12">
        <v>41640.0</v>
      </c>
      <c r="P956" s="5">
        <f>VLOOKUP(A956, Quantity!$A$1:$H$2811, 8, FALSE)</f>
        <v>0.2448148148</v>
      </c>
      <c r="U956" s="13"/>
      <c r="V956" s="13"/>
      <c r="W956" s="1"/>
      <c r="X956" s="14"/>
      <c r="Y956" s="15"/>
    </row>
    <row r="957">
      <c r="A957" s="1">
        <v>90010.0</v>
      </c>
      <c r="B957" s="1">
        <v>1.586281759E9</v>
      </c>
      <c r="C957" s="8">
        <v>41852.0</v>
      </c>
      <c r="D957" s="1" t="s">
        <v>22</v>
      </c>
      <c r="E957" s="1" t="s">
        <v>23</v>
      </c>
      <c r="F957" s="1" t="s">
        <v>18</v>
      </c>
      <c r="G957" s="1" t="s">
        <v>19</v>
      </c>
      <c r="H957" s="1" t="s">
        <v>24</v>
      </c>
      <c r="I957" s="1" t="s">
        <v>21</v>
      </c>
      <c r="J957" s="9">
        <f>VLOOKUP(A957, Quantity!$A$1:$H$2811, 2, FALSE)</f>
        <v>21</v>
      </c>
      <c r="K957" s="10">
        <f>VLOOKUP(A957, Quantity!$A$1:$H$2811, 3, FALSE)</f>
        <v>1</v>
      </c>
      <c r="L957" s="10">
        <f>VLOOKUP(A957, Quantity!$A$1:$H$2811, 4, FALSE)</f>
        <v>1</v>
      </c>
      <c r="M957" s="11">
        <f>VLOOKUP(A957, Quantity!$A$1:$H$2811, 5, FALSE)</f>
        <v>770</v>
      </c>
      <c r="N957" s="11">
        <f>VLOOKUP(A957, Quantity!$A$1:$H$2811, 6, FALSE)</f>
        <v>37</v>
      </c>
      <c r="O957" s="12">
        <v>41640.0</v>
      </c>
      <c r="P957" s="5">
        <f>VLOOKUP(A957, Quantity!$A$1:$H$2811, 8, FALSE)</f>
        <v>0.9520138889</v>
      </c>
      <c r="U957" s="13"/>
      <c r="V957" s="13"/>
      <c r="W957" s="1"/>
      <c r="X957" s="14"/>
      <c r="Y957" s="15"/>
    </row>
    <row r="958">
      <c r="A958" s="1">
        <v>90043.0</v>
      </c>
      <c r="B958" s="1">
        <v>1.21245736E9</v>
      </c>
      <c r="C958" s="8">
        <v>41883.0</v>
      </c>
      <c r="D958" s="1" t="s">
        <v>22</v>
      </c>
      <c r="E958" s="1" t="s">
        <v>23</v>
      </c>
      <c r="F958" s="1" t="s">
        <v>18</v>
      </c>
      <c r="G958" s="1" t="s">
        <v>19</v>
      </c>
      <c r="H958" s="1" t="s">
        <v>24</v>
      </c>
      <c r="I958" s="1" t="s">
        <v>21</v>
      </c>
      <c r="J958" s="9">
        <f>VLOOKUP(A958, Quantity!$A$1:$H$2811, 2, FALSE)</f>
        <v>22</v>
      </c>
      <c r="K958" s="10">
        <f>VLOOKUP(A958, Quantity!$A$1:$H$2811, 3, FALSE)</f>
        <v>1</v>
      </c>
      <c r="L958" s="10">
        <f>VLOOKUP(A958, Quantity!$A$1:$H$2811, 4, FALSE)</f>
        <v>1</v>
      </c>
      <c r="M958" s="11">
        <f>VLOOKUP(A958, Quantity!$A$1:$H$2811, 5, FALSE)</f>
        <v>1249</v>
      </c>
      <c r="N958" s="11">
        <f>VLOOKUP(A958, Quantity!$A$1:$H$2811, 6, FALSE)</f>
        <v>57</v>
      </c>
      <c r="O958" s="12">
        <v>41640.0</v>
      </c>
      <c r="P958" s="5">
        <f>VLOOKUP(A958, Quantity!$A$1:$H$2811, 8, FALSE)</f>
        <v>0.6610300926</v>
      </c>
      <c r="U958" s="13"/>
      <c r="V958" s="13"/>
      <c r="W958" s="1"/>
      <c r="X958" s="14"/>
      <c r="Y958" s="15"/>
    </row>
    <row r="959">
      <c r="A959" s="1">
        <v>90091.0</v>
      </c>
      <c r="B959" s="1">
        <v>1.723960505E9</v>
      </c>
      <c r="C959" s="8">
        <v>41883.0</v>
      </c>
      <c r="D959" s="1" t="s">
        <v>22</v>
      </c>
      <c r="E959" s="1" t="s">
        <v>23</v>
      </c>
      <c r="F959" s="1" t="s">
        <v>18</v>
      </c>
      <c r="G959" s="1" t="s">
        <v>19</v>
      </c>
      <c r="H959" s="1" t="s">
        <v>20</v>
      </c>
      <c r="I959" s="1" t="s">
        <v>21</v>
      </c>
      <c r="J959" s="9">
        <f>VLOOKUP(A959, Quantity!$A$1:$H$2811, 2, FALSE)</f>
        <v>20</v>
      </c>
      <c r="K959" s="10">
        <f>VLOOKUP(A959, Quantity!$A$1:$H$2811, 3, FALSE)</f>
        <v>1</v>
      </c>
      <c r="L959" s="10">
        <f>VLOOKUP(A959, Quantity!$A$1:$H$2811, 4, FALSE)</f>
        <v>1</v>
      </c>
      <c r="M959" s="11">
        <f>VLOOKUP(A959, Quantity!$A$1:$H$2811, 5, FALSE)</f>
        <v>5699</v>
      </c>
      <c r="N959" s="11">
        <f>VLOOKUP(A959, Quantity!$A$1:$H$2811, 6, FALSE)</f>
        <v>285</v>
      </c>
      <c r="O959" s="12">
        <v>41640.0</v>
      </c>
      <c r="P959" s="5">
        <f>VLOOKUP(A959, Quantity!$A$1:$H$2811, 8, FALSE)</f>
        <v>0.6438078704</v>
      </c>
      <c r="U959" s="13"/>
      <c r="V959" s="13"/>
      <c r="W959" s="1"/>
      <c r="X959" s="14"/>
      <c r="Y959" s="15"/>
    </row>
    <row r="960">
      <c r="A960" s="1">
        <v>90110.0</v>
      </c>
      <c r="B960" s="1">
        <v>1.755981599E9</v>
      </c>
      <c r="C960" s="8">
        <v>41883.0</v>
      </c>
      <c r="D960" s="1" t="s">
        <v>22</v>
      </c>
      <c r="E960" s="1" t="s">
        <v>23</v>
      </c>
      <c r="F960" s="1" t="s">
        <v>18</v>
      </c>
      <c r="G960" s="1" t="s">
        <v>19</v>
      </c>
      <c r="H960" s="1" t="s">
        <v>24</v>
      </c>
      <c r="I960" s="1" t="s">
        <v>21</v>
      </c>
      <c r="J960" s="9">
        <f>VLOOKUP(A960, Quantity!$A$1:$H$2811, 2, FALSE)</f>
        <v>23</v>
      </c>
      <c r="K960" s="10">
        <f>VLOOKUP(A960, Quantity!$A$1:$H$2811, 3, FALSE)</f>
        <v>1</v>
      </c>
      <c r="L960" s="10">
        <f>VLOOKUP(A960, Quantity!$A$1:$H$2811, 4, FALSE)</f>
        <v>1</v>
      </c>
      <c r="M960" s="11">
        <f>VLOOKUP(A960, Quantity!$A$1:$H$2811, 5, FALSE)</f>
        <v>1694</v>
      </c>
      <c r="N960" s="11">
        <f>VLOOKUP(A960, Quantity!$A$1:$H$2811, 6, FALSE)</f>
        <v>74</v>
      </c>
      <c r="O960" s="12">
        <v>41640.0</v>
      </c>
      <c r="P960" s="5">
        <f>VLOOKUP(A960, Quantity!$A$1:$H$2811, 8, FALSE)</f>
        <v>0.5871527778</v>
      </c>
      <c r="U960" s="13"/>
      <c r="V960" s="13"/>
      <c r="W960" s="1"/>
      <c r="X960" s="14"/>
      <c r="Y960" s="15"/>
    </row>
    <row r="961">
      <c r="A961" s="1">
        <v>90568.0</v>
      </c>
      <c r="B961" s="1">
        <v>2.1974926E9</v>
      </c>
      <c r="C961" s="8">
        <v>41883.0</v>
      </c>
      <c r="D961" s="1" t="s">
        <v>16</v>
      </c>
      <c r="E961" s="1" t="s">
        <v>17</v>
      </c>
      <c r="F961" s="1" t="s">
        <v>18</v>
      </c>
      <c r="G961" s="1" t="s">
        <v>19</v>
      </c>
      <c r="H961" s="1" t="s">
        <v>24</v>
      </c>
      <c r="I961" s="1" t="s">
        <v>21</v>
      </c>
      <c r="J961" s="9">
        <f>VLOOKUP(A961, Quantity!$A$1:$H$2811, 2, FALSE)</f>
        <v>13</v>
      </c>
      <c r="K961" s="10">
        <f>VLOOKUP(A961, Quantity!$A$1:$H$2811, 3, FALSE)</f>
        <v>1</v>
      </c>
      <c r="L961" s="10">
        <f>VLOOKUP(A961, Quantity!$A$1:$H$2811, 4, FALSE)</f>
        <v>1</v>
      </c>
      <c r="M961" s="11">
        <f>VLOOKUP(A961, Quantity!$A$1:$H$2811, 5, FALSE)</f>
        <v>2500</v>
      </c>
      <c r="N961" s="11">
        <f>VLOOKUP(A961, Quantity!$A$1:$H$2811, 6, FALSE)</f>
        <v>192</v>
      </c>
      <c r="O961" s="12">
        <v>41640.0</v>
      </c>
      <c r="P961" s="5">
        <f>VLOOKUP(A961, Quantity!$A$1:$H$2811, 8, FALSE)</f>
        <v>0.8020023148</v>
      </c>
      <c r="U961" s="13"/>
      <c r="V961" s="13"/>
      <c r="W961" s="1"/>
      <c r="X961" s="14"/>
      <c r="Y961" s="15"/>
    </row>
    <row r="962">
      <c r="A962" s="1">
        <v>90644.0</v>
      </c>
      <c r="B962" s="1">
        <v>1.950199464E9</v>
      </c>
      <c r="C962" s="8">
        <v>41883.0</v>
      </c>
      <c r="D962" s="1" t="s">
        <v>16</v>
      </c>
      <c r="E962" s="1" t="s">
        <v>17</v>
      </c>
      <c r="F962" s="1" t="s">
        <v>18</v>
      </c>
      <c r="G962" s="1" t="s">
        <v>19</v>
      </c>
      <c r="H962" s="1" t="s">
        <v>24</v>
      </c>
      <c r="I962" s="1" t="s">
        <v>21</v>
      </c>
      <c r="J962" s="9">
        <f>VLOOKUP(A962, Quantity!$A$1:$H$2811, 2, FALSE)</f>
        <v>13</v>
      </c>
      <c r="K962" s="10">
        <f>VLOOKUP(A962, Quantity!$A$1:$H$2811, 3, FALSE)</f>
        <v>1</v>
      </c>
      <c r="L962" s="10">
        <f>VLOOKUP(A962, Quantity!$A$1:$H$2811, 4, FALSE)</f>
        <v>1</v>
      </c>
      <c r="M962" s="11">
        <f>VLOOKUP(A962, Quantity!$A$1:$H$2811, 5, FALSE)</f>
        <v>24646</v>
      </c>
      <c r="N962" s="11">
        <f>VLOOKUP(A962, Quantity!$A$1:$H$2811, 6, FALSE)</f>
        <v>1896</v>
      </c>
      <c r="O962" s="12">
        <v>41640.0</v>
      </c>
      <c r="P962" s="5">
        <f>VLOOKUP(A962, Quantity!$A$1:$H$2811, 8, FALSE)</f>
        <v>0.8820601852</v>
      </c>
      <c r="U962" s="13"/>
      <c r="V962" s="13"/>
      <c r="W962" s="1"/>
      <c r="X962" s="14"/>
      <c r="Y962" s="15"/>
    </row>
    <row r="963">
      <c r="A963" s="1">
        <v>90647.0</v>
      </c>
      <c r="B963" s="1">
        <v>1.524483364E9</v>
      </c>
      <c r="C963" s="8">
        <v>41883.0</v>
      </c>
      <c r="D963" s="1" t="s">
        <v>22</v>
      </c>
      <c r="E963" s="1" t="s">
        <v>23</v>
      </c>
      <c r="F963" s="1" t="s">
        <v>18</v>
      </c>
      <c r="G963" s="1" t="s">
        <v>19</v>
      </c>
      <c r="H963" s="1" t="s">
        <v>24</v>
      </c>
      <c r="I963" s="1" t="s">
        <v>21</v>
      </c>
      <c r="J963" s="9">
        <f>VLOOKUP(A963, Quantity!$A$1:$H$2811, 2, FALSE)</f>
        <v>17</v>
      </c>
      <c r="K963" s="10">
        <f>VLOOKUP(A963, Quantity!$A$1:$H$2811, 3, FALSE)</f>
        <v>1</v>
      </c>
      <c r="L963" s="10">
        <f>VLOOKUP(A963, Quantity!$A$1:$H$2811, 4, FALSE)</f>
        <v>1</v>
      </c>
      <c r="M963" s="11">
        <f>VLOOKUP(A963, Quantity!$A$1:$H$2811, 5, FALSE)</f>
        <v>2094</v>
      </c>
      <c r="N963" s="11">
        <f>VLOOKUP(A963, Quantity!$A$1:$H$2811, 6, FALSE)</f>
        <v>123</v>
      </c>
      <c r="O963" s="12">
        <v>41640.0</v>
      </c>
      <c r="P963" s="5">
        <f>VLOOKUP(A963, Quantity!$A$1:$H$2811, 8, FALSE)</f>
        <v>0.9508912037</v>
      </c>
      <c r="U963" s="13"/>
      <c r="V963" s="13"/>
      <c r="W963" s="1"/>
      <c r="X963" s="14"/>
      <c r="Y963" s="15"/>
    </row>
    <row r="964">
      <c r="A964" s="1">
        <v>90753.0</v>
      </c>
      <c r="B964" s="1">
        <v>2.207818821E9</v>
      </c>
      <c r="C964" s="8">
        <v>41913.0</v>
      </c>
      <c r="D964" s="1" t="s">
        <v>22</v>
      </c>
      <c r="E964" s="1" t="s">
        <v>23</v>
      </c>
      <c r="F964" s="1" t="s">
        <v>18</v>
      </c>
      <c r="G964" s="1" t="s">
        <v>19</v>
      </c>
      <c r="H964" s="1" t="s">
        <v>24</v>
      </c>
      <c r="I964" s="1" t="s">
        <v>21</v>
      </c>
      <c r="J964" s="9">
        <f>VLOOKUP(A964, Quantity!$A$1:$H$2811, 2, FALSE)</f>
        <v>22</v>
      </c>
      <c r="K964" s="10">
        <f>VLOOKUP(A964, Quantity!$A$1:$H$2811, 3, FALSE)</f>
        <v>1</v>
      </c>
      <c r="L964" s="10">
        <f>VLOOKUP(A964, Quantity!$A$1:$H$2811, 4, FALSE)</f>
        <v>1</v>
      </c>
      <c r="M964" s="11">
        <f>VLOOKUP(A964, Quantity!$A$1:$H$2811, 5, FALSE)</f>
        <v>204</v>
      </c>
      <c r="N964" s="11">
        <f>VLOOKUP(A964, Quantity!$A$1:$H$2811, 6, FALSE)</f>
        <v>9</v>
      </c>
      <c r="O964" s="12">
        <v>41640.0</v>
      </c>
      <c r="P964" s="5">
        <f>VLOOKUP(A964, Quantity!$A$1:$H$2811, 8, FALSE)</f>
        <v>0.9785416667</v>
      </c>
      <c r="U964" s="13"/>
      <c r="V964" s="13"/>
      <c r="W964" s="1"/>
      <c r="X964" s="14"/>
      <c r="Y964" s="15"/>
    </row>
    <row r="965">
      <c r="A965" s="1">
        <v>90774.0</v>
      </c>
      <c r="B965" s="1">
        <v>1.378756556E9</v>
      </c>
      <c r="C965" s="8">
        <v>41913.0</v>
      </c>
      <c r="D965" s="1" t="s">
        <v>22</v>
      </c>
      <c r="E965" s="1" t="s">
        <v>23</v>
      </c>
      <c r="F965" s="1" t="s">
        <v>18</v>
      </c>
      <c r="G965" s="1" t="s">
        <v>19</v>
      </c>
      <c r="H965" s="1" t="s">
        <v>24</v>
      </c>
      <c r="I965" s="1" t="s">
        <v>21</v>
      </c>
      <c r="J965" s="9">
        <f>VLOOKUP(A965, Quantity!$A$1:$H$2811, 2, FALSE)</f>
        <v>18</v>
      </c>
      <c r="K965" s="10">
        <f>VLOOKUP(A965, Quantity!$A$1:$H$2811, 3, FALSE)</f>
        <v>1</v>
      </c>
      <c r="L965" s="10">
        <f>VLOOKUP(A965, Quantity!$A$1:$H$2811, 4, FALSE)</f>
        <v>1</v>
      </c>
      <c r="M965" s="11">
        <f>VLOOKUP(A965, Quantity!$A$1:$H$2811, 5, FALSE)</f>
        <v>5000</v>
      </c>
      <c r="N965" s="11">
        <f>VLOOKUP(A965, Quantity!$A$1:$H$2811, 6, FALSE)</f>
        <v>278</v>
      </c>
      <c r="O965" s="12">
        <v>41640.0</v>
      </c>
      <c r="P965" s="5">
        <f>VLOOKUP(A965, Quantity!$A$1:$H$2811, 8, FALSE)</f>
        <v>0.3468287037</v>
      </c>
      <c r="U965" s="13"/>
      <c r="V965" s="13"/>
      <c r="W965" s="1"/>
      <c r="X965" s="14"/>
      <c r="Y965" s="15"/>
    </row>
    <row r="966">
      <c r="A966" s="1">
        <v>90937.0</v>
      </c>
      <c r="B966" s="1">
        <v>2.21924998E9</v>
      </c>
      <c r="C966" s="8">
        <v>41913.0</v>
      </c>
      <c r="D966" s="1" t="s">
        <v>16</v>
      </c>
      <c r="E966" s="1" t="s">
        <v>17</v>
      </c>
      <c r="F966" s="1" t="s">
        <v>18</v>
      </c>
      <c r="G966" s="1" t="s">
        <v>19</v>
      </c>
      <c r="H966" s="1" t="s">
        <v>24</v>
      </c>
      <c r="I966" s="1" t="s">
        <v>21</v>
      </c>
      <c r="J966" s="9">
        <f>VLOOKUP(A966, Quantity!$A$1:$H$2811, 2, FALSE)</f>
        <v>20</v>
      </c>
      <c r="K966" s="10">
        <f>VLOOKUP(A966, Quantity!$A$1:$H$2811, 3, FALSE)</f>
        <v>1</v>
      </c>
      <c r="L966" s="10">
        <f>VLOOKUP(A966, Quantity!$A$1:$H$2811, 4, FALSE)</f>
        <v>1</v>
      </c>
      <c r="M966" s="11">
        <f>VLOOKUP(A966, Quantity!$A$1:$H$2811, 5, FALSE)</f>
        <v>1500</v>
      </c>
      <c r="N966" s="11">
        <f>VLOOKUP(A966, Quantity!$A$1:$H$2811, 6, FALSE)</f>
        <v>75</v>
      </c>
      <c r="O966" s="12">
        <v>41640.0</v>
      </c>
      <c r="P966" s="5">
        <f>VLOOKUP(A966, Quantity!$A$1:$H$2811, 8, FALSE)</f>
        <v>0.9740162037</v>
      </c>
      <c r="U966" s="13"/>
      <c r="V966" s="13"/>
      <c r="W966" s="1"/>
      <c r="X966" s="14"/>
      <c r="Y966" s="15"/>
    </row>
    <row r="967">
      <c r="A967" s="1">
        <v>91136.0</v>
      </c>
      <c r="B967" s="1">
        <v>1.178080139E9</v>
      </c>
      <c r="C967" s="8">
        <v>41913.0</v>
      </c>
      <c r="D967" s="1" t="s">
        <v>22</v>
      </c>
      <c r="E967" s="1" t="s">
        <v>23</v>
      </c>
      <c r="F967" s="1" t="s">
        <v>18</v>
      </c>
      <c r="G967" s="1" t="s">
        <v>19</v>
      </c>
      <c r="H967" s="1" t="s">
        <v>24</v>
      </c>
      <c r="I967" s="1" t="s">
        <v>25</v>
      </c>
      <c r="J967" s="9">
        <f>VLOOKUP(A967, Quantity!$A$1:$H$2811, 2, FALSE)</f>
        <v>22</v>
      </c>
      <c r="K967" s="10">
        <f>VLOOKUP(A967, Quantity!$A$1:$H$2811, 3, FALSE)</f>
        <v>1</v>
      </c>
      <c r="L967" s="10">
        <f>VLOOKUP(A967, Quantity!$A$1:$H$2811, 4, FALSE)</f>
        <v>1</v>
      </c>
      <c r="M967" s="11">
        <f>VLOOKUP(A967, Quantity!$A$1:$H$2811, 5, FALSE)</f>
        <v>2800</v>
      </c>
      <c r="N967" s="11">
        <f>VLOOKUP(A967, Quantity!$A$1:$H$2811, 6, FALSE)</f>
        <v>127</v>
      </c>
      <c r="O967" s="12">
        <v>41640.0</v>
      </c>
      <c r="P967" s="5">
        <f>VLOOKUP(A967, Quantity!$A$1:$H$2811, 8, FALSE)</f>
        <v>0.478287037</v>
      </c>
      <c r="U967" s="13"/>
      <c r="V967" s="13"/>
      <c r="W967" s="1"/>
      <c r="X967" s="14"/>
      <c r="Y967" s="15"/>
    </row>
    <row r="968">
      <c r="A968" s="1">
        <v>91212.0</v>
      </c>
      <c r="B968" s="1">
        <v>1.238465604E9</v>
      </c>
      <c r="C968" s="8">
        <v>41913.0</v>
      </c>
      <c r="D968" s="1" t="s">
        <v>22</v>
      </c>
      <c r="E968" s="1" t="s">
        <v>23</v>
      </c>
      <c r="F968" s="1" t="s">
        <v>18</v>
      </c>
      <c r="G968" s="1" t="s">
        <v>19</v>
      </c>
      <c r="H968" s="1" t="s">
        <v>24</v>
      </c>
      <c r="I968" s="1" t="s">
        <v>21</v>
      </c>
      <c r="J968" s="9">
        <f>VLOOKUP(A968, Quantity!$A$1:$H$2811, 2, FALSE)</f>
        <v>14</v>
      </c>
      <c r="K968" s="10">
        <f>VLOOKUP(A968, Quantity!$A$1:$H$2811, 3, FALSE)</f>
        <v>1</v>
      </c>
      <c r="L968" s="10">
        <f>VLOOKUP(A968, Quantity!$A$1:$H$2811, 4, FALSE)</f>
        <v>1</v>
      </c>
      <c r="M968" s="11">
        <f>VLOOKUP(A968, Quantity!$A$1:$H$2811, 5, FALSE)</f>
        <v>4340</v>
      </c>
      <c r="N968" s="11">
        <f>VLOOKUP(A968, Quantity!$A$1:$H$2811, 6, FALSE)</f>
        <v>310</v>
      </c>
      <c r="O968" s="12">
        <v>41640.0</v>
      </c>
      <c r="P968" s="5">
        <f>VLOOKUP(A968, Quantity!$A$1:$H$2811, 8, FALSE)</f>
        <v>0.5888657407</v>
      </c>
      <c r="U968" s="13"/>
      <c r="V968" s="13"/>
      <c r="W968" s="1"/>
      <c r="X968" s="14"/>
      <c r="Y968" s="15"/>
    </row>
    <row r="969">
      <c r="A969" s="1">
        <v>91481.0</v>
      </c>
      <c r="B969" s="1">
        <v>1.453901153E9</v>
      </c>
      <c r="C969" s="8">
        <v>41913.0</v>
      </c>
      <c r="D969" s="1" t="s">
        <v>22</v>
      </c>
      <c r="E969" s="1" t="s">
        <v>23</v>
      </c>
      <c r="F969" s="1" t="s">
        <v>18</v>
      </c>
      <c r="G969" s="1" t="s">
        <v>19</v>
      </c>
      <c r="H969" s="1" t="s">
        <v>24</v>
      </c>
      <c r="I969" s="1" t="s">
        <v>21</v>
      </c>
      <c r="J969" s="9">
        <f>VLOOKUP(A969, Quantity!$A$1:$H$2811, 2, FALSE)</f>
        <v>21</v>
      </c>
      <c r="K969" s="10">
        <f>VLOOKUP(A969, Quantity!$A$1:$H$2811, 3, FALSE)</f>
        <v>1</v>
      </c>
      <c r="L969" s="10">
        <f>VLOOKUP(A969, Quantity!$A$1:$H$2811, 4, FALSE)</f>
        <v>1</v>
      </c>
      <c r="M969" s="11">
        <f>VLOOKUP(A969, Quantity!$A$1:$H$2811, 5, FALSE)</f>
        <v>680</v>
      </c>
      <c r="N969" s="11">
        <f>VLOOKUP(A969, Quantity!$A$1:$H$2811, 6, FALSE)</f>
        <v>32</v>
      </c>
      <c r="O969" s="12">
        <v>41640.0</v>
      </c>
      <c r="P969" s="5">
        <f>VLOOKUP(A969, Quantity!$A$1:$H$2811, 8, FALSE)</f>
        <v>0.1713194444</v>
      </c>
      <c r="U969" s="13"/>
      <c r="V969" s="13"/>
      <c r="W969" s="1"/>
      <c r="X969" s="14"/>
      <c r="Y969" s="15"/>
    </row>
    <row r="970">
      <c r="A970" s="1">
        <v>91511.0</v>
      </c>
      <c r="B970" s="1">
        <v>2.246396375E9</v>
      </c>
      <c r="C970" s="8">
        <v>41913.0</v>
      </c>
      <c r="D970" s="1" t="s">
        <v>22</v>
      </c>
      <c r="E970" s="1" t="s">
        <v>23</v>
      </c>
      <c r="F970" s="1" t="s">
        <v>18</v>
      </c>
      <c r="G970" s="1" t="s">
        <v>19</v>
      </c>
      <c r="H970" s="1" t="s">
        <v>24</v>
      </c>
      <c r="I970" s="1" t="s">
        <v>21</v>
      </c>
      <c r="J970" s="9">
        <f>VLOOKUP(A970, Quantity!$A$1:$H$2811, 2, FALSE)</f>
        <v>17</v>
      </c>
      <c r="K970" s="10">
        <f>VLOOKUP(A970, Quantity!$A$1:$H$2811, 3, FALSE)</f>
        <v>1</v>
      </c>
      <c r="L970" s="10">
        <f>VLOOKUP(A970, Quantity!$A$1:$H$2811, 4, FALSE)</f>
        <v>1</v>
      </c>
      <c r="M970" s="11">
        <f>VLOOKUP(A970, Quantity!$A$1:$H$2811, 5, FALSE)</f>
        <v>249</v>
      </c>
      <c r="N970" s="11">
        <f>VLOOKUP(A970, Quantity!$A$1:$H$2811, 6, FALSE)</f>
        <v>15</v>
      </c>
      <c r="O970" s="12">
        <v>41640.0</v>
      </c>
      <c r="P970" s="5">
        <f>VLOOKUP(A970, Quantity!$A$1:$H$2811, 8, FALSE)</f>
        <v>0.7102199074</v>
      </c>
      <c r="U970" s="13"/>
      <c r="V970" s="13"/>
      <c r="W970" s="1"/>
      <c r="X970" s="14"/>
      <c r="Y970" s="15"/>
    </row>
    <row r="971">
      <c r="A971" s="1">
        <v>91595.0</v>
      </c>
      <c r="B971" s="1">
        <v>1.165633707E9</v>
      </c>
      <c r="C971" s="8">
        <v>41944.0</v>
      </c>
      <c r="D971" s="1" t="s">
        <v>16</v>
      </c>
      <c r="E971" s="1" t="s">
        <v>17</v>
      </c>
      <c r="F971" s="1" t="s">
        <v>18</v>
      </c>
      <c r="G971" s="1" t="s">
        <v>19</v>
      </c>
      <c r="H971" s="1" t="s">
        <v>24</v>
      </c>
      <c r="I971" s="1" t="s">
        <v>21</v>
      </c>
      <c r="J971" s="9">
        <f>VLOOKUP(A971, Quantity!$A$1:$H$2811, 2, FALSE)</f>
        <v>18</v>
      </c>
      <c r="K971" s="10">
        <f>VLOOKUP(A971, Quantity!$A$1:$H$2811, 3, FALSE)</f>
        <v>1</v>
      </c>
      <c r="L971" s="10">
        <f>VLOOKUP(A971, Quantity!$A$1:$H$2811, 4, FALSE)</f>
        <v>1</v>
      </c>
      <c r="M971" s="11">
        <f>VLOOKUP(A971, Quantity!$A$1:$H$2811, 5, FALSE)</f>
        <v>2000</v>
      </c>
      <c r="N971" s="11">
        <f>VLOOKUP(A971, Quantity!$A$1:$H$2811, 6, FALSE)</f>
        <v>111</v>
      </c>
      <c r="O971" s="12">
        <v>41640.0</v>
      </c>
      <c r="P971" s="5">
        <f>VLOOKUP(A971, Quantity!$A$1:$H$2811, 8, FALSE)</f>
        <v>0.7103587963</v>
      </c>
      <c r="U971" s="13"/>
      <c r="V971" s="13"/>
      <c r="W971" s="1"/>
      <c r="X971" s="14"/>
      <c r="Y971" s="15"/>
    </row>
    <row r="972">
      <c r="A972" s="1">
        <v>91599.0</v>
      </c>
      <c r="B972" s="1">
        <v>2.199146553E9</v>
      </c>
      <c r="C972" s="8">
        <v>41944.0</v>
      </c>
      <c r="D972" s="1" t="s">
        <v>22</v>
      </c>
      <c r="E972" s="1" t="s">
        <v>23</v>
      </c>
      <c r="F972" s="1" t="s">
        <v>18</v>
      </c>
      <c r="G972" s="1" t="s">
        <v>19</v>
      </c>
      <c r="H972" s="1" t="s">
        <v>24</v>
      </c>
      <c r="I972" s="1" t="s">
        <v>21</v>
      </c>
      <c r="J972" s="9">
        <f>VLOOKUP(A972, Quantity!$A$1:$H$2811, 2, FALSE)</f>
        <v>23</v>
      </c>
      <c r="K972" s="10">
        <f>VLOOKUP(A972, Quantity!$A$1:$H$2811, 3, FALSE)</f>
        <v>1</v>
      </c>
      <c r="L972" s="10">
        <f>VLOOKUP(A972, Quantity!$A$1:$H$2811, 4, FALSE)</f>
        <v>1</v>
      </c>
      <c r="M972" s="11">
        <f>VLOOKUP(A972, Quantity!$A$1:$H$2811, 5, FALSE)</f>
        <v>988</v>
      </c>
      <c r="N972" s="11">
        <f>VLOOKUP(A972, Quantity!$A$1:$H$2811, 6, FALSE)</f>
        <v>43</v>
      </c>
      <c r="O972" s="12">
        <v>41640.0</v>
      </c>
      <c r="P972" s="5">
        <f>VLOOKUP(A972, Quantity!$A$1:$H$2811, 8, FALSE)</f>
        <v>0.4436226852</v>
      </c>
      <c r="U972" s="13"/>
      <c r="V972" s="13"/>
      <c r="W972" s="1"/>
      <c r="X972" s="14"/>
      <c r="Y972" s="15"/>
    </row>
    <row r="973">
      <c r="A973" s="1">
        <v>91626.0</v>
      </c>
      <c r="B973" s="1">
        <v>1.532745446E9</v>
      </c>
      <c r="C973" s="8">
        <v>41944.0</v>
      </c>
      <c r="D973" s="1" t="s">
        <v>16</v>
      </c>
      <c r="E973" s="1" t="s">
        <v>17</v>
      </c>
      <c r="F973" s="1" t="s">
        <v>18</v>
      </c>
      <c r="G973" s="1" t="s">
        <v>19</v>
      </c>
      <c r="H973" s="1" t="s">
        <v>24</v>
      </c>
      <c r="I973" s="1" t="s">
        <v>21</v>
      </c>
      <c r="J973" s="9">
        <f>VLOOKUP(A973, Quantity!$A$1:$H$2811, 2, FALSE)</f>
        <v>15</v>
      </c>
      <c r="K973" s="10">
        <f>VLOOKUP(A973, Quantity!$A$1:$H$2811, 3, FALSE)</f>
        <v>1</v>
      </c>
      <c r="L973" s="10">
        <f>VLOOKUP(A973, Quantity!$A$1:$H$2811, 4, FALSE)</f>
        <v>1</v>
      </c>
      <c r="M973" s="11">
        <f>VLOOKUP(A973, Quantity!$A$1:$H$2811, 5, FALSE)</f>
        <v>33414</v>
      </c>
      <c r="N973" s="11">
        <f>VLOOKUP(A973, Quantity!$A$1:$H$2811, 6, FALSE)</f>
        <v>2228</v>
      </c>
      <c r="O973" s="12">
        <v>41640.0</v>
      </c>
      <c r="P973" s="5">
        <f>VLOOKUP(A973, Quantity!$A$1:$H$2811, 8, FALSE)</f>
        <v>0.9848726852</v>
      </c>
      <c r="U973" s="13"/>
      <c r="V973" s="13"/>
      <c r="W973" s="1"/>
      <c r="X973" s="14"/>
      <c r="Y973" s="15"/>
    </row>
    <row r="974">
      <c r="A974" s="1">
        <v>91836.0</v>
      </c>
      <c r="B974" s="1">
        <v>1.93879951E9</v>
      </c>
      <c r="C974" s="8">
        <v>41944.0</v>
      </c>
      <c r="D974" s="1" t="s">
        <v>22</v>
      </c>
      <c r="E974" s="1" t="s">
        <v>23</v>
      </c>
      <c r="F974" s="1" t="s">
        <v>18</v>
      </c>
      <c r="G974" s="1" t="s">
        <v>19</v>
      </c>
      <c r="H974" s="1" t="s">
        <v>24</v>
      </c>
      <c r="I974" s="1" t="s">
        <v>21</v>
      </c>
      <c r="J974" s="9">
        <f>VLOOKUP(A974, Quantity!$A$1:$H$2811, 2, FALSE)</f>
        <v>16</v>
      </c>
      <c r="K974" s="10">
        <f>VLOOKUP(A974, Quantity!$A$1:$H$2811, 3, FALSE)</f>
        <v>1</v>
      </c>
      <c r="L974" s="10">
        <f>VLOOKUP(A974, Quantity!$A$1:$H$2811, 4, FALSE)</f>
        <v>1</v>
      </c>
      <c r="M974" s="11">
        <f>VLOOKUP(A974, Quantity!$A$1:$H$2811, 5, FALSE)</f>
        <v>12945</v>
      </c>
      <c r="N974" s="11">
        <f>VLOOKUP(A974, Quantity!$A$1:$H$2811, 6, FALSE)</f>
        <v>809</v>
      </c>
      <c r="O974" s="12">
        <v>41640.0</v>
      </c>
      <c r="P974" s="5">
        <f>VLOOKUP(A974, Quantity!$A$1:$H$2811, 8, FALSE)</f>
        <v>0.9997337963</v>
      </c>
      <c r="U974" s="13"/>
      <c r="V974" s="13"/>
      <c r="W974" s="1"/>
      <c r="X974" s="14"/>
      <c r="Y974" s="15"/>
    </row>
    <row r="975">
      <c r="A975" s="1">
        <v>91844.0</v>
      </c>
      <c r="B975" s="1">
        <v>2.054857533E9</v>
      </c>
      <c r="C975" s="8">
        <v>41944.0</v>
      </c>
      <c r="D975" s="1" t="s">
        <v>22</v>
      </c>
      <c r="E975" s="1" t="s">
        <v>23</v>
      </c>
      <c r="F975" s="1" t="s">
        <v>18</v>
      </c>
      <c r="G975" s="1" t="s">
        <v>19</v>
      </c>
      <c r="H975" s="1" t="s">
        <v>24</v>
      </c>
      <c r="I975" s="1" t="s">
        <v>21</v>
      </c>
      <c r="J975" s="9">
        <f>VLOOKUP(A975, Quantity!$A$1:$H$2811, 2, FALSE)</f>
        <v>21</v>
      </c>
      <c r="K975" s="10">
        <f>VLOOKUP(A975, Quantity!$A$1:$H$2811, 3, FALSE)</f>
        <v>1</v>
      </c>
      <c r="L975" s="10">
        <f>VLOOKUP(A975, Quantity!$A$1:$H$2811, 4, FALSE)</f>
        <v>1</v>
      </c>
      <c r="M975" s="11">
        <f>VLOOKUP(A975, Quantity!$A$1:$H$2811, 5, FALSE)</f>
        <v>1495</v>
      </c>
      <c r="N975" s="11">
        <f>VLOOKUP(A975, Quantity!$A$1:$H$2811, 6, FALSE)</f>
        <v>71</v>
      </c>
      <c r="O975" s="12">
        <v>41640.0</v>
      </c>
      <c r="P975" s="5">
        <f>VLOOKUP(A975, Quantity!$A$1:$H$2811, 8, FALSE)</f>
        <v>0.4581481481</v>
      </c>
      <c r="U975" s="13"/>
      <c r="V975" s="13"/>
      <c r="W975" s="1"/>
      <c r="X975" s="14"/>
      <c r="Y975" s="15"/>
    </row>
    <row r="976">
      <c r="A976" s="1">
        <v>91868.0</v>
      </c>
      <c r="B976" s="1">
        <v>1.460961857E9</v>
      </c>
      <c r="C976" s="8">
        <v>41944.0</v>
      </c>
      <c r="D976" s="1" t="s">
        <v>22</v>
      </c>
      <c r="E976" s="1" t="s">
        <v>23</v>
      </c>
      <c r="F976" s="1" t="s">
        <v>18</v>
      </c>
      <c r="G976" s="1" t="s">
        <v>19</v>
      </c>
      <c r="H976" s="1" t="s">
        <v>24</v>
      </c>
      <c r="I976" s="1" t="s">
        <v>21</v>
      </c>
      <c r="J976" s="9">
        <f>VLOOKUP(A976, Quantity!$A$1:$H$2811, 2, FALSE)</f>
        <v>22</v>
      </c>
      <c r="K976" s="10">
        <f>VLOOKUP(A976, Quantity!$A$1:$H$2811, 3, FALSE)</f>
        <v>1</v>
      </c>
      <c r="L976" s="10">
        <f>VLOOKUP(A976, Quantity!$A$1:$H$2811, 4, FALSE)</f>
        <v>1</v>
      </c>
      <c r="M976" s="11">
        <f>VLOOKUP(A976, Quantity!$A$1:$H$2811, 5, FALSE)</f>
        <v>8003</v>
      </c>
      <c r="N976" s="11">
        <f>VLOOKUP(A976, Quantity!$A$1:$H$2811, 6, FALSE)</f>
        <v>364</v>
      </c>
      <c r="O976" s="12">
        <v>41640.0</v>
      </c>
      <c r="P976" s="5">
        <f>VLOOKUP(A976, Quantity!$A$1:$H$2811, 8, FALSE)</f>
        <v>0.08087962963</v>
      </c>
      <c r="U976" s="13"/>
      <c r="V976" s="13"/>
      <c r="W976" s="1"/>
      <c r="X976" s="14"/>
      <c r="Y976" s="15"/>
    </row>
    <row r="977">
      <c r="A977" s="1">
        <v>91960.0</v>
      </c>
      <c r="B977" s="1">
        <v>2.158241313E9</v>
      </c>
      <c r="C977" s="8">
        <v>41944.0</v>
      </c>
      <c r="D977" s="1" t="s">
        <v>22</v>
      </c>
      <c r="E977" s="1" t="s">
        <v>23</v>
      </c>
      <c r="F977" s="1" t="s">
        <v>18</v>
      </c>
      <c r="G977" s="1" t="s">
        <v>19</v>
      </c>
      <c r="H977" s="1" t="s">
        <v>24</v>
      </c>
      <c r="I977" s="1" t="s">
        <v>21</v>
      </c>
      <c r="J977" s="9">
        <f>VLOOKUP(A977, Quantity!$A$1:$H$2811, 2, FALSE)</f>
        <v>18</v>
      </c>
      <c r="K977" s="10">
        <f>VLOOKUP(A977, Quantity!$A$1:$H$2811, 3, FALSE)</f>
        <v>1</v>
      </c>
      <c r="L977" s="10">
        <f>VLOOKUP(A977, Quantity!$A$1:$H$2811, 4, FALSE)</f>
        <v>1</v>
      </c>
      <c r="M977" s="11">
        <f>VLOOKUP(A977, Quantity!$A$1:$H$2811, 5, FALSE)</f>
        <v>500</v>
      </c>
      <c r="N977" s="11">
        <f>VLOOKUP(A977, Quantity!$A$1:$H$2811, 6, FALSE)</f>
        <v>28</v>
      </c>
      <c r="O977" s="12">
        <v>41640.0</v>
      </c>
      <c r="P977" s="5">
        <f>VLOOKUP(A977, Quantity!$A$1:$H$2811, 8, FALSE)</f>
        <v>0.5085185185</v>
      </c>
      <c r="U977" s="13"/>
      <c r="V977" s="13"/>
      <c r="W977" s="1"/>
      <c r="X977" s="14"/>
      <c r="Y977" s="15"/>
    </row>
    <row r="978">
      <c r="A978" s="1">
        <v>91986.0</v>
      </c>
      <c r="B978" s="1">
        <v>1.806754501E9</v>
      </c>
      <c r="C978" s="8">
        <v>41944.0</v>
      </c>
      <c r="D978" s="1" t="s">
        <v>16</v>
      </c>
      <c r="E978" s="1" t="s">
        <v>17</v>
      </c>
      <c r="F978" s="1" t="s">
        <v>18</v>
      </c>
      <c r="G978" s="1" t="s">
        <v>19</v>
      </c>
      <c r="H978" s="1" t="s">
        <v>24</v>
      </c>
      <c r="I978" s="1" t="s">
        <v>21</v>
      </c>
      <c r="J978" s="9">
        <f>VLOOKUP(A978, Quantity!$A$1:$H$2811, 2, FALSE)</f>
        <v>18</v>
      </c>
      <c r="K978" s="10">
        <f>VLOOKUP(A978, Quantity!$A$1:$H$2811, 3, FALSE)</f>
        <v>1</v>
      </c>
      <c r="L978" s="10">
        <f>VLOOKUP(A978, Quantity!$A$1:$H$2811, 4, FALSE)</f>
        <v>1</v>
      </c>
      <c r="M978" s="11">
        <f>VLOOKUP(A978, Quantity!$A$1:$H$2811, 5, FALSE)</f>
        <v>7999</v>
      </c>
      <c r="N978" s="11">
        <f>VLOOKUP(A978, Quantity!$A$1:$H$2811, 6, FALSE)</f>
        <v>444</v>
      </c>
      <c r="O978" s="12">
        <v>41640.0</v>
      </c>
      <c r="P978" s="5">
        <f>VLOOKUP(A978, Quantity!$A$1:$H$2811, 8, FALSE)</f>
        <v>0.9453703704</v>
      </c>
      <c r="U978" s="13"/>
      <c r="V978" s="13"/>
      <c r="W978" s="1"/>
      <c r="X978" s="14"/>
      <c r="Y978" s="15"/>
    </row>
    <row r="979">
      <c r="A979" s="1">
        <v>92169.0</v>
      </c>
      <c r="B979" s="1">
        <v>2.232542282E9</v>
      </c>
      <c r="C979" s="8">
        <v>41974.0</v>
      </c>
      <c r="D979" s="1" t="s">
        <v>22</v>
      </c>
      <c r="E979" s="1" t="s">
        <v>23</v>
      </c>
      <c r="F979" s="1" t="s">
        <v>18</v>
      </c>
      <c r="G979" s="1" t="s">
        <v>19</v>
      </c>
      <c r="H979" s="1" t="s">
        <v>24</v>
      </c>
      <c r="I979" s="1" t="s">
        <v>21</v>
      </c>
      <c r="J979" s="9">
        <f>VLOOKUP(A979, Quantity!$A$1:$H$2811, 2, FALSE)</f>
        <v>18</v>
      </c>
      <c r="K979" s="10">
        <f>VLOOKUP(A979, Quantity!$A$1:$H$2811, 3, FALSE)</f>
        <v>1</v>
      </c>
      <c r="L979" s="10">
        <f>VLOOKUP(A979, Quantity!$A$1:$H$2811, 4, FALSE)</f>
        <v>1</v>
      </c>
      <c r="M979" s="11">
        <f>VLOOKUP(A979, Quantity!$A$1:$H$2811, 5, FALSE)</f>
        <v>500</v>
      </c>
      <c r="N979" s="11">
        <f>VLOOKUP(A979, Quantity!$A$1:$H$2811, 6, FALSE)</f>
        <v>28</v>
      </c>
      <c r="O979" s="12">
        <v>41640.0</v>
      </c>
      <c r="P979" s="5">
        <f>VLOOKUP(A979, Quantity!$A$1:$H$2811, 8, FALSE)</f>
        <v>0.09756944444</v>
      </c>
      <c r="U979" s="13"/>
      <c r="V979" s="13"/>
      <c r="W979" s="1"/>
      <c r="X979" s="14"/>
      <c r="Y979" s="15"/>
    </row>
    <row r="980">
      <c r="A980" s="1">
        <v>92177.0</v>
      </c>
      <c r="B980" s="1">
        <v>1.759669404E9</v>
      </c>
      <c r="C980" s="8">
        <v>41974.0</v>
      </c>
      <c r="D980" s="1" t="s">
        <v>22</v>
      </c>
      <c r="E980" s="1" t="s">
        <v>23</v>
      </c>
      <c r="F980" s="1" t="s">
        <v>18</v>
      </c>
      <c r="G980" s="1" t="s">
        <v>19</v>
      </c>
      <c r="H980" s="1" t="s">
        <v>24</v>
      </c>
      <c r="I980" s="1" t="s">
        <v>21</v>
      </c>
      <c r="J980" s="9">
        <f>VLOOKUP(A980, Quantity!$A$1:$H$2811, 2, FALSE)</f>
        <v>13</v>
      </c>
      <c r="K980" s="10">
        <f>VLOOKUP(A980, Quantity!$A$1:$H$2811, 3, FALSE)</f>
        <v>1</v>
      </c>
      <c r="L980" s="10">
        <f>VLOOKUP(A980, Quantity!$A$1:$H$2811, 4, FALSE)</f>
        <v>1</v>
      </c>
      <c r="M980" s="11">
        <f>VLOOKUP(A980, Quantity!$A$1:$H$2811, 5, FALSE)</f>
        <v>3595</v>
      </c>
      <c r="N980" s="11">
        <f>VLOOKUP(A980, Quantity!$A$1:$H$2811, 6, FALSE)</f>
        <v>277</v>
      </c>
      <c r="O980" s="12">
        <v>41640.0</v>
      </c>
      <c r="P980" s="5">
        <f>VLOOKUP(A980, Quantity!$A$1:$H$2811, 8, FALSE)</f>
        <v>0.6430439815</v>
      </c>
      <c r="U980" s="13"/>
      <c r="V980" s="13"/>
      <c r="W980" s="1"/>
      <c r="X980" s="14"/>
      <c r="Y980" s="15"/>
    </row>
    <row r="981">
      <c r="A981" s="1">
        <v>92193.0</v>
      </c>
      <c r="B981" s="1">
        <v>2.183934665E9</v>
      </c>
      <c r="C981" s="8">
        <v>41974.0</v>
      </c>
      <c r="D981" s="1" t="s">
        <v>16</v>
      </c>
      <c r="E981" s="1" t="s">
        <v>17</v>
      </c>
      <c r="F981" s="1" t="s">
        <v>18</v>
      </c>
      <c r="G981" s="1" t="s">
        <v>19</v>
      </c>
      <c r="H981" s="1" t="s">
        <v>24</v>
      </c>
      <c r="I981" s="1" t="s">
        <v>21</v>
      </c>
      <c r="J981" s="9">
        <f>VLOOKUP(A981, Quantity!$A$1:$H$2811, 2, FALSE)</f>
        <v>16</v>
      </c>
      <c r="K981" s="10">
        <f>VLOOKUP(A981, Quantity!$A$1:$H$2811, 3, FALSE)</f>
        <v>1</v>
      </c>
      <c r="L981" s="10">
        <f>VLOOKUP(A981, Quantity!$A$1:$H$2811, 4, FALSE)</f>
        <v>1</v>
      </c>
      <c r="M981" s="11">
        <f>VLOOKUP(A981, Quantity!$A$1:$H$2811, 5, FALSE)</f>
        <v>13300</v>
      </c>
      <c r="N981" s="11">
        <f>VLOOKUP(A981, Quantity!$A$1:$H$2811, 6, FALSE)</f>
        <v>831</v>
      </c>
      <c r="O981" s="12">
        <v>41640.0</v>
      </c>
      <c r="P981" s="5">
        <f>VLOOKUP(A981, Quantity!$A$1:$H$2811, 8, FALSE)</f>
        <v>0.1365046296</v>
      </c>
      <c r="U981" s="13"/>
      <c r="V981" s="13"/>
      <c r="W981" s="1"/>
      <c r="X981" s="14"/>
      <c r="Y981" s="15"/>
    </row>
    <row r="982">
      <c r="A982" s="1">
        <v>92272.0</v>
      </c>
      <c r="B982" s="1">
        <v>1.978324409E9</v>
      </c>
      <c r="C982" s="8">
        <v>41974.0</v>
      </c>
      <c r="D982" s="1" t="s">
        <v>22</v>
      </c>
      <c r="E982" s="1" t="s">
        <v>23</v>
      </c>
      <c r="F982" s="1" t="s">
        <v>18</v>
      </c>
      <c r="G982" s="1" t="s">
        <v>19</v>
      </c>
      <c r="H982" s="1" t="s">
        <v>24</v>
      </c>
      <c r="I982" s="1" t="s">
        <v>21</v>
      </c>
      <c r="J982" s="9">
        <f>VLOOKUP(A982, Quantity!$A$1:$H$2811, 2, FALSE)</f>
        <v>15</v>
      </c>
      <c r="K982" s="10">
        <f>VLOOKUP(A982, Quantity!$A$1:$H$2811, 3, FALSE)</f>
        <v>1</v>
      </c>
      <c r="L982" s="10">
        <f>VLOOKUP(A982, Quantity!$A$1:$H$2811, 4, FALSE)</f>
        <v>1</v>
      </c>
      <c r="M982" s="11">
        <f>VLOOKUP(A982, Quantity!$A$1:$H$2811, 5, FALSE)</f>
        <v>6000</v>
      </c>
      <c r="N982" s="11">
        <f>VLOOKUP(A982, Quantity!$A$1:$H$2811, 6, FALSE)</f>
        <v>400</v>
      </c>
      <c r="O982" s="12">
        <v>41640.0</v>
      </c>
      <c r="P982" s="5">
        <f>VLOOKUP(A982, Quantity!$A$1:$H$2811, 8, FALSE)</f>
        <v>0.3316319444</v>
      </c>
      <c r="U982" s="13"/>
      <c r="V982" s="13"/>
      <c r="W982" s="1"/>
      <c r="X982" s="14"/>
      <c r="Y982" s="15"/>
    </row>
    <row r="983">
      <c r="A983" s="1">
        <v>92575.0</v>
      </c>
      <c r="B983" s="1">
        <v>1.279860824E9</v>
      </c>
      <c r="C983" s="8">
        <v>41974.0</v>
      </c>
      <c r="D983" s="1" t="s">
        <v>22</v>
      </c>
      <c r="E983" s="1" t="s">
        <v>23</v>
      </c>
      <c r="F983" s="1" t="s">
        <v>18</v>
      </c>
      <c r="G983" s="1" t="s">
        <v>19</v>
      </c>
      <c r="H983" s="1" t="s">
        <v>24</v>
      </c>
      <c r="I983" s="1" t="s">
        <v>21</v>
      </c>
      <c r="J983" s="9">
        <f>VLOOKUP(A983, Quantity!$A$1:$H$2811, 2, FALSE)</f>
        <v>14</v>
      </c>
      <c r="K983" s="10">
        <f>VLOOKUP(A983, Quantity!$A$1:$H$2811, 3, FALSE)</f>
        <v>1</v>
      </c>
      <c r="L983" s="10">
        <f>VLOOKUP(A983, Quantity!$A$1:$H$2811, 4, FALSE)</f>
        <v>1</v>
      </c>
      <c r="M983" s="11">
        <f>VLOOKUP(A983, Quantity!$A$1:$H$2811, 5, FALSE)</f>
        <v>387</v>
      </c>
      <c r="N983" s="11">
        <f>VLOOKUP(A983, Quantity!$A$1:$H$2811, 6, FALSE)</f>
        <v>28</v>
      </c>
      <c r="O983" s="12">
        <v>41640.0</v>
      </c>
      <c r="P983" s="5">
        <f>VLOOKUP(A983, Quantity!$A$1:$H$2811, 8, FALSE)</f>
        <v>0.5695833333</v>
      </c>
      <c r="U983" s="13"/>
      <c r="V983" s="13"/>
      <c r="W983" s="1"/>
      <c r="X983" s="14"/>
      <c r="Y983" s="15"/>
    </row>
    <row r="984">
      <c r="A984" s="1">
        <v>92596.0</v>
      </c>
      <c r="B984" s="1">
        <v>2.043363248E9</v>
      </c>
      <c r="C984" s="8">
        <v>41974.0</v>
      </c>
      <c r="D984" s="1" t="s">
        <v>22</v>
      </c>
      <c r="E984" s="1" t="s">
        <v>23</v>
      </c>
      <c r="F984" s="1" t="s">
        <v>18</v>
      </c>
      <c r="G984" s="1" t="s">
        <v>19</v>
      </c>
      <c r="H984" s="1" t="s">
        <v>24</v>
      </c>
      <c r="I984" s="1" t="s">
        <v>21</v>
      </c>
      <c r="J984" s="9">
        <f>VLOOKUP(A984, Quantity!$A$1:$H$2811, 2, FALSE)</f>
        <v>20</v>
      </c>
      <c r="K984" s="10">
        <f>VLOOKUP(A984, Quantity!$A$1:$H$2811, 3, FALSE)</f>
        <v>1</v>
      </c>
      <c r="L984" s="10">
        <f>VLOOKUP(A984, Quantity!$A$1:$H$2811, 4, FALSE)</f>
        <v>1</v>
      </c>
      <c r="M984" s="11">
        <f>VLOOKUP(A984, Quantity!$A$1:$H$2811, 5, FALSE)</f>
        <v>21235</v>
      </c>
      <c r="N984" s="11">
        <f>VLOOKUP(A984, Quantity!$A$1:$H$2811, 6, FALSE)</f>
        <v>1062</v>
      </c>
      <c r="O984" s="12">
        <v>41640.0</v>
      </c>
      <c r="P984" s="5">
        <f>VLOOKUP(A984, Quantity!$A$1:$H$2811, 8, FALSE)</f>
        <v>0.4359490741</v>
      </c>
      <c r="U984" s="13"/>
      <c r="V984" s="13"/>
      <c r="W984" s="1"/>
      <c r="X984" s="14"/>
      <c r="Y984" s="15"/>
    </row>
    <row r="985">
      <c r="A985" s="1">
        <v>92603.0</v>
      </c>
      <c r="B985" s="1">
        <v>1.534523897E9</v>
      </c>
      <c r="C985" s="8">
        <v>41974.0</v>
      </c>
      <c r="D985" s="1" t="s">
        <v>22</v>
      </c>
      <c r="E985" s="1" t="s">
        <v>23</v>
      </c>
      <c r="F985" s="1" t="s">
        <v>18</v>
      </c>
      <c r="G985" s="1" t="s">
        <v>19</v>
      </c>
      <c r="H985" s="1" t="s">
        <v>26</v>
      </c>
      <c r="I985" s="1" t="s">
        <v>21</v>
      </c>
      <c r="J985" s="9">
        <f>VLOOKUP(A985, Quantity!$A$1:$H$2811, 2, FALSE)</f>
        <v>22</v>
      </c>
      <c r="K985" s="10">
        <f>VLOOKUP(A985, Quantity!$A$1:$H$2811, 3, FALSE)</f>
        <v>1</v>
      </c>
      <c r="L985" s="10">
        <f>VLOOKUP(A985, Quantity!$A$1:$H$2811, 4, FALSE)</f>
        <v>1</v>
      </c>
      <c r="M985" s="11">
        <f>VLOOKUP(A985, Quantity!$A$1:$H$2811, 5, FALSE)</f>
        <v>1400</v>
      </c>
      <c r="N985" s="11">
        <f>VLOOKUP(A985, Quantity!$A$1:$H$2811, 6, FALSE)</f>
        <v>64</v>
      </c>
      <c r="O985" s="12">
        <v>41640.0</v>
      </c>
      <c r="P985" s="5">
        <f>VLOOKUP(A985, Quantity!$A$1:$H$2811, 8, FALSE)</f>
        <v>0.02693287037</v>
      </c>
      <c r="U985" s="13"/>
      <c r="V985" s="13"/>
      <c r="W985" s="1"/>
      <c r="X985" s="14"/>
      <c r="Y985" s="15"/>
    </row>
    <row r="986">
      <c r="A986" s="1">
        <v>92638.0</v>
      </c>
      <c r="B986" s="1">
        <v>1.530366964E9</v>
      </c>
      <c r="C986" s="8">
        <v>41974.0</v>
      </c>
      <c r="D986" s="1" t="s">
        <v>22</v>
      </c>
      <c r="E986" s="1" t="s">
        <v>23</v>
      </c>
      <c r="F986" s="1" t="s">
        <v>18</v>
      </c>
      <c r="G986" s="1" t="s">
        <v>19</v>
      </c>
      <c r="H986" s="1" t="s">
        <v>24</v>
      </c>
      <c r="I986" s="1" t="s">
        <v>21</v>
      </c>
      <c r="J986" s="9">
        <f>VLOOKUP(A986, Quantity!$A$1:$H$2811, 2, FALSE)</f>
        <v>23</v>
      </c>
      <c r="K986" s="10">
        <f>VLOOKUP(A986, Quantity!$A$1:$H$2811, 3, FALSE)</f>
        <v>1</v>
      </c>
      <c r="L986" s="10">
        <f>VLOOKUP(A986, Quantity!$A$1:$H$2811, 4, FALSE)</f>
        <v>1</v>
      </c>
      <c r="M986" s="11">
        <f>VLOOKUP(A986, Quantity!$A$1:$H$2811, 5, FALSE)</f>
        <v>200</v>
      </c>
      <c r="N986" s="11">
        <f>VLOOKUP(A986, Quantity!$A$1:$H$2811, 6, FALSE)</f>
        <v>9</v>
      </c>
      <c r="O986" s="12">
        <v>41640.0</v>
      </c>
      <c r="P986" s="5">
        <f>VLOOKUP(A986, Quantity!$A$1:$H$2811, 8, FALSE)</f>
        <v>0.8378472222</v>
      </c>
      <c r="U986" s="13"/>
      <c r="V986" s="13"/>
      <c r="W986" s="1"/>
      <c r="X986" s="14"/>
      <c r="Y986" s="15"/>
    </row>
    <row r="987">
      <c r="A987" s="1">
        <v>92647.0</v>
      </c>
      <c r="B987" s="1">
        <v>2.049319592E9</v>
      </c>
      <c r="C987" s="8">
        <v>41974.0</v>
      </c>
      <c r="D987" s="1" t="s">
        <v>22</v>
      </c>
      <c r="E987" s="1" t="s">
        <v>23</v>
      </c>
      <c r="F987" s="1" t="s">
        <v>18</v>
      </c>
      <c r="G987" s="1" t="s">
        <v>19</v>
      </c>
      <c r="H987" s="1" t="s">
        <v>20</v>
      </c>
      <c r="I987" s="1" t="s">
        <v>21</v>
      </c>
      <c r="J987" s="9">
        <f>VLOOKUP(A987, Quantity!$A$1:$H$2811, 2, FALSE)</f>
        <v>17</v>
      </c>
      <c r="K987" s="10">
        <f>VLOOKUP(A987, Quantity!$A$1:$H$2811, 3, FALSE)</f>
        <v>1</v>
      </c>
      <c r="L987" s="10">
        <f>VLOOKUP(A987, Quantity!$A$1:$H$2811, 4, FALSE)</f>
        <v>1</v>
      </c>
      <c r="M987" s="11">
        <f>VLOOKUP(A987, Quantity!$A$1:$H$2811, 5, FALSE)</f>
        <v>3897</v>
      </c>
      <c r="N987" s="11">
        <f>VLOOKUP(A987, Quantity!$A$1:$H$2811, 6, FALSE)</f>
        <v>229</v>
      </c>
      <c r="O987" s="12">
        <v>41640.0</v>
      </c>
      <c r="P987" s="5">
        <f>VLOOKUP(A987, Quantity!$A$1:$H$2811, 8, FALSE)</f>
        <v>0.2519444444</v>
      </c>
      <c r="U987" s="13"/>
      <c r="V987" s="13"/>
      <c r="W987" s="1"/>
      <c r="X987" s="14"/>
      <c r="Y987" s="15"/>
    </row>
    <row r="988">
      <c r="A988" s="1">
        <v>92766.0</v>
      </c>
      <c r="B988" s="1">
        <v>1.719024826E9</v>
      </c>
      <c r="C988" s="8">
        <v>41652.0</v>
      </c>
      <c r="D988" s="1" t="s">
        <v>22</v>
      </c>
      <c r="E988" s="1" t="s">
        <v>23</v>
      </c>
      <c r="F988" s="1" t="s">
        <v>18</v>
      </c>
      <c r="G988" s="1" t="s">
        <v>19</v>
      </c>
      <c r="H988" s="1" t="s">
        <v>20</v>
      </c>
      <c r="I988" s="1" t="s">
        <v>21</v>
      </c>
      <c r="J988" s="9">
        <f>VLOOKUP(A988, Quantity!$A$1:$H$2811, 2, FALSE)</f>
        <v>18</v>
      </c>
      <c r="K988" s="10">
        <f>VLOOKUP(A988, Quantity!$A$1:$H$2811, 3, FALSE)</f>
        <v>1</v>
      </c>
      <c r="L988" s="10">
        <f>VLOOKUP(A988, Quantity!$A$1:$H$2811, 4, FALSE)</f>
        <v>1</v>
      </c>
      <c r="M988" s="11">
        <f>VLOOKUP(A988, Quantity!$A$1:$H$2811, 5, FALSE)</f>
        <v>5000</v>
      </c>
      <c r="N988" s="11">
        <f>VLOOKUP(A988, Quantity!$A$1:$H$2811, 6, FALSE)</f>
        <v>278</v>
      </c>
      <c r="O988" s="12">
        <v>41640.0</v>
      </c>
      <c r="P988" s="5">
        <f>VLOOKUP(A988, Quantity!$A$1:$H$2811, 8, FALSE)</f>
        <v>0.05494212963</v>
      </c>
      <c r="U988" s="13"/>
      <c r="V988" s="13"/>
      <c r="W988" s="1"/>
      <c r="X988" s="14"/>
      <c r="Y988" s="15"/>
    </row>
    <row r="989">
      <c r="A989" s="1">
        <v>93075.0</v>
      </c>
      <c r="B989" s="1">
        <v>2.154433976E9</v>
      </c>
      <c r="C989" s="8">
        <v>41652.0</v>
      </c>
      <c r="D989" s="1" t="s">
        <v>22</v>
      </c>
      <c r="E989" s="1" t="s">
        <v>23</v>
      </c>
      <c r="F989" s="1" t="s">
        <v>18</v>
      </c>
      <c r="G989" s="1" t="s">
        <v>19</v>
      </c>
      <c r="H989" s="1" t="s">
        <v>24</v>
      </c>
      <c r="I989" s="1" t="s">
        <v>21</v>
      </c>
      <c r="J989" s="9">
        <f>VLOOKUP(A989, Quantity!$A$1:$H$2811, 2, FALSE)</f>
        <v>18</v>
      </c>
      <c r="K989" s="10">
        <f>VLOOKUP(A989, Quantity!$A$1:$H$2811, 3, FALSE)</f>
        <v>1</v>
      </c>
      <c r="L989" s="10">
        <f>VLOOKUP(A989, Quantity!$A$1:$H$2811, 4, FALSE)</f>
        <v>1</v>
      </c>
      <c r="M989" s="11">
        <f>VLOOKUP(A989, Quantity!$A$1:$H$2811, 5, FALSE)</f>
        <v>3197</v>
      </c>
      <c r="N989" s="11">
        <f>VLOOKUP(A989, Quantity!$A$1:$H$2811, 6, FALSE)</f>
        <v>178</v>
      </c>
      <c r="O989" s="12">
        <v>41640.0</v>
      </c>
      <c r="P989" s="5">
        <f>VLOOKUP(A989, Quantity!$A$1:$H$2811, 8, FALSE)</f>
        <v>0.2631712963</v>
      </c>
      <c r="U989" s="13"/>
      <c r="V989" s="13"/>
      <c r="W989" s="1"/>
      <c r="X989" s="14"/>
      <c r="Y989" s="15"/>
    </row>
    <row r="990">
      <c r="A990" s="1">
        <v>93121.0</v>
      </c>
      <c r="B990" s="1">
        <v>1.86900023E9</v>
      </c>
      <c r="C990" s="8">
        <v>41652.0</v>
      </c>
      <c r="D990" s="1" t="s">
        <v>22</v>
      </c>
      <c r="E990" s="1" t="s">
        <v>23</v>
      </c>
      <c r="F990" s="1" t="s">
        <v>18</v>
      </c>
      <c r="G990" s="1" t="s">
        <v>19</v>
      </c>
      <c r="H990" s="1" t="s">
        <v>24</v>
      </c>
      <c r="I990" s="1" t="s">
        <v>21</v>
      </c>
      <c r="J990" s="9">
        <f>VLOOKUP(A990, Quantity!$A$1:$H$2811, 2, FALSE)</f>
        <v>14</v>
      </c>
      <c r="K990" s="10">
        <f>VLOOKUP(A990, Quantity!$A$1:$H$2811, 3, FALSE)</f>
        <v>1</v>
      </c>
      <c r="L990" s="10">
        <f>VLOOKUP(A990, Quantity!$A$1:$H$2811, 4, FALSE)</f>
        <v>1</v>
      </c>
      <c r="M990" s="11">
        <f>VLOOKUP(A990, Quantity!$A$1:$H$2811, 5, FALSE)</f>
        <v>424</v>
      </c>
      <c r="N990" s="11">
        <f>VLOOKUP(A990, Quantity!$A$1:$H$2811, 6, FALSE)</f>
        <v>30</v>
      </c>
      <c r="O990" s="12">
        <v>41640.0</v>
      </c>
      <c r="P990" s="5">
        <f>VLOOKUP(A990, Quantity!$A$1:$H$2811, 8, FALSE)</f>
        <v>0.9569560185</v>
      </c>
      <c r="U990" s="13"/>
      <c r="V990" s="13"/>
      <c r="W990" s="1"/>
      <c r="X990" s="14"/>
      <c r="Y990" s="15"/>
    </row>
    <row r="991">
      <c r="A991" s="1">
        <v>93127.0</v>
      </c>
      <c r="B991" s="1">
        <v>1.433501782E9</v>
      </c>
      <c r="C991" s="8">
        <v>41652.0</v>
      </c>
      <c r="D991" s="1" t="s">
        <v>22</v>
      </c>
      <c r="E991" s="1" t="s">
        <v>23</v>
      </c>
      <c r="F991" s="1" t="s">
        <v>18</v>
      </c>
      <c r="G991" s="1" t="s">
        <v>19</v>
      </c>
      <c r="H991" s="1" t="s">
        <v>24</v>
      </c>
      <c r="I991" s="1" t="s">
        <v>21</v>
      </c>
      <c r="J991" s="9">
        <f>VLOOKUP(A991, Quantity!$A$1:$H$2811, 2, FALSE)</f>
        <v>19</v>
      </c>
      <c r="K991" s="10">
        <f>VLOOKUP(A991, Quantity!$A$1:$H$2811, 3, FALSE)</f>
        <v>1</v>
      </c>
      <c r="L991" s="10">
        <f>VLOOKUP(A991, Quantity!$A$1:$H$2811, 4, FALSE)</f>
        <v>1</v>
      </c>
      <c r="M991" s="11">
        <f>VLOOKUP(A991, Quantity!$A$1:$H$2811, 5, FALSE)</f>
        <v>1000</v>
      </c>
      <c r="N991" s="11">
        <f>VLOOKUP(A991, Quantity!$A$1:$H$2811, 6, FALSE)</f>
        <v>53</v>
      </c>
      <c r="O991" s="12">
        <v>41640.0</v>
      </c>
      <c r="P991" s="5">
        <f>VLOOKUP(A991, Quantity!$A$1:$H$2811, 8, FALSE)</f>
        <v>0.3492013889</v>
      </c>
      <c r="U991" s="13"/>
      <c r="V991" s="13"/>
      <c r="W991" s="1"/>
      <c r="X991" s="14"/>
      <c r="Y991" s="15"/>
    </row>
    <row r="992">
      <c r="A992" s="1">
        <v>93276.0</v>
      </c>
      <c r="B992" s="1">
        <v>1.686414409E9</v>
      </c>
      <c r="C992" s="8">
        <v>41652.0</v>
      </c>
      <c r="D992" s="1" t="s">
        <v>22</v>
      </c>
      <c r="E992" s="1" t="s">
        <v>23</v>
      </c>
      <c r="F992" s="1" t="s">
        <v>18</v>
      </c>
      <c r="G992" s="1" t="s">
        <v>19</v>
      </c>
      <c r="H992" s="1" t="s">
        <v>24</v>
      </c>
      <c r="I992" s="1" t="s">
        <v>21</v>
      </c>
      <c r="J992" s="9">
        <f>VLOOKUP(A992, Quantity!$A$1:$H$2811, 2, FALSE)</f>
        <v>22</v>
      </c>
      <c r="K992" s="10">
        <f>VLOOKUP(A992, Quantity!$A$1:$H$2811, 3, FALSE)</f>
        <v>1</v>
      </c>
      <c r="L992" s="10">
        <f>VLOOKUP(A992, Quantity!$A$1:$H$2811, 4, FALSE)</f>
        <v>1</v>
      </c>
      <c r="M992" s="11">
        <f>VLOOKUP(A992, Quantity!$A$1:$H$2811, 5, FALSE)</f>
        <v>18294</v>
      </c>
      <c r="N992" s="11">
        <f>VLOOKUP(A992, Quantity!$A$1:$H$2811, 6, FALSE)</f>
        <v>832</v>
      </c>
      <c r="O992" s="12">
        <v>41640.0</v>
      </c>
      <c r="P992" s="5">
        <f>VLOOKUP(A992, Quantity!$A$1:$H$2811, 8, FALSE)</f>
        <v>0.4121064815</v>
      </c>
      <c r="U992" s="13"/>
      <c r="V992" s="13"/>
      <c r="W992" s="1"/>
      <c r="X992" s="14"/>
      <c r="Y992" s="15"/>
    </row>
    <row r="993">
      <c r="A993" s="1">
        <v>93326.0</v>
      </c>
      <c r="B993" s="1">
        <v>2.20219552E9</v>
      </c>
      <c r="C993" s="8">
        <v>41652.0</v>
      </c>
      <c r="D993" s="1" t="s">
        <v>22</v>
      </c>
      <c r="E993" s="1" t="s">
        <v>23</v>
      </c>
      <c r="F993" s="1" t="s">
        <v>18</v>
      </c>
      <c r="G993" s="1" t="s">
        <v>19</v>
      </c>
      <c r="H993" s="1" t="s">
        <v>24</v>
      </c>
      <c r="I993" s="1" t="s">
        <v>21</v>
      </c>
      <c r="J993" s="9">
        <f>VLOOKUP(A993, Quantity!$A$1:$H$2811, 2, FALSE)</f>
        <v>15</v>
      </c>
      <c r="K993" s="10">
        <f>VLOOKUP(A993, Quantity!$A$1:$H$2811, 3, FALSE)</f>
        <v>1</v>
      </c>
      <c r="L993" s="10">
        <f>VLOOKUP(A993, Quantity!$A$1:$H$2811, 4, FALSE)</f>
        <v>1</v>
      </c>
      <c r="M993" s="11">
        <f>VLOOKUP(A993, Quantity!$A$1:$H$2811, 5, FALSE)</f>
        <v>359</v>
      </c>
      <c r="N993" s="11">
        <f>VLOOKUP(A993, Quantity!$A$1:$H$2811, 6, FALSE)</f>
        <v>24</v>
      </c>
      <c r="O993" s="12">
        <v>41640.0</v>
      </c>
      <c r="P993" s="5">
        <f>VLOOKUP(A993, Quantity!$A$1:$H$2811, 8, FALSE)</f>
        <v>0.5208912037</v>
      </c>
      <c r="U993" s="13"/>
      <c r="V993" s="13"/>
      <c r="W993" s="1"/>
      <c r="X993" s="14"/>
      <c r="Y993" s="15"/>
    </row>
    <row r="994">
      <c r="A994" s="1">
        <v>93343.0</v>
      </c>
      <c r="B994" s="1">
        <v>1.470485947E9</v>
      </c>
      <c r="C994" s="8">
        <v>41652.0</v>
      </c>
      <c r="D994" s="1" t="s">
        <v>22</v>
      </c>
      <c r="E994" s="1" t="s">
        <v>23</v>
      </c>
      <c r="F994" s="1" t="s">
        <v>18</v>
      </c>
      <c r="G994" s="1" t="s">
        <v>19</v>
      </c>
      <c r="H994" s="1" t="s">
        <v>24</v>
      </c>
      <c r="I994" s="1" t="s">
        <v>21</v>
      </c>
      <c r="J994" s="9">
        <f>VLOOKUP(A994, Quantity!$A$1:$H$2811, 2, FALSE)</f>
        <v>22</v>
      </c>
      <c r="K994" s="10">
        <f>VLOOKUP(A994, Quantity!$A$1:$H$2811, 3, FALSE)</f>
        <v>1</v>
      </c>
      <c r="L994" s="10">
        <f>VLOOKUP(A994, Quantity!$A$1:$H$2811, 4, FALSE)</f>
        <v>1</v>
      </c>
      <c r="M994" s="11">
        <f>VLOOKUP(A994, Quantity!$A$1:$H$2811, 5, FALSE)</f>
        <v>1890</v>
      </c>
      <c r="N994" s="11">
        <f>VLOOKUP(A994, Quantity!$A$1:$H$2811, 6, FALSE)</f>
        <v>86</v>
      </c>
      <c r="O994" s="12">
        <v>41640.0</v>
      </c>
      <c r="P994" s="5">
        <f>VLOOKUP(A994, Quantity!$A$1:$H$2811, 8, FALSE)</f>
        <v>0.600162037</v>
      </c>
      <c r="U994" s="13"/>
      <c r="V994" s="13"/>
      <c r="W994" s="1"/>
      <c r="X994" s="14"/>
      <c r="Y994" s="15"/>
    </row>
    <row r="995">
      <c r="A995" s="1">
        <v>93389.0</v>
      </c>
      <c r="B995" s="1">
        <v>1.415600985E9</v>
      </c>
      <c r="C995" s="8">
        <v>41652.0</v>
      </c>
      <c r="D995" s="1" t="s">
        <v>16</v>
      </c>
      <c r="E995" s="1" t="s">
        <v>17</v>
      </c>
      <c r="F995" s="1" t="s">
        <v>18</v>
      </c>
      <c r="G995" s="1" t="s">
        <v>19</v>
      </c>
      <c r="H995" s="1" t="s">
        <v>24</v>
      </c>
      <c r="I995" s="1" t="s">
        <v>21</v>
      </c>
      <c r="J995" s="9">
        <f>VLOOKUP(A995, Quantity!$A$1:$H$2811, 2, FALSE)</f>
        <v>16</v>
      </c>
      <c r="K995" s="10">
        <f>VLOOKUP(A995, Quantity!$A$1:$H$2811, 3, FALSE)</f>
        <v>1</v>
      </c>
      <c r="L995" s="10">
        <f>VLOOKUP(A995, Quantity!$A$1:$H$2811, 4, FALSE)</f>
        <v>1</v>
      </c>
      <c r="M995" s="11">
        <f>VLOOKUP(A995, Quantity!$A$1:$H$2811, 5, FALSE)</f>
        <v>52471</v>
      </c>
      <c r="N995" s="11">
        <f>VLOOKUP(A995, Quantity!$A$1:$H$2811, 6, FALSE)</f>
        <v>3279</v>
      </c>
      <c r="O995" s="12">
        <v>41640.0</v>
      </c>
      <c r="P995" s="5">
        <f>VLOOKUP(A995, Quantity!$A$1:$H$2811, 8, FALSE)</f>
        <v>0.4763657407</v>
      </c>
      <c r="U995" s="13"/>
      <c r="V995" s="13"/>
      <c r="W995" s="1"/>
      <c r="X995" s="14"/>
      <c r="Y995" s="15"/>
    </row>
    <row r="996">
      <c r="A996" s="1">
        <v>93393.0</v>
      </c>
      <c r="B996" s="1">
        <v>1.783473693E9</v>
      </c>
      <c r="C996" s="8">
        <v>41652.0</v>
      </c>
      <c r="D996" s="1" t="s">
        <v>22</v>
      </c>
      <c r="E996" s="1" t="s">
        <v>23</v>
      </c>
      <c r="F996" s="1" t="s">
        <v>18</v>
      </c>
      <c r="G996" s="1" t="s">
        <v>19</v>
      </c>
      <c r="H996" s="1" t="s">
        <v>24</v>
      </c>
      <c r="I996" s="1" t="s">
        <v>21</v>
      </c>
      <c r="J996" s="9">
        <f>VLOOKUP(A996, Quantity!$A$1:$H$2811, 2, FALSE)</f>
        <v>22</v>
      </c>
      <c r="K996" s="10">
        <f>VLOOKUP(A996, Quantity!$A$1:$H$2811, 3, FALSE)</f>
        <v>1</v>
      </c>
      <c r="L996" s="10">
        <f>VLOOKUP(A996, Quantity!$A$1:$H$2811, 4, FALSE)</f>
        <v>1</v>
      </c>
      <c r="M996" s="11">
        <f>VLOOKUP(A996, Quantity!$A$1:$H$2811, 5, FALSE)</f>
        <v>6900</v>
      </c>
      <c r="N996" s="11">
        <f>VLOOKUP(A996, Quantity!$A$1:$H$2811, 6, FALSE)</f>
        <v>314</v>
      </c>
      <c r="O996" s="12">
        <v>41640.0</v>
      </c>
      <c r="P996" s="5">
        <f>VLOOKUP(A996, Quantity!$A$1:$H$2811, 8, FALSE)</f>
        <v>0.214849537</v>
      </c>
      <c r="U996" s="13"/>
      <c r="V996" s="13"/>
      <c r="W996" s="1"/>
      <c r="X996" s="14"/>
      <c r="Y996" s="15"/>
    </row>
    <row r="997">
      <c r="A997" s="1">
        <v>18722.0</v>
      </c>
      <c r="B997" s="1">
        <v>2.296341735E9</v>
      </c>
      <c r="C997" s="8">
        <v>41618.0</v>
      </c>
      <c r="D997" s="1" t="s">
        <v>22</v>
      </c>
      <c r="E997" s="1" t="s">
        <v>23</v>
      </c>
      <c r="F997" s="1" t="s">
        <v>18</v>
      </c>
      <c r="G997" s="1" t="s">
        <v>19</v>
      </c>
      <c r="H997" s="1" t="s">
        <v>24</v>
      </c>
      <c r="I997" s="1" t="s">
        <v>21</v>
      </c>
      <c r="J997" s="9">
        <f>VLOOKUP(A997, Quantity!$A$1:$H$2811, 2, FALSE)</f>
        <v>20</v>
      </c>
      <c r="K997" s="10">
        <f>VLOOKUP(A997, Quantity!$A$1:$H$2811, 3, FALSE)</f>
        <v>1</v>
      </c>
      <c r="L997" s="10">
        <f>VLOOKUP(A997, Quantity!$A$1:$H$2811, 4, FALSE)</f>
        <v>1</v>
      </c>
      <c r="M997" s="11">
        <f>VLOOKUP(A997, Quantity!$A$1:$H$2811, 5, FALSE)</f>
        <v>9158</v>
      </c>
      <c r="N997" s="11">
        <f>VLOOKUP(A997, Quantity!$A$1:$H$2811, 6, FALSE)</f>
        <v>458</v>
      </c>
      <c r="O997" s="12">
        <v>41548.0</v>
      </c>
      <c r="P997" s="5">
        <f>VLOOKUP(A997, Quantity!$A$1:$H$2811, 8, FALSE)</f>
        <v>0.09259259259</v>
      </c>
      <c r="U997" s="13"/>
      <c r="V997" s="13"/>
      <c r="W997" s="1"/>
      <c r="X997" s="14"/>
      <c r="Y997" s="15"/>
    </row>
    <row r="998">
      <c r="A998" s="1">
        <v>19239.0</v>
      </c>
      <c r="B998" s="1">
        <v>1.326894969E9</v>
      </c>
      <c r="C998" s="8">
        <v>41560.0</v>
      </c>
      <c r="D998" s="1" t="s">
        <v>27</v>
      </c>
      <c r="E998" s="1" t="s">
        <v>23</v>
      </c>
      <c r="F998" s="1" t="s">
        <v>28</v>
      </c>
      <c r="G998" s="1" t="s">
        <v>29</v>
      </c>
      <c r="H998" s="1" t="s">
        <v>24</v>
      </c>
      <c r="I998" s="1" t="s">
        <v>21</v>
      </c>
      <c r="J998" s="9">
        <f>VLOOKUP(A998, Quantity!$A$1:$H$2811, 2, FALSE)</f>
        <v>18</v>
      </c>
      <c r="K998" s="10">
        <f>VLOOKUP(A998, Quantity!$A$1:$H$2811, 3, FALSE)</f>
        <v>1</v>
      </c>
      <c r="L998" s="10">
        <f>VLOOKUP(A998, Quantity!$A$1:$H$2811, 4, FALSE)</f>
        <v>1</v>
      </c>
      <c r="M998" s="11">
        <f>VLOOKUP(A998, Quantity!$A$1:$H$2811, 5, FALSE)</f>
        <v>14999</v>
      </c>
      <c r="N998" s="11">
        <f>VLOOKUP(A998, Quantity!$A$1:$H$2811, 6, FALSE)</f>
        <v>833</v>
      </c>
      <c r="O998" s="12">
        <v>41548.0</v>
      </c>
      <c r="P998" s="5">
        <f>VLOOKUP(A998, Quantity!$A$1:$H$2811, 8, FALSE)</f>
        <v>0.9624768519</v>
      </c>
      <c r="U998" s="13"/>
      <c r="V998" s="13"/>
      <c r="W998" s="1"/>
      <c r="X998" s="14"/>
      <c r="Y998" s="15"/>
    </row>
    <row r="999">
      <c r="A999" s="1">
        <v>19579.0</v>
      </c>
      <c r="B999" s="1">
        <v>2.047954404E9</v>
      </c>
      <c r="C999" s="8">
        <v>41561.0</v>
      </c>
      <c r="D999" s="1" t="s">
        <v>27</v>
      </c>
      <c r="E999" s="1" t="s">
        <v>23</v>
      </c>
      <c r="F999" s="1" t="s">
        <v>28</v>
      </c>
      <c r="G999" s="1" t="s">
        <v>29</v>
      </c>
      <c r="H999" s="1" t="s">
        <v>24</v>
      </c>
      <c r="I999" s="1" t="s">
        <v>21</v>
      </c>
      <c r="J999" s="9">
        <f>VLOOKUP(A999, Quantity!$A$1:$H$2811, 2, FALSE)</f>
        <v>18</v>
      </c>
      <c r="K999" s="10">
        <f>VLOOKUP(A999, Quantity!$A$1:$H$2811, 3, FALSE)</f>
        <v>1</v>
      </c>
      <c r="L999" s="10">
        <f>VLOOKUP(A999, Quantity!$A$1:$H$2811, 4, FALSE)</f>
        <v>1</v>
      </c>
      <c r="M999" s="11">
        <f>VLOOKUP(A999, Quantity!$A$1:$H$2811, 5, FALSE)</f>
        <v>6178</v>
      </c>
      <c r="N999" s="11">
        <f>VLOOKUP(A999, Quantity!$A$1:$H$2811, 6, FALSE)</f>
        <v>343</v>
      </c>
      <c r="O999" s="12">
        <v>41548.0</v>
      </c>
      <c r="P999" s="5">
        <f>VLOOKUP(A999, Quantity!$A$1:$H$2811, 8, FALSE)</f>
        <v>0.9019444444</v>
      </c>
      <c r="U999" s="13"/>
      <c r="V999" s="13"/>
      <c r="W999" s="1"/>
      <c r="X999" s="14"/>
      <c r="Y999" s="15"/>
    </row>
    <row r="1000">
      <c r="A1000" s="1">
        <v>21630.0</v>
      </c>
      <c r="B1000" s="1">
        <v>1.767887398E9</v>
      </c>
      <c r="C1000" s="8">
        <v>41564.0</v>
      </c>
      <c r="D1000" s="1" t="s">
        <v>27</v>
      </c>
      <c r="E1000" s="1" t="s">
        <v>23</v>
      </c>
      <c r="F1000" s="1" t="s">
        <v>28</v>
      </c>
      <c r="G1000" s="1" t="s">
        <v>29</v>
      </c>
      <c r="H1000" s="1" t="s">
        <v>24</v>
      </c>
      <c r="I1000" s="1" t="s">
        <v>21</v>
      </c>
      <c r="J1000" s="9">
        <f>VLOOKUP(A1000, Quantity!$A$1:$H$2811, 2, FALSE)</f>
        <v>20</v>
      </c>
      <c r="K1000" s="10">
        <f>VLOOKUP(A1000, Quantity!$A$1:$H$2811, 3, FALSE)</f>
        <v>1</v>
      </c>
      <c r="L1000" s="10">
        <f>VLOOKUP(A1000, Quantity!$A$1:$H$2811, 4, FALSE)</f>
        <v>1</v>
      </c>
      <c r="M1000" s="11">
        <f>VLOOKUP(A1000, Quantity!$A$1:$H$2811, 5, FALSE)</f>
        <v>800</v>
      </c>
      <c r="N1000" s="11">
        <f>VLOOKUP(A1000, Quantity!$A$1:$H$2811, 6, FALSE)</f>
        <v>40</v>
      </c>
      <c r="O1000" s="12">
        <v>41548.0</v>
      </c>
      <c r="P1000" s="5">
        <f>VLOOKUP(A1000, Quantity!$A$1:$H$2811, 8, FALSE)</f>
        <v>0.8278819444</v>
      </c>
      <c r="U1000" s="13"/>
      <c r="V1000" s="13"/>
      <c r="W1000" s="1"/>
      <c r="X1000" s="14"/>
      <c r="Y1000" s="15"/>
    </row>
    <row r="1001">
      <c r="A1001" s="1">
        <v>21682.0</v>
      </c>
      <c r="B1001" s="1">
        <v>2.199472705E9</v>
      </c>
      <c r="C1001" s="8">
        <v>41564.0</v>
      </c>
      <c r="D1001" s="1" t="s">
        <v>27</v>
      </c>
      <c r="E1001" s="1" t="s">
        <v>23</v>
      </c>
      <c r="F1001" s="1" t="s">
        <v>28</v>
      </c>
      <c r="G1001" s="1" t="s">
        <v>29</v>
      </c>
      <c r="H1001" s="1" t="s">
        <v>24</v>
      </c>
      <c r="I1001" s="1" t="s">
        <v>21</v>
      </c>
      <c r="J1001" s="9">
        <f>VLOOKUP(A1001, Quantity!$A$1:$H$2811, 2, FALSE)</f>
        <v>17</v>
      </c>
      <c r="K1001" s="10">
        <f>VLOOKUP(A1001, Quantity!$A$1:$H$2811, 3, FALSE)</f>
        <v>1</v>
      </c>
      <c r="L1001" s="10">
        <f>VLOOKUP(A1001, Quantity!$A$1:$H$2811, 4, FALSE)</f>
        <v>1</v>
      </c>
      <c r="M1001" s="11">
        <f>VLOOKUP(A1001, Quantity!$A$1:$H$2811, 5, FALSE)</f>
        <v>1598</v>
      </c>
      <c r="N1001" s="11">
        <f>VLOOKUP(A1001, Quantity!$A$1:$H$2811, 6, FALSE)</f>
        <v>94</v>
      </c>
      <c r="O1001" s="12">
        <v>41548.0</v>
      </c>
      <c r="P1001" s="5">
        <f>VLOOKUP(A1001, Quantity!$A$1:$H$2811, 8, FALSE)</f>
        <v>0.6539351852</v>
      </c>
      <c r="U1001" s="13"/>
      <c r="V1001" s="13"/>
      <c r="W1001" s="1"/>
      <c r="X1001" s="14"/>
      <c r="Y1001" s="15"/>
    </row>
    <row r="1002">
      <c r="A1002" s="1">
        <v>21966.0</v>
      </c>
      <c r="B1002" s="1">
        <v>1.27620297E9</v>
      </c>
      <c r="C1002" s="8">
        <v>41565.0</v>
      </c>
      <c r="D1002" s="1" t="s">
        <v>27</v>
      </c>
      <c r="E1002" s="1" t="s">
        <v>23</v>
      </c>
      <c r="F1002" s="1" t="s">
        <v>28</v>
      </c>
      <c r="G1002" s="1" t="s">
        <v>29</v>
      </c>
      <c r="H1002" s="1" t="s">
        <v>24</v>
      </c>
      <c r="I1002" s="1" t="s">
        <v>21</v>
      </c>
      <c r="J1002" s="9">
        <f>VLOOKUP(A1002, Quantity!$A$1:$H$2811, 2, FALSE)</f>
        <v>20</v>
      </c>
      <c r="K1002" s="10">
        <f>VLOOKUP(A1002, Quantity!$A$1:$H$2811, 3, FALSE)</f>
        <v>1</v>
      </c>
      <c r="L1002" s="10">
        <f>VLOOKUP(A1002, Quantity!$A$1:$H$2811, 4, FALSE)</f>
        <v>1</v>
      </c>
      <c r="M1002" s="11">
        <f>VLOOKUP(A1002, Quantity!$A$1:$H$2811, 5, FALSE)</f>
        <v>9550</v>
      </c>
      <c r="N1002" s="11">
        <f>VLOOKUP(A1002, Quantity!$A$1:$H$2811, 6, FALSE)</f>
        <v>478</v>
      </c>
      <c r="O1002" s="12">
        <v>41548.0</v>
      </c>
      <c r="P1002" s="5">
        <f>VLOOKUP(A1002, Quantity!$A$1:$H$2811, 8, FALSE)</f>
        <v>0.9933796296</v>
      </c>
      <c r="U1002" s="13"/>
      <c r="V1002" s="13"/>
      <c r="W1002" s="1"/>
      <c r="X1002" s="14"/>
      <c r="Y1002" s="15"/>
    </row>
    <row r="1003">
      <c r="A1003" s="1">
        <v>25836.0</v>
      </c>
      <c r="B1003" s="1">
        <v>1.82852168E9</v>
      </c>
      <c r="C1003" s="8">
        <v>41571.0</v>
      </c>
      <c r="D1003" s="1" t="s">
        <v>27</v>
      </c>
      <c r="E1003" s="1" t="s">
        <v>23</v>
      </c>
      <c r="F1003" s="1" t="s">
        <v>28</v>
      </c>
      <c r="G1003" s="1" t="s">
        <v>29</v>
      </c>
      <c r="H1003" s="1" t="s">
        <v>24</v>
      </c>
      <c r="I1003" s="1" t="s">
        <v>21</v>
      </c>
      <c r="J1003" s="9">
        <f>VLOOKUP(A1003, Quantity!$A$1:$H$2811, 2, FALSE)</f>
        <v>16</v>
      </c>
      <c r="K1003" s="10">
        <f>VLOOKUP(A1003, Quantity!$A$1:$H$2811, 3, FALSE)</f>
        <v>1</v>
      </c>
      <c r="L1003" s="10">
        <f>VLOOKUP(A1003, Quantity!$A$1:$H$2811, 4, FALSE)</f>
        <v>1</v>
      </c>
      <c r="M1003" s="11">
        <f>VLOOKUP(A1003, Quantity!$A$1:$H$2811, 5, FALSE)</f>
        <v>1950</v>
      </c>
      <c r="N1003" s="11">
        <f>VLOOKUP(A1003, Quantity!$A$1:$H$2811, 6, FALSE)</f>
        <v>122</v>
      </c>
      <c r="O1003" s="12">
        <v>41548.0</v>
      </c>
      <c r="P1003" s="5">
        <f>VLOOKUP(A1003, Quantity!$A$1:$H$2811, 8, FALSE)</f>
        <v>0.8750115741</v>
      </c>
      <c r="U1003" s="13"/>
      <c r="V1003" s="13"/>
      <c r="W1003" s="1"/>
      <c r="X1003" s="14"/>
      <c r="Y1003" s="15"/>
    </row>
    <row r="1004">
      <c r="A1004" s="1">
        <v>26530.0</v>
      </c>
      <c r="B1004" s="1">
        <v>1.483731853E9</v>
      </c>
      <c r="C1004" s="8">
        <v>41572.0</v>
      </c>
      <c r="D1004" s="1" t="s">
        <v>27</v>
      </c>
      <c r="E1004" s="1" t="s">
        <v>23</v>
      </c>
      <c r="F1004" s="1" t="s">
        <v>28</v>
      </c>
      <c r="G1004" s="1" t="s">
        <v>29</v>
      </c>
      <c r="H1004" s="1" t="s">
        <v>20</v>
      </c>
      <c r="I1004" s="1" t="s">
        <v>21</v>
      </c>
      <c r="J1004" s="9">
        <f>VLOOKUP(A1004, Quantity!$A$1:$H$2811, 2, FALSE)</f>
        <v>22</v>
      </c>
      <c r="K1004" s="10">
        <f>VLOOKUP(A1004, Quantity!$A$1:$H$2811, 3, FALSE)</f>
        <v>1</v>
      </c>
      <c r="L1004" s="10">
        <f>VLOOKUP(A1004, Quantity!$A$1:$H$2811, 4, FALSE)</f>
        <v>1</v>
      </c>
      <c r="M1004" s="11">
        <f>VLOOKUP(A1004, Quantity!$A$1:$H$2811, 5, FALSE)</f>
        <v>3199</v>
      </c>
      <c r="N1004" s="11">
        <f>VLOOKUP(A1004, Quantity!$A$1:$H$2811, 6, FALSE)</f>
        <v>145</v>
      </c>
      <c r="O1004" s="12">
        <v>41548.0</v>
      </c>
      <c r="P1004" s="5">
        <f>VLOOKUP(A1004, Quantity!$A$1:$H$2811, 8, FALSE)</f>
        <v>0.7136226852</v>
      </c>
      <c r="U1004" s="13"/>
      <c r="V1004" s="13"/>
      <c r="W1004" s="1"/>
      <c r="X1004" s="14"/>
      <c r="Y1004" s="15"/>
    </row>
    <row r="1005">
      <c r="A1005" s="1">
        <v>27162.0</v>
      </c>
      <c r="B1005" s="1">
        <v>2.268306847E9</v>
      </c>
      <c r="C1005" s="8">
        <v>41574.0</v>
      </c>
      <c r="D1005" s="1" t="s">
        <v>27</v>
      </c>
      <c r="E1005" s="1" t="s">
        <v>23</v>
      </c>
      <c r="F1005" s="1" t="s">
        <v>28</v>
      </c>
      <c r="G1005" s="1" t="s">
        <v>29</v>
      </c>
      <c r="H1005" s="1" t="s">
        <v>24</v>
      </c>
      <c r="I1005" s="1" t="s">
        <v>21</v>
      </c>
      <c r="J1005" s="9">
        <f>VLOOKUP(A1005, Quantity!$A$1:$H$2811, 2, FALSE)</f>
        <v>22</v>
      </c>
      <c r="K1005" s="10">
        <f>VLOOKUP(A1005, Quantity!$A$1:$H$2811, 3, FALSE)</f>
        <v>1</v>
      </c>
      <c r="L1005" s="10">
        <f>VLOOKUP(A1005, Quantity!$A$1:$H$2811, 4, FALSE)</f>
        <v>1</v>
      </c>
      <c r="M1005" s="11">
        <f>VLOOKUP(A1005, Quantity!$A$1:$H$2811, 5, FALSE)</f>
        <v>1300</v>
      </c>
      <c r="N1005" s="11">
        <f>VLOOKUP(A1005, Quantity!$A$1:$H$2811, 6, FALSE)</f>
        <v>59</v>
      </c>
      <c r="O1005" s="12">
        <v>41548.0</v>
      </c>
      <c r="P1005" s="5">
        <f>VLOOKUP(A1005, Quantity!$A$1:$H$2811, 8, FALSE)</f>
        <v>0.7667708333</v>
      </c>
      <c r="U1005" s="13"/>
      <c r="V1005" s="13"/>
      <c r="W1005" s="1"/>
      <c r="X1005" s="14"/>
      <c r="Y1005" s="15"/>
    </row>
    <row r="1006">
      <c r="A1006" s="1">
        <v>28003.0</v>
      </c>
      <c r="B1006" s="1">
        <v>1.686939706E9</v>
      </c>
      <c r="C1006" s="8">
        <v>41575.0</v>
      </c>
      <c r="D1006" s="1" t="s">
        <v>27</v>
      </c>
      <c r="E1006" s="1" t="s">
        <v>23</v>
      </c>
      <c r="F1006" s="1" t="s">
        <v>28</v>
      </c>
      <c r="G1006" s="1" t="s">
        <v>29</v>
      </c>
      <c r="H1006" s="1" t="s">
        <v>24</v>
      </c>
      <c r="I1006" s="1" t="s">
        <v>21</v>
      </c>
      <c r="J1006" s="9">
        <f>VLOOKUP(A1006, Quantity!$A$1:$H$2811, 2, FALSE)</f>
        <v>17</v>
      </c>
      <c r="K1006" s="10">
        <f>VLOOKUP(A1006, Quantity!$A$1:$H$2811, 3, FALSE)</f>
        <v>1</v>
      </c>
      <c r="L1006" s="10">
        <f>VLOOKUP(A1006, Quantity!$A$1:$H$2811, 4, FALSE)</f>
        <v>1</v>
      </c>
      <c r="M1006" s="11">
        <f>VLOOKUP(A1006, Quantity!$A$1:$H$2811, 5, FALSE)</f>
        <v>2200</v>
      </c>
      <c r="N1006" s="11">
        <f>VLOOKUP(A1006, Quantity!$A$1:$H$2811, 6, FALSE)</f>
        <v>129</v>
      </c>
      <c r="O1006" s="12">
        <v>41548.0</v>
      </c>
      <c r="P1006" s="5">
        <f>VLOOKUP(A1006, Quantity!$A$1:$H$2811, 8, FALSE)</f>
        <v>0.942025463</v>
      </c>
      <c r="U1006" s="13"/>
      <c r="V1006" s="13"/>
      <c r="W1006" s="1"/>
      <c r="X1006" s="14"/>
      <c r="Y1006" s="15"/>
    </row>
    <row r="1007">
      <c r="A1007" s="1">
        <v>28561.0</v>
      </c>
      <c r="B1007" s="1">
        <v>1.749343899E9</v>
      </c>
      <c r="C1007" s="8">
        <v>41576.0</v>
      </c>
      <c r="D1007" s="1" t="s">
        <v>27</v>
      </c>
      <c r="E1007" s="1" t="s">
        <v>23</v>
      </c>
      <c r="F1007" s="1" t="s">
        <v>28</v>
      </c>
      <c r="G1007" s="1" t="s">
        <v>29</v>
      </c>
      <c r="H1007" s="1" t="s">
        <v>24</v>
      </c>
      <c r="I1007" s="1" t="s">
        <v>21</v>
      </c>
      <c r="J1007" s="9">
        <f>VLOOKUP(A1007, Quantity!$A$1:$H$2811, 2, FALSE)</f>
        <v>20</v>
      </c>
      <c r="K1007" s="10">
        <f>VLOOKUP(A1007, Quantity!$A$1:$H$2811, 3, FALSE)</f>
        <v>1</v>
      </c>
      <c r="L1007" s="10">
        <f>VLOOKUP(A1007, Quantity!$A$1:$H$2811, 4, FALSE)</f>
        <v>1</v>
      </c>
      <c r="M1007" s="11">
        <f>VLOOKUP(A1007, Quantity!$A$1:$H$2811, 5, FALSE)</f>
        <v>445</v>
      </c>
      <c r="N1007" s="11">
        <f>VLOOKUP(A1007, Quantity!$A$1:$H$2811, 6, FALSE)</f>
        <v>22</v>
      </c>
      <c r="O1007" s="12">
        <v>41548.0</v>
      </c>
      <c r="P1007" s="5">
        <f>VLOOKUP(A1007, Quantity!$A$1:$H$2811, 8, FALSE)</f>
        <v>0.7156134259</v>
      </c>
      <c r="U1007" s="13"/>
      <c r="V1007" s="13"/>
      <c r="W1007" s="1"/>
      <c r="X1007" s="14"/>
      <c r="Y1007" s="15"/>
    </row>
    <row r="1008">
      <c r="A1008" s="1">
        <v>29304.0</v>
      </c>
      <c r="B1008" s="1">
        <v>2.289208253E9</v>
      </c>
      <c r="C1008" s="8">
        <v>41577.0</v>
      </c>
      <c r="D1008" s="1" t="s">
        <v>27</v>
      </c>
      <c r="E1008" s="1" t="s">
        <v>23</v>
      </c>
      <c r="F1008" s="1" t="s">
        <v>28</v>
      </c>
      <c r="G1008" s="1" t="s">
        <v>29</v>
      </c>
      <c r="H1008" s="1" t="s">
        <v>24</v>
      </c>
      <c r="I1008" s="1" t="s">
        <v>21</v>
      </c>
      <c r="J1008" s="9">
        <f>VLOOKUP(A1008, Quantity!$A$1:$H$2811, 2, FALSE)</f>
        <v>20</v>
      </c>
      <c r="K1008" s="10">
        <f>VLOOKUP(A1008, Quantity!$A$1:$H$2811, 3, FALSE)</f>
        <v>1</v>
      </c>
      <c r="L1008" s="10">
        <f>VLOOKUP(A1008, Quantity!$A$1:$H$2811, 4, FALSE)</f>
        <v>1</v>
      </c>
      <c r="M1008" s="11">
        <f>VLOOKUP(A1008, Quantity!$A$1:$H$2811, 5, FALSE)</f>
        <v>68</v>
      </c>
      <c r="N1008" s="11">
        <f>VLOOKUP(A1008, Quantity!$A$1:$H$2811, 6, FALSE)</f>
        <v>3</v>
      </c>
      <c r="O1008" s="12">
        <v>41548.0</v>
      </c>
      <c r="P1008" s="5">
        <f>VLOOKUP(A1008, Quantity!$A$1:$H$2811, 8, FALSE)</f>
        <v>0.05883101852</v>
      </c>
      <c r="U1008" s="13"/>
      <c r="V1008" s="13"/>
      <c r="W1008" s="1"/>
      <c r="X1008" s="14"/>
      <c r="Y1008" s="15"/>
    </row>
    <row r="1009">
      <c r="A1009" s="1">
        <v>29333.0</v>
      </c>
      <c r="B1009" s="1">
        <v>1.986553485E9</v>
      </c>
      <c r="C1009" s="8">
        <v>41577.0</v>
      </c>
      <c r="D1009" s="1" t="s">
        <v>27</v>
      </c>
      <c r="E1009" s="1" t="s">
        <v>23</v>
      </c>
      <c r="F1009" s="1" t="s">
        <v>28</v>
      </c>
      <c r="G1009" s="1" t="s">
        <v>29</v>
      </c>
      <c r="H1009" s="1" t="s">
        <v>24</v>
      </c>
      <c r="I1009" s="1" t="s">
        <v>21</v>
      </c>
      <c r="J1009" s="9">
        <f>VLOOKUP(A1009, Quantity!$A$1:$H$2811, 2, FALSE)</f>
        <v>22</v>
      </c>
      <c r="K1009" s="10">
        <f>VLOOKUP(A1009, Quantity!$A$1:$H$2811, 3, FALSE)</f>
        <v>1</v>
      </c>
      <c r="L1009" s="10">
        <f>VLOOKUP(A1009, Quantity!$A$1:$H$2811, 4, FALSE)</f>
        <v>1</v>
      </c>
      <c r="M1009" s="11">
        <f>VLOOKUP(A1009, Quantity!$A$1:$H$2811, 5, FALSE)</f>
        <v>698</v>
      </c>
      <c r="N1009" s="11">
        <f>VLOOKUP(A1009, Quantity!$A$1:$H$2811, 6, FALSE)</f>
        <v>32</v>
      </c>
      <c r="O1009" s="12">
        <v>41548.0</v>
      </c>
      <c r="P1009" s="5">
        <f>VLOOKUP(A1009, Quantity!$A$1:$H$2811, 8, FALSE)</f>
        <v>0.1289351852</v>
      </c>
      <c r="U1009" s="13"/>
      <c r="V1009" s="13"/>
      <c r="W1009" s="1"/>
      <c r="X1009" s="14"/>
      <c r="Y1009" s="15"/>
    </row>
    <row r="1010">
      <c r="A1010" s="1">
        <v>29394.0</v>
      </c>
      <c r="B1010" s="1">
        <v>1.994527592E9</v>
      </c>
      <c r="C1010" s="8">
        <v>41577.0</v>
      </c>
      <c r="D1010" s="1" t="s">
        <v>27</v>
      </c>
      <c r="E1010" s="1" t="s">
        <v>23</v>
      </c>
      <c r="F1010" s="1" t="s">
        <v>28</v>
      </c>
      <c r="G1010" s="1" t="s">
        <v>29</v>
      </c>
      <c r="H1010" s="1" t="s">
        <v>24</v>
      </c>
      <c r="I1010" s="1" t="s">
        <v>21</v>
      </c>
      <c r="J1010" s="9">
        <f>VLOOKUP(A1010, Quantity!$A$1:$H$2811, 2, FALSE)</f>
        <v>18</v>
      </c>
      <c r="K1010" s="10">
        <f>VLOOKUP(A1010, Quantity!$A$1:$H$2811, 3, FALSE)</f>
        <v>1</v>
      </c>
      <c r="L1010" s="10">
        <f>VLOOKUP(A1010, Quantity!$A$1:$H$2811, 4, FALSE)</f>
        <v>1</v>
      </c>
      <c r="M1010" s="11">
        <f>VLOOKUP(A1010, Quantity!$A$1:$H$2811, 5, FALSE)</f>
        <v>4556</v>
      </c>
      <c r="N1010" s="11">
        <f>VLOOKUP(A1010, Quantity!$A$1:$H$2811, 6, FALSE)</f>
        <v>253</v>
      </c>
      <c r="O1010" s="12">
        <v>41548.0</v>
      </c>
      <c r="P1010" s="5">
        <f>VLOOKUP(A1010, Quantity!$A$1:$H$2811, 8, FALSE)</f>
        <v>0.9743865741</v>
      </c>
      <c r="U1010" s="13"/>
      <c r="V1010" s="13"/>
      <c r="W1010" s="1"/>
      <c r="X1010" s="14"/>
      <c r="Y1010" s="15"/>
    </row>
    <row r="1011">
      <c r="A1011" s="1">
        <v>30980.0</v>
      </c>
      <c r="B1011" s="1">
        <v>1.831214237E9</v>
      </c>
      <c r="C1011" s="8">
        <v>41285.0</v>
      </c>
      <c r="D1011" s="1" t="s">
        <v>27</v>
      </c>
      <c r="E1011" s="1" t="s">
        <v>23</v>
      </c>
      <c r="F1011" s="1" t="s">
        <v>28</v>
      </c>
      <c r="G1011" s="1" t="s">
        <v>29</v>
      </c>
      <c r="H1011" s="1" t="s">
        <v>24</v>
      </c>
      <c r="I1011" s="1" t="s">
        <v>21</v>
      </c>
      <c r="J1011" s="9">
        <f>VLOOKUP(A1011, Quantity!$A$1:$H$2811, 2, FALSE)</f>
        <v>17</v>
      </c>
      <c r="K1011" s="10">
        <f>VLOOKUP(A1011, Quantity!$A$1:$H$2811, 3, FALSE)</f>
        <v>1</v>
      </c>
      <c r="L1011" s="10">
        <f>VLOOKUP(A1011, Quantity!$A$1:$H$2811, 4, FALSE)</f>
        <v>1</v>
      </c>
      <c r="M1011" s="11">
        <f>VLOOKUP(A1011, Quantity!$A$1:$H$2811, 5, FALSE)</f>
        <v>597</v>
      </c>
      <c r="N1011" s="11">
        <f>VLOOKUP(A1011, Quantity!$A$1:$H$2811, 6, FALSE)</f>
        <v>35</v>
      </c>
      <c r="O1011" s="12">
        <v>41579.0</v>
      </c>
      <c r="P1011" s="5">
        <f>VLOOKUP(A1011, Quantity!$A$1:$H$2811, 8, FALSE)</f>
        <v>0.7269791667</v>
      </c>
      <c r="U1011" s="13"/>
      <c r="V1011" s="13"/>
      <c r="W1011" s="1"/>
      <c r="X1011" s="14"/>
      <c r="Y1011" s="15"/>
    </row>
    <row r="1012">
      <c r="A1012" s="1">
        <v>32195.0</v>
      </c>
      <c r="B1012" s="1">
        <v>1.947834326E9</v>
      </c>
      <c r="C1012" s="8">
        <v>41375.0</v>
      </c>
      <c r="D1012" s="1" t="s">
        <v>27</v>
      </c>
      <c r="E1012" s="1" t="s">
        <v>23</v>
      </c>
      <c r="F1012" s="1" t="s">
        <v>28</v>
      </c>
      <c r="G1012" s="1" t="s">
        <v>29</v>
      </c>
      <c r="H1012" s="1" t="s">
        <v>20</v>
      </c>
      <c r="I1012" s="1" t="s">
        <v>21</v>
      </c>
      <c r="J1012" s="9">
        <f>VLOOKUP(A1012, Quantity!$A$1:$H$2811, 2, FALSE)</f>
        <v>15</v>
      </c>
      <c r="K1012" s="10">
        <f>VLOOKUP(A1012, Quantity!$A$1:$H$2811, 3, FALSE)</f>
        <v>1</v>
      </c>
      <c r="L1012" s="10">
        <f>VLOOKUP(A1012, Quantity!$A$1:$H$2811, 4, FALSE)</f>
        <v>1</v>
      </c>
      <c r="M1012" s="11">
        <f>VLOOKUP(A1012, Quantity!$A$1:$H$2811, 5, FALSE)</f>
        <v>1698</v>
      </c>
      <c r="N1012" s="11">
        <f>VLOOKUP(A1012, Quantity!$A$1:$H$2811, 6, FALSE)</f>
        <v>113</v>
      </c>
      <c r="O1012" s="12">
        <v>41579.0</v>
      </c>
      <c r="P1012" s="5">
        <f>VLOOKUP(A1012, Quantity!$A$1:$H$2811, 8, FALSE)</f>
        <v>0.09736111111</v>
      </c>
      <c r="U1012" s="13"/>
      <c r="V1012" s="13"/>
      <c r="W1012" s="1"/>
      <c r="X1012" s="14"/>
      <c r="Y1012" s="15"/>
    </row>
    <row r="1013">
      <c r="A1013" s="1">
        <v>32266.0</v>
      </c>
      <c r="B1013" s="1">
        <v>2.261789457E9</v>
      </c>
      <c r="C1013" s="8">
        <v>41375.0</v>
      </c>
      <c r="D1013" s="1" t="s">
        <v>27</v>
      </c>
      <c r="E1013" s="1" t="s">
        <v>23</v>
      </c>
      <c r="F1013" s="1" t="s">
        <v>28</v>
      </c>
      <c r="G1013" s="1" t="s">
        <v>29</v>
      </c>
      <c r="H1013" s="1" t="s">
        <v>24</v>
      </c>
      <c r="I1013" s="1" t="s">
        <v>21</v>
      </c>
      <c r="J1013" s="9">
        <f>VLOOKUP(A1013, Quantity!$A$1:$H$2811, 2, FALSE)</f>
        <v>17</v>
      </c>
      <c r="K1013" s="10">
        <f>VLOOKUP(A1013, Quantity!$A$1:$H$2811, 3, FALSE)</f>
        <v>1</v>
      </c>
      <c r="L1013" s="10">
        <f>VLOOKUP(A1013, Quantity!$A$1:$H$2811, 4, FALSE)</f>
        <v>1</v>
      </c>
      <c r="M1013" s="11">
        <f>VLOOKUP(A1013, Quantity!$A$1:$H$2811, 5, FALSE)</f>
        <v>2000</v>
      </c>
      <c r="N1013" s="11">
        <f>VLOOKUP(A1013, Quantity!$A$1:$H$2811, 6, FALSE)</f>
        <v>118</v>
      </c>
      <c r="O1013" s="12">
        <v>41579.0</v>
      </c>
      <c r="P1013" s="5">
        <f>VLOOKUP(A1013, Quantity!$A$1:$H$2811, 8, FALSE)</f>
        <v>0.06506944444</v>
      </c>
      <c r="U1013" s="13"/>
      <c r="V1013" s="13"/>
      <c r="W1013" s="1"/>
      <c r="X1013" s="14"/>
      <c r="Y1013" s="15"/>
    </row>
    <row r="1014">
      <c r="A1014" s="1">
        <v>32382.0</v>
      </c>
      <c r="B1014" s="1">
        <v>1.454132924E9</v>
      </c>
      <c r="C1014" s="8">
        <v>41375.0</v>
      </c>
      <c r="D1014" s="1" t="s">
        <v>27</v>
      </c>
      <c r="E1014" s="1" t="s">
        <v>23</v>
      </c>
      <c r="F1014" s="1" t="s">
        <v>28</v>
      </c>
      <c r="G1014" s="1" t="s">
        <v>29</v>
      </c>
      <c r="H1014" s="1" t="s">
        <v>24</v>
      </c>
      <c r="I1014" s="1" t="s">
        <v>21</v>
      </c>
      <c r="J1014" s="9">
        <f>VLOOKUP(A1014, Quantity!$A$1:$H$2811, 2, FALSE)</f>
        <v>17</v>
      </c>
      <c r="K1014" s="10">
        <f>VLOOKUP(A1014, Quantity!$A$1:$H$2811, 3, FALSE)</f>
        <v>1</v>
      </c>
      <c r="L1014" s="10">
        <f>VLOOKUP(A1014, Quantity!$A$1:$H$2811, 4, FALSE)</f>
        <v>1</v>
      </c>
      <c r="M1014" s="11">
        <f>VLOOKUP(A1014, Quantity!$A$1:$H$2811, 5, FALSE)</f>
        <v>1499</v>
      </c>
      <c r="N1014" s="11">
        <f>VLOOKUP(A1014, Quantity!$A$1:$H$2811, 6, FALSE)</f>
        <v>88</v>
      </c>
      <c r="O1014" s="12">
        <v>41579.0</v>
      </c>
      <c r="P1014" s="5">
        <f>VLOOKUP(A1014, Quantity!$A$1:$H$2811, 8, FALSE)</f>
        <v>0.5814236111</v>
      </c>
      <c r="U1014" s="13"/>
      <c r="V1014" s="13"/>
      <c r="W1014" s="1"/>
      <c r="X1014" s="14"/>
      <c r="Y1014" s="15"/>
    </row>
    <row r="1015">
      <c r="A1015" s="1">
        <v>32524.0</v>
      </c>
      <c r="B1015" s="1">
        <v>1.348368584E9</v>
      </c>
      <c r="C1015" s="8">
        <v>41375.0</v>
      </c>
      <c r="D1015" s="1" t="s">
        <v>27</v>
      </c>
      <c r="E1015" s="1" t="s">
        <v>23</v>
      </c>
      <c r="F1015" s="1" t="s">
        <v>28</v>
      </c>
      <c r="G1015" s="1" t="s">
        <v>29</v>
      </c>
      <c r="H1015" s="1" t="s">
        <v>24</v>
      </c>
      <c r="I1015" s="1" t="s">
        <v>21</v>
      </c>
      <c r="J1015" s="9">
        <f>VLOOKUP(A1015, Quantity!$A$1:$H$2811, 2, FALSE)</f>
        <v>17</v>
      </c>
      <c r="K1015" s="10">
        <f>VLOOKUP(A1015, Quantity!$A$1:$H$2811, 3, FALSE)</f>
        <v>1</v>
      </c>
      <c r="L1015" s="10">
        <f>VLOOKUP(A1015, Quantity!$A$1:$H$2811, 4, FALSE)</f>
        <v>1</v>
      </c>
      <c r="M1015" s="11">
        <f>VLOOKUP(A1015, Quantity!$A$1:$H$2811, 5, FALSE)</f>
        <v>3199</v>
      </c>
      <c r="N1015" s="11">
        <f>VLOOKUP(A1015, Quantity!$A$1:$H$2811, 6, FALSE)</f>
        <v>188</v>
      </c>
      <c r="O1015" s="12">
        <v>41579.0</v>
      </c>
      <c r="P1015" s="5">
        <f>VLOOKUP(A1015, Quantity!$A$1:$H$2811, 8, FALSE)</f>
        <v>0.2193402778</v>
      </c>
      <c r="U1015" s="13"/>
      <c r="V1015" s="13"/>
      <c r="W1015" s="1"/>
      <c r="X1015" s="14"/>
      <c r="Y1015" s="15"/>
    </row>
    <row r="1016">
      <c r="A1016" s="1">
        <v>33136.0</v>
      </c>
      <c r="B1016" s="1">
        <v>1.872506141E9</v>
      </c>
      <c r="C1016" s="8">
        <v>41405.0</v>
      </c>
      <c r="D1016" s="1" t="s">
        <v>27</v>
      </c>
      <c r="E1016" s="1" t="s">
        <v>23</v>
      </c>
      <c r="F1016" s="1" t="s">
        <v>28</v>
      </c>
      <c r="G1016" s="1" t="s">
        <v>29</v>
      </c>
      <c r="H1016" s="1" t="s">
        <v>24</v>
      </c>
      <c r="I1016" s="1" t="s">
        <v>21</v>
      </c>
      <c r="J1016" s="9">
        <f>VLOOKUP(A1016, Quantity!$A$1:$H$2811, 2, FALSE)</f>
        <v>17</v>
      </c>
      <c r="K1016" s="10">
        <f>VLOOKUP(A1016, Quantity!$A$1:$H$2811, 3, FALSE)</f>
        <v>1</v>
      </c>
      <c r="L1016" s="10">
        <f>VLOOKUP(A1016, Quantity!$A$1:$H$2811, 4, FALSE)</f>
        <v>1</v>
      </c>
      <c r="M1016" s="11">
        <f>VLOOKUP(A1016, Quantity!$A$1:$H$2811, 5, FALSE)</f>
        <v>2100</v>
      </c>
      <c r="N1016" s="11">
        <f>VLOOKUP(A1016, Quantity!$A$1:$H$2811, 6, FALSE)</f>
        <v>124</v>
      </c>
      <c r="O1016" s="12">
        <v>41579.0</v>
      </c>
      <c r="P1016" s="5">
        <f>VLOOKUP(A1016, Quantity!$A$1:$H$2811, 8, FALSE)</f>
        <v>0.3331944444</v>
      </c>
      <c r="U1016" s="13"/>
      <c r="V1016" s="13"/>
      <c r="W1016" s="1"/>
      <c r="X1016" s="14"/>
      <c r="Y1016" s="15"/>
    </row>
    <row r="1017">
      <c r="A1017" s="1">
        <v>33940.0</v>
      </c>
      <c r="B1017" s="1">
        <v>1.434445365E9</v>
      </c>
      <c r="C1017" s="8">
        <v>41436.0</v>
      </c>
      <c r="D1017" s="1" t="s">
        <v>27</v>
      </c>
      <c r="E1017" s="1" t="s">
        <v>23</v>
      </c>
      <c r="F1017" s="1" t="s">
        <v>28</v>
      </c>
      <c r="G1017" s="1" t="s">
        <v>29</v>
      </c>
      <c r="H1017" s="1" t="s">
        <v>24</v>
      </c>
      <c r="I1017" s="1" t="s">
        <v>21</v>
      </c>
      <c r="J1017" s="9">
        <f>VLOOKUP(A1017, Quantity!$A$1:$H$2811, 2, FALSE)</f>
        <v>18</v>
      </c>
      <c r="K1017" s="10">
        <f>VLOOKUP(A1017, Quantity!$A$1:$H$2811, 3, FALSE)</f>
        <v>1</v>
      </c>
      <c r="L1017" s="10">
        <f>VLOOKUP(A1017, Quantity!$A$1:$H$2811, 4, FALSE)</f>
        <v>1</v>
      </c>
      <c r="M1017" s="11">
        <f>VLOOKUP(A1017, Quantity!$A$1:$H$2811, 5, FALSE)</f>
        <v>3815</v>
      </c>
      <c r="N1017" s="11">
        <f>VLOOKUP(A1017, Quantity!$A$1:$H$2811, 6, FALSE)</f>
        <v>212</v>
      </c>
      <c r="O1017" s="12">
        <v>41579.0</v>
      </c>
      <c r="P1017" s="5">
        <f>VLOOKUP(A1017, Quantity!$A$1:$H$2811, 8, FALSE)</f>
        <v>0.8821643519</v>
      </c>
      <c r="U1017" s="13"/>
      <c r="V1017" s="13"/>
      <c r="W1017" s="1"/>
      <c r="X1017" s="14"/>
      <c r="Y1017" s="15"/>
    </row>
    <row r="1018">
      <c r="A1018" s="1">
        <v>34045.0</v>
      </c>
      <c r="B1018" s="1">
        <v>1.834359446E9</v>
      </c>
      <c r="C1018" s="8">
        <v>41436.0</v>
      </c>
      <c r="D1018" s="1" t="s">
        <v>27</v>
      </c>
      <c r="E1018" s="1" t="s">
        <v>23</v>
      </c>
      <c r="F1018" s="1" t="s">
        <v>28</v>
      </c>
      <c r="G1018" s="1" t="s">
        <v>29</v>
      </c>
      <c r="H1018" s="1" t="s">
        <v>24</v>
      </c>
      <c r="I1018" s="1" t="s">
        <v>21</v>
      </c>
      <c r="J1018" s="9">
        <f>VLOOKUP(A1018, Quantity!$A$1:$H$2811, 2, FALSE)</f>
        <v>20</v>
      </c>
      <c r="K1018" s="10">
        <f>VLOOKUP(A1018, Quantity!$A$1:$H$2811, 3, FALSE)</f>
        <v>1</v>
      </c>
      <c r="L1018" s="10">
        <f>VLOOKUP(A1018, Quantity!$A$1:$H$2811, 4, FALSE)</f>
        <v>1</v>
      </c>
      <c r="M1018" s="11">
        <f>VLOOKUP(A1018, Quantity!$A$1:$H$2811, 5, FALSE)</f>
        <v>4826</v>
      </c>
      <c r="N1018" s="11">
        <f>VLOOKUP(A1018, Quantity!$A$1:$H$2811, 6, FALSE)</f>
        <v>241</v>
      </c>
      <c r="O1018" s="12">
        <v>41579.0</v>
      </c>
      <c r="P1018" s="5">
        <f>VLOOKUP(A1018, Quantity!$A$1:$H$2811, 8, FALSE)</f>
        <v>0.8003935185</v>
      </c>
      <c r="U1018" s="13"/>
      <c r="V1018" s="13"/>
      <c r="W1018" s="1"/>
      <c r="X1018" s="14"/>
      <c r="Y1018" s="15"/>
    </row>
    <row r="1019">
      <c r="A1019" s="1">
        <v>34076.0</v>
      </c>
      <c r="B1019" s="1">
        <v>1.66976778E9</v>
      </c>
      <c r="C1019" s="8">
        <v>41436.0</v>
      </c>
      <c r="D1019" s="1" t="s">
        <v>27</v>
      </c>
      <c r="E1019" s="1" t="s">
        <v>23</v>
      </c>
      <c r="F1019" s="1" t="s">
        <v>28</v>
      </c>
      <c r="G1019" s="1" t="s">
        <v>29</v>
      </c>
      <c r="H1019" s="1" t="s">
        <v>24</v>
      </c>
      <c r="I1019" s="1" t="s">
        <v>21</v>
      </c>
      <c r="J1019" s="9">
        <f>VLOOKUP(A1019, Quantity!$A$1:$H$2811, 2, FALSE)</f>
        <v>21</v>
      </c>
      <c r="K1019" s="10">
        <f>VLOOKUP(A1019, Quantity!$A$1:$H$2811, 3, FALSE)</f>
        <v>1</v>
      </c>
      <c r="L1019" s="10">
        <f>VLOOKUP(A1019, Quantity!$A$1:$H$2811, 4, FALSE)</f>
        <v>1</v>
      </c>
      <c r="M1019" s="11">
        <f>VLOOKUP(A1019, Quantity!$A$1:$H$2811, 5, FALSE)</f>
        <v>12788</v>
      </c>
      <c r="N1019" s="11">
        <f>VLOOKUP(A1019, Quantity!$A$1:$H$2811, 6, FALSE)</f>
        <v>609</v>
      </c>
      <c r="O1019" s="12">
        <v>41579.0</v>
      </c>
      <c r="P1019" s="5">
        <f>VLOOKUP(A1019, Quantity!$A$1:$H$2811, 8, FALSE)</f>
        <v>0.6169097222</v>
      </c>
      <c r="U1019" s="13"/>
      <c r="V1019" s="13"/>
      <c r="W1019" s="1"/>
      <c r="X1019" s="14"/>
      <c r="Y1019" s="15"/>
    </row>
    <row r="1020">
      <c r="A1020" s="1">
        <v>34497.0</v>
      </c>
      <c r="B1020" s="1">
        <v>1.380522817E9</v>
      </c>
      <c r="C1020" s="8">
        <v>41466.0</v>
      </c>
      <c r="D1020" s="1" t="s">
        <v>27</v>
      </c>
      <c r="E1020" s="1" t="s">
        <v>23</v>
      </c>
      <c r="F1020" s="1" t="s">
        <v>28</v>
      </c>
      <c r="G1020" s="1" t="s">
        <v>29</v>
      </c>
      <c r="H1020" s="1" t="s">
        <v>24</v>
      </c>
      <c r="I1020" s="1" t="s">
        <v>21</v>
      </c>
      <c r="J1020" s="9">
        <f>VLOOKUP(A1020, Quantity!$A$1:$H$2811, 2, FALSE)</f>
        <v>23</v>
      </c>
      <c r="K1020" s="10">
        <f>VLOOKUP(A1020, Quantity!$A$1:$H$2811, 3, FALSE)</f>
        <v>1</v>
      </c>
      <c r="L1020" s="10">
        <f>VLOOKUP(A1020, Quantity!$A$1:$H$2811, 4, FALSE)</f>
        <v>1</v>
      </c>
      <c r="M1020" s="11">
        <f>VLOOKUP(A1020, Quantity!$A$1:$H$2811, 5, FALSE)</f>
        <v>508</v>
      </c>
      <c r="N1020" s="11">
        <f>VLOOKUP(A1020, Quantity!$A$1:$H$2811, 6, FALSE)</f>
        <v>22</v>
      </c>
      <c r="O1020" s="12">
        <v>41579.0</v>
      </c>
      <c r="P1020" s="5">
        <f>VLOOKUP(A1020, Quantity!$A$1:$H$2811, 8, FALSE)</f>
        <v>0.4716435185</v>
      </c>
      <c r="U1020" s="13"/>
      <c r="V1020" s="13"/>
      <c r="W1020" s="1"/>
      <c r="X1020" s="14"/>
      <c r="Y1020" s="15"/>
    </row>
    <row r="1021">
      <c r="A1021" s="1">
        <v>36218.0</v>
      </c>
      <c r="B1021" s="1">
        <v>1.269028741E9</v>
      </c>
      <c r="C1021" s="8">
        <v>41528.0</v>
      </c>
      <c r="D1021" s="1" t="s">
        <v>27</v>
      </c>
      <c r="E1021" s="1" t="s">
        <v>23</v>
      </c>
      <c r="F1021" s="1" t="s">
        <v>28</v>
      </c>
      <c r="G1021" s="1" t="s">
        <v>29</v>
      </c>
      <c r="H1021" s="1" t="s">
        <v>24</v>
      </c>
      <c r="I1021" s="1" t="s">
        <v>21</v>
      </c>
      <c r="J1021" s="9">
        <f>VLOOKUP(A1021, Quantity!$A$1:$H$2811, 2, FALSE)</f>
        <v>17</v>
      </c>
      <c r="K1021" s="10">
        <f>VLOOKUP(A1021, Quantity!$A$1:$H$2811, 3, FALSE)</f>
        <v>1</v>
      </c>
      <c r="L1021" s="10">
        <f>VLOOKUP(A1021, Quantity!$A$1:$H$2811, 4, FALSE)</f>
        <v>1</v>
      </c>
      <c r="M1021" s="11">
        <f>VLOOKUP(A1021, Quantity!$A$1:$H$2811, 5, FALSE)</f>
        <v>2800</v>
      </c>
      <c r="N1021" s="11">
        <f>VLOOKUP(A1021, Quantity!$A$1:$H$2811, 6, FALSE)</f>
        <v>165</v>
      </c>
      <c r="O1021" s="12">
        <v>41579.0</v>
      </c>
      <c r="P1021" s="5">
        <f>VLOOKUP(A1021, Quantity!$A$1:$H$2811, 8, FALSE)</f>
        <v>0.4046064815</v>
      </c>
      <c r="U1021" s="13"/>
      <c r="V1021" s="13"/>
      <c r="W1021" s="1"/>
      <c r="X1021" s="14"/>
      <c r="Y1021" s="15"/>
    </row>
    <row r="1022">
      <c r="A1022" s="1">
        <v>37820.0</v>
      </c>
      <c r="B1022" s="1">
        <v>2.143439857E9</v>
      </c>
      <c r="C1022" s="8">
        <v>41589.0</v>
      </c>
      <c r="D1022" s="1" t="s">
        <v>27</v>
      </c>
      <c r="E1022" s="1" t="s">
        <v>23</v>
      </c>
      <c r="F1022" s="1" t="s">
        <v>28</v>
      </c>
      <c r="G1022" s="1" t="s">
        <v>29</v>
      </c>
      <c r="H1022" s="1" t="s">
        <v>24</v>
      </c>
      <c r="I1022" s="1" t="s">
        <v>21</v>
      </c>
      <c r="J1022" s="9">
        <f>VLOOKUP(A1022, Quantity!$A$1:$H$2811, 2, FALSE)</f>
        <v>17</v>
      </c>
      <c r="K1022" s="10">
        <f>VLOOKUP(A1022, Quantity!$A$1:$H$2811, 3, FALSE)</f>
        <v>1</v>
      </c>
      <c r="L1022" s="10">
        <f>VLOOKUP(A1022, Quantity!$A$1:$H$2811, 4, FALSE)</f>
        <v>1</v>
      </c>
      <c r="M1022" s="11">
        <f>VLOOKUP(A1022, Quantity!$A$1:$H$2811, 5, FALSE)</f>
        <v>157</v>
      </c>
      <c r="N1022" s="11">
        <f>VLOOKUP(A1022, Quantity!$A$1:$H$2811, 6, FALSE)</f>
        <v>9</v>
      </c>
      <c r="O1022" s="12">
        <v>41579.0</v>
      </c>
      <c r="P1022" s="5">
        <f>VLOOKUP(A1022, Quantity!$A$1:$H$2811, 8, FALSE)</f>
        <v>0.6466435185</v>
      </c>
      <c r="U1022" s="13"/>
      <c r="V1022" s="13"/>
      <c r="W1022" s="1"/>
      <c r="X1022" s="14"/>
      <c r="Y1022" s="15"/>
    </row>
    <row r="1023">
      <c r="A1023" s="1">
        <v>38271.0</v>
      </c>
      <c r="B1023" s="1">
        <v>1.808305695E9</v>
      </c>
      <c r="C1023" s="8">
        <v>41619.0</v>
      </c>
      <c r="D1023" s="1" t="s">
        <v>27</v>
      </c>
      <c r="E1023" s="1" t="s">
        <v>23</v>
      </c>
      <c r="F1023" s="1" t="s">
        <v>28</v>
      </c>
      <c r="G1023" s="1" t="s">
        <v>29</v>
      </c>
      <c r="H1023" s="1" t="s">
        <v>20</v>
      </c>
      <c r="I1023" s="1" t="s">
        <v>21</v>
      </c>
      <c r="J1023" s="9">
        <f>VLOOKUP(A1023, Quantity!$A$1:$H$2811, 2, FALSE)</f>
        <v>19</v>
      </c>
      <c r="K1023" s="10">
        <f>VLOOKUP(A1023, Quantity!$A$1:$H$2811, 3, FALSE)</f>
        <v>1</v>
      </c>
      <c r="L1023" s="10">
        <f>VLOOKUP(A1023, Quantity!$A$1:$H$2811, 4, FALSE)</f>
        <v>1</v>
      </c>
      <c r="M1023" s="11">
        <f>VLOOKUP(A1023, Quantity!$A$1:$H$2811, 5, FALSE)</f>
        <v>5598</v>
      </c>
      <c r="N1023" s="11">
        <f>VLOOKUP(A1023, Quantity!$A$1:$H$2811, 6, FALSE)</f>
        <v>295</v>
      </c>
      <c r="O1023" s="12">
        <v>41579.0</v>
      </c>
      <c r="P1023" s="5">
        <f>VLOOKUP(A1023, Quantity!$A$1:$H$2811, 8, FALSE)</f>
        <v>0.5208564815</v>
      </c>
      <c r="U1023" s="13"/>
      <c r="V1023" s="13"/>
      <c r="W1023" s="1"/>
      <c r="X1023" s="14"/>
      <c r="Y1023" s="15"/>
    </row>
    <row r="1024">
      <c r="A1024" s="1">
        <v>38294.0</v>
      </c>
      <c r="B1024" s="1">
        <v>2.148050895E9</v>
      </c>
      <c r="C1024" s="8">
        <v>41619.0</v>
      </c>
      <c r="D1024" s="1" t="s">
        <v>27</v>
      </c>
      <c r="E1024" s="1" t="s">
        <v>23</v>
      </c>
      <c r="F1024" s="1" t="s">
        <v>28</v>
      </c>
      <c r="G1024" s="1" t="s">
        <v>29</v>
      </c>
      <c r="H1024" s="1" t="s">
        <v>20</v>
      </c>
      <c r="I1024" s="1" t="s">
        <v>21</v>
      </c>
      <c r="J1024" s="9">
        <f>VLOOKUP(A1024, Quantity!$A$1:$H$2811, 2, FALSE)</f>
        <v>23</v>
      </c>
      <c r="K1024" s="10">
        <f>VLOOKUP(A1024, Quantity!$A$1:$H$2811, 3, FALSE)</f>
        <v>1</v>
      </c>
      <c r="L1024" s="10">
        <f>VLOOKUP(A1024, Quantity!$A$1:$H$2811, 4, FALSE)</f>
        <v>1</v>
      </c>
      <c r="M1024" s="11">
        <f>VLOOKUP(A1024, Quantity!$A$1:$H$2811, 5, FALSE)</f>
        <v>399</v>
      </c>
      <c r="N1024" s="11">
        <f>VLOOKUP(A1024, Quantity!$A$1:$H$2811, 6, FALSE)</f>
        <v>17</v>
      </c>
      <c r="O1024" s="12">
        <v>41579.0</v>
      </c>
      <c r="P1024" s="5">
        <f>VLOOKUP(A1024, Quantity!$A$1:$H$2811, 8, FALSE)</f>
        <v>0.5874537037</v>
      </c>
      <c r="U1024" s="13"/>
      <c r="V1024" s="13"/>
      <c r="W1024" s="1"/>
      <c r="X1024" s="14"/>
      <c r="Y1024" s="15"/>
    </row>
    <row r="1025">
      <c r="A1025" s="1">
        <v>38767.0</v>
      </c>
      <c r="B1025" s="1">
        <v>1.750382199E9</v>
      </c>
      <c r="C1025" s="8">
        <v>41619.0</v>
      </c>
      <c r="D1025" s="1" t="s">
        <v>27</v>
      </c>
      <c r="E1025" s="1" t="s">
        <v>23</v>
      </c>
      <c r="F1025" s="1" t="s">
        <v>28</v>
      </c>
      <c r="G1025" s="1" t="s">
        <v>29</v>
      </c>
      <c r="H1025" s="1" t="s">
        <v>24</v>
      </c>
      <c r="I1025" s="1" t="s">
        <v>21</v>
      </c>
      <c r="J1025" s="9">
        <f>VLOOKUP(A1025, Quantity!$A$1:$H$2811, 2, FALSE)</f>
        <v>17</v>
      </c>
      <c r="K1025" s="10">
        <f>VLOOKUP(A1025, Quantity!$A$1:$H$2811, 3, FALSE)</f>
        <v>1</v>
      </c>
      <c r="L1025" s="10">
        <f>VLOOKUP(A1025, Quantity!$A$1:$H$2811, 4, FALSE)</f>
        <v>1</v>
      </c>
      <c r="M1025" s="11">
        <f>VLOOKUP(A1025, Quantity!$A$1:$H$2811, 5, FALSE)</f>
        <v>550</v>
      </c>
      <c r="N1025" s="11">
        <f>VLOOKUP(A1025, Quantity!$A$1:$H$2811, 6, FALSE)</f>
        <v>32</v>
      </c>
      <c r="O1025" s="12">
        <v>41579.0</v>
      </c>
      <c r="P1025" s="5">
        <f>VLOOKUP(A1025, Quantity!$A$1:$H$2811, 8, FALSE)</f>
        <v>0.5748263889</v>
      </c>
      <c r="U1025" s="13"/>
      <c r="V1025" s="13"/>
      <c r="W1025" s="1"/>
      <c r="X1025" s="14"/>
      <c r="Y1025" s="15"/>
    </row>
    <row r="1026">
      <c r="A1026" s="1">
        <v>39356.0</v>
      </c>
      <c r="B1026" s="1">
        <v>2.292029773E9</v>
      </c>
      <c r="C1026" s="8">
        <v>41591.0</v>
      </c>
      <c r="D1026" s="1" t="s">
        <v>27</v>
      </c>
      <c r="E1026" s="1" t="s">
        <v>23</v>
      </c>
      <c r="F1026" s="1" t="s">
        <v>28</v>
      </c>
      <c r="G1026" s="1" t="s">
        <v>29</v>
      </c>
      <c r="H1026" s="1" t="s">
        <v>20</v>
      </c>
      <c r="I1026" s="1" t="s">
        <v>21</v>
      </c>
      <c r="J1026" s="9">
        <f>VLOOKUP(A1026, Quantity!$A$1:$H$2811, 2, FALSE)</f>
        <v>17</v>
      </c>
      <c r="K1026" s="10">
        <f>VLOOKUP(A1026, Quantity!$A$1:$H$2811, 3, FALSE)</f>
        <v>1</v>
      </c>
      <c r="L1026" s="10">
        <f>VLOOKUP(A1026, Quantity!$A$1:$H$2811, 4, FALSE)</f>
        <v>1</v>
      </c>
      <c r="M1026" s="11">
        <f>VLOOKUP(A1026, Quantity!$A$1:$H$2811, 5, FALSE)</f>
        <v>2493</v>
      </c>
      <c r="N1026" s="11">
        <f>VLOOKUP(A1026, Quantity!$A$1:$H$2811, 6, FALSE)</f>
        <v>147</v>
      </c>
      <c r="O1026" s="12">
        <v>41579.0</v>
      </c>
      <c r="P1026" s="5">
        <f>VLOOKUP(A1026, Quantity!$A$1:$H$2811, 8, FALSE)</f>
        <v>0.4470023148</v>
      </c>
      <c r="U1026" s="13"/>
      <c r="V1026" s="13"/>
      <c r="W1026" s="1"/>
      <c r="X1026" s="14"/>
      <c r="Y1026" s="15"/>
    </row>
    <row r="1027">
      <c r="A1027" s="1">
        <v>39427.0</v>
      </c>
      <c r="B1027" s="1">
        <v>1.761399677E9</v>
      </c>
      <c r="C1027" s="8">
        <v>41591.0</v>
      </c>
      <c r="D1027" s="1" t="s">
        <v>27</v>
      </c>
      <c r="E1027" s="1" t="s">
        <v>23</v>
      </c>
      <c r="F1027" s="1" t="s">
        <v>28</v>
      </c>
      <c r="G1027" s="1" t="s">
        <v>29</v>
      </c>
      <c r="H1027" s="1" t="s">
        <v>24</v>
      </c>
      <c r="I1027" s="1" t="s">
        <v>21</v>
      </c>
      <c r="J1027" s="9">
        <f>VLOOKUP(A1027, Quantity!$A$1:$H$2811, 2, FALSE)</f>
        <v>22</v>
      </c>
      <c r="K1027" s="10">
        <f>VLOOKUP(A1027, Quantity!$A$1:$H$2811, 3, FALSE)</f>
        <v>1</v>
      </c>
      <c r="L1027" s="10">
        <f>VLOOKUP(A1027, Quantity!$A$1:$H$2811, 4, FALSE)</f>
        <v>1</v>
      </c>
      <c r="M1027" s="11">
        <f>VLOOKUP(A1027, Quantity!$A$1:$H$2811, 5, FALSE)</f>
        <v>2530</v>
      </c>
      <c r="N1027" s="11">
        <f>VLOOKUP(A1027, Quantity!$A$1:$H$2811, 6, FALSE)</f>
        <v>115</v>
      </c>
      <c r="O1027" s="12">
        <v>41579.0</v>
      </c>
      <c r="P1027" s="5">
        <f>VLOOKUP(A1027, Quantity!$A$1:$H$2811, 8, FALSE)</f>
        <v>0.1387962963</v>
      </c>
      <c r="U1027" s="13"/>
      <c r="V1027" s="13"/>
      <c r="W1027" s="1"/>
      <c r="X1027" s="14"/>
      <c r="Y1027" s="15"/>
    </row>
    <row r="1028">
      <c r="A1028" s="1">
        <v>39628.0</v>
      </c>
      <c r="B1028" s="1">
        <v>1.647331993E9</v>
      </c>
      <c r="C1028" s="8">
        <v>41591.0</v>
      </c>
      <c r="D1028" s="1" t="s">
        <v>27</v>
      </c>
      <c r="E1028" s="1" t="s">
        <v>23</v>
      </c>
      <c r="F1028" s="1" t="s">
        <v>28</v>
      </c>
      <c r="G1028" s="1" t="s">
        <v>29</v>
      </c>
      <c r="H1028" s="1" t="s">
        <v>24</v>
      </c>
      <c r="I1028" s="1" t="s">
        <v>21</v>
      </c>
      <c r="J1028" s="9">
        <f>VLOOKUP(A1028, Quantity!$A$1:$H$2811, 2, FALSE)</f>
        <v>18</v>
      </c>
      <c r="K1028" s="10">
        <f>VLOOKUP(A1028, Quantity!$A$1:$H$2811, 3, FALSE)</f>
        <v>1</v>
      </c>
      <c r="L1028" s="10">
        <f>VLOOKUP(A1028, Quantity!$A$1:$H$2811, 4, FALSE)</f>
        <v>1</v>
      </c>
      <c r="M1028" s="11">
        <f>VLOOKUP(A1028, Quantity!$A$1:$H$2811, 5, FALSE)</f>
        <v>10250</v>
      </c>
      <c r="N1028" s="11">
        <f>VLOOKUP(A1028, Quantity!$A$1:$H$2811, 6, FALSE)</f>
        <v>569</v>
      </c>
      <c r="O1028" s="12">
        <v>41579.0</v>
      </c>
      <c r="P1028" s="5">
        <f>VLOOKUP(A1028, Quantity!$A$1:$H$2811, 8, FALSE)</f>
        <v>0.3566898148</v>
      </c>
      <c r="U1028" s="13"/>
      <c r="V1028" s="13"/>
      <c r="W1028" s="1"/>
      <c r="X1028" s="14"/>
      <c r="Y1028" s="15"/>
    </row>
    <row r="1029">
      <c r="A1029" s="1">
        <v>39746.0</v>
      </c>
      <c r="B1029" s="1">
        <v>2.302820408E9</v>
      </c>
      <c r="C1029" s="8">
        <v>41592.0</v>
      </c>
      <c r="D1029" s="1" t="s">
        <v>27</v>
      </c>
      <c r="E1029" s="1" t="s">
        <v>23</v>
      </c>
      <c r="F1029" s="1" t="s">
        <v>28</v>
      </c>
      <c r="G1029" s="1" t="s">
        <v>29</v>
      </c>
      <c r="H1029" s="1" t="s">
        <v>24</v>
      </c>
      <c r="I1029" s="1" t="s">
        <v>21</v>
      </c>
      <c r="J1029" s="9">
        <f>VLOOKUP(A1029, Quantity!$A$1:$H$2811, 2, FALSE)</f>
        <v>14</v>
      </c>
      <c r="K1029" s="10">
        <f>VLOOKUP(A1029, Quantity!$A$1:$H$2811, 3, FALSE)</f>
        <v>1</v>
      </c>
      <c r="L1029" s="10">
        <f>VLOOKUP(A1029, Quantity!$A$1:$H$2811, 4, FALSE)</f>
        <v>1</v>
      </c>
      <c r="M1029" s="11">
        <f>VLOOKUP(A1029, Quantity!$A$1:$H$2811, 5, FALSE)</f>
        <v>3709</v>
      </c>
      <c r="N1029" s="11">
        <f>VLOOKUP(A1029, Quantity!$A$1:$H$2811, 6, FALSE)</f>
        <v>265</v>
      </c>
      <c r="O1029" s="12">
        <v>41579.0</v>
      </c>
      <c r="P1029" s="5">
        <f>VLOOKUP(A1029, Quantity!$A$1:$H$2811, 8, FALSE)</f>
        <v>0.3788078704</v>
      </c>
      <c r="U1029" s="13"/>
      <c r="V1029" s="13"/>
      <c r="W1029" s="1"/>
      <c r="X1029" s="14"/>
      <c r="Y1029" s="15"/>
    </row>
    <row r="1030">
      <c r="A1030" s="1">
        <v>39814.0</v>
      </c>
      <c r="B1030" s="1">
        <v>2.197465489E9</v>
      </c>
      <c r="C1030" s="8">
        <v>41592.0</v>
      </c>
      <c r="D1030" s="1" t="s">
        <v>27</v>
      </c>
      <c r="E1030" s="1" t="s">
        <v>23</v>
      </c>
      <c r="F1030" s="1" t="s">
        <v>28</v>
      </c>
      <c r="G1030" s="1" t="s">
        <v>29</v>
      </c>
      <c r="H1030" s="1" t="s">
        <v>24</v>
      </c>
      <c r="I1030" s="1" t="s">
        <v>21</v>
      </c>
      <c r="J1030" s="9">
        <f>VLOOKUP(A1030, Quantity!$A$1:$H$2811, 2, FALSE)</f>
        <v>17</v>
      </c>
      <c r="K1030" s="10">
        <f>VLOOKUP(A1030, Quantity!$A$1:$H$2811, 3, FALSE)</f>
        <v>1</v>
      </c>
      <c r="L1030" s="10">
        <f>VLOOKUP(A1030, Quantity!$A$1:$H$2811, 4, FALSE)</f>
        <v>1</v>
      </c>
      <c r="M1030" s="11">
        <f>VLOOKUP(A1030, Quantity!$A$1:$H$2811, 5, FALSE)</f>
        <v>3998</v>
      </c>
      <c r="N1030" s="11">
        <f>VLOOKUP(A1030, Quantity!$A$1:$H$2811, 6, FALSE)</f>
        <v>235</v>
      </c>
      <c r="O1030" s="12">
        <v>41579.0</v>
      </c>
      <c r="P1030" s="5">
        <f>VLOOKUP(A1030, Quantity!$A$1:$H$2811, 8, FALSE)</f>
        <v>0.970150463</v>
      </c>
      <c r="U1030" s="13"/>
      <c r="V1030" s="13"/>
      <c r="W1030" s="1"/>
      <c r="X1030" s="14"/>
      <c r="Y1030" s="15"/>
    </row>
    <row r="1031">
      <c r="A1031" s="1">
        <v>40235.0</v>
      </c>
      <c r="B1031" s="1">
        <v>1.17010549E9</v>
      </c>
      <c r="C1031" s="8">
        <v>41592.0</v>
      </c>
      <c r="D1031" s="1" t="s">
        <v>27</v>
      </c>
      <c r="E1031" s="1" t="s">
        <v>23</v>
      </c>
      <c r="F1031" s="1" t="s">
        <v>28</v>
      </c>
      <c r="G1031" s="1" t="s">
        <v>29</v>
      </c>
      <c r="H1031" s="1" t="s">
        <v>24</v>
      </c>
      <c r="I1031" s="1" t="s">
        <v>21</v>
      </c>
      <c r="J1031" s="9">
        <f>VLOOKUP(A1031, Quantity!$A$1:$H$2811, 2, FALSE)</f>
        <v>22</v>
      </c>
      <c r="K1031" s="10">
        <f>VLOOKUP(A1031, Quantity!$A$1:$H$2811, 3, FALSE)</f>
        <v>1</v>
      </c>
      <c r="L1031" s="10">
        <f>VLOOKUP(A1031, Quantity!$A$1:$H$2811, 4, FALSE)</f>
        <v>1</v>
      </c>
      <c r="M1031" s="11">
        <f>VLOOKUP(A1031, Quantity!$A$1:$H$2811, 5, FALSE)</f>
        <v>5300</v>
      </c>
      <c r="N1031" s="11">
        <f>VLOOKUP(A1031, Quantity!$A$1:$H$2811, 6, FALSE)</f>
        <v>241</v>
      </c>
      <c r="O1031" s="12">
        <v>41579.0</v>
      </c>
      <c r="P1031" s="5">
        <f>VLOOKUP(A1031, Quantity!$A$1:$H$2811, 8, FALSE)</f>
        <v>0.3704282407</v>
      </c>
      <c r="U1031" s="13"/>
      <c r="V1031" s="13"/>
      <c r="W1031" s="1"/>
      <c r="X1031" s="14"/>
      <c r="Y1031" s="15"/>
    </row>
    <row r="1032">
      <c r="A1032" s="1">
        <v>40447.0</v>
      </c>
      <c r="B1032" s="1">
        <v>2.305503431E9</v>
      </c>
      <c r="C1032" s="8">
        <v>41593.0</v>
      </c>
      <c r="D1032" s="1" t="s">
        <v>27</v>
      </c>
      <c r="E1032" s="1" t="s">
        <v>23</v>
      </c>
      <c r="F1032" s="1" t="s">
        <v>28</v>
      </c>
      <c r="G1032" s="1" t="s">
        <v>29</v>
      </c>
      <c r="H1032" s="1" t="s">
        <v>24</v>
      </c>
      <c r="I1032" s="1" t="s">
        <v>21</v>
      </c>
      <c r="J1032" s="9">
        <f>VLOOKUP(A1032, Quantity!$A$1:$H$2811, 2, FALSE)</f>
        <v>18</v>
      </c>
      <c r="K1032" s="10">
        <f>VLOOKUP(A1032, Quantity!$A$1:$H$2811, 3, FALSE)</f>
        <v>1</v>
      </c>
      <c r="L1032" s="10">
        <f>VLOOKUP(A1032, Quantity!$A$1:$H$2811, 4, FALSE)</f>
        <v>1</v>
      </c>
      <c r="M1032" s="11">
        <f>VLOOKUP(A1032, Quantity!$A$1:$H$2811, 5, FALSE)</f>
        <v>980</v>
      </c>
      <c r="N1032" s="11">
        <f>VLOOKUP(A1032, Quantity!$A$1:$H$2811, 6, FALSE)</f>
        <v>54</v>
      </c>
      <c r="O1032" s="12">
        <v>41579.0</v>
      </c>
      <c r="P1032" s="5">
        <f>VLOOKUP(A1032, Quantity!$A$1:$H$2811, 8, FALSE)</f>
        <v>0.6036226852</v>
      </c>
      <c r="U1032" s="13"/>
      <c r="V1032" s="13"/>
      <c r="W1032" s="1"/>
      <c r="X1032" s="14"/>
      <c r="Y1032" s="15"/>
    </row>
    <row r="1033">
      <c r="A1033" s="1">
        <v>40889.0</v>
      </c>
      <c r="B1033" s="1">
        <v>2.117361606E9</v>
      </c>
      <c r="C1033" s="8">
        <v>41593.0</v>
      </c>
      <c r="D1033" s="1" t="s">
        <v>27</v>
      </c>
      <c r="E1033" s="1" t="s">
        <v>23</v>
      </c>
      <c r="F1033" s="1" t="s">
        <v>28</v>
      </c>
      <c r="G1033" s="1" t="s">
        <v>29</v>
      </c>
      <c r="H1033" s="1" t="s">
        <v>24</v>
      </c>
      <c r="I1033" s="1" t="s">
        <v>25</v>
      </c>
      <c r="J1033" s="9">
        <f>VLOOKUP(A1033, Quantity!$A$1:$H$2811, 2, FALSE)</f>
        <v>20</v>
      </c>
      <c r="K1033" s="10">
        <f>VLOOKUP(A1033, Quantity!$A$1:$H$2811, 3, FALSE)</f>
        <v>1</v>
      </c>
      <c r="L1033" s="10">
        <f>VLOOKUP(A1033, Quantity!$A$1:$H$2811, 4, FALSE)</f>
        <v>1</v>
      </c>
      <c r="M1033" s="11">
        <f>VLOOKUP(A1033, Quantity!$A$1:$H$2811, 5, FALSE)</f>
        <v>1495</v>
      </c>
      <c r="N1033" s="11">
        <f>VLOOKUP(A1033, Quantity!$A$1:$H$2811, 6, FALSE)</f>
        <v>75</v>
      </c>
      <c r="O1033" s="12">
        <v>41579.0</v>
      </c>
      <c r="P1033" s="5">
        <f>VLOOKUP(A1033, Quantity!$A$1:$H$2811, 8, FALSE)</f>
        <v>0.3684027778</v>
      </c>
      <c r="U1033" s="13"/>
      <c r="V1033" s="13"/>
      <c r="W1033" s="1"/>
      <c r="X1033" s="14"/>
      <c r="Y1033" s="15"/>
    </row>
    <row r="1034">
      <c r="A1034" s="1">
        <v>41921.0</v>
      </c>
      <c r="B1034" s="1">
        <v>1.884428484E9</v>
      </c>
      <c r="C1034" s="8">
        <v>41595.0</v>
      </c>
      <c r="D1034" s="1" t="s">
        <v>27</v>
      </c>
      <c r="E1034" s="1" t="s">
        <v>23</v>
      </c>
      <c r="F1034" s="1" t="s">
        <v>28</v>
      </c>
      <c r="G1034" s="1" t="s">
        <v>29</v>
      </c>
      <c r="H1034" s="1" t="s">
        <v>20</v>
      </c>
      <c r="I1034" s="1" t="s">
        <v>21</v>
      </c>
      <c r="J1034" s="9">
        <f>VLOOKUP(A1034, Quantity!$A$1:$H$2811, 2, FALSE)</f>
        <v>18</v>
      </c>
      <c r="K1034" s="10">
        <f>VLOOKUP(A1034, Quantity!$A$1:$H$2811, 3, FALSE)</f>
        <v>1</v>
      </c>
      <c r="L1034" s="10">
        <f>VLOOKUP(A1034, Quantity!$A$1:$H$2811, 4, FALSE)</f>
        <v>1</v>
      </c>
      <c r="M1034" s="11">
        <f>VLOOKUP(A1034, Quantity!$A$1:$H$2811, 5, FALSE)</f>
        <v>3695</v>
      </c>
      <c r="N1034" s="11">
        <f>VLOOKUP(A1034, Quantity!$A$1:$H$2811, 6, FALSE)</f>
        <v>205</v>
      </c>
      <c r="O1034" s="12">
        <v>41579.0</v>
      </c>
      <c r="P1034" s="5">
        <f>VLOOKUP(A1034, Quantity!$A$1:$H$2811, 8, FALSE)</f>
        <v>0.8131944444</v>
      </c>
      <c r="U1034" s="13"/>
      <c r="V1034" s="13"/>
      <c r="W1034" s="1"/>
      <c r="X1034" s="14"/>
      <c r="Y1034" s="15"/>
    </row>
    <row r="1035">
      <c r="A1035" s="1">
        <v>42282.0</v>
      </c>
      <c r="B1035" s="1">
        <v>1.628039451E9</v>
      </c>
      <c r="C1035" s="8">
        <v>41595.0</v>
      </c>
      <c r="D1035" s="1" t="s">
        <v>27</v>
      </c>
      <c r="E1035" s="1" t="s">
        <v>23</v>
      </c>
      <c r="F1035" s="1" t="s">
        <v>28</v>
      </c>
      <c r="G1035" s="1" t="s">
        <v>29</v>
      </c>
      <c r="H1035" s="1" t="s">
        <v>24</v>
      </c>
      <c r="I1035" s="1" t="s">
        <v>21</v>
      </c>
      <c r="J1035" s="9">
        <f>VLOOKUP(A1035, Quantity!$A$1:$H$2811, 2, FALSE)</f>
        <v>17</v>
      </c>
      <c r="K1035" s="10">
        <f>VLOOKUP(A1035, Quantity!$A$1:$H$2811, 3, FALSE)</f>
        <v>1</v>
      </c>
      <c r="L1035" s="10">
        <f>VLOOKUP(A1035, Quantity!$A$1:$H$2811, 4, FALSE)</f>
        <v>1</v>
      </c>
      <c r="M1035" s="11">
        <f>VLOOKUP(A1035, Quantity!$A$1:$H$2811, 5, FALSE)</f>
        <v>749</v>
      </c>
      <c r="N1035" s="11">
        <f>VLOOKUP(A1035, Quantity!$A$1:$H$2811, 6, FALSE)</f>
        <v>44</v>
      </c>
      <c r="O1035" s="12">
        <v>41579.0</v>
      </c>
      <c r="P1035" s="5">
        <f>VLOOKUP(A1035, Quantity!$A$1:$H$2811, 8, FALSE)</f>
        <v>0.4324884259</v>
      </c>
      <c r="U1035" s="13"/>
      <c r="V1035" s="13"/>
      <c r="W1035" s="1"/>
      <c r="X1035" s="14"/>
      <c r="Y1035" s="15"/>
    </row>
    <row r="1036">
      <c r="A1036" s="1">
        <v>44580.0</v>
      </c>
      <c r="B1036" s="1">
        <v>1.761035809E9</v>
      </c>
      <c r="C1036" s="8">
        <v>41598.0</v>
      </c>
      <c r="D1036" s="1" t="s">
        <v>27</v>
      </c>
      <c r="E1036" s="1" t="s">
        <v>23</v>
      </c>
      <c r="F1036" s="1" t="s">
        <v>28</v>
      </c>
      <c r="G1036" s="1" t="s">
        <v>29</v>
      </c>
      <c r="H1036" s="1" t="s">
        <v>20</v>
      </c>
      <c r="I1036" s="1" t="s">
        <v>21</v>
      </c>
      <c r="J1036" s="9">
        <f>VLOOKUP(A1036, Quantity!$A$1:$H$2811, 2, FALSE)</f>
        <v>17</v>
      </c>
      <c r="K1036" s="10">
        <f>VLOOKUP(A1036, Quantity!$A$1:$H$2811, 3, FALSE)</f>
        <v>1</v>
      </c>
      <c r="L1036" s="10">
        <f>VLOOKUP(A1036, Quantity!$A$1:$H$2811, 4, FALSE)</f>
        <v>1</v>
      </c>
      <c r="M1036" s="11">
        <f>VLOOKUP(A1036, Quantity!$A$1:$H$2811, 5, FALSE)</f>
        <v>18300</v>
      </c>
      <c r="N1036" s="11">
        <f>VLOOKUP(A1036, Quantity!$A$1:$H$2811, 6, FALSE)</f>
        <v>1076</v>
      </c>
      <c r="O1036" s="12">
        <v>41579.0</v>
      </c>
      <c r="P1036" s="5">
        <f>VLOOKUP(A1036, Quantity!$A$1:$H$2811, 8, FALSE)</f>
        <v>0.6166782407</v>
      </c>
      <c r="U1036" s="13"/>
      <c r="V1036" s="13"/>
      <c r="W1036" s="1"/>
      <c r="X1036" s="14"/>
      <c r="Y1036" s="15"/>
    </row>
    <row r="1037">
      <c r="A1037" s="1">
        <v>45761.0</v>
      </c>
      <c r="B1037" s="1">
        <v>2.06164931E9</v>
      </c>
      <c r="C1037" s="8">
        <v>41600.0</v>
      </c>
      <c r="D1037" s="1" t="s">
        <v>27</v>
      </c>
      <c r="E1037" s="1" t="s">
        <v>23</v>
      </c>
      <c r="F1037" s="1" t="s">
        <v>28</v>
      </c>
      <c r="G1037" s="1" t="s">
        <v>29</v>
      </c>
      <c r="H1037" s="1" t="s">
        <v>24</v>
      </c>
      <c r="I1037" s="1" t="s">
        <v>21</v>
      </c>
      <c r="J1037" s="9">
        <f>VLOOKUP(A1037, Quantity!$A$1:$H$2811, 2, FALSE)</f>
        <v>17</v>
      </c>
      <c r="K1037" s="10">
        <f>VLOOKUP(A1037, Quantity!$A$1:$H$2811, 3, FALSE)</f>
        <v>1</v>
      </c>
      <c r="L1037" s="10">
        <f>VLOOKUP(A1037, Quantity!$A$1:$H$2811, 4, FALSE)</f>
        <v>1</v>
      </c>
      <c r="M1037" s="11">
        <f>VLOOKUP(A1037, Quantity!$A$1:$H$2811, 5, FALSE)</f>
        <v>3149</v>
      </c>
      <c r="N1037" s="11">
        <f>VLOOKUP(A1037, Quantity!$A$1:$H$2811, 6, FALSE)</f>
        <v>185</v>
      </c>
      <c r="O1037" s="12">
        <v>41579.0</v>
      </c>
      <c r="P1037" s="5">
        <f>VLOOKUP(A1037, Quantity!$A$1:$H$2811, 8, FALSE)</f>
        <v>0.1719212963</v>
      </c>
      <c r="U1037" s="13"/>
      <c r="V1037" s="13"/>
      <c r="W1037" s="1"/>
      <c r="X1037" s="14"/>
      <c r="Y1037" s="15"/>
    </row>
    <row r="1038">
      <c r="A1038" s="1">
        <v>46967.0</v>
      </c>
      <c r="B1038" s="1">
        <v>1.504656225E9</v>
      </c>
      <c r="C1038" s="8">
        <v>41601.0</v>
      </c>
      <c r="D1038" s="1" t="s">
        <v>27</v>
      </c>
      <c r="E1038" s="1" t="s">
        <v>23</v>
      </c>
      <c r="F1038" s="1" t="s">
        <v>28</v>
      </c>
      <c r="G1038" s="1" t="s">
        <v>29</v>
      </c>
      <c r="H1038" s="1" t="s">
        <v>24</v>
      </c>
      <c r="I1038" s="1" t="s">
        <v>21</v>
      </c>
      <c r="J1038" s="9">
        <f>VLOOKUP(A1038, Quantity!$A$1:$H$2811, 2, FALSE)</f>
        <v>16</v>
      </c>
      <c r="K1038" s="10">
        <f>VLOOKUP(A1038, Quantity!$A$1:$H$2811, 3, FALSE)</f>
        <v>1</v>
      </c>
      <c r="L1038" s="10">
        <f>VLOOKUP(A1038, Quantity!$A$1:$H$2811, 4, FALSE)</f>
        <v>1</v>
      </c>
      <c r="M1038" s="11">
        <f>VLOOKUP(A1038, Quantity!$A$1:$H$2811, 5, FALSE)</f>
        <v>499</v>
      </c>
      <c r="N1038" s="11">
        <f>VLOOKUP(A1038, Quantity!$A$1:$H$2811, 6, FALSE)</f>
        <v>31</v>
      </c>
      <c r="O1038" s="12">
        <v>41579.0</v>
      </c>
      <c r="P1038" s="5">
        <f>VLOOKUP(A1038, Quantity!$A$1:$H$2811, 8, FALSE)</f>
        <v>0.01844907407</v>
      </c>
      <c r="U1038" s="13"/>
      <c r="V1038" s="13"/>
      <c r="W1038" s="1"/>
      <c r="X1038" s="14"/>
      <c r="Y1038" s="15"/>
    </row>
    <row r="1039">
      <c r="A1039" s="1">
        <v>47070.0</v>
      </c>
      <c r="B1039" s="1">
        <v>1.602209812E9</v>
      </c>
      <c r="C1039" s="8">
        <v>41602.0</v>
      </c>
      <c r="D1039" s="1" t="s">
        <v>27</v>
      </c>
      <c r="E1039" s="1" t="s">
        <v>23</v>
      </c>
      <c r="F1039" s="1" t="s">
        <v>28</v>
      </c>
      <c r="G1039" s="1" t="s">
        <v>29</v>
      </c>
      <c r="H1039" s="1" t="s">
        <v>24</v>
      </c>
      <c r="I1039" s="1" t="s">
        <v>21</v>
      </c>
      <c r="J1039" s="9">
        <f>VLOOKUP(A1039, Quantity!$A$1:$H$2811, 2, FALSE)</f>
        <v>17</v>
      </c>
      <c r="K1039" s="10">
        <f>VLOOKUP(A1039, Quantity!$A$1:$H$2811, 3, FALSE)</f>
        <v>1</v>
      </c>
      <c r="L1039" s="10">
        <f>VLOOKUP(A1039, Quantity!$A$1:$H$2811, 4, FALSE)</f>
        <v>1</v>
      </c>
      <c r="M1039" s="11">
        <f>VLOOKUP(A1039, Quantity!$A$1:$H$2811, 5, FALSE)</f>
        <v>1990</v>
      </c>
      <c r="N1039" s="11">
        <f>VLOOKUP(A1039, Quantity!$A$1:$H$2811, 6, FALSE)</f>
        <v>117</v>
      </c>
      <c r="O1039" s="12">
        <v>41579.0</v>
      </c>
      <c r="P1039" s="5">
        <f>VLOOKUP(A1039, Quantity!$A$1:$H$2811, 8, FALSE)</f>
        <v>0.2252546296</v>
      </c>
      <c r="U1039" s="13"/>
      <c r="V1039" s="13"/>
      <c r="W1039" s="1"/>
      <c r="X1039" s="14"/>
      <c r="Y1039" s="15"/>
    </row>
    <row r="1040">
      <c r="A1040" s="1">
        <v>51789.0</v>
      </c>
      <c r="B1040" s="1">
        <v>1.555834139E9</v>
      </c>
      <c r="C1040" s="8">
        <v>41607.0</v>
      </c>
      <c r="D1040" s="1" t="s">
        <v>27</v>
      </c>
      <c r="E1040" s="1" t="s">
        <v>23</v>
      </c>
      <c r="F1040" s="1" t="s">
        <v>28</v>
      </c>
      <c r="G1040" s="1" t="s">
        <v>29</v>
      </c>
      <c r="H1040" s="1" t="s">
        <v>24</v>
      </c>
      <c r="I1040" s="1" t="s">
        <v>21</v>
      </c>
      <c r="J1040" s="9">
        <f>VLOOKUP(A1040, Quantity!$A$1:$H$2811, 2, FALSE)</f>
        <v>18</v>
      </c>
      <c r="K1040" s="10">
        <f>VLOOKUP(A1040, Quantity!$A$1:$H$2811, 3, FALSE)</f>
        <v>1</v>
      </c>
      <c r="L1040" s="10">
        <f>VLOOKUP(A1040, Quantity!$A$1:$H$2811, 4, FALSE)</f>
        <v>1</v>
      </c>
      <c r="M1040" s="11">
        <f>VLOOKUP(A1040, Quantity!$A$1:$H$2811, 5, FALSE)</f>
        <v>4397</v>
      </c>
      <c r="N1040" s="11">
        <f>VLOOKUP(A1040, Quantity!$A$1:$H$2811, 6, FALSE)</f>
        <v>244</v>
      </c>
      <c r="O1040" s="12">
        <v>41579.0</v>
      </c>
      <c r="P1040" s="5">
        <f>VLOOKUP(A1040, Quantity!$A$1:$H$2811, 8, FALSE)</f>
        <v>0.9149884259</v>
      </c>
      <c r="U1040" s="13"/>
      <c r="V1040" s="13"/>
      <c r="W1040" s="1"/>
      <c r="X1040" s="14"/>
      <c r="Y1040" s="15"/>
    </row>
    <row r="1041">
      <c r="A1041" s="1">
        <v>51981.0</v>
      </c>
      <c r="B1041" s="1">
        <v>1.840926446E9</v>
      </c>
      <c r="C1041" s="8">
        <v>41607.0</v>
      </c>
      <c r="D1041" s="1" t="s">
        <v>27</v>
      </c>
      <c r="E1041" s="1" t="s">
        <v>23</v>
      </c>
      <c r="F1041" s="1" t="s">
        <v>28</v>
      </c>
      <c r="G1041" s="1" t="s">
        <v>29</v>
      </c>
      <c r="H1041" s="1" t="s">
        <v>24</v>
      </c>
      <c r="I1041" s="1" t="s">
        <v>21</v>
      </c>
      <c r="J1041" s="9">
        <f>VLOOKUP(A1041, Quantity!$A$1:$H$2811, 2, FALSE)</f>
        <v>22</v>
      </c>
      <c r="K1041" s="10">
        <f>VLOOKUP(A1041, Quantity!$A$1:$H$2811, 3, FALSE)</f>
        <v>1</v>
      </c>
      <c r="L1041" s="10">
        <f>VLOOKUP(A1041, Quantity!$A$1:$H$2811, 4, FALSE)</f>
        <v>1</v>
      </c>
      <c r="M1041" s="11">
        <f>VLOOKUP(A1041, Quantity!$A$1:$H$2811, 5, FALSE)</f>
        <v>2900</v>
      </c>
      <c r="N1041" s="11">
        <f>VLOOKUP(A1041, Quantity!$A$1:$H$2811, 6, FALSE)</f>
        <v>132</v>
      </c>
      <c r="O1041" s="12">
        <v>41579.0</v>
      </c>
      <c r="P1041" s="5">
        <f>VLOOKUP(A1041, Quantity!$A$1:$H$2811, 8, FALSE)</f>
        <v>0.8147569444</v>
      </c>
      <c r="U1041" s="13"/>
      <c r="V1041" s="13"/>
      <c r="W1041" s="1"/>
      <c r="X1041" s="14"/>
      <c r="Y1041" s="15"/>
    </row>
    <row r="1042">
      <c r="A1042" s="1">
        <v>52132.0</v>
      </c>
      <c r="B1042" s="1">
        <v>1.812747997E9</v>
      </c>
      <c r="C1042" s="8">
        <v>41608.0</v>
      </c>
      <c r="D1042" s="1" t="s">
        <v>27</v>
      </c>
      <c r="E1042" s="1" t="s">
        <v>23</v>
      </c>
      <c r="F1042" s="1" t="s">
        <v>28</v>
      </c>
      <c r="G1042" s="1" t="s">
        <v>29</v>
      </c>
      <c r="H1042" s="1" t="s">
        <v>24</v>
      </c>
      <c r="I1042" s="1" t="s">
        <v>21</v>
      </c>
      <c r="J1042" s="9">
        <f>VLOOKUP(A1042, Quantity!$A$1:$H$2811, 2, FALSE)</f>
        <v>12</v>
      </c>
      <c r="K1042" s="10">
        <f>VLOOKUP(A1042, Quantity!$A$1:$H$2811, 3, FALSE)</f>
        <v>1</v>
      </c>
      <c r="L1042" s="10">
        <f>VLOOKUP(A1042, Quantity!$A$1:$H$2811, 4, FALSE)</f>
        <v>1</v>
      </c>
      <c r="M1042" s="11">
        <f>VLOOKUP(A1042, Quantity!$A$1:$H$2811, 5, FALSE)</f>
        <v>22244</v>
      </c>
      <c r="N1042" s="11">
        <f>VLOOKUP(A1042, Quantity!$A$1:$H$2811, 6, FALSE)</f>
        <v>1854</v>
      </c>
      <c r="O1042" s="12">
        <v>41579.0</v>
      </c>
      <c r="P1042" s="5">
        <f>VLOOKUP(A1042, Quantity!$A$1:$H$2811, 8, FALSE)</f>
        <v>0.569849537</v>
      </c>
      <c r="U1042" s="13"/>
      <c r="V1042" s="13"/>
      <c r="W1042" s="1"/>
      <c r="X1042" s="14"/>
      <c r="Y1042" s="15"/>
    </row>
    <row r="1043">
      <c r="A1043" s="1">
        <v>52716.0</v>
      </c>
      <c r="B1043" s="1">
        <v>1.265342411E9</v>
      </c>
      <c r="C1043" s="8">
        <v>41608.0</v>
      </c>
      <c r="D1043" s="1" t="s">
        <v>27</v>
      </c>
      <c r="E1043" s="1" t="s">
        <v>23</v>
      </c>
      <c r="F1043" s="1" t="s">
        <v>28</v>
      </c>
      <c r="G1043" s="1" t="s">
        <v>29</v>
      </c>
      <c r="H1043" s="1" t="s">
        <v>24</v>
      </c>
      <c r="I1043" s="1" t="s">
        <v>21</v>
      </c>
      <c r="J1043" s="9">
        <f>VLOOKUP(A1043, Quantity!$A$1:$H$2811, 2, FALSE)</f>
        <v>17</v>
      </c>
      <c r="K1043" s="10">
        <f>VLOOKUP(A1043, Quantity!$A$1:$H$2811, 3, FALSE)</f>
        <v>1</v>
      </c>
      <c r="L1043" s="10">
        <f>VLOOKUP(A1043, Quantity!$A$1:$H$2811, 4, FALSE)</f>
        <v>1</v>
      </c>
      <c r="M1043" s="11">
        <f>VLOOKUP(A1043, Quantity!$A$1:$H$2811, 5, FALSE)</f>
        <v>1283</v>
      </c>
      <c r="N1043" s="11">
        <f>VLOOKUP(A1043, Quantity!$A$1:$H$2811, 6, FALSE)</f>
        <v>75</v>
      </c>
      <c r="O1043" s="12">
        <v>41579.0</v>
      </c>
      <c r="P1043" s="5">
        <f>VLOOKUP(A1043, Quantity!$A$1:$H$2811, 8, FALSE)</f>
        <v>0.1321412037</v>
      </c>
      <c r="U1043" s="13"/>
      <c r="V1043" s="13"/>
      <c r="W1043" s="1"/>
      <c r="X1043" s="14"/>
      <c r="Y1043" s="15"/>
    </row>
    <row r="1044">
      <c r="A1044" s="1">
        <v>52886.0</v>
      </c>
      <c r="B1044" s="1">
        <v>1.545147388E9</v>
      </c>
      <c r="C1044" s="8">
        <v>41608.0</v>
      </c>
      <c r="D1044" s="1" t="s">
        <v>27</v>
      </c>
      <c r="E1044" s="1" t="s">
        <v>23</v>
      </c>
      <c r="F1044" s="1" t="s">
        <v>28</v>
      </c>
      <c r="G1044" s="1" t="s">
        <v>29</v>
      </c>
      <c r="H1044" s="1" t="s">
        <v>24</v>
      </c>
      <c r="I1044" s="1" t="s">
        <v>21</v>
      </c>
      <c r="J1044" s="9">
        <f>VLOOKUP(A1044, Quantity!$A$1:$H$2811, 2, FALSE)</f>
        <v>17</v>
      </c>
      <c r="K1044" s="10">
        <f>VLOOKUP(A1044, Quantity!$A$1:$H$2811, 3, FALSE)</f>
        <v>1</v>
      </c>
      <c r="L1044" s="10">
        <f>VLOOKUP(A1044, Quantity!$A$1:$H$2811, 4, FALSE)</f>
        <v>1</v>
      </c>
      <c r="M1044" s="11">
        <f>VLOOKUP(A1044, Quantity!$A$1:$H$2811, 5, FALSE)</f>
        <v>2395</v>
      </c>
      <c r="N1044" s="11">
        <f>VLOOKUP(A1044, Quantity!$A$1:$H$2811, 6, FALSE)</f>
        <v>141</v>
      </c>
      <c r="O1044" s="12">
        <v>41579.0</v>
      </c>
      <c r="P1044" s="5">
        <f>VLOOKUP(A1044, Quantity!$A$1:$H$2811, 8, FALSE)</f>
        <v>0.4532175926</v>
      </c>
      <c r="U1044" s="13"/>
      <c r="V1044" s="13"/>
      <c r="W1044" s="1"/>
      <c r="X1044" s="14"/>
      <c r="Y1044" s="15"/>
    </row>
    <row r="1045">
      <c r="A1045" s="1">
        <v>53190.0</v>
      </c>
      <c r="B1045" s="1">
        <v>2.043860045E9</v>
      </c>
      <c r="C1045" s="8">
        <v>41286.0</v>
      </c>
      <c r="D1045" s="1" t="s">
        <v>27</v>
      </c>
      <c r="E1045" s="1" t="s">
        <v>23</v>
      </c>
      <c r="F1045" s="1" t="s">
        <v>28</v>
      </c>
      <c r="G1045" s="1" t="s">
        <v>29</v>
      </c>
      <c r="H1045" s="1" t="s">
        <v>24</v>
      </c>
      <c r="I1045" s="1" t="s">
        <v>21</v>
      </c>
      <c r="J1045" s="9">
        <f>VLOOKUP(A1045, Quantity!$A$1:$H$2811, 2, FALSE)</f>
        <v>17</v>
      </c>
      <c r="K1045" s="10">
        <f>VLOOKUP(A1045, Quantity!$A$1:$H$2811, 3, FALSE)</f>
        <v>1</v>
      </c>
      <c r="L1045" s="10">
        <f>VLOOKUP(A1045, Quantity!$A$1:$H$2811, 4, FALSE)</f>
        <v>1</v>
      </c>
      <c r="M1045" s="11">
        <f>VLOOKUP(A1045, Quantity!$A$1:$H$2811, 5, FALSE)</f>
        <v>400</v>
      </c>
      <c r="N1045" s="11">
        <f>VLOOKUP(A1045, Quantity!$A$1:$H$2811, 6, FALSE)</f>
        <v>24</v>
      </c>
      <c r="O1045" s="12">
        <v>41609.0</v>
      </c>
      <c r="P1045" s="5">
        <f>VLOOKUP(A1045, Quantity!$A$1:$H$2811, 8, FALSE)</f>
        <v>0.5216898148</v>
      </c>
      <c r="U1045" s="13"/>
      <c r="V1045" s="13"/>
      <c r="W1045" s="1"/>
      <c r="X1045" s="14"/>
      <c r="Y1045" s="15"/>
    </row>
    <row r="1046">
      <c r="A1046" s="1">
        <v>53296.0</v>
      </c>
      <c r="B1046" s="1">
        <v>1.697020816E9</v>
      </c>
      <c r="C1046" s="8">
        <v>41286.0</v>
      </c>
      <c r="D1046" s="1" t="s">
        <v>27</v>
      </c>
      <c r="E1046" s="1" t="s">
        <v>23</v>
      </c>
      <c r="F1046" s="1" t="s">
        <v>28</v>
      </c>
      <c r="G1046" s="1" t="s">
        <v>29</v>
      </c>
      <c r="H1046" s="1" t="s">
        <v>24</v>
      </c>
      <c r="I1046" s="1" t="s">
        <v>21</v>
      </c>
      <c r="J1046" s="9">
        <f>VLOOKUP(A1046, Quantity!$A$1:$H$2811, 2, FALSE)</f>
        <v>22</v>
      </c>
      <c r="K1046" s="10">
        <f>VLOOKUP(A1046, Quantity!$A$1:$H$2811, 3, FALSE)</f>
        <v>1</v>
      </c>
      <c r="L1046" s="10">
        <f>VLOOKUP(A1046, Quantity!$A$1:$H$2811, 4, FALSE)</f>
        <v>1</v>
      </c>
      <c r="M1046" s="11">
        <f>VLOOKUP(A1046, Quantity!$A$1:$H$2811, 5, FALSE)</f>
        <v>26664</v>
      </c>
      <c r="N1046" s="11">
        <f>VLOOKUP(A1046, Quantity!$A$1:$H$2811, 6, FALSE)</f>
        <v>1212</v>
      </c>
      <c r="O1046" s="12">
        <v>41609.0</v>
      </c>
      <c r="P1046" s="5">
        <f>VLOOKUP(A1046, Quantity!$A$1:$H$2811, 8, FALSE)</f>
        <v>0.3888888889</v>
      </c>
      <c r="U1046" s="13"/>
      <c r="V1046" s="13"/>
      <c r="W1046" s="1"/>
      <c r="X1046" s="14"/>
      <c r="Y1046" s="15"/>
    </row>
    <row r="1047">
      <c r="A1047" s="1">
        <v>53564.0</v>
      </c>
      <c r="B1047" s="1">
        <v>2.042656931E9</v>
      </c>
      <c r="C1047" s="8">
        <v>41286.0</v>
      </c>
      <c r="D1047" s="1" t="s">
        <v>27</v>
      </c>
      <c r="E1047" s="1" t="s">
        <v>23</v>
      </c>
      <c r="F1047" s="1" t="s">
        <v>28</v>
      </c>
      <c r="G1047" s="1" t="s">
        <v>29</v>
      </c>
      <c r="H1047" s="1" t="s">
        <v>24</v>
      </c>
      <c r="I1047" s="1" t="s">
        <v>21</v>
      </c>
      <c r="J1047" s="9">
        <f>VLOOKUP(A1047, Quantity!$A$1:$H$2811, 2, FALSE)</f>
        <v>21</v>
      </c>
      <c r="K1047" s="10">
        <f>VLOOKUP(A1047, Quantity!$A$1:$H$2811, 3, FALSE)</f>
        <v>1</v>
      </c>
      <c r="L1047" s="10">
        <f>VLOOKUP(A1047, Quantity!$A$1:$H$2811, 4, FALSE)</f>
        <v>1</v>
      </c>
      <c r="M1047" s="11">
        <f>VLOOKUP(A1047, Quantity!$A$1:$H$2811, 5, FALSE)</f>
        <v>1699</v>
      </c>
      <c r="N1047" s="11">
        <f>VLOOKUP(A1047, Quantity!$A$1:$H$2811, 6, FALSE)</f>
        <v>81</v>
      </c>
      <c r="O1047" s="12">
        <v>41609.0</v>
      </c>
      <c r="P1047" s="5">
        <f>VLOOKUP(A1047, Quantity!$A$1:$H$2811, 8, FALSE)</f>
        <v>0.397037037</v>
      </c>
      <c r="U1047" s="13"/>
      <c r="V1047" s="13"/>
      <c r="W1047" s="1"/>
      <c r="X1047" s="14"/>
      <c r="Y1047" s="15"/>
    </row>
    <row r="1048">
      <c r="A1048" s="1">
        <v>54715.0</v>
      </c>
      <c r="B1048" s="1">
        <v>1.374864484E9</v>
      </c>
      <c r="C1048" s="8">
        <v>41317.0</v>
      </c>
      <c r="D1048" s="1" t="s">
        <v>27</v>
      </c>
      <c r="E1048" s="1" t="s">
        <v>23</v>
      </c>
      <c r="F1048" s="1" t="s">
        <v>28</v>
      </c>
      <c r="G1048" s="1" t="s">
        <v>29</v>
      </c>
      <c r="H1048" s="1" t="s">
        <v>24</v>
      </c>
      <c r="I1048" s="1" t="s">
        <v>21</v>
      </c>
      <c r="J1048" s="9">
        <f>VLOOKUP(A1048, Quantity!$A$1:$H$2811, 2, FALSE)</f>
        <v>16</v>
      </c>
      <c r="K1048" s="10">
        <f>VLOOKUP(A1048, Quantity!$A$1:$H$2811, 3, FALSE)</f>
        <v>1</v>
      </c>
      <c r="L1048" s="10">
        <f>VLOOKUP(A1048, Quantity!$A$1:$H$2811, 4, FALSE)</f>
        <v>1</v>
      </c>
      <c r="M1048" s="11">
        <f>VLOOKUP(A1048, Quantity!$A$1:$H$2811, 5, FALSE)</f>
        <v>4539</v>
      </c>
      <c r="N1048" s="11">
        <f>VLOOKUP(A1048, Quantity!$A$1:$H$2811, 6, FALSE)</f>
        <v>284</v>
      </c>
      <c r="O1048" s="12">
        <v>41609.0</v>
      </c>
      <c r="P1048" s="5">
        <f>VLOOKUP(A1048, Quantity!$A$1:$H$2811, 8, FALSE)</f>
        <v>0.6898842593</v>
      </c>
      <c r="U1048" s="13"/>
      <c r="V1048" s="13"/>
      <c r="W1048" s="1"/>
      <c r="X1048" s="14"/>
      <c r="Y1048" s="15"/>
    </row>
    <row r="1049">
      <c r="A1049" s="1">
        <v>56542.0</v>
      </c>
      <c r="B1049" s="1">
        <v>1.945221503E9</v>
      </c>
      <c r="C1049" s="8">
        <v>41345.0</v>
      </c>
      <c r="D1049" s="1" t="s">
        <v>27</v>
      </c>
      <c r="E1049" s="1" t="s">
        <v>23</v>
      </c>
      <c r="F1049" s="1" t="s">
        <v>28</v>
      </c>
      <c r="G1049" s="1" t="s">
        <v>29</v>
      </c>
      <c r="H1049" s="1" t="s">
        <v>24</v>
      </c>
      <c r="I1049" s="1" t="s">
        <v>21</v>
      </c>
      <c r="J1049" s="9">
        <f>VLOOKUP(A1049, Quantity!$A$1:$H$2811, 2, FALSE)</f>
        <v>22</v>
      </c>
      <c r="K1049" s="10">
        <f>VLOOKUP(A1049, Quantity!$A$1:$H$2811, 3, FALSE)</f>
        <v>1</v>
      </c>
      <c r="L1049" s="10">
        <f>VLOOKUP(A1049, Quantity!$A$1:$H$2811, 4, FALSE)</f>
        <v>1</v>
      </c>
      <c r="M1049" s="11">
        <f>VLOOKUP(A1049, Quantity!$A$1:$H$2811, 5, FALSE)</f>
        <v>1500</v>
      </c>
      <c r="N1049" s="11">
        <f>VLOOKUP(A1049, Quantity!$A$1:$H$2811, 6, FALSE)</f>
        <v>68</v>
      </c>
      <c r="O1049" s="12">
        <v>41609.0</v>
      </c>
      <c r="P1049" s="5">
        <f>VLOOKUP(A1049, Quantity!$A$1:$H$2811, 8, FALSE)</f>
        <v>0.04471064815</v>
      </c>
      <c r="U1049" s="13"/>
      <c r="V1049" s="13"/>
      <c r="W1049" s="1"/>
      <c r="X1049" s="14"/>
      <c r="Y1049" s="15"/>
    </row>
    <row r="1050">
      <c r="A1050" s="1">
        <v>56779.0</v>
      </c>
      <c r="B1050" s="1">
        <v>1.184195504E9</v>
      </c>
      <c r="C1050" s="8">
        <v>41376.0</v>
      </c>
      <c r="D1050" s="1" t="s">
        <v>27</v>
      </c>
      <c r="E1050" s="1" t="s">
        <v>23</v>
      </c>
      <c r="F1050" s="1" t="s">
        <v>28</v>
      </c>
      <c r="G1050" s="1" t="s">
        <v>29</v>
      </c>
      <c r="H1050" s="1" t="s">
        <v>24</v>
      </c>
      <c r="I1050" s="1" t="s">
        <v>21</v>
      </c>
      <c r="J1050" s="9">
        <f>VLOOKUP(A1050, Quantity!$A$1:$H$2811, 2, FALSE)</f>
        <v>17</v>
      </c>
      <c r="K1050" s="10">
        <f>VLOOKUP(A1050, Quantity!$A$1:$H$2811, 3, FALSE)</f>
        <v>1</v>
      </c>
      <c r="L1050" s="10">
        <f>VLOOKUP(A1050, Quantity!$A$1:$H$2811, 4, FALSE)</f>
        <v>1</v>
      </c>
      <c r="M1050" s="11">
        <f>VLOOKUP(A1050, Quantity!$A$1:$H$2811, 5, FALSE)</f>
        <v>18928</v>
      </c>
      <c r="N1050" s="11">
        <f>VLOOKUP(A1050, Quantity!$A$1:$H$2811, 6, FALSE)</f>
        <v>1113</v>
      </c>
      <c r="O1050" s="12">
        <v>41609.0</v>
      </c>
      <c r="P1050" s="5">
        <f>VLOOKUP(A1050, Quantity!$A$1:$H$2811, 8, FALSE)</f>
        <v>0.6061574074</v>
      </c>
      <c r="U1050" s="13"/>
      <c r="V1050" s="13"/>
      <c r="W1050" s="1"/>
      <c r="X1050" s="14"/>
      <c r="Y1050" s="15"/>
    </row>
    <row r="1051">
      <c r="A1051" s="1">
        <v>57347.0</v>
      </c>
      <c r="B1051" s="1">
        <v>2.257010314E9</v>
      </c>
      <c r="C1051" s="8">
        <v>41376.0</v>
      </c>
      <c r="D1051" s="1" t="s">
        <v>27</v>
      </c>
      <c r="E1051" s="1" t="s">
        <v>23</v>
      </c>
      <c r="F1051" s="1" t="s">
        <v>28</v>
      </c>
      <c r="G1051" s="1" t="s">
        <v>29</v>
      </c>
      <c r="H1051" s="1" t="s">
        <v>24</v>
      </c>
      <c r="I1051" s="1" t="s">
        <v>21</v>
      </c>
      <c r="J1051" s="9">
        <f>VLOOKUP(A1051, Quantity!$A$1:$H$2811, 2, FALSE)</f>
        <v>12</v>
      </c>
      <c r="K1051" s="10">
        <f>VLOOKUP(A1051, Quantity!$A$1:$H$2811, 3, FALSE)</f>
        <v>1</v>
      </c>
      <c r="L1051" s="10">
        <f>VLOOKUP(A1051, Quantity!$A$1:$H$2811, 4, FALSE)</f>
        <v>1</v>
      </c>
      <c r="M1051" s="11">
        <f>VLOOKUP(A1051, Quantity!$A$1:$H$2811, 5, FALSE)</f>
        <v>7294</v>
      </c>
      <c r="N1051" s="11">
        <f>VLOOKUP(A1051, Quantity!$A$1:$H$2811, 6, FALSE)</f>
        <v>608</v>
      </c>
      <c r="O1051" s="12">
        <v>41609.0</v>
      </c>
      <c r="P1051" s="5">
        <f>VLOOKUP(A1051, Quantity!$A$1:$H$2811, 8, FALSE)</f>
        <v>0.3253819444</v>
      </c>
      <c r="U1051" s="13"/>
      <c r="V1051" s="13"/>
      <c r="W1051" s="1"/>
      <c r="X1051" s="14"/>
      <c r="Y1051" s="15"/>
    </row>
    <row r="1052">
      <c r="A1052" s="1">
        <v>57606.0</v>
      </c>
      <c r="B1052" s="1">
        <v>1.255711964E9</v>
      </c>
      <c r="C1052" s="8">
        <v>41406.0</v>
      </c>
      <c r="D1052" s="1" t="s">
        <v>27</v>
      </c>
      <c r="E1052" s="1" t="s">
        <v>23</v>
      </c>
      <c r="F1052" s="1" t="s">
        <v>28</v>
      </c>
      <c r="G1052" s="1" t="s">
        <v>29</v>
      </c>
      <c r="H1052" s="1" t="s">
        <v>20</v>
      </c>
      <c r="I1052" s="1" t="s">
        <v>21</v>
      </c>
      <c r="J1052" s="9">
        <f>VLOOKUP(A1052, Quantity!$A$1:$H$2811, 2, FALSE)</f>
        <v>22</v>
      </c>
      <c r="K1052" s="10">
        <f>VLOOKUP(A1052, Quantity!$A$1:$H$2811, 3, FALSE)</f>
        <v>1</v>
      </c>
      <c r="L1052" s="10">
        <f>VLOOKUP(A1052, Quantity!$A$1:$H$2811, 4, FALSE)</f>
        <v>1</v>
      </c>
      <c r="M1052" s="11">
        <f>VLOOKUP(A1052, Quantity!$A$1:$H$2811, 5, FALSE)</f>
        <v>2000</v>
      </c>
      <c r="N1052" s="11">
        <f>VLOOKUP(A1052, Quantity!$A$1:$H$2811, 6, FALSE)</f>
        <v>91</v>
      </c>
      <c r="O1052" s="12">
        <v>41609.0</v>
      </c>
      <c r="P1052" s="5">
        <f>VLOOKUP(A1052, Quantity!$A$1:$H$2811, 8, FALSE)</f>
        <v>0.2817013889</v>
      </c>
      <c r="U1052" s="13"/>
      <c r="V1052" s="13"/>
      <c r="W1052" s="1"/>
      <c r="X1052" s="14"/>
      <c r="Y1052" s="15"/>
    </row>
    <row r="1053">
      <c r="A1053" s="1">
        <v>60960.0</v>
      </c>
      <c r="B1053" s="1">
        <v>2.044464673E9</v>
      </c>
      <c r="C1053" s="8">
        <v>41498.0</v>
      </c>
      <c r="D1053" s="1" t="s">
        <v>27</v>
      </c>
      <c r="E1053" s="1" t="s">
        <v>23</v>
      </c>
      <c r="F1053" s="1" t="s">
        <v>28</v>
      </c>
      <c r="G1053" s="1" t="s">
        <v>29</v>
      </c>
      <c r="H1053" s="1" t="s">
        <v>24</v>
      </c>
      <c r="I1053" s="1" t="s">
        <v>21</v>
      </c>
      <c r="J1053" s="9">
        <f>VLOOKUP(A1053, Quantity!$A$1:$H$2811, 2, FALSE)</f>
        <v>22</v>
      </c>
      <c r="K1053" s="10">
        <f>VLOOKUP(A1053, Quantity!$A$1:$H$2811, 3, FALSE)</f>
        <v>1</v>
      </c>
      <c r="L1053" s="10">
        <f>VLOOKUP(A1053, Quantity!$A$1:$H$2811, 4, FALSE)</f>
        <v>1</v>
      </c>
      <c r="M1053" s="11">
        <f>VLOOKUP(A1053, Quantity!$A$1:$H$2811, 5, FALSE)</f>
        <v>19468</v>
      </c>
      <c r="N1053" s="11">
        <f>VLOOKUP(A1053, Quantity!$A$1:$H$2811, 6, FALSE)</f>
        <v>885</v>
      </c>
      <c r="O1053" s="12">
        <v>41609.0</v>
      </c>
      <c r="P1053" s="5">
        <f>VLOOKUP(A1053, Quantity!$A$1:$H$2811, 8, FALSE)</f>
        <v>0.5146875</v>
      </c>
      <c r="U1053" s="13"/>
      <c r="V1053" s="13"/>
      <c r="W1053" s="1"/>
      <c r="X1053" s="14"/>
      <c r="Y1053" s="15"/>
    </row>
    <row r="1054">
      <c r="A1054" s="1">
        <v>61010.0</v>
      </c>
      <c r="B1054" s="1">
        <v>1.705084054E9</v>
      </c>
      <c r="C1054" s="8">
        <v>41529.0</v>
      </c>
      <c r="D1054" s="1" t="s">
        <v>27</v>
      </c>
      <c r="E1054" s="1" t="s">
        <v>23</v>
      </c>
      <c r="F1054" s="1" t="s">
        <v>28</v>
      </c>
      <c r="G1054" s="1" t="s">
        <v>29</v>
      </c>
      <c r="H1054" s="1" t="s">
        <v>24</v>
      </c>
      <c r="I1054" s="1" t="s">
        <v>25</v>
      </c>
      <c r="J1054" s="9">
        <f>VLOOKUP(A1054, Quantity!$A$1:$H$2811, 2, FALSE)</f>
        <v>19</v>
      </c>
      <c r="K1054" s="10">
        <f>VLOOKUP(A1054, Quantity!$A$1:$H$2811, 3, FALSE)</f>
        <v>1</v>
      </c>
      <c r="L1054" s="10">
        <f>VLOOKUP(A1054, Quantity!$A$1:$H$2811, 4, FALSE)</f>
        <v>1</v>
      </c>
      <c r="M1054" s="11">
        <f>VLOOKUP(A1054, Quantity!$A$1:$H$2811, 5, FALSE)</f>
        <v>18690</v>
      </c>
      <c r="N1054" s="11">
        <f>VLOOKUP(A1054, Quantity!$A$1:$H$2811, 6, FALSE)</f>
        <v>984</v>
      </c>
      <c r="O1054" s="12">
        <v>41609.0</v>
      </c>
      <c r="P1054" s="5">
        <f>VLOOKUP(A1054, Quantity!$A$1:$H$2811, 8, FALSE)</f>
        <v>0.7843402778</v>
      </c>
      <c r="U1054" s="13"/>
      <c r="V1054" s="13"/>
      <c r="W1054" s="1"/>
      <c r="X1054" s="14"/>
      <c r="Y1054" s="15"/>
    </row>
    <row r="1055">
      <c r="A1055" s="1">
        <v>62070.0</v>
      </c>
      <c r="B1055" s="1">
        <v>1.202721057E9</v>
      </c>
      <c r="C1055" s="8">
        <v>41559.0</v>
      </c>
      <c r="D1055" s="1" t="s">
        <v>27</v>
      </c>
      <c r="E1055" s="1" t="s">
        <v>23</v>
      </c>
      <c r="F1055" s="1" t="s">
        <v>28</v>
      </c>
      <c r="G1055" s="1" t="s">
        <v>29</v>
      </c>
      <c r="H1055" s="1" t="s">
        <v>20</v>
      </c>
      <c r="I1055" s="1" t="s">
        <v>21</v>
      </c>
      <c r="J1055" s="9">
        <f>VLOOKUP(A1055, Quantity!$A$1:$H$2811, 2, FALSE)</f>
        <v>18</v>
      </c>
      <c r="K1055" s="10">
        <f>VLOOKUP(A1055, Quantity!$A$1:$H$2811, 3, FALSE)</f>
        <v>1</v>
      </c>
      <c r="L1055" s="10">
        <f>VLOOKUP(A1055, Quantity!$A$1:$H$2811, 4, FALSE)</f>
        <v>1</v>
      </c>
      <c r="M1055" s="11">
        <f>VLOOKUP(A1055, Quantity!$A$1:$H$2811, 5, FALSE)</f>
        <v>570</v>
      </c>
      <c r="N1055" s="11">
        <f>VLOOKUP(A1055, Quantity!$A$1:$H$2811, 6, FALSE)</f>
        <v>32</v>
      </c>
      <c r="O1055" s="12">
        <v>41609.0</v>
      </c>
      <c r="P1055" s="5">
        <f>VLOOKUP(A1055, Quantity!$A$1:$H$2811, 8, FALSE)</f>
        <v>0.9204166667</v>
      </c>
      <c r="U1055" s="13"/>
      <c r="V1055" s="13"/>
      <c r="W1055" s="1"/>
      <c r="X1055" s="14"/>
      <c r="Y1055" s="15"/>
    </row>
    <row r="1056">
      <c r="A1056" s="1">
        <v>63494.0</v>
      </c>
      <c r="B1056" s="1">
        <v>2.128777199E9</v>
      </c>
      <c r="C1056" s="8">
        <v>41590.0</v>
      </c>
      <c r="D1056" s="1" t="s">
        <v>27</v>
      </c>
      <c r="E1056" s="1" t="s">
        <v>23</v>
      </c>
      <c r="F1056" s="1" t="s">
        <v>28</v>
      </c>
      <c r="G1056" s="1" t="s">
        <v>29</v>
      </c>
      <c r="H1056" s="1" t="s">
        <v>20</v>
      </c>
      <c r="I1056" s="1" t="s">
        <v>21</v>
      </c>
      <c r="J1056" s="9">
        <f>VLOOKUP(A1056, Quantity!$A$1:$H$2811, 2, FALSE)</f>
        <v>13</v>
      </c>
      <c r="K1056" s="10">
        <f>VLOOKUP(A1056, Quantity!$A$1:$H$2811, 3, FALSE)</f>
        <v>1</v>
      </c>
      <c r="L1056" s="10">
        <f>VLOOKUP(A1056, Quantity!$A$1:$H$2811, 4, FALSE)</f>
        <v>1</v>
      </c>
      <c r="M1056" s="11">
        <f>VLOOKUP(A1056, Quantity!$A$1:$H$2811, 5, FALSE)</f>
        <v>2799</v>
      </c>
      <c r="N1056" s="11">
        <f>VLOOKUP(A1056, Quantity!$A$1:$H$2811, 6, FALSE)</f>
        <v>215</v>
      </c>
      <c r="O1056" s="12">
        <v>41609.0</v>
      </c>
      <c r="P1056" s="5">
        <f>VLOOKUP(A1056, Quantity!$A$1:$H$2811, 8, FALSE)</f>
        <v>0.6246990741</v>
      </c>
      <c r="U1056" s="13"/>
      <c r="V1056" s="13"/>
      <c r="W1056" s="1"/>
      <c r="X1056" s="14"/>
      <c r="Y1056" s="15"/>
    </row>
    <row r="1057">
      <c r="A1057" s="1">
        <v>65274.0</v>
      </c>
      <c r="B1057" s="1">
        <v>1.871930208E9</v>
      </c>
      <c r="C1057" s="8">
        <v>41620.0</v>
      </c>
      <c r="D1057" s="1" t="s">
        <v>27</v>
      </c>
      <c r="E1057" s="1" t="s">
        <v>23</v>
      </c>
      <c r="F1057" s="1" t="s">
        <v>28</v>
      </c>
      <c r="G1057" s="1" t="s">
        <v>29</v>
      </c>
      <c r="H1057" s="1" t="s">
        <v>24</v>
      </c>
      <c r="I1057" s="1" t="s">
        <v>21</v>
      </c>
      <c r="J1057" s="9">
        <f>VLOOKUP(A1057, Quantity!$A$1:$H$2811, 2, FALSE)</f>
        <v>17</v>
      </c>
      <c r="K1057" s="10">
        <f>VLOOKUP(A1057, Quantity!$A$1:$H$2811, 3, FALSE)</f>
        <v>1</v>
      </c>
      <c r="L1057" s="10">
        <f>VLOOKUP(A1057, Quantity!$A$1:$H$2811, 4, FALSE)</f>
        <v>1</v>
      </c>
      <c r="M1057" s="11">
        <f>VLOOKUP(A1057, Quantity!$A$1:$H$2811, 5, FALSE)</f>
        <v>1200</v>
      </c>
      <c r="N1057" s="11">
        <f>VLOOKUP(A1057, Quantity!$A$1:$H$2811, 6, FALSE)</f>
        <v>71</v>
      </c>
      <c r="O1057" s="12">
        <v>41609.0</v>
      </c>
      <c r="P1057" s="5">
        <f>VLOOKUP(A1057, Quantity!$A$1:$H$2811, 8, FALSE)</f>
        <v>0.9930439815</v>
      </c>
      <c r="U1057" s="13"/>
      <c r="V1057" s="13"/>
      <c r="W1057" s="1"/>
      <c r="X1057" s="14"/>
      <c r="Y1057" s="15"/>
    </row>
    <row r="1058">
      <c r="A1058" s="1">
        <v>65397.0</v>
      </c>
      <c r="B1058" s="1">
        <v>1.646247494E9</v>
      </c>
      <c r="C1058" s="8">
        <v>41620.0</v>
      </c>
      <c r="D1058" s="1" t="s">
        <v>27</v>
      </c>
      <c r="E1058" s="1" t="s">
        <v>23</v>
      </c>
      <c r="F1058" s="1" t="s">
        <v>28</v>
      </c>
      <c r="G1058" s="1" t="s">
        <v>29</v>
      </c>
      <c r="H1058" s="1" t="s">
        <v>24</v>
      </c>
      <c r="I1058" s="1" t="s">
        <v>21</v>
      </c>
      <c r="J1058" s="9">
        <f>VLOOKUP(A1058, Quantity!$A$1:$H$2811, 2, FALSE)</f>
        <v>22</v>
      </c>
      <c r="K1058" s="10">
        <f>VLOOKUP(A1058, Quantity!$A$1:$H$2811, 3, FALSE)</f>
        <v>1</v>
      </c>
      <c r="L1058" s="10">
        <f>VLOOKUP(A1058, Quantity!$A$1:$H$2811, 4, FALSE)</f>
        <v>1</v>
      </c>
      <c r="M1058" s="11">
        <f>VLOOKUP(A1058, Quantity!$A$1:$H$2811, 5, FALSE)</f>
        <v>1949</v>
      </c>
      <c r="N1058" s="11">
        <f>VLOOKUP(A1058, Quantity!$A$1:$H$2811, 6, FALSE)</f>
        <v>89</v>
      </c>
      <c r="O1058" s="12">
        <v>41609.0</v>
      </c>
      <c r="P1058" s="5">
        <f>VLOOKUP(A1058, Quantity!$A$1:$H$2811, 8, FALSE)</f>
        <v>0.4100231481</v>
      </c>
      <c r="U1058" s="13"/>
      <c r="V1058" s="13"/>
      <c r="W1058" s="1"/>
      <c r="X1058" s="14"/>
      <c r="Y1058" s="15"/>
    </row>
    <row r="1059">
      <c r="A1059" s="1">
        <v>66012.0</v>
      </c>
      <c r="B1059" s="1">
        <v>1.292297783E9</v>
      </c>
      <c r="C1059" s="8">
        <v>41620.0</v>
      </c>
      <c r="D1059" s="1" t="s">
        <v>27</v>
      </c>
      <c r="E1059" s="1" t="s">
        <v>23</v>
      </c>
      <c r="F1059" s="1" t="s">
        <v>28</v>
      </c>
      <c r="G1059" s="1" t="s">
        <v>29</v>
      </c>
      <c r="H1059" s="1" t="s">
        <v>24</v>
      </c>
      <c r="I1059" s="1" t="s">
        <v>21</v>
      </c>
      <c r="J1059" s="9">
        <f>VLOOKUP(A1059, Quantity!$A$1:$H$2811, 2, FALSE)</f>
        <v>19</v>
      </c>
      <c r="K1059" s="10">
        <f>VLOOKUP(A1059, Quantity!$A$1:$H$2811, 3, FALSE)</f>
        <v>1</v>
      </c>
      <c r="L1059" s="10">
        <f>VLOOKUP(A1059, Quantity!$A$1:$H$2811, 4, FALSE)</f>
        <v>1</v>
      </c>
      <c r="M1059" s="11">
        <f>VLOOKUP(A1059, Quantity!$A$1:$H$2811, 5, FALSE)</f>
        <v>3911</v>
      </c>
      <c r="N1059" s="11">
        <f>VLOOKUP(A1059, Quantity!$A$1:$H$2811, 6, FALSE)</f>
        <v>206</v>
      </c>
      <c r="O1059" s="12">
        <v>41609.0</v>
      </c>
      <c r="P1059" s="5">
        <f>VLOOKUP(A1059, Quantity!$A$1:$H$2811, 8, FALSE)</f>
        <v>0.05232638889</v>
      </c>
      <c r="U1059" s="13"/>
      <c r="V1059" s="13"/>
      <c r="W1059" s="1"/>
      <c r="X1059" s="14"/>
      <c r="Y1059" s="15"/>
    </row>
    <row r="1060">
      <c r="A1060" s="1">
        <v>68033.0</v>
      </c>
      <c r="B1060" s="1">
        <v>1.917523063E9</v>
      </c>
      <c r="C1060" s="8">
        <v>41622.0</v>
      </c>
      <c r="D1060" s="1" t="s">
        <v>27</v>
      </c>
      <c r="E1060" s="1" t="s">
        <v>23</v>
      </c>
      <c r="F1060" s="1" t="s">
        <v>28</v>
      </c>
      <c r="G1060" s="1" t="s">
        <v>29</v>
      </c>
      <c r="H1060" s="1" t="s">
        <v>24</v>
      </c>
      <c r="I1060" s="1" t="s">
        <v>21</v>
      </c>
      <c r="J1060" s="9">
        <f>VLOOKUP(A1060, Quantity!$A$1:$H$2811, 2, FALSE)</f>
        <v>22</v>
      </c>
      <c r="K1060" s="10">
        <f>VLOOKUP(A1060, Quantity!$A$1:$H$2811, 3, FALSE)</f>
        <v>1</v>
      </c>
      <c r="L1060" s="10">
        <f>VLOOKUP(A1060, Quantity!$A$1:$H$2811, 4, FALSE)</f>
        <v>1</v>
      </c>
      <c r="M1060" s="11">
        <f>VLOOKUP(A1060, Quantity!$A$1:$H$2811, 5, FALSE)</f>
        <v>499</v>
      </c>
      <c r="N1060" s="11">
        <f>VLOOKUP(A1060, Quantity!$A$1:$H$2811, 6, FALSE)</f>
        <v>23</v>
      </c>
      <c r="O1060" s="12">
        <v>41609.0</v>
      </c>
      <c r="P1060" s="5">
        <f>VLOOKUP(A1060, Quantity!$A$1:$H$2811, 8, FALSE)</f>
        <v>0.1653356481</v>
      </c>
      <c r="U1060" s="13"/>
      <c r="V1060" s="13"/>
      <c r="W1060" s="1"/>
      <c r="X1060" s="14"/>
      <c r="Y1060" s="15"/>
    </row>
    <row r="1061">
      <c r="A1061" s="1">
        <v>70976.0</v>
      </c>
      <c r="B1061" s="1">
        <v>1.456783266E9</v>
      </c>
      <c r="C1061" s="8">
        <v>41624.0</v>
      </c>
      <c r="D1061" s="1" t="s">
        <v>27</v>
      </c>
      <c r="E1061" s="1" t="s">
        <v>23</v>
      </c>
      <c r="F1061" s="1" t="s">
        <v>28</v>
      </c>
      <c r="G1061" s="1" t="s">
        <v>29</v>
      </c>
      <c r="H1061" s="1" t="s">
        <v>20</v>
      </c>
      <c r="I1061" s="1" t="s">
        <v>21</v>
      </c>
      <c r="J1061" s="9">
        <f>VLOOKUP(A1061, Quantity!$A$1:$H$2811, 2, FALSE)</f>
        <v>14</v>
      </c>
      <c r="K1061" s="10">
        <f>VLOOKUP(A1061, Quantity!$A$1:$H$2811, 3, FALSE)</f>
        <v>1</v>
      </c>
      <c r="L1061" s="10">
        <f>VLOOKUP(A1061, Quantity!$A$1:$H$2811, 4, FALSE)</f>
        <v>1</v>
      </c>
      <c r="M1061" s="11">
        <f>VLOOKUP(A1061, Quantity!$A$1:$H$2811, 5, FALSE)</f>
        <v>2014</v>
      </c>
      <c r="N1061" s="11">
        <f>VLOOKUP(A1061, Quantity!$A$1:$H$2811, 6, FALSE)</f>
        <v>144</v>
      </c>
      <c r="O1061" s="12">
        <v>41609.0</v>
      </c>
      <c r="P1061" s="5">
        <f>VLOOKUP(A1061, Quantity!$A$1:$H$2811, 8, FALSE)</f>
        <v>0.1602893519</v>
      </c>
      <c r="U1061" s="13"/>
      <c r="V1061" s="13"/>
      <c r="W1061" s="1"/>
      <c r="X1061" s="14"/>
      <c r="Y1061" s="15"/>
    </row>
    <row r="1062">
      <c r="A1062" s="1">
        <v>73223.0</v>
      </c>
      <c r="B1062" s="1">
        <v>1.984858622E9</v>
      </c>
      <c r="C1062" s="8">
        <v>41626.0</v>
      </c>
      <c r="D1062" s="1" t="s">
        <v>27</v>
      </c>
      <c r="E1062" s="1" t="s">
        <v>23</v>
      </c>
      <c r="F1062" s="1" t="s">
        <v>28</v>
      </c>
      <c r="G1062" s="1" t="s">
        <v>29</v>
      </c>
      <c r="H1062" s="1" t="s">
        <v>24</v>
      </c>
      <c r="I1062" s="1" t="s">
        <v>21</v>
      </c>
      <c r="J1062" s="9">
        <f>VLOOKUP(A1062, Quantity!$A$1:$H$2811, 2, FALSE)</f>
        <v>23</v>
      </c>
      <c r="K1062" s="10">
        <f>VLOOKUP(A1062, Quantity!$A$1:$H$2811, 3, FALSE)</f>
        <v>1</v>
      </c>
      <c r="L1062" s="10">
        <f>VLOOKUP(A1062, Quantity!$A$1:$H$2811, 4, FALSE)</f>
        <v>1</v>
      </c>
      <c r="M1062" s="11">
        <f>VLOOKUP(A1062, Quantity!$A$1:$H$2811, 5, FALSE)</f>
        <v>1500</v>
      </c>
      <c r="N1062" s="11">
        <f>VLOOKUP(A1062, Quantity!$A$1:$H$2811, 6, FALSE)</f>
        <v>65</v>
      </c>
      <c r="O1062" s="12">
        <v>41609.0</v>
      </c>
      <c r="P1062" s="5">
        <f>VLOOKUP(A1062, Quantity!$A$1:$H$2811, 8, FALSE)</f>
        <v>0.5644675926</v>
      </c>
      <c r="U1062" s="13"/>
      <c r="V1062" s="13"/>
      <c r="W1062" s="1"/>
      <c r="X1062" s="14"/>
      <c r="Y1062" s="15"/>
    </row>
    <row r="1063">
      <c r="A1063" s="1">
        <v>73271.0</v>
      </c>
      <c r="B1063" s="1">
        <v>1.864191374E9</v>
      </c>
      <c r="C1063" s="8">
        <v>41626.0</v>
      </c>
      <c r="D1063" s="1" t="s">
        <v>27</v>
      </c>
      <c r="E1063" s="1" t="s">
        <v>23</v>
      </c>
      <c r="F1063" s="1" t="s">
        <v>28</v>
      </c>
      <c r="G1063" s="1" t="s">
        <v>29</v>
      </c>
      <c r="H1063" s="1" t="s">
        <v>24</v>
      </c>
      <c r="I1063" s="1" t="s">
        <v>21</v>
      </c>
      <c r="J1063" s="9">
        <f>VLOOKUP(A1063, Quantity!$A$1:$H$2811, 2, FALSE)</f>
        <v>22</v>
      </c>
      <c r="K1063" s="10">
        <f>VLOOKUP(A1063, Quantity!$A$1:$H$2811, 3, FALSE)</f>
        <v>1</v>
      </c>
      <c r="L1063" s="10">
        <f>VLOOKUP(A1063, Quantity!$A$1:$H$2811, 4, FALSE)</f>
        <v>1</v>
      </c>
      <c r="M1063" s="11">
        <f>VLOOKUP(A1063, Quantity!$A$1:$H$2811, 5, FALSE)</f>
        <v>7999</v>
      </c>
      <c r="N1063" s="11">
        <f>VLOOKUP(A1063, Quantity!$A$1:$H$2811, 6, FALSE)</f>
        <v>364</v>
      </c>
      <c r="O1063" s="12">
        <v>41609.0</v>
      </c>
      <c r="P1063" s="5">
        <f>VLOOKUP(A1063, Quantity!$A$1:$H$2811, 8, FALSE)</f>
        <v>0.05969907407</v>
      </c>
      <c r="U1063" s="13"/>
      <c r="V1063" s="13"/>
      <c r="W1063" s="1"/>
      <c r="X1063" s="14"/>
      <c r="Y1063" s="15"/>
    </row>
    <row r="1064">
      <c r="A1064" s="1">
        <v>79249.0</v>
      </c>
      <c r="B1064" s="1">
        <v>1.818422458E9</v>
      </c>
      <c r="C1064" s="8">
        <v>41634.0</v>
      </c>
      <c r="D1064" s="1" t="s">
        <v>27</v>
      </c>
      <c r="E1064" s="1" t="s">
        <v>23</v>
      </c>
      <c r="F1064" s="1" t="s">
        <v>28</v>
      </c>
      <c r="G1064" s="1" t="s">
        <v>29</v>
      </c>
      <c r="H1064" s="1" t="s">
        <v>20</v>
      </c>
      <c r="I1064" s="1" t="s">
        <v>21</v>
      </c>
      <c r="J1064" s="9">
        <f>VLOOKUP(A1064, Quantity!$A$1:$H$2811, 2, FALSE)</f>
        <v>18</v>
      </c>
      <c r="K1064" s="10">
        <f>VLOOKUP(A1064, Quantity!$A$1:$H$2811, 3, FALSE)</f>
        <v>1</v>
      </c>
      <c r="L1064" s="10">
        <f>VLOOKUP(A1064, Quantity!$A$1:$H$2811, 4, FALSE)</f>
        <v>1</v>
      </c>
      <c r="M1064" s="11">
        <f>VLOOKUP(A1064, Quantity!$A$1:$H$2811, 5, FALSE)</f>
        <v>2050</v>
      </c>
      <c r="N1064" s="11">
        <f>VLOOKUP(A1064, Quantity!$A$1:$H$2811, 6, FALSE)</f>
        <v>114</v>
      </c>
      <c r="O1064" s="12">
        <v>41609.0</v>
      </c>
      <c r="P1064" s="5">
        <f>VLOOKUP(A1064, Quantity!$A$1:$H$2811, 8, FALSE)</f>
        <v>0.756400463</v>
      </c>
      <c r="U1064" s="13"/>
      <c r="V1064" s="13"/>
      <c r="W1064" s="1"/>
      <c r="X1064" s="14"/>
      <c r="Y1064" s="15"/>
    </row>
    <row r="1065">
      <c r="A1065" s="1">
        <v>81583.0</v>
      </c>
      <c r="B1065" s="1">
        <v>1.31937237E9</v>
      </c>
      <c r="C1065" s="8">
        <v>41636.0</v>
      </c>
      <c r="D1065" s="1" t="s">
        <v>27</v>
      </c>
      <c r="E1065" s="1" t="s">
        <v>23</v>
      </c>
      <c r="F1065" s="1" t="s">
        <v>28</v>
      </c>
      <c r="G1065" s="1" t="s">
        <v>29</v>
      </c>
      <c r="H1065" s="1" t="s">
        <v>20</v>
      </c>
      <c r="I1065" s="1" t="s">
        <v>21</v>
      </c>
      <c r="J1065" s="9">
        <f>VLOOKUP(A1065, Quantity!$A$1:$H$2811, 2, FALSE)</f>
        <v>17</v>
      </c>
      <c r="K1065" s="10">
        <f>VLOOKUP(A1065, Quantity!$A$1:$H$2811, 3, FALSE)</f>
        <v>1</v>
      </c>
      <c r="L1065" s="10">
        <f>VLOOKUP(A1065, Quantity!$A$1:$H$2811, 4, FALSE)</f>
        <v>1</v>
      </c>
      <c r="M1065" s="11">
        <f>VLOOKUP(A1065, Quantity!$A$1:$H$2811, 5, FALSE)</f>
        <v>5840</v>
      </c>
      <c r="N1065" s="11">
        <f>VLOOKUP(A1065, Quantity!$A$1:$H$2811, 6, FALSE)</f>
        <v>344</v>
      </c>
      <c r="O1065" s="12">
        <v>41609.0</v>
      </c>
      <c r="P1065" s="5">
        <f>VLOOKUP(A1065, Quantity!$A$1:$H$2811, 8, FALSE)</f>
        <v>0.1033449074</v>
      </c>
      <c r="U1065" s="13"/>
      <c r="V1065" s="13"/>
      <c r="W1065" s="1"/>
      <c r="X1065" s="14"/>
      <c r="Y1065" s="15"/>
    </row>
    <row r="1066">
      <c r="A1066" s="1">
        <v>81763.0</v>
      </c>
      <c r="B1066" s="1">
        <v>1.412032642E9</v>
      </c>
      <c r="C1066" s="8">
        <v>41637.0</v>
      </c>
      <c r="D1066" s="1" t="s">
        <v>27</v>
      </c>
      <c r="E1066" s="1" t="s">
        <v>23</v>
      </c>
      <c r="F1066" s="1" t="s">
        <v>28</v>
      </c>
      <c r="G1066" s="1" t="s">
        <v>29</v>
      </c>
      <c r="H1066" s="1" t="s">
        <v>20</v>
      </c>
      <c r="I1066" s="1" t="s">
        <v>21</v>
      </c>
      <c r="J1066" s="9">
        <f>VLOOKUP(A1066, Quantity!$A$1:$H$2811, 2, FALSE)</f>
        <v>19</v>
      </c>
      <c r="K1066" s="10">
        <f>VLOOKUP(A1066, Quantity!$A$1:$H$2811, 3, FALSE)</f>
        <v>1</v>
      </c>
      <c r="L1066" s="10">
        <f>VLOOKUP(A1066, Quantity!$A$1:$H$2811, 4, FALSE)</f>
        <v>1</v>
      </c>
      <c r="M1066" s="11">
        <f>VLOOKUP(A1066, Quantity!$A$1:$H$2811, 5, FALSE)</f>
        <v>3198</v>
      </c>
      <c r="N1066" s="11">
        <f>VLOOKUP(A1066, Quantity!$A$1:$H$2811, 6, FALSE)</f>
        <v>168</v>
      </c>
      <c r="O1066" s="12">
        <v>41609.0</v>
      </c>
      <c r="P1066" s="5">
        <f>VLOOKUP(A1066, Quantity!$A$1:$H$2811, 8, FALSE)</f>
        <v>0.6549768519</v>
      </c>
      <c r="U1066" s="13"/>
      <c r="V1066" s="13"/>
      <c r="W1066" s="1"/>
      <c r="X1066" s="14"/>
      <c r="Y1066" s="15"/>
    </row>
    <row r="1067">
      <c r="A1067" s="1">
        <v>82215.0</v>
      </c>
      <c r="B1067" s="1">
        <v>1.972012278E9</v>
      </c>
      <c r="C1067" s="8">
        <v>41637.0</v>
      </c>
      <c r="D1067" s="1" t="s">
        <v>27</v>
      </c>
      <c r="E1067" s="1" t="s">
        <v>23</v>
      </c>
      <c r="F1067" s="1" t="s">
        <v>28</v>
      </c>
      <c r="G1067" s="1" t="s">
        <v>29</v>
      </c>
      <c r="H1067" s="1" t="s">
        <v>24</v>
      </c>
      <c r="I1067" s="1" t="s">
        <v>21</v>
      </c>
      <c r="J1067" s="9">
        <f>VLOOKUP(A1067, Quantity!$A$1:$H$2811, 2, FALSE)</f>
        <v>18</v>
      </c>
      <c r="K1067" s="10">
        <f>VLOOKUP(A1067, Quantity!$A$1:$H$2811, 3, FALSE)</f>
        <v>1</v>
      </c>
      <c r="L1067" s="10">
        <f>VLOOKUP(A1067, Quantity!$A$1:$H$2811, 4, FALSE)</f>
        <v>1</v>
      </c>
      <c r="M1067" s="11">
        <f>VLOOKUP(A1067, Quantity!$A$1:$H$2811, 5, FALSE)</f>
        <v>1788</v>
      </c>
      <c r="N1067" s="11">
        <f>VLOOKUP(A1067, Quantity!$A$1:$H$2811, 6, FALSE)</f>
        <v>99</v>
      </c>
      <c r="O1067" s="12">
        <v>41609.0</v>
      </c>
      <c r="P1067" s="5">
        <f>VLOOKUP(A1067, Quantity!$A$1:$H$2811, 8, FALSE)</f>
        <v>0.4426736111</v>
      </c>
      <c r="U1067" s="13"/>
      <c r="V1067" s="13"/>
      <c r="W1067" s="1"/>
      <c r="X1067" s="14"/>
      <c r="Y1067" s="15"/>
    </row>
    <row r="1068">
      <c r="A1068" s="1">
        <v>82505.0</v>
      </c>
      <c r="B1068" s="1">
        <v>1.859278817E9</v>
      </c>
      <c r="C1068" s="8">
        <v>41638.0</v>
      </c>
      <c r="D1068" s="1" t="s">
        <v>27</v>
      </c>
      <c r="E1068" s="1" t="s">
        <v>23</v>
      </c>
      <c r="F1068" s="1" t="s">
        <v>28</v>
      </c>
      <c r="G1068" s="1" t="s">
        <v>29</v>
      </c>
      <c r="H1068" s="1" t="s">
        <v>24</v>
      </c>
      <c r="I1068" s="1" t="s">
        <v>21</v>
      </c>
      <c r="J1068" s="9">
        <f>VLOOKUP(A1068, Quantity!$A$1:$H$2811, 2, FALSE)</f>
        <v>19</v>
      </c>
      <c r="K1068" s="10">
        <f>VLOOKUP(A1068, Quantity!$A$1:$H$2811, 3, FALSE)</f>
        <v>1</v>
      </c>
      <c r="L1068" s="10">
        <f>VLOOKUP(A1068, Quantity!$A$1:$H$2811, 4, FALSE)</f>
        <v>1</v>
      </c>
      <c r="M1068" s="11">
        <f>VLOOKUP(A1068, Quantity!$A$1:$H$2811, 5, FALSE)</f>
        <v>21621</v>
      </c>
      <c r="N1068" s="11">
        <f>VLOOKUP(A1068, Quantity!$A$1:$H$2811, 6, FALSE)</f>
        <v>1138</v>
      </c>
      <c r="O1068" s="12">
        <v>41609.0</v>
      </c>
      <c r="P1068" s="5">
        <f>VLOOKUP(A1068, Quantity!$A$1:$H$2811, 8, FALSE)</f>
        <v>0.1949189815</v>
      </c>
      <c r="U1068" s="13"/>
      <c r="V1068" s="13"/>
      <c r="W1068" s="1"/>
      <c r="X1068" s="14"/>
      <c r="Y1068" s="15"/>
    </row>
    <row r="1069">
      <c r="A1069" s="1">
        <v>85267.0</v>
      </c>
      <c r="B1069" s="1">
        <v>1.281050111E9</v>
      </c>
      <c r="C1069" s="8">
        <v>41671.0</v>
      </c>
      <c r="D1069" s="1" t="s">
        <v>27</v>
      </c>
      <c r="E1069" s="1" t="s">
        <v>23</v>
      </c>
      <c r="F1069" s="1" t="s">
        <v>28</v>
      </c>
      <c r="G1069" s="1" t="s">
        <v>29</v>
      </c>
      <c r="H1069" s="1" t="s">
        <v>20</v>
      </c>
      <c r="I1069" s="1" t="s">
        <v>21</v>
      </c>
      <c r="J1069" s="9">
        <f>VLOOKUP(A1069, Quantity!$A$1:$H$2811, 2, FALSE)</f>
        <v>13</v>
      </c>
      <c r="K1069" s="10">
        <f>VLOOKUP(A1069, Quantity!$A$1:$H$2811, 3, FALSE)</f>
        <v>1</v>
      </c>
      <c r="L1069" s="10">
        <f>VLOOKUP(A1069, Quantity!$A$1:$H$2811, 4, FALSE)</f>
        <v>1</v>
      </c>
      <c r="M1069" s="11">
        <f>VLOOKUP(A1069, Quantity!$A$1:$H$2811, 5, FALSE)</f>
        <v>21758</v>
      </c>
      <c r="N1069" s="11">
        <f>VLOOKUP(A1069, Quantity!$A$1:$H$2811, 6, FALSE)</f>
        <v>1674</v>
      </c>
      <c r="O1069" s="12">
        <v>41640.0</v>
      </c>
      <c r="P1069" s="5">
        <f>VLOOKUP(A1069, Quantity!$A$1:$H$2811, 8, FALSE)</f>
        <v>0.2249305556</v>
      </c>
      <c r="U1069" s="13"/>
      <c r="V1069" s="13"/>
      <c r="W1069" s="1"/>
      <c r="X1069" s="14"/>
      <c r="Y1069" s="15"/>
    </row>
    <row r="1070">
      <c r="A1070" s="1">
        <v>85711.0</v>
      </c>
      <c r="B1070" s="1">
        <v>2.220561073E9</v>
      </c>
      <c r="C1070" s="8">
        <v>41671.0</v>
      </c>
      <c r="D1070" s="1" t="s">
        <v>27</v>
      </c>
      <c r="E1070" s="1" t="s">
        <v>23</v>
      </c>
      <c r="F1070" s="1" t="s">
        <v>28</v>
      </c>
      <c r="G1070" s="1" t="s">
        <v>29</v>
      </c>
      <c r="H1070" s="1" t="s">
        <v>24</v>
      </c>
      <c r="I1070" s="1" t="s">
        <v>21</v>
      </c>
      <c r="J1070" s="9">
        <f>VLOOKUP(A1070, Quantity!$A$1:$H$2811, 2, FALSE)</f>
        <v>18</v>
      </c>
      <c r="K1070" s="10">
        <f>VLOOKUP(A1070, Quantity!$A$1:$H$2811, 3, FALSE)</f>
        <v>1</v>
      </c>
      <c r="L1070" s="10">
        <f>VLOOKUP(A1070, Quantity!$A$1:$H$2811, 4, FALSE)</f>
        <v>1</v>
      </c>
      <c r="M1070" s="11">
        <f>VLOOKUP(A1070, Quantity!$A$1:$H$2811, 5, FALSE)</f>
        <v>1435</v>
      </c>
      <c r="N1070" s="11">
        <f>VLOOKUP(A1070, Quantity!$A$1:$H$2811, 6, FALSE)</f>
        <v>80</v>
      </c>
      <c r="O1070" s="12">
        <v>41640.0</v>
      </c>
      <c r="P1070" s="5">
        <f>VLOOKUP(A1070, Quantity!$A$1:$H$2811, 8, FALSE)</f>
        <v>0.694224537</v>
      </c>
      <c r="U1070" s="13"/>
      <c r="V1070" s="13"/>
      <c r="W1070" s="1"/>
      <c r="X1070" s="14"/>
      <c r="Y1070" s="15"/>
    </row>
    <row r="1071">
      <c r="A1071" s="1">
        <v>87654.0</v>
      </c>
      <c r="B1071" s="1">
        <v>1.652935152E9</v>
      </c>
      <c r="C1071" s="8">
        <v>41760.0</v>
      </c>
      <c r="D1071" s="1" t="s">
        <v>27</v>
      </c>
      <c r="E1071" s="1" t="s">
        <v>23</v>
      </c>
      <c r="F1071" s="1" t="s">
        <v>28</v>
      </c>
      <c r="G1071" s="1" t="s">
        <v>29</v>
      </c>
      <c r="H1071" s="1" t="s">
        <v>20</v>
      </c>
      <c r="I1071" s="1" t="s">
        <v>21</v>
      </c>
      <c r="J1071" s="9">
        <f>VLOOKUP(A1071, Quantity!$A$1:$H$2811, 2, FALSE)</f>
        <v>23</v>
      </c>
      <c r="K1071" s="10">
        <f>VLOOKUP(A1071, Quantity!$A$1:$H$2811, 3, FALSE)</f>
        <v>1</v>
      </c>
      <c r="L1071" s="10">
        <f>VLOOKUP(A1071, Quantity!$A$1:$H$2811, 4, FALSE)</f>
        <v>1</v>
      </c>
      <c r="M1071" s="11">
        <f>VLOOKUP(A1071, Quantity!$A$1:$H$2811, 5, FALSE)</f>
        <v>1200</v>
      </c>
      <c r="N1071" s="11">
        <f>VLOOKUP(A1071, Quantity!$A$1:$H$2811, 6, FALSE)</f>
        <v>52</v>
      </c>
      <c r="O1071" s="12">
        <v>41640.0</v>
      </c>
      <c r="P1071" s="5">
        <f>VLOOKUP(A1071, Quantity!$A$1:$H$2811, 8, FALSE)</f>
        <v>0.2152893519</v>
      </c>
      <c r="U1071" s="13"/>
      <c r="V1071" s="13"/>
      <c r="W1071" s="1"/>
      <c r="X1071" s="14"/>
      <c r="Y1071" s="15"/>
    </row>
    <row r="1072">
      <c r="A1072" s="1">
        <v>88977.0</v>
      </c>
      <c r="B1072" s="1">
        <v>1.986251164E9</v>
      </c>
      <c r="C1072" s="8">
        <v>41821.0</v>
      </c>
      <c r="D1072" s="1" t="s">
        <v>27</v>
      </c>
      <c r="E1072" s="1" t="s">
        <v>23</v>
      </c>
      <c r="F1072" s="1" t="s">
        <v>28</v>
      </c>
      <c r="G1072" s="1" t="s">
        <v>29</v>
      </c>
      <c r="H1072" s="1" t="s">
        <v>24</v>
      </c>
      <c r="I1072" s="1" t="s">
        <v>21</v>
      </c>
      <c r="J1072" s="9">
        <f>VLOOKUP(A1072, Quantity!$A$1:$H$2811, 2, FALSE)</f>
        <v>23</v>
      </c>
      <c r="K1072" s="10">
        <f>VLOOKUP(A1072, Quantity!$A$1:$H$2811, 3, FALSE)</f>
        <v>1</v>
      </c>
      <c r="L1072" s="10">
        <f>VLOOKUP(A1072, Quantity!$A$1:$H$2811, 4, FALSE)</f>
        <v>1</v>
      </c>
      <c r="M1072" s="11">
        <f>VLOOKUP(A1072, Quantity!$A$1:$H$2811, 5, FALSE)</f>
        <v>8633</v>
      </c>
      <c r="N1072" s="11">
        <f>VLOOKUP(A1072, Quantity!$A$1:$H$2811, 6, FALSE)</f>
        <v>375</v>
      </c>
      <c r="O1072" s="12">
        <v>41640.0</v>
      </c>
      <c r="P1072" s="5">
        <f>VLOOKUP(A1072, Quantity!$A$1:$H$2811, 8, FALSE)</f>
        <v>0.4928009259</v>
      </c>
      <c r="U1072" s="13"/>
      <c r="V1072" s="13"/>
      <c r="W1072" s="1"/>
      <c r="X1072" s="14"/>
      <c r="Y1072" s="15"/>
    </row>
    <row r="1073">
      <c r="A1073" s="1">
        <v>89044.0</v>
      </c>
      <c r="B1073" s="1">
        <v>1.212985918E9</v>
      </c>
      <c r="C1073" s="8">
        <v>41821.0</v>
      </c>
      <c r="D1073" s="1" t="s">
        <v>27</v>
      </c>
      <c r="E1073" s="1" t="s">
        <v>23</v>
      </c>
      <c r="F1073" s="1" t="s">
        <v>28</v>
      </c>
      <c r="G1073" s="1" t="s">
        <v>29</v>
      </c>
      <c r="H1073" s="1" t="s">
        <v>24</v>
      </c>
      <c r="I1073" s="1" t="s">
        <v>21</v>
      </c>
      <c r="J1073" s="9">
        <f>VLOOKUP(A1073, Quantity!$A$1:$H$2811, 2, FALSE)</f>
        <v>18</v>
      </c>
      <c r="K1073" s="10">
        <f>VLOOKUP(A1073, Quantity!$A$1:$H$2811, 3, FALSE)</f>
        <v>1</v>
      </c>
      <c r="L1073" s="10">
        <f>VLOOKUP(A1073, Quantity!$A$1:$H$2811, 4, FALSE)</f>
        <v>1</v>
      </c>
      <c r="M1073" s="11">
        <f>VLOOKUP(A1073, Quantity!$A$1:$H$2811, 5, FALSE)</f>
        <v>2165</v>
      </c>
      <c r="N1073" s="11">
        <f>VLOOKUP(A1073, Quantity!$A$1:$H$2811, 6, FALSE)</f>
        <v>120</v>
      </c>
      <c r="O1073" s="12">
        <v>41640.0</v>
      </c>
      <c r="P1073" s="5">
        <f>VLOOKUP(A1073, Quantity!$A$1:$H$2811, 8, FALSE)</f>
        <v>0.7102777778</v>
      </c>
      <c r="U1073" s="13"/>
      <c r="V1073" s="13"/>
      <c r="W1073" s="1"/>
      <c r="X1073" s="14"/>
      <c r="Y1073" s="15"/>
    </row>
    <row r="1074">
      <c r="A1074" s="1">
        <v>89612.0</v>
      </c>
      <c r="B1074" s="1">
        <v>2.142270892E9</v>
      </c>
      <c r="C1074" s="8">
        <v>41852.0</v>
      </c>
      <c r="D1074" s="1" t="s">
        <v>27</v>
      </c>
      <c r="E1074" s="1" t="s">
        <v>23</v>
      </c>
      <c r="F1074" s="1" t="s">
        <v>28</v>
      </c>
      <c r="G1074" s="1" t="s">
        <v>29</v>
      </c>
      <c r="H1074" s="1" t="s">
        <v>20</v>
      </c>
      <c r="I1074" s="1" t="s">
        <v>21</v>
      </c>
      <c r="J1074" s="9">
        <f>VLOOKUP(A1074, Quantity!$A$1:$H$2811, 2, FALSE)</f>
        <v>18</v>
      </c>
      <c r="K1074" s="10">
        <f>VLOOKUP(A1074, Quantity!$A$1:$H$2811, 3, FALSE)</f>
        <v>1</v>
      </c>
      <c r="L1074" s="10">
        <f>VLOOKUP(A1074, Quantity!$A$1:$H$2811, 4, FALSE)</f>
        <v>1</v>
      </c>
      <c r="M1074" s="11">
        <f>VLOOKUP(A1074, Quantity!$A$1:$H$2811, 5, FALSE)</f>
        <v>1390</v>
      </c>
      <c r="N1074" s="11">
        <f>VLOOKUP(A1074, Quantity!$A$1:$H$2811, 6, FALSE)</f>
        <v>77</v>
      </c>
      <c r="O1074" s="12">
        <v>41640.0</v>
      </c>
      <c r="P1074" s="5">
        <f>VLOOKUP(A1074, Quantity!$A$1:$H$2811, 8, FALSE)</f>
        <v>0.09542824074</v>
      </c>
      <c r="U1074" s="13"/>
      <c r="V1074" s="13"/>
      <c r="W1074" s="1"/>
      <c r="X1074" s="14"/>
      <c r="Y1074" s="15"/>
    </row>
    <row r="1075">
      <c r="A1075" s="1">
        <v>91249.0</v>
      </c>
      <c r="B1075" s="1">
        <v>1.265578529E9</v>
      </c>
      <c r="C1075" s="8">
        <v>41913.0</v>
      </c>
      <c r="D1075" s="1" t="s">
        <v>27</v>
      </c>
      <c r="E1075" s="1" t="s">
        <v>23</v>
      </c>
      <c r="F1075" s="1" t="s">
        <v>28</v>
      </c>
      <c r="G1075" s="1" t="s">
        <v>29</v>
      </c>
      <c r="H1075" s="1" t="s">
        <v>20</v>
      </c>
      <c r="I1075" s="1" t="s">
        <v>21</v>
      </c>
      <c r="J1075" s="9">
        <f>VLOOKUP(A1075, Quantity!$A$1:$H$2811, 2, FALSE)</f>
        <v>16</v>
      </c>
      <c r="K1075" s="10">
        <f>VLOOKUP(A1075, Quantity!$A$1:$H$2811, 3, FALSE)</f>
        <v>1</v>
      </c>
      <c r="L1075" s="10">
        <f>VLOOKUP(A1075, Quantity!$A$1:$H$2811, 4, FALSE)</f>
        <v>1</v>
      </c>
      <c r="M1075" s="11">
        <f>VLOOKUP(A1075, Quantity!$A$1:$H$2811, 5, FALSE)</f>
        <v>3073</v>
      </c>
      <c r="N1075" s="11">
        <f>VLOOKUP(A1075, Quantity!$A$1:$H$2811, 6, FALSE)</f>
        <v>192</v>
      </c>
      <c r="O1075" s="12">
        <v>41640.0</v>
      </c>
      <c r="P1075" s="5">
        <f>VLOOKUP(A1075, Quantity!$A$1:$H$2811, 8, FALSE)</f>
        <v>0.8472685185</v>
      </c>
      <c r="U1075" s="13"/>
      <c r="V1075" s="13"/>
      <c r="W1075" s="1"/>
      <c r="X1075" s="14"/>
      <c r="Y1075" s="15"/>
    </row>
    <row r="1076">
      <c r="A1076" s="1">
        <v>93328.0</v>
      </c>
      <c r="B1076" s="1">
        <v>1.312053633E9</v>
      </c>
      <c r="C1076" s="8">
        <v>41652.0</v>
      </c>
      <c r="D1076" s="1" t="s">
        <v>27</v>
      </c>
      <c r="E1076" s="1" t="s">
        <v>23</v>
      </c>
      <c r="F1076" s="1" t="s">
        <v>28</v>
      </c>
      <c r="G1076" s="1" t="s">
        <v>29</v>
      </c>
      <c r="H1076" s="1" t="s">
        <v>24</v>
      </c>
      <c r="I1076" s="1" t="s">
        <v>21</v>
      </c>
      <c r="J1076" s="9">
        <f>VLOOKUP(A1076, Quantity!$A$1:$H$2811, 2, FALSE)</f>
        <v>18</v>
      </c>
      <c r="K1076" s="10">
        <f>VLOOKUP(A1076, Quantity!$A$1:$H$2811, 3, FALSE)</f>
        <v>1</v>
      </c>
      <c r="L1076" s="10">
        <f>VLOOKUP(A1076, Quantity!$A$1:$H$2811, 4, FALSE)</f>
        <v>1</v>
      </c>
      <c r="M1076" s="11">
        <f>VLOOKUP(A1076, Quantity!$A$1:$H$2811, 5, FALSE)</f>
        <v>1900</v>
      </c>
      <c r="N1076" s="11">
        <f>VLOOKUP(A1076, Quantity!$A$1:$H$2811, 6, FALSE)</f>
        <v>106</v>
      </c>
      <c r="O1076" s="12">
        <v>41640.0</v>
      </c>
      <c r="P1076" s="5">
        <f>VLOOKUP(A1076, Quantity!$A$1:$H$2811, 8, FALSE)</f>
        <v>0.4481597222</v>
      </c>
      <c r="U1076" s="13"/>
      <c r="V1076" s="13"/>
      <c r="W1076" s="1"/>
      <c r="X1076" s="14"/>
      <c r="Y1076" s="15"/>
    </row>
    <row r="1077">
      <c r="A1077" s="1">
        <v>18608.0</v>
      </c>
      <c r="B1077" s="1">
        <v>1.3201085E9</v>
      </c>
      <c r="C1077" s="8">
        <v>41618.0</v>
      </c>
      <c r="D1077" s="1" t="s">
        <v>30</v>
      </c>
      <c r="E1077" s="1" t="s">
        <v>23</v>
      </c>
      <c r="F1077" s="1" t="s">
        <v>18</v>
      </c>
      <c r="G1077" s="1" t="s">
        <v>31</v>
      </c>
      <c r="H1077" s="1" t="s">
        <v>24</v>
      </c>
      <c r="I1077" s="1" t="s">
        <v>25</v>
      </c>
      <c r="J1077" s="9">
        <f>VLOOKUP(A1077, Quantity!$A$1:$H$2811, 2, FALSE)</f>
        <v>17</v>
      </c>
      <c r="K1077" s="10">
        <f>VLOOKUP(A1077, Quantity!$A$1:$H$2811, 3, FALSE)</f>
        <v>1</v>
      </c>
      <c r="L1077" s="10">
        <f>VLOOKUP(A1077, Quantity!$A$1:$H$2811, 4, FALSE)</f>
        <v>1</v>
      </c>
      <c r="M1077" s="11">
        <f>VLOOKUP(A1077, Quantity!$A$1:$H$2811, 5, FALSE)</f>
        <v>5725</v>
      </c>
      <c r="N1077" s="11">
        <f>VLOOKUP(A1077, Quantity!$A$1:$H$2811, 6, FALSE)</f>
        <v>337</v>
      </c>
      <c r="O1077" s="12">
        <v>41548.0</v>
      </c>
      <c r="P1077" s="5">
        <f>VLOOKUP(A1077, Quantity!$A$1:$H$2811, 8, FALSE)</f>
        <v>0.753900463</v>
      </c>
      <c r="U1077" s="13"/>
      <c r="V1077" s="13"/>
      <c r="W1077" s="1"/>
      <c r="X1077" s="14"/>
      <c r="Y1077" s="15"/>
    </row>
    <row r="1078">
      <c r="A1078" s="1">
        <v>19782.0</v>
      </c>
      <c r="B1078" s="1">
        <v>1.465415403E9</v>
      </c>
      <c r="C1078" s="8">
        <v>41561.0</v>
      </c>
      <c r="D1078" s="1" t="s">
        <v>30</v>
      </c>
      <c r="E1078" s="1" t="s">
        <v>23</v>
      </c>
      <c r="F1078" s="1" t="s">
        <v>18</v>
      </c>
      <c r="G1078" s="1" t="s">
        <v>31</v>
      </c>
      <c r="H1078" s="1" t="s">
        <v>24</v>
      </c>
      <c r="I1078" s="1" t="s">
        <v>21</v>
      </c>
      <c r="J1078" s="9">
        <f>VLOOKUP(A1078, Quantity!$A$1:$H$2811, 2, FALSE)</f>
        <v>18</v>
      </c>
      <c r="K1078" s="10">
        <f>VLOOKUP(A1078, Quantity!$A$1:$H$2811, 3, FALSE)</f>
        <v>1</v>
      </c>
      <c r="L1078" s="10">
        <f>VLOOKUP(A1078, Quantity!$A$1:$H$2811, 4, FALSE)</f>
        <v>1</v>
      </c>
      <c r="M1078" s="11">
        <f>VLOOKUP(A1078, Quantity!$A$1:$H$2811, 5, FALSE)</f>
        <v>4498</v>
      </c>
      <c r="N1078" s="11">
        <f>VLOOKUP(A1078, Quantity!$A$1:$H$2811, 6, FALSE)</f>
        <v>250</v>
      </c>
      <c r="O1078" s="12">
        <v>41548.0</v>
      </c>
      <c r="P1078" s="5">
        <f>VLOOKUP(A1078, Quantity!$A$1:$H$2811, 8, FALSE)</f>
        <v>0.3086921296</v>
      </c>
      <c r="U1078" s="13"/>
      <c r="V1078" s="13"/>
      <c r="W1078" s="1"/>
      <c r="X1078" s="14"/>
      <c r="Y1078" s="15"/>
    </row>
    <row r="1079">
      <c r="A1079" s="1">
        <v>19802.0</v>
      </c>
      <c r="B1079" s="1">
        <v>2.194914698E9</v>
      </c>
      <c r="C1079" s="8">
        <v>41561.0</v>
      </c>
      <c r="D1079" s="1" t="s">
        <v>30</v>
      </c>
      <c r="E1079" s="1" t="s">
        <v>23</v>
      </c>
      <c r="F1079" s="1" t="s">
        <v>18</v>
      </c>
      <c r="G1079" s="1" t="s">
        <v>31</v>
      </c>
      <c r="H1079" s="1" t="s">
        <v>24</v>
      </c>
      <c r="I1079" s="1" t="s">
        <v>21</v>
      </c>
      <c r="J1079" s="9">
        <f>VLOOKUP(A1079, Quantity!$A$1:$H$2811, 2, FALSE)</f>
        <v>18</v>
      </c>
      <c r="K1079" s="10">
        <f>VLOOKUP(A1079, Quantity!$A$1:$H$2811, 3, FALSE)</f>
        <v>1</v>
      </c>
      <c r="L1079" s="10">
        <f>VLOOKUP(A1079, Quantity!$A$1:$H$2811, 4, FALSE)</f>
        <v>1</v>
      </c>
      <c r="M1079" s="11">
        <f>VLOOKUP(A1079, Quantity!$A$1:$H$2811, 5, FALSE)</f>
        <v>1437</v>
      </c>
      <c r="N1079" s="11">
        <f>VLOOKUP(A1079, Quantity!$A$1:$H$2811, 6, FALSE)</f>
        <v>80</v>
      </c>
      <c r="O1079" s="12">
        <v>41548.0</v>
      </c>
      <c r="P1079" s="5">
        <f>VLOOKUP(A1079, Quantity!$A$1:$H$2811, 8, FALSE)</f>
        <v>0.3707291667</v>
      </c>
      <c r="U1079" s="13"/>
      <c r="V1079" s="13"/>
      <c r="W1079" s="1"/>
      <c r="X1079" s="14"/>
      <c r="Y1079" s="15"/>
    </row>
    <row r="1080">
      <c r="A1080" s="1">
        <v>20974.0</v>
      </c>
      <c r="B1080" s="1">
        <v>1.421222514E9</v>
      </c>
      <c r="C1080" s="8">
        <v>41563.0</v>
      </c>
      <c r="D1080" s="1" t="s">
        <v>30</v>
      </c>
      <c r="E1080" s="1" t="s">
        <v>23</v>
      </c>
      <c r="F1080" s="1" t="s">
        <v>18</v>
      </c>
      <c r="G1080" s="1" t="s">
        <v>31</v>
      </c>
      <c r="H1080" s="1" t="s">
        <v>24</v>
      </c>
      <c r="I1080" s="1" t="s">
        <v>21</v>
      </c>
      <c r="J1080" s="9">
        <f>VLOOKUP(A1080, Quantity!$A$1:$H$2811, 2, FALSE)</f>
        <v>17</v>
      </c>
      <c r="K1080" s="10">
        <f>VLOOKUP(A1080, Quantity!$A$1:$H$2811, 3, FALSE)</f>
        <v>1</v>
      </c>
      <c r="L1080" s="10">
        <f>VLOOKUP(A1080, Quantity!$A$1:$H$2811, 4, FALSE)</f>
        <v>1</v>
      </c>
      <c r="M1080" s="11">
        <f>VLOOKUP(A1080, Quantity!$A$1:$H$2811, 5, FALSE)</f>
        <v>1375</v>
      </c>
      <c r="N1080" s="11">
        <f>VLOOKUP(A1080, Quantity!$A$1:$H$2811, 6, FALSE)</f>
        <v>81</v>
      </c>
      <c r="O1080" s="12">
        <v>41548.0</v>
      </c>
      <c r="P1080" s="5">
        <f>VLOOKUP(A1080, Quantity!$A$1:$H$2811, 8, FALSE)</f>
        <v>0.07758101852</v>
      </c>
      <c r="U1080" s="13"/>
      <c r="V1080" s="13"/>
      <c r="W1080" s="1"/>
      <c r="X1080" s="14"/>
      <c r="Y1080" s="15"/>
    </row>
    <row r="1081">
      <c r="A1081" s="1">
        <v>21352.0</v>
      </c>
      <c r="B1081" s="1">
        <v>1.338096687E9</v>
      </c>
      <c r="C1081" s="8">
        <v>41564.0</v>
      </c>
      <c r="D1081" s="1" t="s">
        <v>30</v>
      </c>
      <c r="E1081" s="1" t="s">
        <v>23</v>
      </c>
      <c r="F1081" s="1" t="s">
        <v>18</v>
      </c>
      <c r="G1081" s="1" t="s">
        <v>31</v>
      </c>
      <c r="H1081" s="1" t="s">
        <v>20</v>
      </c>
      <c r="I1081" s="1" t="s">
        <v>21</v>
      </c>
      <c r="J1081" s="9">
        <f>VLOOKUP(A1081, Quantity!$A$1:$H$2811, 2, FALSE)</f>
        <v>17</v>
      </c>
      <c r="K1081" s="10">
        <f>VLOOKUP(A1081, Quantity!$A$1:$H$2811, 3, FALSE)</f>
        <v>1</v>
      </c>
      <c r="L1081" s="10">
        <f>VLOOKUP(A1081, Quantity!$A$1:$H$2811, 4, FALSE)</f>
        <v>1</v>
      </c>
      <c r="M1081" s="11">
        <f>VLOOKUP(A1081, Quantity!$A$1:$H$2811, 5, FALSE)</f>
        <v>4000</v>
      </c>
      <c r="N1081" s="11">
        <f>VLOOKUP(A1081, Quantity!$A$1:$H$2811, 6, FALSE)</f>
        <v>235</v>
      </c>
      <c r="O1081" s="12">
        <v>41548.0</v>
      </c>
      <c r="P1081" s="5">
        <f>VLOOKUP(A1081, Quantity!$A$1:$H$2811, 8, FALSE)</f>
        <v>0.9296759259</v>
      </c>
      <c r="U1081" s="13"/>
      <c r="V1081" s="13"/>
      <c r="W1081" s="1"/>
      <c r="X1081" s="14"/>
      <c r="Y1081" s="15"/>
    </row>
    <row r="1082">
      <c r="A1082" s="1">
        <v>21354.0</v>
      </c>
      <c r="B1082" s="1">
        <v>1.896116953E9</v>
      </c>
      <c r="C1082" s="8">
        <v>41564.0</v>
      </c>
      <c r="D1082" s="1" t="s">
        <v>30</v>
      </c>
      <c r="E1082" s="1" t="s">
        <v>23</v>
      </c>
      <c r="F1082" s="1" t="s">
        <v>18</v>
      </c>
      <c r="G1082" s="1" t="s">
        <v>31</v>
      </c>
      <c r="H1082" s="1" t="s">
        <v>24</v>
      </c>
      <c r="I1082" s="1" t="s">
        <v>21</v>
      </c>
      <c r="J1082" s="9">
        <f>VLOOKUP(A1082, Quantity!$A$1:$H$2811, 2, FALSE)</f>
        <v>18</v>
      </c>
      <c r="K1082" s="10">
        <f>VLOOKUP(A1082, Quantity!$A$1:$H$2811, 3, FALSE)</f>
        <v>1</v>
      </c>
      <c r="L1082" s="10">
        <f>VLOOKUP(A1082, Quantity!$A$1:$H$2811, 4, FALSE)</f>
        <v>1</v>
      </c>
      <c r="M1082" s="11">
        <f>VLOOKUP(A1082, Quantity!$A$1:$H$2811, 5, FALSE)</f>
        <v>1000</v>
      </c>
      <c r="N1082" s="11">
        <f>VLOOKUP(A1082, Quantity!$A$1:$H$2811, 6, FALSE)</f>
        <v>56</v>
      </c>
      <c r="O1082" s="12">
        <v>41548.0</v>
      </c>
      <c r="P1082" s="5">
        <f>VLOOKUP(A1082, Quantity!$A$1:$H$2811, 8, FALSE)</f>
        <v>0.6869560185</v>
      </c>
      <c r="U1082" s="13"/>
      <c r="V1082" s="13"/>
      <c r="W1082" s="1"/>
      <c r="X1082" s="14"/>
      <c r="Y1082" s="15"/>
    </row>
    <row r="1083">
      <c r="A1083" s="1">
        <v>21617.0</v>
      </c>
      <c r="B1083" s="1">
        <v>1.957758198E9</v>
      </c>
      <c r="C1083" s="8">
        <v>41564.0</v>
      </c>
      <c r="D1083" s="1" t="s">
        <v>30</v>
      </c>
      <c r="E1083" s="1" t="s">
        <v>23</v>
      </c>
      <c r="F1083" s="1" t="s">
        <v>18</v>
      </c>
      <c r="G1083" s="1" t="s">
        <v>31</v>
      </c>
      <c r="H1083" s="1" t="s">
        <v>24</v>
      </c>
      <c r="I1083" s="1" t="s">
        <v>21</v>
      </c>
      <c r="J1083" s="9">
        <f>VLOOKUP(A1083, Quantity!$A$1:$H$2811, 2, FALSE)</f>
        <v>16</v>
      </c>
      <c r="K1083" s="10">
        <f>VLOOKUP(A1083, Quantity!$A$1:$H$2811, 3, FALSE)</f>
        <v>1</v>
      </c>
      <c r="L1083" s="10">
        <f>VLOOKUP(A1083, Quantity!$A$1:$H$2811, 4, FALSE)</f>
        <v>1</v>
      </c>
      <c r="M1083" s="11">
        <f>VLOOKUP(A1083, Quantity!$A$1:$H$2811, 5, FALSE)</f>
        <v>799</v>
      </c>
      <c r="N1083" s="11">
        <f>VLOOKUP(A1083, Quantity!$A$1:$H$2811, 6, FALSE)</f>
        <v>50</v>
      </c>
      <c r="O1083" s="12">
        <v>41548.0</v>
      </c>
      <c r="P1083" s="5">
        <f>VLOOKUP(A1083, Quantity!$A$1:$H$2811, 8, FALSE)</f>
        <v>0.5205092593</v>
      </c>
      <c r="U1083" s="13"/>
      <c r="V1083" s="13"/>
      <c r="W1083" s="1"/>
      <c r="X1083" s="14"/>
      <c r="Y1083" s="15"/>
    </row>
    <row r="1084">
      <c r="A1084" s="1">
        <v>23178.0</v>
      </c>
      <c r="B1084" s="1">
        <v>1.604718124E9</v>
      </c>
      <c r="C1084" s="8">
        <v>41567.0</v>
      </c>
      <c r="D1084" s="1" t="s">
        <v>30</v>
      </c>
      <c r="E1084" s="1" t="s">
        <v>23</v>
      </c>
      <c r="F1084" s="1" t="s">
        <v>18</v>
      </c>
      <c r="G1084" s="1" t="s">
        <v>31</v>
      </c>
      <c r="H1084" s="1" t="s">
        <v>20</v>
      </c>
      <c r="I1084" s="1" t="s">
        <v>21</v>
      </c>
      <c r="J1084" s="9">
        <f>VLOOKUP(A1084, Quantity!$A$1:$H$2811, 2, FALSE)</f>
        <v>13</v>
      </c>
      <c r="K1084" s="10">
        <f>VLOOKUP(A1084, Quantity!$A$1:$H$2811, 3, FALSE)</f>
        <v>1</v>
      </c>
      <c r="L1084" s="10">
        <f>VLOOKUP(A1084, Quantity!$A$1:$H$2811, 4, FALSE)</f>
        <v>1</v>
      </c>
      <c r="M1084" s="11">
        <f>VLOOKUP(A1084, Quantity!$A$1:$H$2811, 5, FALSE)</f>
        <v>5700</v>
      </c>
      <c r="N1084" s="11">
        <f>VLOOKUP(A1084, Quantity!$A$1:$H$2811, 6, FALSE)</f>
        <v>438</v>
      </c>
      <c r="O1084" s="12">
        <v>41548.0</v>
      </c>
      <c r="P1084" s="5">
        <f>VLOOKUP(A1084, Quantity!$A$1:$H$2811, 8, FALSE)</f>
        <v>0.5209722222</v>
      </c>
      <c r="U1084" s="13"/>
      <c r="V1084" s="13"/>
      <c r="W1084" s="1"/>
      <c r="X1084" s="14"/>
      <c r="Y1084" s="15"/>
    </row>
    <row r="1085">
      <c r="A1085" s="1">
        <v>23765.0</v>
      </c>
      <c r="B1085" s="1">
        <v>1.563156906E9</v>
      </c>
      <c r="C1085" s="8">
        <v>41568.0</v>
      </c>
      <c r="D1085" s="1" t="s">
        <v>30</v>
      </c>
      <c r="E1085" s="1" t="s">
        <v>23</v>
      </c>
      <c r="F1085" s="1" t="s">
        <v>18</v>
      </c>
      <c r="G1085" s="1" t="s">
        <v>31</v>
      </c>
      <c r="H1085" s="1" t="s">
        <v>24</v>
      </c>
      <c r="I1085" s="1" t="s">
        <v>21</v>
      </c>
      <c r="J1085" s="9">
        <f>VLOOKUP(A1085, Quantity!$A$1:$H$2811, 2, FALSE)</f>
        <v>16</v>
      </c>
      <c r="K1085" s="10">
        <f>VLOOKUP(A1085, Quantity!$A$1:$H$2811, 3, FALSE)</f>
        <v>1</v>
      </c>
      <c r="L1085" s="10">
        <f>VLOOKUP(A1085, Quantity!$A$1:$H$2811, 4, FALSE)</f>
        <v>1</v>
      </c>
      <c r="M1085" s="11">
        <f>VLOOKUP(A1085, Quantity!$A$1:$H$2811, 5, FALSE)</f>
        <v>10000</v>
      </c>
      <c r="N1085" s="11">
        <f>VLOOKUP(A1085, Quantity!$A$1:$H$2811, 6, FALSE)</f>
        <v>625</v>
      </c>
      <c r="O1085" s="12">
        <v>41548.0</v>
      </c>
      <c r="P1085" s="5">
        <f>VLOOKUP(A1085, Quantity!$A$1:$H$2811, 8, FALSE)</f>
        <v>0.3615856481</v>
      </c>
      <c r="U1085" s="13"/>
      <c r="V1085" s="13"/>
      <c r="W1085" s="1"/>
      <c r="X1085" s="14"/>
      <c r="Y1085" s="15"/>
    </row>
    <row r="1086">
      <c r="A1086" s="1">
        <v>25216.0</v>
      </c>
      <c r="B1086" s="1">
        <v>1.782791485E9</v>
      </c>
      <c r="C1086" s="8">
        <v>41570.0</v>
      </c>
      <c r="D1086" s="1" t="s">
        <v>30</v>
      </c>
      <c r="E1086" s="1" t="s">
        <v>23</v>
      </c>
      <c r="F1086" s="1" t="s">
        <v>18</v>
      </c>
      <c r="G1086" s="1" t="s">
        <v>31</v>
      </c>
      <c r="H1086" s="1" t="s">
        <v>24</v>
      </c>
      <c r="I1086" s="1" t="s">
        <v>25</v>
      </c>
      <c r="J1086" s="9">
        <f>VLOOKUP(A1086, Quantity!$A$1:$H$2811, 2, FALSE)</f>
        <v>16</v>
      </c>
      <c r="K1086" s="10">
        <f>VLOOKUP(A1086, Quantity!$A$1:$H$2811, 3, FALSE)</f>
        <v>1</v>
      </c>
      <c r="L1086" s="10">
        <f>VLOOKUP(A1086, Quantity!$A$1:$H$2811, 4, FALSE)</f>
        <v>1</v>
      </c>
      <c r="M1086" s="11">
        <f>VLOOKUP(A1086, Quantity!$A$1:$H$2811, 5, FALSE)</f>
        <v>3178</v>
      </c>
      <c r="N1086" s="11">
        <f>VLOOKUP(A1086, Quantity!$A$1:$H$2811, 6, FALSE)</f>
        <v>199</v>
      </c>
      <c r="O1086" s="12">
        <v>41548.0</v>
      </c>
      <c r="P1086" s="5">
        <f>VLOOKUP(A1086, Quantity!$A$1:$H$2811, 8, FALSE)</f>
        <v>0.5316666667</v>
      </c>
      <c r="U1086" s="13"/>
      <c r="V1086" s="13"/>
      <c r="W1086" s="1"/>
      <c r="X1086" s="14"/>
      <c r="Y1086" s="15"/>
    </row>
    <row r="1087">
      <c r="A1087" s="1">
        <v>25331.0</v>
      </c>
      <c r="B1087" s="1">
        <v>1.32904503E9</v>
      </c>
      <c r="C1087" s="8">
        <v>41570.0</v>
      </c>
      <c r="D1087" s="1" t="s">
        <v>30</v>
      </c>
      <c r="E1087" s="1" t="s">
        <v>23</v>
      </c>
      <c r="F1087" s="1" t="s">
        <v>18</v>
      </c>
      <c r="G1087" s="1" t="s">
        <v>31</v>
      </c>
      <c r="H1087" s="1" t="s">
        <v>20</v>
      </c>
      <c r="I1087" s="1" t="s">
        <v>21</v>
      </c>
      <c r="J1087" s="9">
        <f>VLOOKUP(A1087, Quantity!$A$1:$H$2811, 2, FALSE)</f>
        <v>18</v>
      </c>
      <c r="K1087" s="10">
        <f>VLOOKUP(A1087, Quantity!$A$1:$H$2811, 3, FALSE)</f>
        <v>1</v>
      </c>
      <c r="L1087" s="10">
        <f>VLOOKUP(A1087, Quantity!$A$1:$H$2811, 4, FALSE)</f>
        <v>1</v>
      </c>
      <c r="M1087" s="11">
        <f>VLOOKUP(A1087, Quantity!$A$1:$H$2811, 5, FALSE)</f>
        <v>1520</v>
      </c>
      <c r="N1087" s="11">
        <f>VLOOKUP(A1087, Quantity!$A$1:$H$2811, 6, FALSE)</f>
        <v>84</v>
      </c>
      <c r="O1087" s="12">
        <v>41548.0</v>
      </c>
      <c r="P1087" s="5">
        <f>VLOOKUP(A1087, Quantity!$A$1:$H$2811, 8, FALSE)</f>
        <v>0.1375</v>
      </c>
      <c r="U1087" s="13"/>
      <c r="V1087" s="13"/>
      <c r="W1087" s="1"/>
      <c r="X1087" s="14"/>
      <c r="Y1087" s="15"/>
    </row>
    <row r="1088">
      <c r="A1088" s="1">
        <v>25507.0</v>
      </c>
      <c r="B1088" s="1">
        <v>2.173108212E9</v>
      </c>
      <c r="C1088" s="8">
        <v>41571.0</v>
      </c>
      <c r="D1088" s="1" t="s">
        <v>30</v>
      </c>
      <c r="E1088" s="1" t="s">
        <v>23</v>
      </c>
      <c r="F1088" s="1" t="s">
        <v>18</v>
      </c>
      <c r="G1088" s="1" t="s">
        <v>31</v>
      </c>
      <c r="H1088" s="1" t="s">
        <v>20</v>
      </c>
      <c r="I1088" s="1" t="s">
        <v>21</v>
      </c>
      <c r="J1088" s="9">
        <f>VLOOKUP(A1088, Quantity!$A$1:$H$2811, 2, FALSE)</f>
        <v>17</v>
      </c>
      <c r="K1088" s="10">
        <f>VLOOKUP(A1088, Quantity!$A$1:$H$2811, 3, FALSE)</f>
        <v>1</v>
      </c>
      <c r="L1088" s="10">
        <f>VLOOKUP(A1088, Quantity!$A$1:$H$2811, 4, FALSE)</f>
        <v>1</v>
      </c>
      <c r="M1088" s="11">
        <f>VLOOKUP(A1088, Quantity!$A$1:$H$2811, 5, FALSE)</f>
        <v>8096</v>
      </c>
      <c r="N1088" s="11">
        <f>VLOOKUP(A1088, Quantity!$A$1:$H$2811, 6, FALSE)</f>
        <v>476</v>
      </c>
      <c r="O1088" s="12">
        <v>41548.0</v>
      </c>
      <c r="P1088" s="5">
        <f>VLOOKUP(A1088, Quantity!$A$1:$H$2811, 8, FALSE)</f>
        <v>0.4582291667</v>
      </c>
      <c r="U1088" s="13"/>
      <c r="V1088" s="13"/>
      <c r="W1088" s="1"/>
      <c r="X1088" s="14"/>
      <c r="Y1088" s="15"/>
    </row>
    <row r="1089">
      <c r="A1089" s="1">
        <v>25588.0</v>
      </c>
      <c r="B1089" s="1">
        <v>1.429700133E9</v>
      </c>
      <c r="C1089" s="8">
        <v>41571.0</v>
      </c>
      <c r="D1089" s="1" t="s">
        <v>30</v>
      </c>
      <c r="E1089" s="1" t="s">
        <v>23</v>
      </c>
      <c r="F1089" s="1" t="s">
        <v>18</v>
      </c>
      <c r="G1089" s="1" t="s">
        <v>31</v>
      </c>
      <c r="H1089" s="1" t="s">
        <v>24</v>
      </c>
      <c r="I1089" s="1" t="s">
        <v>21</v>
      </c>
      <c r="J1089" s="9">
        <f>VLOOKUP(A1089, Quantity!$A$1:$H$2811, 2, FALSE)</f>
        <v>21</v>
      </c>
      <c r="K1089" s="10">
        <f>VLOOKUP(A1089, Quantity!$A$1:$H$2811, 3, FALSE)</f>
        <v>1</v>
      </c>
      <c r="L1089" s="10">
        <f>VLOOKUP(A1089, Quantity!$A$1:$H$2811, 4, FALSE)</f>
        <v>1</v>
      </c>
      <c r="M1089" s="11">
        <f>VLOOKUP(A1089, Quantity!$A$1:$H$2811, 5, FALSE)</f>
        <v>3295</v>
      </c>
      <c r="N1089" s="11">
        <f>VLOOKUP(A1089, Quantity!$A$1:$H$2811, 6, FALSE)</f>
        <v>157</v>
      </c>
      <c r="O1089" s="12">
        <v>41548.0</v>
      </c>
      <c r="P1089" s="5">
        <f>VLOOKUP(A1089, Quantity!$A$1:$H$2811, 8, FALSE)</f>
        <v>0.1410763889</v>
      </c>
      <c r="U1089" s="13"/>
      <c r="V1089" s="13"/>
      <c r="W1089" s="1"/>
      <c r="X1089" s="14"/>
      <c r="Y1089" s="15"/>
    </row>
    <row r="1090">
      <c r="A1090" s="1">
        <v>25591.0</v>
      </c>
      <c r="B1090" s="1">
        <v>1.167534839E9</v>
      </c>
      <c r="C1090" s="8">
        <v>41571.0</v>
      </c>
      <c r="D1090" s="1" t="s">
        <v>30</v>
      </c>
      <c r="E1090" s="1" t="s">
        <v>23</v>
      </c>
      <c r="F1090" s="1" t="s">
        <v>18</v>
      </c>
      <c r="G1090" s="1" t="s">
        <v>31</v>
      </c>
      <c r="H1090" s="1" t="s">
        <v>24</v>
      </c>
      <c r="I1090" s="1" t="s">
        <v>21</v>
      </c>
      <c r="J1090" s="9">
        <f>VLOOKUP(A1090, Quantity!$A$1:$H$2811, 2, FALSE)</f>
        <v>18</v>
      </c>
      <c r="K1090" s="10">
        <f>VLOOKUP(A1090, Quantity!$A$1:$H$2811, 3, FALSE)</f>
        <v>1</v>
      </c>
      <c r="L1090" s="10">
        <f>VLOOKUP(A1090, Quantity!$A$1:$H$2811, 4, FALSE)</f>
        <v>1</v>
      </c>
      <c r="M1090" s="11">
        <f>VLOOKUP(A1090, Quantity!$A$1:$H$2811, 5, FALSE)</f>
        <v>2099</v>
      </c>
      <c r="N1090" s="11">
        <f>VLOOKUP(A1090, Quantity!$A$1:$H$2811, 6, FALSE)</f>
        <v>117</v>
      </c>
      <c r="O1090" s="12">
        <v>41548.0</v>
      </c>
      <c r="P1090" s="5">
        <f>VLOOKUP(A1090, Quantity!$A$1:$H$2811, 8, FALSE)</f>
        <v>0.5050694444</v>
      </c>
      <c r="U1090" s="13"/>
      <c r="V1090" s="13"/>
      <c r="W1090" s="1"/>
      <c r="X1090" s="14"/>
      <c r="Y1090" s="15"/>
    </row>
    <row r="1091">
      <c r="A1091" s="1">
        <v>25703.0</v>
      </c>
      <c r="B1091" s="1">
        <v>2.23978297E9</v>
      </c>
      <c r="C1091" s="8">
        <v>41571.0</v>
      </c>
      <c r="D1091" s="1" t="s">
        <v>30</v>
      </c>
      <c r="E1091" s="1" t="s">
        <v>23</v>
      </c>
      <c r="F1091" s="1" t="s">
        <v>18</v>
      </c>
      <c r="G1091" s="1" t="s">
        <v>31</v>
      </c>
      <c r="H1091" s="1" t="s">
        <v>24</v>
      </c>
      <c r="I1091" s="1" t="s">
        <v>21</v>
      </c>
      <c r="J1091" s="9">
        <f>VLOOKUP(A1091, Quantity!$A$1:$H$2811, 2, FALSE)</f>
        <v>22</v>
      </c>
      <c r="K1091" s="10">
        <f>VLOOKUP(A1091, Quantity!$A$1:$H$2811, 3, FALSE)</f>
        <v>1</v>
      </c>
      <c r="L1091" s="10">
        <f>VLOOKUP(A1091, Quantity!$A$1:$H$2811, 4, FALSE)</f>
        <v>1</v>
      </c>
      <c r="M1091" s="11">
        <f>VLOOKUP(A1091, Quantity!$A$1:$H$2811, 5, FALSE)</f>
        <v>5750</v>
      </c>
      <c r="N1091" s="11">
        <f>VLOOKUP(A1091, Quantity!$A$1:$H$2811, 6, FALSE)</f>
        <v>261</v>
      </c>
      <c r="O1091" s="12">
        <v>41548.0</v>
      </c>
      <c r="P1091" s="5">
        <f>VLOOKUP(A1091, Quantity!$A$1:$H$2811, 8, FALSE)</f>
        <v>0.02791666667</v>
      </c>
      <c r="U1091" s="13"/>
      <c r="V1091" s="13"/>
      <c r="W1091" s="1"/>
      <c r="X1091" s="14"/>
      <c r="Y1091" s="15"/>
    </row>
    <row r="1092">
      <c r="A1092" s="1">
        <v>25758.0</v>
      </c>
      <c r="B1092" s="1">
        <v>1.518931735E9</v>
      </c>
      <c r="C1092" s="8">
        <v>41571.0</v>
      </c>
      <c r="D1092" s="1" t="s">
        <v>30</v>
      </c>
      <c r="E1092" s="1" t="s">
        <v>23</v>
      </c>
      <c r="F1092" s="1" t="s">
        <v>18</v>
      </c>
      <c r="G1092" s="1" t="s">
        <v>31</v>
      </c>
      <c r="H1092" s="1" t="s">
        <v>20</v>
      </c>
      <c r="I1092" s="1" t="s">
        <v>21</v>
      </c>
      <c r="J1092" s="9">
        <f>VLOOKUP(A1092, Quantity!$A$1:$H$2811, 2, FALSE)</f>
        <v>23</v>
      </c>
      <c r="K1092" s="10">
        <f>VLOOKUP(A1092, Quantity!$A$1:$H$2811, 3, FALSE)</f>
        <v>1</v>
      </c>
      <c r="L1092" s="10">
        <f>VLOOKUP(A1092, Quantity!$A$1:$H$2811, 4, FALSE)</f>
        <v>1</v>
      </c>
      <c r="M1092" s="11">
        <f>VLOOKUP(A1092, Quantity!$A$1:$H$2811, 5, FALSE)</f>
        <v>2850</v>
      </c>
      <c r="N1092" s="11">
        <f>VLOOKUP(A1092, Quantity!$A$1:$H$2811, 6, FALSE)</f>
        <v>124</v>
      </c>
      <c r="O1092" s="12">
        <v>41548.0</v>
      </c>
      <c r="P1092" s="5">
        <f>VLOOKUP(A1092, Quantity!$A$1:$H$2811, 8, FALSE)</f>
        <v>0.9260532407</v>
      </c>
      <c r="U1092" s="13"/>
      <c r="V1092" s="13"/>
      <c r="W1092" s="1"/>
      <c r="X1092" s="14"/>
      <c r="Y1092" s="15"/>
    </row>
    <row r="1093">
      <c r="A1093" s="1">
        <v>25834.0</v>
      </c>
      <c r="B1093" s="1">
        <v>1.566634581E9</v>
      </c>
      <c r="C1093" s="8">
        <v>41571.0</v>
      </c>
      <c r="D1093" s="1" t="s">
        <v>30</v>
      </c>
      <c r="E1093" s="1" t="s">
        <v>23</v>
      </c>
      <c r="F1093" s="1" t="s">
        <v>18</v>
      </c>
      <c r="G1093" s="1" t="s">
        <v>31</v>
      </c>
      <c r="H1093" s="1" t="s">
        <v>24</v>
      </c>
      <c r="I1093" s="1" t="s">
        <v>21</v>
      </c>
      <c r="J1093" s="9">
        <f>VLOOKUP(A1093, Quantity!$A$1:$H$2811, 2, FALSE)</f>
        <v>20</v>
      </c>
      <c r="K1093" s="10">
        <f>VLOOKUP(A1093, Quantity!$A$1:$H$2811, 3, FALSE)</f>
        <v>1</v>
      </c>
      <c r="L1093" s="10">
        <f>VLOOKUP(A1093, Quantity!$A$1:$H$2811, 4, FALSE)</f>
        <v>1</v>
      </c>
      <c r="M1093" s="11">
        <f>VLOOKUP(A1093, Quantity!$A$1:$H$2811, 5, FALSE)</f>
        <v>3489</v>
      </c>
      <c r="N1093" s="11">
        <f>VLOOKUP(A1093, Quantity!$A$1:$H$2811, 6, FALSE)</f>
        <v>174</v>
      </c>
      <c r="O1093" s="12">
        <v>41548.0</v>
      </c>
      <c r="P1093" s="5">
        <f>VLOOKUP(A1093, Quantity!$A$1:$H$2811, 8, FALSE)</f>
        <v>0.5449652778</v>
      </c>
      <c r="U1093" s="13"/>
      <c r="V1093" s="13"/>
      <c r="W1093" s="1"/>
      <c r="X1093" s="14"/>
      <c r="Y1093" s="15"/>
    </row>
    <row r="1094">
      <c r="A1094" s="1">
        <v>25943.0</v>
      </c>
      <c r="B1094" s="1">
        <v>1.179578298E9</v>
      </c>
      <c r="C1094" s="8">
        <v>41571.0</v>
      </c>
      <c r="D1094" s="1" t="s">
        <v>30</v>
      </c>
      <c r="E1094" s="1" t="s">
        <v>23</v>
      </c>
      <c r="F1094" s="1" t="s">
        <v>18</v>
      </c>
      <c r="G1094" s="1" t="s">
        <v>31</v>
      </c>
      <c r="H1094" s="1" t="s">
        <v>24</v>
      </c>
      <c r="I1094" s="1" t="s">
        <v>21</v>
      </c>
      <c r="J1094" s="9">
        <f>VLOOKUP(A1094, Quantity!$A$1:$H$2811, 2, FALSE)</f>
        <v>20</v>
      </c>
      <c r="K1094" s="10">
        <f>VLOOKUP(A1094, Quantity!$A$1:$H$2811, 3, FALSE)</f>
        <v>1</v>
      </c>
      <c r="L1094" s="10">
        <f>VLOOKUP(A1094, Quantity!$A$1:$H$2811, 4, FALSE)</f>
        <v>1</v>
      </c>
      <c r="M1094" s="11">
        <f>VLOOKUP(A1094, Quantity!$A$1:$H$2811, 5, FALSE)</f>
        <v>374</v>
      </c>
      <c r="N1094" s="11">
        <f>VLOOKUP(A1094, Quantity!$A$1:$H$2811, 6, FALSE)</f>
        <v>19</v>
      </c>
      <c r="O1094" s="12">
        <v>41548.0</v>
      </c>
      <c r="P1094" s="5">
        <f>VLOOKUP(A1094, Quantity!$A$1:$H$2811, 8, FALSE)</f>
        <v>0.9862731481</v>
      </c>
      <c r="U1094" s="13"/>
      <c r="V1094" s="13"/>
      <c r="W1094" s="1"/>
      <c r="X1094" s="14"/>
      <c r="Y1094" s="15"/>
    </row>
    <row r="1095">
      <c r="A1095" s="1">
        <v>26085.0</v>
      </c>
      <c r="B1095" s="1">
        <v>1.166409901E9</v>
      </c>
      <c r="C1095" s="8">
        <v>41572.0</v>
      </c>
      <c r="D1095" s="1" t="s">
        <v>30</v>
      </c>
      <c r="E1095" s="1" t="s">
        <v>23</v>
      </c>
      <c r="F1095" s="1" t="s">
        <v>18</v>
      </c>
      <c r="G1095" s="1" t="s">
        <v>31</v>
      </c>
      <c r="H1095" s="1" t="s">
        <v>24</v>
      </c>
      <c r="I1095" s="1" t="s">
        <v>21</v>
      </c>
      <c r="J1095" s="9">
        <f>VLOOKUP(A1095, Quantity!$A$1:$H$2811, 2, FALSE)</f>
        <v>18</v>
      </c>
      <c r="K1095" s="10">
        <f>VLOOKUP(A1095, Quantity!$A$1:$H$2811, 3, FALSE)</f>
        <v>1</v>
      </c>
      <c r="L1095" s="10">
        <f>VLOOKUP(A1095, Quantity!$A$1:$H$2811, 4, FALSE)</f>
        <v>1</v>
      </c>
      <c r="M1095" s="11">
        <f>VLOOKUP(A1095, Quantity!$A$1:$H$2811, 5, FALSE)</f>
        <v>8200</v>
      </c>
      <c r="N1095" s="11">
        <f>VLOOKUP(A1095, Quantity!$A$1:$H$2811, 6, FALSE)</f>
        <v>456</v>
      </c>
      <c r="O1095" s="12">
        <v>41548.0</v>
      </c>
      <c r="P1095" s="5">
        <f>VLOOKUP(A1095, Quantity!$A$1:$H$2811, 8, FALSE)</f>
        <v>0.1663773148</v>
      </c>
      <c r="U1095" s="13"/>
      <c r="V1095" s="13"/>
      <c r="W1095" s="1"/>
      <c r="X1095" s="14"/>
      <c r="Y1095" s="15"/>
    </row>
    <row r="1096">
      <c r="A1096" s="1">
        <v>26186.0</v>
      </c>
      <c r="B1096" s="1">
        <v>2.139583773E9</v>
      </c>
      <c r="C1096" s="8">
        <v>41572.0</v>
      </c>
      <c r="D1096" s="1" t="s">
        <v>30</v>
      </c>
      <c r="E1096" s="1" t="s">
        <v>23</v>
      </c>
      <c r="F1096" s="1" t="s">
        <v>18</v>
      </c>
      <c r="G1096" s="1" t="s">
        <v>31</v>
      </c>
      <c r="H1096" s="1" t="s">
        <v>24</v>
      </c>
      <c r="I1096" s="1" t="s">
        <v>21</v>
      </c>
      <c r="J1096" s="9">
        <f>VLOOKUP(A1096, Quantity!$A$1:$H$2811, 2, FALSE)</f>
        <v>13</v>
      </c>
      <c r="K1096" s="10">
        <f>VLOOKUP(A1096, Quantity!$A$1:$H$2811, 3, FALSE)</f>
        <v>1</v>
      </c>
      <c r="L1096" s="10">
        <f>VLOOKUP(A1096, Quantity!$A$1:$H$2811, 4, FALSE)</f>
        <v>1</v>
      </c>
      <c r="M1096" s="11">
        <f>VLOOKUP(A1096, Quantity!$A$1:$H$2811, 5, FALSE)</f>
        <v>498</v>
      </c>
      <c r="N1096" s="11">
        <f>VLOOKUP(A1096, Quantity!$A$1:$H$2811, 6, FALSE)</f>
        <v>38</v>
      </c>
      <c r="O1096" s="12">
        <v>41548.0</v>
      </c>
      <c r="P1096" s="5">
        <f>VLOOKUP(A1096, Quantity!$A$1:$H$2811, 8, FALSE)</f>
        <v>0.6415162037</v>
      </c>
      <c r="U1096" s="13"/>
      <c r="V1096" s="13"/>
      <c r="W1096" s="1"/>
      <c r="X1096" s="14"/>
      <c r="Y1096" s="15"/>
    </row>
    <row r="1097">
      <c r="A1097" s="1">
        <v>26190.0</v>
      </c>
      <c r="B1097" s="1">
        <v>2.278014965E9</v>
      </c>
      <c r="C1097" s="8">
        <v>41572.0</v>
      </c>
      <c r="D1097" s="1" t="s">
        <v>30</v>
      </c>
      <c r="E1097" s="1" t="s">
        <v>23</v>
      </c>
      <c r="F1097" s="1" t="s">
        <v>18</v>
      </c>
      <c r="G1097" s="1" t="s">
        <v>31</v>
      </c>
      <c r="H1097" s="1" t="s">
        <v>24</v>
      </c>
      <c r="I1097" s="1" t="s">
        <v>21</v>
      </c>
      <c r="J1097" s="9">
        <f>VLOOKUP(A1097, Quantity!$A$1:$H$2811, 2, FALSE)</f>
        <v>16</v>
      </c>
      <c r="K1097" s="10">
        <f>VLOOKUP(A1097, Quantity!$A$1:$H$2811, 3, FALSE)</f>
        <v>1</v>
      </c>
      <c r="L1097" s="10">
        <f>VLOOKUP(A1097, Quantity!$A$1:$H$2811, 4, FALSE)</f>
        <v>1</v>
      </c>
      <c r="M1097" s="11">
        <f>VLOOKUP(A1097, Quantity!$A$1:$H$2811, 5, FALSE)</f>
        <v>6835</v>
      </c>
      <c r="N1097" s="11">
        <f>VLOOKUP(A1097, Quantity!$A$1:$H$2811, 6, FALSE)</f>
        <v>427</v>
      </c>
      <c r="O1097" s="12">
        <v>41548.0</v>
      </c>
      <c r="P1097" s="5">
        <f>VLOOKUP(A1097, Quantity!$A$1:$H$2811, 8, FALSE)</f>
        <v>0.9294560185</v>
      </c>
      <c r="U1097" s="13"/>
      <c r="V1097" s="13"/>
      <c r="W1097" s="1"/>
      <c r="X1097" s="14"/>
      <c r="Y1097" s="15"/>
    </row>
    <row r="1098">
      <c r="A1098" s="1">
        <v>26221.0</v>
      </c>
      <c r="B1098" s="1">
        <v>2.182227262E9</v>
      </c>
      <c r="C1098" s="8">
        <v>41572.0</v>
      </c>
      <c r="D1098" s="1" t="s">
        <v>30</v>
      </c>
      <c r="E1098" s="1" t="s">
        <v>23</v>
      </c>
      <c r="F1098" s="1" t="s">
        <v>18</v>
      </c>
      <c r="G1098" s="1" t="s">
        <v>31</v>
      </c>
      <c r="H1098" s="1" t="s">
        <v>24</v>
      </c>
      <c r="I1098" s="1" t="s">
        <v>21</v>
      </c>
      <c r="J1098" s="9">
        <f>VLOOKUP(A1098, Quantity!$A$1:$H$2811, 2, FALSE)</f>
        <v>13</v>
      </c>
      <c r="K1098" s="10">
        <f>VLOOKUP(A1098, Quantity!$A$1:$H$2811, 3, FALSE)</f>
        <v>1</v>
      </c>
      <c r="L1098" s="10">
        <f>VLOOKUP(A1098, Quantity!$A$1:$H$2811, 4, FALSE)</f>
        <v>1</v>
      </c>
      <c r="M1098" s="11">
        <f>VLOOKUP(A1098, Quantity!$A$1:$H$2811, 5, FALSE)</f>
        <v>1435</v>
      </c>
      <c r="N1098" s="11">
        <f>VLOOKUP(A1098, Quantity!$A$1:$H$2811, 6, FALSE)</f>
        <v>110</v>
      </c>
      <c r="O1098" s="12">
        <v>41548.0</v>
      </c>
      <c r="P1098" s="5">
        <f>VLOOKUP(A1098, Quantity!$A$1:$H$2811, 8, FALSE)</f>
        <v>0.1260416667</v>
      </c>
      <c r="U1098" s="13"/>
      <c r="V1098" s="13"/>
      <c r="W1098" s="1"/>
      <c r="X1098" s="14"/>
      <c r="Y1098" s="15"/>
    </row>
    <row r="1099">
      <c r="A1099" s="1">
        <v>26380.0</v>
      </c>
      <c r="B1099" s="1">
        <v>1.57627414E9</v>
      </c>
      <c r="C1099" s="8">
        <v>41572.0</v>
      </c>
      <c r="D1099" s="1" t="s">
        <v>32</v>
      </c>
      <c r="E1099" s="1" t="s">
        <v>17</v>
      </c>
      <c r="F1099" s="1" t="s">
        <v>18</v>
      </c>
      <c r="G1099" s="1" t="s">
        <v>31</v>
      </c>
      <c r="H1099" s="1" t="s">
        <v>24</v>
      </c>
      <c r="I1099" s="1" t="s">
        <v>21</v>
      </c>
      <c r="J1099" s="9">
        <f>VLOOKUP(A1099, Quantity!$A$1:$H$2811, 2, FALSE)</f>
        <v>16</v>
      </c>
      <c r="K1099" s="10">
        <f>VLOOKUP(A1099, Quantity!$A$1:$H$2811, 3, FALSE)</f>
        <v>1</v>
      </c>
      <c r="L1099" s="10">
        <f>VLOOKUP(A1099, Quantity!$A$1:$H$2811, 4, FALSE)</f>
        <v>1</v>
      </c>
      <c r="M1099" s="11">
        <f>VLOOKUP(A1099, Quantity!$A$1:$H$2811, 5, FALSE)</f>
        <v>699</v>
      </c>
      <c r="N1099" s="11">
        <f>VLOOKUP(A1099, Quantity!$A$1:$H$2811, 6, FALSE)</f>
        <v>44</v>
      </c>
      <c r="O1099" s="12">
        <v>41548.0</v>
      </c>
      <c r="P1099" s="5">
        <f>VLOOKUP(A1099, Quantity!$A$1:$H$2811, 8, FALSE)</f>
        <v>0.9518055556</v>
      </c>
      <c r="U1099" s="13"/>
      <c r="V1099" s="13"/>
      <c r="W1099" s="1"/>
      <c r="X1099" s="14"/>
      <c r="Y1099" s="15"/>
    </row>
    <row r="1100">
      <c r="A1100" s="1">
        <v>26390.0</v>
      </c>
      <c r="B1100" s="1">
        <v>1.873827868E9</v>
      </c>
      <c r="C1100" s="8">
        <v>41572.0</v>
      </c>
      <c r="D1100" s="1" t="s">
        <v>30</v>
      </c>
      <c r="E1100" s="1" t="s">
        <v>23</v>
      </c>
      <c r="F1100" s="1" t="s">
        <v>18</v>
      </c>
      <c r="G1100" s="1" t="s">
        <v>31</v>
      </c>
      <c r="H1100" s="1" t="s">
        <v>20</v>
      </c>
      <c r="I1100" s="1" t="s">
        <v>21</v>
      </c>
      <c r="J1100" s="9">
        <f>VLOOKUP(A1100, Quantity!$A$1:$H$2811, 2, FALSE)</f>
        <v>14</v>
      </c>
      <c r="K1100" s="10">
        <f>VLOOKUP(A1100, Quantity!$A$1:$H$2811, 3, FALSE)</f>
        <v>1</v>
      </c>
      <c r="L1100" s="10">
        <f>VLOOKUP(A1100, Quantity!$A$1:$H$2811, 4, FALSE)</f>
        <v>1</v>
      </c>
      <c r="M1100" s="11">
        <f>VLOOKUP(A1100, Quantity!$A$1:$H$2811, 5, FALSE)</f>
        <v>500</v>
      </c>
      <c r="N1100" s="11">
        <f>VLOOKUP(A1100, Quantity!$A$1:$H$2811, 6, FALSE)</f>
        <v>36</v>
      </c>
      <c r="O1100" s="12">
        <v>41548.0</v>
      </c>
      <c r="P1100" s="5">
        <f>VLOOKUP(A1100, Quantity!$A$1:$H$2811, 8, FALSE)</f>
        <v>0.1064236111</v>
      </c>
      <c r="U1100" s="13"/>
      <c r="V1100" s="13"/>
      <c r="W1100" s="1"/>
      <c r="X1100" s="14"/>
      <c r="Y1100" s="15"/>
    </row>
    <row r="1101">
      <c r="A1101" s="1">
        <v>26443.0</v>
      </c>
      <c r="B1101" s="1">
        <v>1.704957837E9</v>
      </c>
      <c r="C1101" s="8">
        <v>41572.0</v>
      </c>
      <c r="D1101" s="1" t="s">
        <v>30</v>
      </c>
      <c r="E1101" s="1" t="s">
        <v>23</v>
      </c>
      <c r="F1101" s="1" t="s">
        <v>18</v>
      </c>
      <c r="G1101" s="1" t="s">
        <v>31</v>
      </c>
      <c r="H1101" s="1" t="s">
        <v>24</v>
      </c>
      <c r="I1101" s="1" t="s">
        <v>21</v>
      </c>
      <c r="J1101" s="9">
        <f>VLOOKUP(A1101, Quantity!$A$1:$H$2811, 2, FALSE)</f>
        <v>18</v>
      </c>
      <c r="K1101" s="10">
        <f>VLOOKUP(A1101, Quantity!$A$1:$H$2811, 3, FALSE)</f>
        <v>1</v>
      </c>
      <c r="L1101" s="10">
        <f>VLOOKUP(A1101, Quantity!$A$1:$H$2811, 4, FALSE)</f>
        <v>1</v>
      </c>
      <c r="M1101" s="11">
        <f>VLOOKUP(A1101, Quantity!$A$1:$H$2811, 5, FALSE)</f>
        <v>2723</v>
      </c>
      <c r="N1101" s="11">
        <f>VLOOKUP(A1101, Quantity!$A$1:$H$2811, 6, FALSE)</f>
        <v>151</v>
      </c>
      <c r="O1101" s="12">
        <v>41548.0</v>
      </c>
      <c r="P1101" s="5">
        <f>VLOOKUP(A1101, Quantity!$A$1:$H$2811, 8, FALSE)</f>
        <v>0.5920833333</v>
      </c>
      <c r="U1101" s="13"/>
      <c r="V1101" s="13"/>
      <c r="W1101" s="1"/>
      <c r="X1101" s="14"/>
      <c r="Y1101" s="15"/>
    </row>
    <row r="1102">
      <c r="A1102" s="1">
        <v>26506.0</v>
      </c>
      <c r="B1102" s="1">
        <v>2.204278179E9</v>
      </c>
      <c r="C1102" s="8">
        <v>41572.0</v>
      </c>
      <c r="D1102" s="1" t="s">
        <v>32</v>
      </c>
      <c r="E1102" s="1" t="s">
        <v>17</v>
      </c>
      <c r="F1102" s="1" t="s">
        <v>18</v>
      </c>
      <c r="G1102" s="1" t="s">
        <v>31</v>
      </c>
      <c r="H1102" s="1" t="s">
        <v>24</v>
      </c>
      <c r="I1102" s="1" t="s">
        <v>21</v>
      </c>
      <c r="J1102" s="9">
        <f>VLOOKUP(A1102, Quantity!$A$1:$H$2811, 2, FALSE)</f>
        <v>22</v>
      </c>
      <c r="K1102" s="10">
        <f>VLOOKUP(A1102, Quantity!$A$1:$H$2811, 3, FALSE)</f>
        <v>1</v>
      </c>
      <c r="L1102" s="10">
        <f>VLOOKUP(A1102, Quantity!$A$1:$H$2811, 4, FALSE)</f>
        <v>1</v>
      </c>
      <c r="M1102" s="11">
        <f>VLOOKUP(A1102, Quantity!$A$1:$H$2811, 5, FALSE)</f>
        <v>2535</v>
      </c>
      <c r="N1102" s="11">
        <f>VLOOKUP(A1102, Quantity!$A$1:$H$2811, 6, FALSE)</f>
        <v>115</v>
      </c>
      <c r="O1102" s="12">
        <v>41548.0</v>
      </c>
      <c r="P1102" s="5">
        <f>VLOOKUP(A1102, Quantity!$A$1:$H$2811, 8, FALSE)</f>
        <v>0.2763425926</v>
      </c>
      <c r="U1102" s="13"/>
      <c r="V1102" s="13"/>
      <c r="W1102" s="1"/>
      <c r="X1102" s="14"/>
      <c r="Y1102" s="15"/>
    </row>
    <row r="1103">
      <c r="A1103" s="1">
        <v>26554.0</v>
      </c>
      <c r="B1103" s="1">
        <v>2.159907829E9</v>
      </c>
      <c r="C1103" s="8">
        <v>41572.0</v>
      </c>
      <c r="D1103" s="1" t="s">
        <v>30</v>
      </c>
      <c r="E1103" s="1" t="s">
        <v>23</v>
      </c>
      <c r="F1103" s="1" t="s">
        <v>18</v>
      </c>
      <c r="G1103" s="1" t="s">
        <v>31</v>
      </c>
      <c r="H1103" s="1" t="s">
        <v>24</v>
      </c>
      <c r="I1103" s="1" t="s">
        <v>21</v>
      </c>
      <c r="J1103" s="9">
        <f>VLOOKUP(A1103, Quantity!$A$1:$H$2811, 2, FALSE)</f>
        <v>16</v>
      </c>
      <c r="K1103" s="10">
        <f>VLOOKUP(A1103, Quantity!$A$1:$H$2811, 3, FALSE)</f>
        <v>1</v>
      </c>
      <c r="L1103" s="10">
        <f>VLOOKUP(A1103, Quantity!$A$1:$H$2811, 4, FALSE)</f>
        <v>1</v>
      </c>
      <c r="M1103" s="11">
        <f>VLOOKUP(A1103, Quantity!$A$1:$H$2811, 5, FALSE)</f>
        <v>9995</v>
      </c>
      <c r="N1103" s="11">
        <f>VLOOKUP(A1103, Quantity!$A$1:$H$2811, 6, FALSE)</f>
        <v>625</v>
      </c>
      <c r="O1103" s="12">
        <v>41548.0</v>
      </c>
      <c r="P1103" s="5">
        <f>VLOOKUP(A1103, Quantity!$A$1:$H$2811, 8, FALSE)</f>
        <v>0.621099537</v>
      </c>
      <c r="U1103" s="13"/>
      <c r="V1103" s="13"/>
      <c r="W1103" s="1"/>
      <c r="X1103" s="14"/>
      <c r="Y1103" s="15"/>
    </row>
    <row r="1104">
      <c r="A1104" s="1">
        <v>26617.0</v>
      </c>
      <c r="B1104" s="1">
        <v>1.20275618E9</v>
      </c>
      <c r="C1104" s="8">
        <v>41573.0</v>
      </c>
      <c r="D1104" s="1" t="s">
        <v>30</v>
      </c>
      <c r="E1104" s="1" t="s">
        <v>23</v>
      </c>
      <c r="F1104" s="1" t="s">
        <v>18</v>
      </c>
      <c r="G1104" s="1" t="s">
        <v>31</v>
      </c>
      <c r="H1104" s="1" t="s">
        <v>24</v>
      </c>
      <c r="I1104" s="1" t="s">
        <v>21</v>
      </c>
      <c r="J1104" s="9">
        <f>VLOOKUP(A1104, Quantity!$A$1:$H$2811, 2, FALSE)</f>
        <v>22</v>
      </c>
      <c r="K1104" s="10">
        <f>VLOOKUP(A1104, Quantity!$A$1:$H$2811, 3, FALSE)</f>
        <v>1</v>
      </c>
      <c r="L1104" s="10">
        <f>VLOOKUP(A1104, Quantity!$A$1:$H$2811, 4, FALSE)</f>
        <v>1</v>
      </c>
      <c r="M1104" s="11">
        <f>VLOOKUP(A1104, Quantity!$A$1:$H$2811, 5, FALSE)</f>
        <v>3151</v>
      </c>
      <c r="N1104" s="11">
        <f>VLOOKUP(A1104, Quantity!$A$1:$H$2811, 6, FALSE)</f>
        <v>143</v>
      </c>
      <c r="O1104" s="12">
        <v>41548.0</v>
      </c>
      <c r="P1104" s="5">
        <f>VLOOKUP(A1104, Quantity!$A$1:$H$2811, 8, FALSE)</f>
        <v>0.1513310185</v>
      </c>
      <c r="U1104" s="13"/>
      <c r="V1104" s="13"/>
      <c r="W1104" s="1"/>
      <c r="X1104" s="14"/>
      <c r="Y1104" s="15"/>
    </row>
    <row r="1105">
      <c r="A1105" s="1">
        <v>26654.0</v>
      </c>
      <c r="B1105" s="1">
        <v>1.425717261E9</v>
      </c>
      <c r="C1105" s="8">
        <v>41573.0</v>
      </c>
      <c r="D1105" s="1" t="s">
        <v>30</v>
      </c>
      <c r="E1105" s="1" t="s">
        <v>23</v>
      </c>
      <c r="F1105" s="1" t="s">
        <v>18</v>
      </c>
      <c r="G1105" s="1" t="s">
        <v>31</v>
      </c>
      <c r="H1105" s="1" t="s">
        <v>24</v>
      </c>
      <c r="I1105" s="1" t="s">
        <v>21</v>
      </c>
      <c r="J1105" s="9">
        <f>VLOOKUP(A1105, Quantity!$A$1:$H$2811, 2, FALSE)</f>
        <v>18</v>
      </c>
      <c r="K1105" s="10">
        <f>VLOOKUP(A1105, Quantity!$A$1:$H$2811, 3, FALSE)</f>
        <v>1</v>
      </c>
      <c r="L1105" s="10">
        <f>VLOOKUP(A1105, Quantity!$A$1:$H$2811, 4, FALSE)</f>
        <v>1</v>
      </c>
      <c r="M1105" s="11">
        <f>VLOOKUP(A1105, Quantity!$A$1:$H$2811, 5, FALSE)</f>
        <v>8997</v>
      </c>
      <c r="N1105" s="11">
        <f>VLOOKUP(A1105, Quantity!$A$1:$H$2811, 6, FALSE)</f>
        <v>500</v>
      </c>
      <c r="O1105" s="12">
        <v>41548.0</v>
      </c>
      <c r="P1105" s="5">
        <f>VLOOKUP(A1105, Quantity!$A$1:$H$2811, 8, FALSE)</f>
        <v>0.6540509259</v>
      </c>
      <c r="U1105" s="13"/>
      <c r="V1105" s="13"/>
      <c r="W1105" s="1"/>
      <c r="X1105" s="14"/>
      <c r="Y1105" s="15"/>
    </row>
    <row r="1106">
      <c r="A1106" s="1">
        <v>26709.0</v>
      </c>
      <c r="B1106" s="1">
        <v>2.090879773E9</v>
      </c>
      <c r="C1106" s="8">
        <v>41573.0</v>
      </c>
      <c r="D1106" s="1" t="s">
        <v>30</v>
      </c>
      <c r="E1106" s="1" t="s">
        <v>23</v>
      </c>
      <c r="F1106" s="1" t="s">
        <v>18</v>
      </c>
      <c r="G1106" s="1" t="s">
        <v>31</v>
      </c>
      <c r="H1106" s="1" t="s">
        <v>24</v>
      </c>
      <c r="I1106" s="1" t="s">
        <v>21</v>
      </c>
      <c r="J1106" s="9">
        <f>VLOOKUP(A1106, Quantity!$A$1:$H$2811, 2, FALSE)</f>
        <v>16</v>
      </c>
      <c r="K1106" s="10">
        <f>VLOOKUP(A1106, Quantity!$A$1:$H$2811, 3, FALSE)</f>
        <v>1</v>
      </c>
      <c r="L1106" s="10">
        <f>VLOOKUP(A1106, Quantity!$A$1:$H$2811, 4, FALSE)</f>
        <v>1</v>
      </c>
      <c r="M1106" s="11">
        <f>VLOOKUP(A1106, Quantity!$A$1:$H$2811, 5, FALSE)</f>
        <v>1984</v>
      </c>
      <c r="N1106" s="11">
        <f>VLOOKUP(A1106, Quantity!$A$1:$H$2811, 6, FALSE)</f>
        <v>124</v>
      </c>
      <c r="O1106" s="12">
        <v>41548.0</v>
      </c>
      <c r="P1106" s="5">
        <f>VLOOKUP(A1106, Quantity!$A$1:$H$2811, 8, FALSE)</f>
        <v>0.1256597222</v>
      </c>
      <c r="U1106" s="13"/>
      <c r="V1106" s="13"/>
      <c r="W1106" s="1"/>
      <c r="X1106" s="14"/>
      <c r="Y1106" s="15"/>
    </row>
    <row r="1107">
      <c r="A1107" s="1">
        <v>26736.0</v>
      </c>
      <c r="B1107" s="1">
        <v>1.54998017E9</v>
      </c>
      <c r="C1107" s="8">
        <v>41573.0</v>
      </c>
      <c r="D1107" s="1" t="s">
        <v>30</v>
      </c>
      <c r="E1107" s="1" t="s">
        <v>23</v>
      </c>
      <c r="F1107" s="1" t="s">
        <v>18</v>
      </c>
      <c r="G1107" s="1" t="s">
        <v>31</v>
      </c>
      <c r="H1107" s="1" t="s">
        <v>24</v>
      </c>
      <c r="I1107" s="1" t="s">
        <v>21</v>
      </c>
      <c r="J1107" s="9">
        <f>VLOOKUP(A1107, Quantity!$A$1:$H$2811, 2, FALSE)</f>
        <v>18</v>
      </c>
      <c r="K1107" s="10">
        <f>VLOOKUP(A1107, Quantity!$A$1:$H$2811, 3, FALSE)</f>
        <v>1</v>
      </c>
      <c r="L1107" s="10">
        <f>VLOOKUP(A1107, Quantity!$A$1:$H$2811, 4, FALSE)</f>
        <v>1</v>
      </c>
      <c r="M1107" s="11">
        <f>VLOOKUP(A1107, Quantity!$A$1:$H$2811, 5, FALSE)</f>
        <v>2100</v>
      </c>
      <c r="N1107" s="11">
        <f>VLOOKUP(A1107, Quantity!$A$1:$H$2811, 6, FALSE)</f>
        <v>117</v>
      </c>
      <c r="O1107" s="12">
        <v>41548.0</v>
      </c>
      <c r="P1107" s="5">
        <f>VLOOKUP(A1107, Quantity!$A$1:$H$2811, 8, FALSE)</f>
        <v>0.2578472222</v>
      </c>
      <c r="U1107" s="13"/>
      <c r="V1107" s="13"/>
      <c r="W1107" s="1"/>
      <c r="X1107" s="14"/>
      <c r="Y1107" s="15"/>
    </row>
    <row r="1108">
      <c r="A1108" s="1">
        <v>26826.0</v>
      </c>
      <c r="B1108" s="1">
        <v>1.254298216E9</v>
      </c>
      <c r="C1108" s="8">
        <v>41573.0</v>
      </c>
      <c r="D1108" s="1" t="s">
        <v>30</v>
      </c>
      <c r="E1108" s="1" t="s">
        <v>23</v>
      </c>
      <c r="F1108" s="1" t="s">
        <v>18</v>
      </c>
      <c r="G1108" s="1" t="s">
        <v>31</v>
      </c>
      <c r="H1108" s="1" t="s">
        <v>20</v>
      </c>
      <c r="I1108" s="1" t="s">
        <v>21</v>
      </c>
      <c r="J1108" s="9">
        <f>VLOOKUP(A1108, Quantity!$A$1:$H$2811, 2, FALSE)</f>
        <v>19</v>
      </c>
      <c r="K1108" s="10">
        <f>VLOOKUP(A1108, Quantity!$A$1:$H$2811, 3, FALSE)</f>
        <v>1</v>
      </c>
      <c r="L1108" s="10">
        <f>VLOOKUP(A1108, Quantity!$A$1:$H$2811, 4, FALSE)</f>
        <v>1</v>
      </c>
      <c r="M1108" s="11">
        <f>VLOOKUP(A1108, Quantity!$A$1:$H$2811, 5, FALSE)</f>
        <v>847</v>
      </c>
      <c r="N1108" s="11">
        <f>VLOOKUP(A1108, Quantity!$A$1:$H$2811, 6, FALSE)</f>
        <v>45</v>
      </c>
      <c r="O1108" s="12">
        <v>41548.0</v>
      </c>
      <c r="P1108" s="5">
        <f>VLOOKUP(A1108, Quantity!$A$1:$H$2811, 8, FALSE)</f>
        <v>0.1258449074</v>
      </c>
      <c r="U1108" s="13"/>
      <c r="V1108" s="13"/>
      <c r="W1108" s="1"/>
      <c r="X1108" s="14"/>
      <c r="Y1108" s="15"/>
    </row>
    <row r="1109">
      <c r="A1109" s="1">
        <v>27088.0</v>
      </c>
      <c r="B1109" s="1">
        <v>1.647987294E9</v>
      </c>
      <c r="C1109" s="8">
        <v>41573.0</v>
      </c>
      <c r="D1109" s="1" t="s">
        <v>30</v>
      </c>
      <c r="E1109" s="1" t="s">
        <v>23</v>
      </c>
      <c r="F1109" s="1" t="s">
        <v>18</v>
      </c>
      <c r="G1109" s="1" t="s">
        <v>31</v>
      </c>
      <c r="H1109" s="1" t="s">
        <v>24</v>
      </c>
      <c r="I1109" s="1" t="s">
        <v>21</v>
      </c>
      <c r="J1109" s="9">
        <f>VLOOKUP(A1109, Quantity!$A$1:$H$2811, 2, FALSE)</f>
        <v>20</v>
      </c>
      <c r="K1109" s="10">
        <f>VLOOKUP(A1109, Quantity!$A$1:$H$2811, 3, FALSE)</f>
        <v>1</v>
      </c>
      <c r="L1109" s="10">
        <f>VLOOKUP(A1109, Quantity!$A$1:$H$2811, 4, FALSE)</f>
        <v>1</v>
      </c>
      <c r="M1109" s="11">
        <f>VLOOKUP(A1109, Quantity!$A$1:$H$2811, 5, FALSE)</f>
        <v>749</v>
      </c>
      <c r="N1109" s="11">
        <f>VLOOKUP(A1109, Quantity!$A$1:$H$2811, 6, FALSE)</f>
        <v>37</v>
      </c>
      <c r="O1109" s="12">
        <v>41548.0</v>
      </c>
      <c r="P1109" s="5">
        <f>VLOOKUP(A1109, Quantity!$A$1:$H$2811, 8, FALSE)</f>
        <v>0.1576041667</v>
      </c>
      <c r="U1109" s="13"/>
      <c r="V1109" s="13"/>
      <c r="W1109" s="1"/>
      <c r="X1109" s="14"/>
      <c r="Y1109" s="15"/>
    </row>
    <row r="1110">
      <c r="A1110" s="1">
        <v>27108.0</v>
      </c>
      <c r="B1110" s="1">
        <v>2.180204437E9</v>
      </c>
      <c r="C1110" s="8">
        <v>41573.0</v>
      </c>
      <c r="D1110" s="1" t="s">
        <v>30</v>
      </c>
      <c r="E1110" s="1" t="s">
        <v>23</v>
      </c>
      <c r="F1110" s="1" t="s">
        <v>18</v>
      </c>
      <c r="G1110" s="1" t="s">
        <v>31</v>
      </c>
      <c r="H1110" s="1" t="s">
        <v>20</v>
      </c>
      <c r="I1110" s="1" t="s">
        <v>21</v>
      </c>
      <c r="J1110" s="9">
        <f>VLOOKUP(A1110, Quantity!$A$1:$H$2811, 2, FALSE)</f>
        <v>17</v>
      </c>
      <c r="K1110" s="10">
        <f>VLOOKUP(A1110, Quantity!$A$1:$H$2811, 3, FALSE)</f>
        <v>1</v>
      </c>
      <c r="L1110" s="10">
        <f>VLOOKUP(A1110, Quantity!$A$1:$H$2811, 4, FALSE)</f>
        <v>1</v>
      </c>
      <c r="M1110" s="11">
        <f>VLOOKUP(A1110, Quantity!$A$1:$H$2811, 5, FALSE)</f>
        <v>812</v>
      </c>
      <c r="N1110" s="11">
        <f>VLOOKUP(A1110, Quantity!$A$1:$H$2811, 6, FALSE)</f>
        <v>48</v>
      </c>
      <c r="O1110" s="12">
        <v>41548.0</v>
      </c>
      <c r="P1110" s="5">
        <f>VLOOKUP(A1110, Quantity!$A$1:$H$2811, 8, FALSE)</f>
        <v>0.964849537</v>
      </c>
      <c r="U1110" s="13"/>
      <c r="V1110" s="13"/>
      <c r="W1110" s="1"/>
      <c r="X1110" s="14"/>
      <c r="Y1110" s="15"/>
    </row>
    <row r="1111">
      <c r="A1111" s="1">
        <v>27498.0</v>
      </c>
      <c r="B1111" s="1">
        <v>2.20052727E9</v>
      </c>
      <c r="C1111" s="8">
        <v>41574.0</v>
      </c>
      <c r="D1111" s="1" t="s">
        <v>30</v>
      </c>
      <c r="E1111" s="1" t="s">
        <v>23</v>
      </c>
      <c r="F1111" s="1" t="s">
        <v>18</v>
      </c>
      <c r="G1111" s="1" t="s">
        <v>31</v>
      </c>
      <c r="H1111" s="1" t="s">
        <v>24</v>
      </c>
      <c r="I1111" s="1" t="s">
        <v>21</v>
      </c>
      <c r="J1111" s="9">
        <f>VLOOKUP(A1111, Quantity!$A$1:$H$2811, 2, FALSE)</f>
        <v>20</v>
      </c>
      <c r="K1111" s="10">
        <f>VLOOKUP(A1111, Quantity!$A$1:$H$2811, 3, FALSE)</f>
        <v>1</v>
      </c>
      <c r="L1111" s="10">
        <f>VLOOKUP(A1111, Quantity!$A$1:$H$2811, 4, FALSE)</f>
        <v>1</v>
      </c>
      <c r="M1111" s="11">
        <f>VLOOKUP(A1111, Quantity!$A$1:$H$2811, 5, FALSE)</f>
        <v>4695</v>
      </c>
      <c r="N1111" s="11">
        <f>VLOOKUP(A1111, Quantity!$A$1:$H$2811, 6, FALSE)</f>
        <v>235</v>
      </c>
      <c r="O1111" s="12">
        <v>41548.0</v>
      </c>
      <c r="P1111" s="5">
        <f>VLOOKUP(A1111, Quantity!$A$1:$H$2811, 8, FALSE)</f>
        <v>0.5272685185</v>
      </c>
      <c r="U1111" s="13"/>
      <c r="V1111" s="13"/>
      <c r="W1111" s="1"/>
      <c r="X1111" s="14"/>
      <c r="Y1111" s="15"/>
    </row>
    <row r="1112">
      <c r="A1112" s="1">
        <v>27503.0</v>
      </c>
      <c r="B1112" s="1">
        <v>1.244552762E9</v>
      </c>
      <c r="C1112" s="8">
        <v>41574.0</v>
      </c>
      <c r="D1112" s="1" t="s">
        <v>30</v>
      </c>
      <c r="E1112" s="1" t="s">
        <v>23</v>
      </c>
      <c r="F1112" s="1" t="s">
        <v>18</v>
      </c>
      <c r="G1112" s="1" t="s">
        <v>31</v>
      </c>
      <c r="H1112" s="1" t="s">
        <v>24</v>
      </c>
      <c r="I1112" s="1" t="s">
        <v>21</v>
      </c>
      <c r="J1112" s="9">
        <f>VLOOKUP(A1112, Quantity!$A$1:$H$2811, 2, FALSE)</f>
        <v>16</v>
      </c>
      <c r="K1112" s="10">
        <f>VLOOKUP(A1112, Quantity!$A$1:$H$2811, 3, FALSE)</f>
        <v>1</v>
      </c>
      <c r="L1112" s="10">
        <f>VLOOKUP(A1112, Quantity!$A$1:$H$2811, 4, FALSE)</f>
        <v>1</v>
      </c>
      <c r="M1112" s="11">
        <f>VLOOKUP(A1112, Quantity!$A$1:$H$2811, 5, FALSE)</f>
        <v>5449</v>
      </c>
      <c r="N1112" s="11">
        <f>VLOOKUP(A1112, Quantity!$A$1:$H$2811, 6, FALSE)</f>
        <v>341</v>
      </c>
      <c r="O1112" s="12">
        <v>41548.0</v>
      </c>
      <c r="P1112" s="5">
        <f>VLOOKUP(A1112, Quantity!$A$1:$H$2811, 8, FALSE)</f>
        <v>0.1114583333</v>
      </c>
      <c r="U1112" s="13"/>
      <c r="V1112" s="13"/>
      <c r="W1112" s="1"/>
      <c r="X1112" s="14"/>
      <c r="Y1112" s="15"/>
    </row>
    <row r="1113">
      <c r="A1113" s="1">
        <v>27580.0</v>
      </c>
      <c r="B1113" s="1">
        <v>2.040824536E9</v>
      </c>
      <c r="C1113" s="8">
        <v>41575.0</v>
      </c>
      <c r="D1113" s="1" t="s">
        <v>30</v>
      </c>
      <c r="E1113" s="1" t="s">
        <v>23</v>
      </c>
      <c r="F1113" s="1" t="s">
        <v>18</v>
      </c>
      <c r="G1113" s="1" t="s">
        <v>31</v>
      </c>
      <c r="H1113" s="1" t="s">
        <v>20</v>
      </c>
      <c r="I1113" s="1" t="s">
        <v>21</v>
      </c>
      <c r="J1113" s="9">
        <f>VLOOKUP(A1113, Quantity!$A$1:$H$2811, 2, FALSE)</f>
        <v>17</v>
      </c>
      <c r="K1113" s="10">
        <f>VLOOKUP(A1113, Quantity!$A$1:$H$2811, 3, FALSE)</f>
        <v>1</v>
      </c>
      <c r="L1113" s="10">
        <f>VLOOKUP(A1113, Quantity!$A$1:$H$2811, 4, FALSE)</f>
        <v>1</v>
      </c>
      <c r="M1113" s="11">
        <f>VLOOKUP(A1113, Quantity!$A$1:$H$2811, 5, FALSE)</f>
        <v>1375</v>
      </c>
      <c r="N1113" s="11">
        <f>VLOOKUP(A1113, Quantity!$A$1:$H$2811, 6, FALSE)</f>
        <v>81</v>
      </c>
      <c r="O1113" s="12">
        <v>41548.0</v>
      </c>
      <c r="P1113" s="5">
        <f>VLOOKUP(A1113, Quantity!$A$1:$H$2811, 8, FALSE)</f>
        <v>0.6522106481</v>
      </c>
      <c r="U1113" s="13"/>
      <c r="V1113" s="13"/>
      <c r="W1113" s="1"/>
      <c r="X1113" s="14"/>
      <c r="Y1113" s="15"/>
    </row>
    <row r="1114">
      <c r="A1114" s="1">
        <v>27609.0</v>
      </c>
      <c r="B1114" s="1">
        <v>2.24203958E9</v>
      </c>
      <c r="C1114" s="8">
        <v>41575.0</v>
      </c>
      <c r="D1114" s="1" t="s">
        <v>30</v>
      </c>
      <c r="E1114" s="1" t="s">
        <v>23</v>
      </c>
      <c r="F1114" s="1" t="s">
        <v>18</v>
      </c>
      <c r="G1114" s="1" t="s">
        <v>31</v>
      </c>
      <c r="H1114" s="1" t="s">
        <v>24</v>
      </c>
      <c r="I1114" s="1" t="s">
        <v>21</v>
      </c>
      <c r="J1114" s="9">
        <f>VLOOKUP(A1114, Quantity!$A$1:$H$2811, 2, FALSE)</f>
        <v>18</v>
      </c>
      <c r="K1114" s="10">
        <f>VLOOKUP(A1114, Quantity!$A$1:$H$2811, 3, FALSE)</f>
        <v>1</v>
      </c>
      <c r="L1114" s="10">
        <f>VLOOKUP(A1114, Quantity!$A$1:$H$2811, 4, FALSE)</f>
        <v>1</v>
      </c>
      <c r="M1114" s="11">
        <f>VLOOKUP(A1114, Quantity!$A$1:$H$2811, 5, FALSE)</f>
        <v>4794</v>
      </c>
      <c r="N1114" s="11">
        <f>VLOOKUP(A1114, Quantity!$A$1:$H$2811, 6, FALSE)</f>
        <v>266</v>
      </c>
      <c r="O1114" s="12">
        <v>41548.0</v>
      </c>
      <c r="P1114" s="5">
        <f>VLOOKUP(A1114, Quantity!$A$1:$H$2811, 8, FALSE)</f>
        <v>0.4927546296</v>
      </c>
      <c r="U1114" s="13"/>
      <c r="V1114" s="13"/>
      <c r="W1114" s="1"/>
      <c r="X1114" s="14"/>
      <c r="Y1114" s="15"/>
    </row>
    <row r="1115">
      <c r="A1115" s="1">
        <v>27615.0</v>
      </c>
      <c r="B1115" s="1">
        <v>2.276578357E9</v>
      </c>
      <c r="C1115" s="8">
        <v>41575.0</v>
      </c>
      <c r="D1115" s="1" t="s">
        <v>30</v>
      </c>
      <c r="E1115" s="1" t="s">
        <v>23</v>
      </c>
      <c r="F1115" s="1" t="s">
        <v>18</v>
      </c>
      <c r="G1115" s="1" t="s">
        <v>31</v>
      </c>
      <c r="H1115" s="1" t="s">
        <v>20</v>
      </c>
      <c r="I1115" s="1" t="s">
        <v>21</v>
      </c>
      <c r="J1115" s="9">
        <f>VLOOKUP(A1115, Quantity!$A$1:$H$2811, 2, FALSE)</f>
        <v>16</v>
      </c>
      <c r="K1115" s="10">
        <f>VLOOKUP(A1115, Quantity!$A$1:$H$2811, 3, FALSE)</f>
        <v>1</v>
      </c>
      <c r="L1115" s="10">
        <f>VLOOKUP(A1115, Quantity!$A$1:$H$2811, 4, FALSE)</f>
        <v>1</v>
      </c>
      <c r="M1115" s="11">
        <f>VLOOKUP(A1115, Quantity!$A$1:$H$2811, 5, FALSE)</f>
        <v>2445</v>
      </c>
      <c r="N1115" s="11">
        <f>VLOOKUP(A1115, Quantity!$A$1:$H$2811, 6, FALSE)</f>
        <v>153</v>
      </c>
      <c r="O1115" s="12">
        <v>41548.0</v>
      </c>
      <c r="P1115" s="5">
        <f>VLOOKUP(A1115, Quantity!$A$1:$H$2811, 8, FALSE)</f>
        <v>0.5395601852</v>
      </c>
      <c r="U1115" s="13"/>
      <c r="V1115" s="13"/>
      <c r="W1115" s="1"/>
      <c r="X1115" s="14"/>
      <c r="Y1115" s="15"/>
    </row>
    <row r="1116">
      <c r="A1116" s="1">
        <v>27657.0</v>
      </c>
      <c r="B1116" s="1">
        <v>1.191274931E9</v>
      </c>
      <c r="C1116" s="8">
        <v>41575.0</v>
      </c>
      <c r="D1116" s="1" t="s">
        <v>30</v>
      </c>
      <c r="E1116" s="1" t="s">
        <v>23</v>
      </c>
      <c r="F1116" s="1" t="s">
        <v>18</v>
      </c>
      <c r="G1116" s="1" t="s">
        <v>31</v>
      </c>
      <c r="H1116" s="1" t="s">
        <v>24</v>
      </c>
      <c r="I1116" s="1" t="s">
        <v>21</v>
      </c>
      <c r="J1116" s="9">
        <f>VLOOKUP(A1116, Quantity!$A$1:$H$2811, 2, FALSE)</f>
        <v>22</v>
      </c>
      <c r="K1116" s="10">
        <f>VLOOKUP(A1116, Quantity!$A$1:$H$2811, 3, FALSE)</f>
        <v>1</v>
      </c>
      <c r="L1116" s="10">
        <f>VLOOKUP(A1116, Quantity!$A$1:$H$2811, 4, FALSE)</f>
        <v>1</v>
      </c>
      <c r="M1116" s="11">
        <f>VLOOKUP(A1116, Quantity!$A$1:$H$2811, 5, FALSE)</f>
        <v>854</v>
      </c>
      <c r="N1116" s="11">
        <f>VLOOKUP(A1116, Quantity!$A$1:$H$2811, 6, FALSE)</f>
        <v>39</v>
      </c>
      <c r="O1116" s="12">
        <v>41548.0</v>
      </c>
      <c r="P1116" s="5">
        <f>VLOOKUP(A1116, Quantity!$A$1:$H$2811, 8, FALSE)</f>
        <v>0.02457175926</v>
      </c>
      <c r="U1116" s="13"/>
      <c r="V1116" s="13"/>
      <c r="W1116" s="1"/>
      <c r="X1116" s="14"/>
      <c r="Y1116" s="15"/>
    </row>
    <row r="1117">
      <c r="A1117" s="1">
        <v>27770.0</v>
      </c>
      <c r="B1117" s="1">
        <v>1.438207607E9</v>
      </c>
      <c r="C1117" s="8">
        <v>41575.0</v>
      </c>
      <c r="D1117" s="1" t="s">
        <v>33</v>
      </c>
      <c r="E1117" s="1" t="s">
        <v>17</v>
      </c>
      <c r="F1117" s="1" t="s">
        <v>28</v>
      </c>
      <c r="G1117" s="1" t="s">
        <v>31</v>
      </c>
      <c r="H1117" s="1" t="s">
        <v>24</v>
      </c>
      <c r="I1117" s="1" t="s">
        <v>21</v>
      </c>
      <c r="J1117" s="9">
        <f>VLOOKUP(A1117, Quantity!$A$1:$H$2811, 2, FALSE)</f>
        <v>20</v>
      </c>
      <c r="K1117" s="10">
        <f>VLOOKUP(A1117, Quantity!$A$1:$H$2811, 3, FALSE)</f>
        <v>1</v>
      </c>
      <c r="L1117" s="10">
        <f>VLOOKUP(A1117, Quantity!$A$1:$H$2811, 4, FALSE)</f>
        <v>1</v>
      </c>
      <c r="M1117" s="11">
        <f>VLOOKUP(A1117, Quantity!$A$1:$H$2811, 5, FALSE)</f>
        <v>4840</v>
      </c>
      <c r="N1117" s="11">
        <f>VLOOKUP(A1117, Quantity!$A$1:$H$2811, 6, FALSE)</f>
        <v>242</v>
      </c>
      <c r="O1117" s="12">
        <v>41548.0</v>
      </c>
      <c r="P1117" s="5">
        <f>VLOOKUP(A1117, Quantity!$A$1:$H$2811, 8, FALSE)</f>
        <v>0.362025463</v>
      </c>
      <c r="U1117" s="13"/>
      <c r="V1117" s="13"/>
      <c r="W1117" s="1"/>
      <c r="X1117" s="14"/>
      <c r="Y1117" s="15"/>
    </row>
    <row r="1118">
      <c r="A1118" s="1">
        <v>27779.0</v>
      </c>
      <c r="B1118" s="1">
        <v>1.840434853E9</v>
      </c>
      <c r="C1118" s="8">
        <v>41575.0</v>
      </c>
      <c r="D1118" s="1" t="s">
        <v>30</v>
      </c>
      <c r="E1118" s="1" t="s">
        <v>23</v>
      </c>
      <c r="F1118" s="1" t="s">
        <v>18</v>
      </c>
      <c r="G1118" s="1" t="s">
        <v>31</v>
      </c>
      <c r="H1118" s="1" t="s">
        <v>20</v>
      </c>
      <c r="I1118" s="1" t="s">
        <v>21</v>
      </c>
      <c r="J1118" s="9">
        <f>VLOOKUP(A1118, Quantity!$A$1:$H$2811, 2, FALSE)</f>
        <v>16</v>
      </c>
      <c r="K1118" s="10">
        <f>VLOOKUP(A1118, Quantity!$A$1:$H$2811, 3, FALSE)</f>
        <v>1</v>
      </c>
      <c r="L1118" s="10">
        <f>VLOOKUP(A1118, Quantity!$A$1:$H$2811, 4, FALSE)</f>
        <v>1</v>
      </c>
      <c r="M1118" s="11">
        <f>VLOOKUP(A1118, Quantity!$A$1:$H$2811, 5, FALSE)</f>
        <v>12400</v>
      </c>
      <c r="N1118" s="11">
        <f>VLOOKUP(A1118, Quantity!$A$1:$H$2811, 6, FALSE)</f>
        <v>775</v>
      </c>
      <c r="O1118" s="12">
        <v>41548.0</v>
      </c>
      <c r="P1118" s="5">
        <f>VLOOKUP(A1118, Quantity!$A$1:$H$2811, 8, FALSE)</f>
        <v>0.1994212963</v>
      </c>
      <c r="U1118" s="13"/>
      <c r="V1118" s="13"/>
      <c r="W1118" s="1"/>
      <c r="X1118" s="14"/>
      <c r="Y1118" s="15"/>
    </row>
    <row r="1119">
      <c r="A1119" s="1">
        <v>27891.0</v>
      </c>
      <c r="B1119" s="1">
        <v>2.000663363E9</v>
      </c>
      <c r="C1119" s="8">
        <v>41575.0</v>
      </c>
      <c r="D1119" s="1" t="s">
        <v>30</v>
      </c>
      <c r="E1119" s="1" t="s">
        <v>23</v>
      </c>
      <c r="F1119" s="1" t="s">
        <v>18</v>
      </c>
      <c r="G1119" s="1" t="s">
        <v>31</v>
      </c>
      <c r="H1119" s="1" t="s">
        <v>24</v>
      </c>
      <c r="I1119" s="1" t="s">
        <v>21</v>
      </c>
      <c r="J1119" s="9">
        <f>VLOOKUP(A1119, Quantity!$A$1:$H$2811, 2, FALSE)</f>
        <v>13</v>
      </c>
      <c r="K1119" s="10">
        <f>VLOOKUP(A1119, Quantity!$A$1:$H$2811, 3, FALSE)</f>
        <v>1</v>
      </c>
      <c r="L1119" s="10">
        <f>VLOOKUP(A1119, Quantity!$A$1:$H$2811, 4, FALSE)</f>
        <v>1</v>
      </c>
      <c r="M1119" s="11">
        <f>VLOOKUP(A1119, Quantity!$A$1:$H$2811, 5, FALSE)</f>
        <v>29626</v>
      </c>
      <c r="N1119" s="11">
        <f>VLOOKUP(A1119, Quantity!$A$1:$H$2811, 6, FALSE)</f>
        <v>2279</v>
      </c>
      <c r="O1119" s="12">
        <v>41548.0</v>
      </c>
      <c r="P1119" s="5">
        <f>VLOOKUP(A1119, Quantity!$A$1:$H$2811, 8, FALSE)</f>
        <v>0.04349537037</v>
      </c>
      <c r="U1119" s="13"/>
      <c r="V1119" s="13"/>
      <c r="W1119" s="1"/>
      <c r="X1119" s="14"/>
      <c r="Y1119" s="15"/>
    </row>
    <row r="1120">
      <c r="A1120" s="1">
        <v>28020.0</v>
      </c>
      <c r="B1120" s="1">
        <v>1.885010161E9</v>
      </c>
      <c r="C1120" s="8">
        <v>41575.0</v>
      </c>
      <c r="D1120" s="1" t="s">
        <v>30</v>
      </c>
      <c r="E1120" s="1" t="s">
        <v>23</v>
      </c>
      <c r="F1120" s="1" t="s">
        <v>18</v>
      </c>
      <c r="G1120" s="1" t="s">
        <v>31</v>
      </c>
      <c r="H1120" s="1" t="s">
        <v>24</v>
      </c>
      <c r="I1120" s="1" t="s">
        <v>21</v>
      </c>
      <c r="J1120" s="9">
        <f>VLOOKUP(A1120, Quantity!$A$1:$H$2811, 2, FALSE)</f>
        <v>22</v>
      </c>
      <c r="K1120" s="10">
        <f>VLOOKUP(A1120, Quantity!$A$1:$H$2811, 3, FALSE)</f>
        <v>1</v>
      </c>
      <c r="L1120" s="10">
        <f>VLOOKUP(A1120, Quantity!$A$1:$H$2811, 4, FALSE)</f>
        <v>1</v>
      </c>
      <c r="M1120" s="11">
        <f>VLOOKUP(A1120, Quantity!$A$1:$H$2811, 5, FALSE)</f>
        <v>1708</v>
      </c>
      <c r="N1120" s="11">
        <f>VLOOKUP(A1120, Quantity!$A$1:$H$2811, 6, FALSE)</f>
        <v>78</v>
      </c>
      <c r="O1120" s="12">
        <v>41548.0</v>
      </c>
      <c r="P1120" s="5">
        <f>VLOOKUP(A1120, Quantity!$A$1:$H$2811, 8, FALSE)</f>
        <v>0.9570138889</v>
      </c>
      <c r="U1120" s="13"/>
      <c r="V1120" s="13"/>
      <c r="W1120" s="1"/>
      <c r="X1120" s="14"/>
      <c r="Y1120" s="15"/>
    </row>
    <row r="1121">
      <c r="A1121" s="1">
        <v>28102.0</v>
      </c>
      <c r="B1121" s="1">
        <v>1.345481163E9</v>
      </c>
      <c r="C1121" s="8">
        <v>41575.0</v>
      </c>
      <c r="D1121" s="1" t="s">
        <v>30</v>
      </c>
      <c r="E1121" s="1" t="s">
        <v>23</v>
      </c>
      <c r="F1121" s="1" t="s">
        <v>18</v>
      </c>
      <c r="G1121" s="1" t="s">
        <v>31</v>
      </c>
      <c r="H1121" s="1" t="s">
        <v>24</v>
      </c>
      <c r="I1121" s="1" t="s">
        <v>21</v>
      </c>
      <c r="J1121" s="9">
        <f>VLOOKUP(A1121, Quantity!$A$1:$H$2811, 2, FALSE)</f>
        <v>15</v>
      </c>
      <c r="K1121" s="10">
        <f>VLOOKUP(A1121, Quantity!$A$1:$H$2811, 3, FALSE)</f>
        <v>1</v>
      </c>
      <c r="L1121" s="10">
        <f>VLOOKUP(A1121, Quantity!$A$1:$H$2811, 4, FALSE)</f>
        <v>1</v>
      </c>
      <c r="M1121" s="11">
        <f>VLOOKUP(A1121, Quantity!$A$1:$H$2811, 5, FALSE)</f>
        <v>1655</v>
      </c>
      <c r="N1121" s="11">
        <f>VLOOKUP(A1121, Quantity!$A$1:$H$2811, 6, FALSE)</f>
        <v>110</v>
      </c>
      <c r="O1121" s="12">
        <v>41548.0</v>
      </c>
      <c r="P1121" s="5">
        <f>VLOOKUP(A1121, Quantity!$A$1:$H$2811, 8, FALSE)</f>
        <v>0.03168981481</v>
      </c>
      <c r="U1121" s="13"/>
      <c r="V1121" s="13"/>
      <c r="W1121" s="1"/>
      <c r="X1121" s="14"/>
      <c r="Y1121" s="15"/>
    </row>
    <row r="1122">
      <c r="A1122" s="1">
        <v>28306.0</v>
      </c>
      <c r="B1122" s="1">
        <v>1.384964851E9</v>
      </c>
      <c r="C1122" s="8">
        <v>41575.0</v>
      </c>
      <c r="D1122" s="1" t="s">
        <v>32</v>
      </c>
      <c r="E1122" s="1" t="s">
        <v>17</v>
      </c>
      <c r="F1122" s="1" t="s">
        <v>18</v>
      </c>
      <c r="G1122" s="1" t="s">
        <v>31</v>
      </c>
      <c r="H1122" s="1" t="s">
        <v>24</v>
      </c>
      <c r="I1122" s="1" t="s">
        <v>21</v>
      </c>
      <c r="J1122" s="9">
        <f>VLOOKUP(A1122, Quantity!$A$1:$H$2811, 2, FALSE)</f>
        <v>21</v>
      </c>
      <c r="K1122" s="10">
        <f>VLOOKUP(A1122, Quantity!$A$1:$H$2811, 3, FALSE)</f>
        <v>1</v>
      </c>
      <c r="L1122" s="10">
        <f>VLOOKUP(A1122, Quantity!$A$1:$H$2811, 4, FALSE)</f>
        <v>1</v>
      </c>
      <c r="M1122" s="11">
        <f>VLOOKUP(A1122, Quantity!$A$1:$H$2811, 5, FALSE)</f>
        <v>795</v>
      </c>
      <c r="N1122" s="11">
        <f>VLOOKUP(A1122, Quantity!$A$1:$H$2811, 6, FALSE)</f>
        <v>38</v>
      </c>
      <c r="O1122" s="12">
        <v>41548.0</v>
      </c>
      <c r="P1122" s="5">
        <f>VLOOKUP(A1122, Quantity!$A$1:$H$2811, 8, FALSE)</f>
        <v>0.799375</v>
      </c>
      <c r="U1122" s="13"/>
      <c r="V1122" s="13"/>
      <c r="W1122" s="1"/>
      <c r="X1122" s="14"/>
      <c r="Y1122" s="15"/>
    </row>
    <row r="1123">
      <c r="A1123" s="1">
        <v>28421.0</v>
      </c>
      <c r="B1123" s="1">
        <v>1.740021102E9</v>
      </c>
      <c r="C1123" s="8">
        <v>41576.0</v>
      </c>
      <c r="D1123" s="1" t="s">
        <v>32</v>
      </c>
      <c r="E1123" s="1" t="s">
        <v>17</v>
      </c>
      <c r="F1123" s="1" t="s">
        <v>18</v>
      </c>
      <c r="G1123" s="1" t="s">
        <v>31</v>
      </c>
      <c r="H1123" s="1" t="s">
        <v>24</v>
      </c>
      <c r="I1123" s="1" t="s">
        <v>21</v>
      </c>
      <c r="J1123" s="9">
        <f>VLOOKUP(A1123, Quantity!$A$1:$H$2811, 2, FALSE)</f>
        <v>18</v>
      </c>
      <c r="K1123" s="10">
        <f>VLOOKUP(A1123, Quantity!$A$1:$H$2811, 3, FALSE)</f>
        <v>1</v>
      </c>
      <c r="L1123" s="10">
        <f>VLOOKUP(A1123, Quantity!$A$1:$H$2811, 4, FALSE)</f>
        <v>1</v>
      </c>
      <c r="M1123" s="11">
        <f>VLOOKUP(A1123, Quantity!$A$1:$H$2811, 5, FALSE)</f>
        <v>3060</v>
      </c>
      <c r="N1123" s="11">
        <f>VLOOKUP(A1123, Quantity!$A$1:$H$2811, 6, FALSE)</f>
        <v>170</v>
      </c>
      <c r="O1123" s="12">
        <v>41548.0</v>
      </c>
      <c r="P1123" s="5">
        <f>VLOOKUP(A1123, Quantity!$A$1:$H$2811, 8, FALSE)</f>
        <v>0.5525810185</v>
      </c>
      <c r="U1123" s="13"/>
      <c r="V1123" s="13"/>
      <c r="W1123" s="1"/>
      <c r="X1123" s="14"/>
      <c r="Y1123" s="15"/>
    </row>
    <row r="1124">
      <c r="A1124" s="1">
        <v>28621.0</v>
      </c>
      <c r="B1124" s="1">
        <v>1.943482922E9</v>
      </c>
      <c r="C1124" s="8">
        <v>41576.0</v>
      </c>
      <c r="D1124" s="1" t="s">
        <v>30</v>
      </c>
      <c r="E1124" s="1" t="s">
        <v>23</v>
      </c>
      <c r="F1124" s="1" t="s">
        <v>18</v>
      </c>
      <c r="G1124" s="1" t="s">
        <v>31</v>
      </c>
      <c r="H1124" s="1" t="s">
        <v>24</v>
      </c>
      <c r="I1124" s="1" t="s">
        <v>21</v>
      </c>
      <c r="J1124" s="9">
        <f>VLOOKUP(A1124, Quantity!$A$1:$H$2811, 2, FALSE)</f>
        <v>18</v>
      </c>
      <c r="K1124" s="10">
        <f>VLOOKUP(A1124, Quantity!$A$1:$H$2811, 3, FALSE)</f>
        <v>1</v>
      </c>
      <c r="L1124" s="10">
        <f>VLOOKUP(A1124, Quantity!$A$1:$H$2811, 4, FALSE)</f>
        <v>1</v>
      </c>
      <c r="M1124" s="11">
        <f>VLOOKUP(A1124, Quantity!$A$1:$H$2811, 5, FALSE)</f>
        <v>549</v>
      </c>
      <c r="N1124" s="11">
        <f>VLOOKUP(A1124, Quantity!$A$1:$H$2811, 6, FALSE)</f>
        <v>31</v>
      </c>
      <c r="O1124" s="12">
        <v>41548.0</v>
      </c>
      <c r="P1124" s="5">
        <f>VLOOKUP(A1124, Quantity!$A$1:$H$2811, 8, FALSE)</f>
        <v>0.1325694444</v>
      </c>
      <c r="U1124" s="13"/>
      <c r="V1124" s="13"/>
      <c r="W1124" s="1"/>
      <c r="X1124" s="14"/>
      <c r="Y1124" s="15"/>
    </row>
    <row r="1125">
      <c r="A1125" s="1">
        <v>28660.0</v>
      </c>
      <c r="B1125" s="1">
        <v>2.051452236E9</v>
      </c>
      <c r="C1125" s="8">
        <v>41576.0</v>
      </c>
      <c r="D1125" s="1" t="s">
        <v>32</v>
      </c>
      <c r="E1125" s="1" t="s">
        <v>17</v>
      </c>
      <c r="F1125" s="1" t="s">
        <v>18</v>
      </c>
      <c r="G1125" s="1" t="s">
        <v>31</v>
      </c>
      <c r="H1125" s="1" t="s">
        <v>24</v>
      </c>
      <c r="I1125" s="1" t="s">
        <v>21</v>
      </c>
      <c r="J1125" s="9">
        <f>VLOOKUP(A1125, Quantity!$A$1:$H$2811, 2, FALSE)</f>
        <v>14</v>
      </c>
      <c r="K1125" s="10">
        <f>VLOOKUP(A1125, Quantity!$A$1:$H$2811, 3, FALSE)</f>
        <v>1</v>
      </c>
      <c r="L1125" s="10">
        <f>VLOOKUP(A1125, Quantity!$A$1:$H$2811, 4, FALSE)</f>
        <v>1</v>
      </c>
      <c r="M1125" s="11">
        <f>VLOOKUP(A1125, Quantity!$A$1:$H$2811, 5, FALSE)</f>
        <v>1000</v>
      </c>
      <c r="N1125" s="11">
        <f>VLOOKUP(A1125, Quantity!$A$1:$H$2811, 6, FALSE)</f>
        <v>71</v>
      </c>
      <c r="O1125" s="12">
        <v>41548.0</v>
      </c>
      <c r="P1125" s="5">
        <f>VLOOKUP(A1125, Quantity!$A$1:$H$2811, 8, FALSE)</f>
        <v>0.8923611111</v>
      </c>
      <c r="U1125" s="13"/>
      <c r="V1125" s="13"/>
      <c r="W1125" s="1"/>
      <c r="X1125" s="14"/>
      <c r="Y1125" s="15"/>
    </row>
    <row r="1126">
      <c r="A1126" s="1">
        <v>28670.0</v>
      </c>
      <c r="B1126" s="1">
        <v>1.287372799E9</v>
      </c>
      <c r="C1126" s="8">
        <v>41576.0</v>
      </c>
      <c r="D1126" s="1" t="s">
        <v>32</v>
      </c>
      <c r="E1126" s="1" t="s">
        <v>17</v>
      </c>
      <c r="F1126" s="1" t="s">
        <v>18</v>
      </c>
      <c r="G1126" s="1" t="s">
        <v>31</v>
      </c>
      <c r="H1126" s="1" t="s">
        <v>24</v>
      </c>
      <c r="I1126" s="1" t="s">
        <v>21</v>
      </c>
      <c r="J1126" s="9">
        <f>VLOOKUP(A1126, Quantity!$A$1:$H$2811, 2, FALSE)</f>
        <v>22</v>
      </c>
      <c r="K1126" s="10">
        <f>VLOOKUP(A1126, Quantity!$A$1:$H$2811, 3, FALSE)</f>
        <v>1</v>
      </c>
      <c r="L1126" s="10">
        <f>VLOOKUP(A1126, Quantity!$A$1:$H$2811, 4, FALSE)</f>
        <v>1</v>
      </c>
      <c r="M1126" s="11">
        <f>VLOOKUP(A1126, Quantity!$A$1:$H$2811, 5, FALSE)</f>
        <v>4272</v>
      </c>
      <c r="N1126" s="11">
        <f>VLOOKUP(A1126, Quantity!$A$1:$H$2811, 6, FALSE)</f>
        <v>194</v>
      </c>
      <c r="O1126" s="12">
        <v>41548.0</v>
      </c>
      <c r="P1126" s="5">
        <f>VLOOKUP(A1126, Quantity!$A$1:$H$2811, 8, FALSE)</f>
        <v>0.5603356481</v>
      </c>
      <c r="U1126" s="13"/>
      <c r="V1126" s="13"/>
      <c r="W1126" s="1"/>
      <c r="X1126" s="14"/>
      <c r="Y1126" s="15"/>
    </row>
    <row r="1127">
      <c r="A1127" s="1">
        <v>28777.0</v>
      </c>
      <c r="B1127" s="1">
        <v>1.360025621E9</v>
      </c>
      <c r="C1127" s="8">
        <v>41576.0</v>
      </c>
      <c r="D1127" s="1" t="s">
        <v>30</v>
      </c>
      <c r="E1127" s="1" t="s">
        <v>23</v>
      </c>
      <c r="F1127" s="1" t="s">
        <v>18</v>
      </c>
      <c r="G1127" s="1" t="s">
        <v>31</v>
      </c>
      <c r="H1127" s="1" t="s">
        <v>24</v>
      </c>
      <c r="I1127" s="1" t="s">
        <v>21</v>
      </c>
      <c r="J1127" s="9">
        <f>VLOOKUP(A1127, Quantity!$A$1:$H$2811, 2, FALSE)</f>
        <v>16</v>
      </c>
      <c r="K1127" s="10">
        <f>VLOOKUP(A1127, Quantity!$A$1:$H$2811, 3, FALSE)</f>
        <v>1</v>
      </c>
      <c r="L1127" s="10">
        <f>VLOOKUP(A1127, Quantity!$A$1:$H$2811, 4, FALSE)</f>
        <v>1</v>
      </c>
      <c r="M1127" s="11">
        <f>VLOOKUP(A1127, Quantity!$A$1:$H$2811, 5, FALSE)</f>
        <v>1494</v>
      </c>
      <c r="N1127" s="11">
        <f>VLOOKUP(A1127, Quantity!$A$1:$H$2811, 6, FALSE)</f>
        <v>93</v>
      </c>
      <c r="O1127" s="12">
        <v>41548.0</v>
      </c>
      <c r="P1127" s="5">
        <f>VLOOKUP(A1127, Quantity!$A$1:$H$2811, 8, FALSE)</f>
        <v>0.9144791667</v>
      </c>
      <c r="U1127" s="13"/>
      <c r="V1127" s="13"/>
      <c r="W1127" s="1"/>
      <c r="X1127" s="14"/>
      <c r="Y1127" s="15"/>
    </row>
    <row r="1128">
      <c r="A1128" s="1">
        <v>28940.0</v>
      </c>
      <c r="B1128" s="1">
        <v>1.374178084E9</v>
      </c>
      <c r="C1128" s="8">
        <v>41576.0</v>
      </c>
      <c r="D1128" s="1" t="s">
        <v>32</v>
      </c>
      <c r="E1128" s="1" t="s">
        <v>17</v>
      </c>
      <c r="F1128" s="1" t="s">
        <v>18</v>
      </c>
      <c r="G1128" s="1" t="s">
        <v>31</v>
      </c>
      <c r="H1128" s="1" t="s">
        <v>24</v>
      </c>
      <c r="I1128" s="1" t="s">
        <v>21</v>
      </c>
      <c r="J1128" s="9">
        <f>VLOOKUP(A1128, Quantity!$A$1:$H$2811, 2, FALSE)</f>
        <v>18</v>
      </c>
      <c r="K1128" s="10">
        <f>VLOOKUP(A1128, Quantity!$A$1:$H$2811, 3, FALSE)</f>
        <v>1</v>
      </c>
      <c r="L1128" s="10">
        <f>VLOOKUP(A1128, Quantity!$A$1:$H$2811, 4, FALSE)</f>
        <v>1</v>
      </c>
      <c r="M1128" s="11">
        <f>VLOOKUP(A1128, Quantity!$A$1:$H$2811, 5, FALSE)</f>
        <v>500</v>
      </c>
      <c r="N1128" s="11">
        <f>VLOOKUP(A1128, Quantity!$A$1:$H$2811, 6, FALSE)</f>
        <v>28</v>
      </c>
      <c r="O1128" s="12">
        <v>41548.0</v>
      </c>
      <c r="P1128" s="5">
        <f>VLOOKUP(A1128, Quantity!$A$1:$H$2811, 8, FALSE)</f>
        <v>0.5334837963</v>
      </c>
      <c r="U1128" s="13"/>
      <c r="V1128" s="13"/>
      <c r="W1128" s="1"/>
      <c r="X1128" s="14"/>
      <c r="Y1128" s="15"/>
    </row>
    <row r="1129">
      <c r="A1129" s="1">
        <v>28956.0</v>
      </c>
      <c r="B1129" s="1">
        <v>2.248294319E9</v>
      </c>
      <c r="C1129" s="8">
        <v>41576.0</v>
      </c>
      <c r="D1129" s="1" t="s">
        <v>32</v>
      </c>
      <c r="E1129" s="1" t="s">
        <v>17</v>
      </c>
      <c r="F1129" s="1" t="s">
        <v>18</v>
      </c>
      <c r="G1129" s="1" t="s">
        <v>31</v>
      </c>
      <c r="H1129" s="1" t="s">
        <v>24</v>
      </c>
      <c r="I1129" s="1" t="s">
        <v>21</v>
      </c>
      <c r="J1129" s="9">
        <f>VLOOKUP(A1129, Quantity!$A$1:$H$2811, 2, FALSE)</f>
        <v>22</v>
      </c>
      <c r="K1129" s="10">
        <f>VLOOKUP(A1129, Quantity!$A$1:$H$2811, 3, FALSE)</f>
        <v>1</v>
      </c>
      <c r="L1129" s="10">
        <f>VLOOKUP(A1129, Quantity!$A$1:$H$2811, 4, FALSE)</f>
        <v>1</v>
      </c>
      <c r="M1129" s="11">
        <f>VLOOKUP(A1129, Quantity!$A$1:$H$2811, 5, FALSE)</f>
        <v>4150</v>
      </c>
      <c r="N1129" s="11">
        <f>VLOOKUP(A1129, Quantity!$A$1:$H$2811, 6, FALSE)</f>
        <v>189</v>
      </c>
      <c r="O1129" s="12">
        <v>41548.0</v>
      </c>
      <c r="P1129" s="5">
        <f>VLOOKUP(A1129, Quantity!$A$1:$H$2811, 8, FALSE)</f>
        <v>0.7533101852</v>
      </c>
      <c r="U1129" s="13"/>
      <c r="V1129" s="13"/>
      <c r="W1129" s="1"/>
      <c r="X1129" s="14"/>
      <c r="Y1129" s="15"/>
    </row>
    <row r="1130">
      <c r="A1130" s="1">
        <v>28975.0</v>
      </c>
      <c r="B1130" s="1">
        <v>2.217262375E9</v>
      </c>
      <c r="C1130" s="8">
        <v>41576.0</v>
      </c>
      <c r="D1130" s="1" t="s">
        <v>30</v>
      </c>
      <c r="E1130" s="1" t="s">
        <v>23</v>
      </c>
      <c r="F1130" s="1" t="s">
        <v>18</v>
      </c>
      <c r="G1130" s="1" t="s">
        <v>31</v>
      </c>
      <c r="H1130" s="1" t="s">
        <v>24</v>
      </c>
      <c r="I1130" s="1" t="s">
        <v>21</v>
      </c>
      <c r="J1130" s="9">
        <f>VLOOKUP(A1130, Quantity!$A$1:$H$2811, 2, FALSE)</f>
        <v>17</v>
      </c>
      <c r="K1130" s="10">
        <f>VLOOKUP(A1130, Quantity!$A$1:$H$2811, 3, FALSE)</f>
        <v>1</v>
      </c>
      <c r="L1130" s="10">
        <f>VLOOKUP(A1130, Quantity!$A$1:$H$2811, 4, FALSE)</f>
        <v>1</v>
      </c>
      <c r="M1130" s="11">
        <f>VLOOKUP(A1130, Quantity!$A$1:$H$2811, 5, FALSE)</f>
        <v>1995</v>
      </c>
      <c r="N1130" s="11">
        <f>VLOOKUP(A1130, Quantity!$A$1:$H$2811, 6, FALSE)</f>
        <v>117</v>
      </c>
      <c r="O1130" s="12">
        <v>41548.0</v>
      </c>
      <c r="P1130" s="5">
        <f>VLOOKUP(A1130, Quantity!$A$1:$H$2811, 8, FALSE)</f>
        <v>0.8288888889</v>
      </c>
      <c r="U1130" s="13"/>
      <c r="V1130" s="13"/>
      <c r="W1130" s="1"/>
      <c r="X1130" s="14"/>
      <c r="Y1130" s="15"/>
    </row>
    <row r="1131">
      <c r="A1131" s="1">
        <v>29162.0</v>
      </c>
      <c r="B1131" s="1">
        <v>1.203138704E9</v>
      </c>
      <c r="C1131" s="8">
        <v>41577.0</v>
      </c>
      <c r="D1131" s="1" t="s">
        <v>30</v>
      </c>
      <c r="E1131" s="1" t="s">
        <v>23</v>
      </c>
      <c r="F1131" s="1" t="s">
        <v>18</v>
      </c>
      <c r="G1131" s="1" t="s">
        <v>31</v>
      </c>
      <c r="H1131" s="1" t="s">
        <v>24</v>
      </c>
      <c r="I1131" s="1" t="s">
        <v>21</v>
      </c>
      <c r="J1131" s="9">
        <f>VLOOKUP(A1131, Quantity!$A$1:$H$2811, 2, FALSE)</f>
        <v>17</v>
      </c>
      <c r="K1131" s="10">
        <f>VLOOKUP(A1131, Quantity!$A$1:$H$2811, 3, FALSE)</f>
        <v>1</v>
      </c>
      <c r="L1131" s="10">
        <f>VLOOKUP(A1131, Quantity!$A$1:$H$2811, 4, FALSE)</f>
        <v>1</v>
      </c>
      <c r="M1131" s="11">
        <f>VLOOKUP(A1131, Quantity!$A$1:$H$2811, 5, FALSE)</f>
        <v>13200</v>
      </c>
      <c r="N1131" s="11">
        <f>VLOOKUP(A1131, Quantity!$A$1:$H$2811, 6, FALSE)</f>
        <v>776</v>
      </c>
      <c r="O1131" s="12">
        <v>41548.0</v>
      </c>
      <c r="P1131" s="5">
        <f>VLOOKUP(A1131, Quantity!$A$1:$H$2811, 8, FALSE)</f>
        <v>0.677662037</v>
      </c>
      <c r="U1131" s="13"/>
      <c r="V1131" s="13"/>
      <c r="W1131" s="1"/>
      <c r="X1131" s="14"/>
      <c r="Y1131" s="15"/>
    </row>
    <row r="1132">
      <c r="A1132" s="1">
        <v>29188.0</v>
      </c>
      <c r="B1132" s="1">
        <v>2.047555294E9</v>
      </c>
      <c r="C1132" s="8">
        <v>41577.0</v>
      </c>
      <c r="D1132" s="1" t="s">
        <v>33</v>
      </c>
      <c r="E1132" s="1" t="s">
        <v>17</v>
      </c>
      <c r="F1132" s="1" t="s">
        <v>28</v>
      </c>
      <c r="G1132" s="1" t="s">
        <v>31</v>
      </c>
      <c r="H1132" s="1" t="s">
        <v>24</v>
      </c>
      <c r="I1132" s="1" t="s">
        <v>21</v>
      </c>
      <c r="J1132" s="9">
        <f>VLOOKUP(A1132, Quantity!$A$1:$H$2811, 2, FALSE)</f>
        <v>17</v>
      </c>
      <c r="K1132" s="10">
        <f>VLOOKUP(A1132, Quantity!$A$1:$H$2811, 3, FALSE)</f>
        <v>1</v>
      </c>
      <c r="L1132" s="10">
        <f>VLOOKUP(A1132, Quantity!$A$1:$H$2811, 4, FALSE)</f>
        <v>1</v>
      </c>
      <c r="M1132" s="11">
        <f>VLOOKUP(A1132, Quantity!$A$1:$H$2811, 5, FALSE)</f>
        <v>437</v>
      </c>
      <c r="N1132" s="11">
        <f>VLOOKUP(A1132, Quantity!$A$1:$H$2811, 6, FALSE)</f>
        <v>26</v>
      </c>
      <c r="O1132" s="12">
        <v>41548.0</v>
      </c>
      <c r="P1132" s="5">
        <f>VLOOKUP(A1132, Quantity!$A$1:$H$2811, 8, FALSE)</f>
        <v>0.8869907407</v>
      </c>
      <c r="U1132" s="13"/>
      <c r="V1132" s="13"/>
      <c r="W1132" s="1"/>
      <c r="X1132" s="14"/>
      <c r="Y1132" s="15"/>
    </row>
    <row r="1133">
      <c r="A1133" s="1">
        <v>29232.0</v>
      </c>
      <c r="B1133" s="1">
        <v>2.068849301E9</v>
      </c>
      <c r="C1133" s="8">
        <v>41577.0</v>
      </c>
      <c r="D1133" s="1" t="s">
        <v>30</v>
      </c>
      <c r="E1133" s="1" t="s">
        <v>23</v>
      </c>
      <c r="F1133" s="1" t="s">
        <v>18</v>
      </c>
      <c r="G1133" s="1" t="s">
        <v>31</v>
      </c>
      <c r="H1133" s="1" t="s">
        <v>24</v>
      </c>
      <c r="I1133" s="1" t="s">
        <v>21</v>
      </c>
      <c r="J1133" s="9">
        <f>VLOOKUP(A1133, Quantity!$A$1:$H$2811, 2, FALSE)</f>
        <v>20</v>
      </c>
      <c r="K1133" s="10">
        <f>VLOOKUP(A1133, Quantity!$A$1:$H$2811, 3, FALSE)</f>
        <v>1</v>
      </c>
      <c r="L1133" s="10">
        <f>VLOOKUP(A1133, Quantity!$A$1:$H$2811, 4, FALSE)</f>
        <v>1</v>
      </c>
      <c r="M1133" s="11">
        <f>VLOOKUP(A1133, Quantity!$A$1:$H$2811, 5, FALSE)</f>
        <v>750</v>
      </c>
      <c r="N1133" s="11">
        <f>VLOOKUP(A1133, Quantity!$A$1:$H$2811, 6, FALSE)</f>
        <v>38</v>
      </c>
      <c r="O1133" s="12">
        <v>41548.0</v>
      </c>
      <c r="P1133" s="5">
        <f>VLOOKUP(A1133, Quantity!$A$1:$H$2811, 8, FALSE)</f>
        <v>0.2337847222</v>
      </c>
      <c r="U1133" s="13"/>
      <c r="V1133" s="13"/>
      <c r="W1133" s="1"/>
      <c r="X1133" s="14"/>
      <c r="Y1133" s="15"/>
    </row>
    <row r="1134">
      <c r="A1134" s="1">
        <v>29265.0</v>
      </c>
      <c r="B1134" s="1">
        <v>2.019457465E9</v>
      </c>
      <c r="C1134" s="8">
        <v>41577.0</v>
      </c>
      <c r="D1134" s="1" t="s">
        <v>30</v>
      </c>
      <c r="E1134" s="1" t="s">
        <v>23</v>
      </c>
      <c r="F1134" s="1" t="s">
        <v>18</v>
      </c>
      <c r="G1134" s="1" t="s">
        <v>31</v>
      </c>
      <c r="H1134" s="1" t="s">
        <v>24</v>
      </c>
      <c r="I1134" s="1" t="s">
        <v>21</v>
      </c>
      <c r="J1134" s="9">
        <f>VLOOKUP(A1134, Quantity!$A$1:$H$2811, 2, FALSE)</f>
        <v>17</v>
      </c>
      <c r="K1134" s="10">
        <f>VLOOKUP(A1134, Quantity!$A$1:$H$2811, 3, FALSE)</f>
        <v>1</v>
      </c>
      <c r="L1134" s="10">
        <f>VLOOKUP(A1134, Quantity!$A$1:$H$2811, 4, FALSE)</f>
        <v>1</v>
      </c>
      <c r="M1134" s="11">
        <f>VLOOKUP(A1134, Quantity!$A$1:$H$2811, 5, FALSE)</f>
        <v>1176</v>
      </c>
      <c r="N1134" s="11">
        <f>VLOOKUP(A1134, Quantity!$A$1:$H$2811, 6, FALSE)</f>
        <v>69</v>
      </c>
      <c r="O1134" s="12">
        <v>41548.0</v>
      </c>
      <c r="P1134" s="5">
        <f>VLOOKUP(A1134, Quantity!$A$1:$H$2811, 8, FALSE)</f>
        <v>0.0008680555556</v>
      </c>
      <c r="U1134" s="13"/>
      <c r="V1134" s="13"/>
      <c r="W1134" s="1"/>
      <c r="X1134" s="14"/>
      <c r="Y1134" s="15"/>
    </row>
    <row r="1135">
      <c r="A1135" s="1">
        <v>29320.0</v>
      </c>
      <c r="B1135" s="1">
        <v>1.981902135E9</v>
      </c>
      <c r="C1135" s="8">
        <v>41577.0</v>
      </c>
      <c r="D1135" s="1" t="s">
        <v>30</v>
      </c>
      <c r="E1135" s="1" t="s">
        <v>23</v>
      </c>
      <c r="F1135" s="1" t="s">
        <v>18</v>
      </c>
      <c r="G1135" s="1" t="s">
        <v>31</v>
      </c>
      <c r="H1135" s="1" t="s">
        <v>24</v>
      </c>
      <c r="I1135" s="1" t="s">
        <v>21</v>
      </c>
      <c r="J1135" s="9">
        <f>VLOOKUP(A1135, Quantity!$A$1:$H$2811, 2, FALSE)</f>
        <v>14</v>
      </c>
      <c r="K1135" s="10">
        <f>VLOOKUP(A1135, Quantity!$A$1:$H$2811, 3, FALSE)</f>
        <v>1</v>
      </c>
      <c r="L1135" s="10">
        <f>VLOOKUP(A1135, Quantity!$A$1:$H$2811, 4, FALSE)</f>
        <v>1</v>
      </c>
      <c r="M1135" s="11">
        <f>VLOOKUP(A1135, Quantity!$A$1:$H$2811, 5, FALSE)</f>
        <v>10936</v>
      </c>
      <c r="N1135" s="11">
        <f>VLOOKUP(A1135, Quantity!$A$1:$H$2811, 6, FALSE)</f>
        <v>781</v>
      </c>
      <c r="O1135" s="12">
        <v>41548.0</v>
      </c>
      <c r="P1135" s="5">
        <f>VLOOKUP(A1135, Quantity!$A$1:$H$2811, 8, FALSE)</f>
        <v>0.05894675926</v>
      </c>
      <c r="U1135" s="13"/>
      <c r="V1135" s="13"/>
      <c r="W1135" s="1"/>
      <c r="X1135" s="14"/>
      <c r="Y1135" s="15"/>
    </row>
    <row r="1136">
      <c r="A1136" s="1">
        <v>29465.0</v>
      </c>
      <c r="B1136" s="1">
        <v>1.545968817E9</v>
      </c>
      <c r="C1136" s="8">
        <v>41577.0</v>
      </c>
      <c r="D1136" s="1" t="s">
        <v>32</v>
      </c>
      <c r="E1136" s="1" t="s">
        <v>17</v>
      </c>
      <c r="F1136" s="1" t="s">
        <v>18</v>
      </c>
      <c r="G1136" s="1" t="s">
        <v>31</v>
      </c>
      <c r="H1136" s="1" t="s">
        <v>24</v>
      </c>
      <c r="I1136" s="1" t="s">
        <v>21</v>
      </c>
      <c r="J1136" s="9">
        <f>VLOOKUP(A1136, Quantity!$A$1:$H$2811, 2, FALSE)</f>
        <v>15</v>
      </c>
      <c r="K1136" s="10">
        <f>VLOOKUP(A1136, Quantity!$A$1:$H$2811, 3, FALSE)</f>
        <v>1</v>
      </c>
      <c r="L1136" s="10">
        <f>VLOOKUP(A1136, Quantity!$A$1:$H$2811, 4, FALSE)</f>
        <v>1</v>
      </c>
      <c r="M1136" s="11">
        <f>VLOOKUP(A1136, Quantity!$A$1:$H$2811, 5, FALSE)</f>
        <v>70000</v>
      </c>
      <c r="N1136" s="11">
        <f>VLOOKUP(A1136, Quantity!$A$1:$H$2811, 6, FALSE)</f>
        <v>4667</v>
      </c>
      <c r="O1136" s="12">
        <v>41548.0</v>
      </c>
      <c r="P1136" s="5">
        <f>VLOOKUP(A1136, Quantity!$A$1:$H$2811, 8, FALSE)</f>
        <v>0.2556828704</v>
      </c>
      <c r="U1136" s="13"/>
      <c r="V1136" s="13"/>
      <c r="W1136" s="1"/>
      <c r="X1136" s="14"/>
      <c r="Y1136" s="15"/>
    </row>
    <row r="1137">
      <c r="A1137" s="1">
        <v>29576.0</v>
      </c>
      <c r="B1137" s="1">
        <v>1.558802807E9</v>
      </c>
      <c r="C1137" s="8">
        <v>41577.0</v>
      </c>
      <c r="D1137" s="1" t="s">
        <v>33</v>
      </c>
      <c r="E1137" s="1" t="s">
        <v>17</v>
      </c>
      <c r="F1137" s="1" t="s">
        <v>28</v>
      </c>
      <c r="G1137" s="1" t="s">
        <v>31</v>
      </c>
      <c r="H1137" s="1" t="s">
        <v>24</v>
      </c>
      <c r="I1137" s="1" t="s">
        <v>21</v>
      </c>
      <c r="J1137" s="9">
        <f>VLOOKUP(A1137, Quantity!$A$1:$H$2811, 2, FALSE)</f>
        <v>17</v>
      </c>
      <c r="K1137" s="10">
        <f>VLOOKUP(A1137, Quantity!$A$1:$H$2811, 3, FALSE)</f>
        <v>1</v>
      </c>
      <c r="L1137" s="10">
        <f>VLOOKUP(A1137, Quantity!$A$1:$H$2811, 4, FALSE)</f>
        <v>1</v>
      </c>
      <c r="M1137" s="11">
        <f>VLOOKUP(A1137, Quantity!$A$1:$H$2811, 5, FALSE)</f>
        <v>3199</v>
      </c>
      <c r="N1137" s="11">
        <f>VLOOKUP(A1137, Quantity!$A$1:$H$2811, 6, FALSE)</f>
        <v>188</v>
      </c>
      <c r="O1137" s="12">
        <v>41548.0</v>
      </c>
      <c r="P1137" s="5">
        <f>VLOOKUP(A1137, Quantity!$A$1:$H$2811, 8, FALSE)</f>
        <v>0.6424768519</v>
      </c>
      <c r="U1137" s="13"/>
      <c r="V1137" s="13"/>
      <c r="W1137" s="1"/>
      <c r="X1137" s="14"/>
      <c r="Y1137" s="15"/>
    </row>
    <row r="1138">
      <c r="A1138" s="1">
        <v>29919.0</v>
      </c>
      <c r="B1138" s="1">
        <v>2.053157276E9</v>
      </c>
      <c r="C1138" s="8">
        <v>41578.0</v>
      </c>
      <c r="D1138" s="1" t="s">
        <v>32</v>
      </c>
      <c r="E1138" s="1" t="s">
        <v>17</v>
      </c>
      <c r="F1138" s="1" t="s">
        <v>18</v>
      </c>
      <c r="G1138" s="1" t="s">
        <v>31</v>
      </c>
      <c r="H1138" s="1" t="s">
        <v>24</v>
      </c>
      <c r="I1138" s="1" t="s">
        <v>21</v>
      </c>
      <c r="J1138" s="9">
        <f>VLOOKUP(A1138, Quantity!$A$1:$H$2811, 2, FALSE)</f>
        <v>13</v>
      </c>
      <c r="K1138" s="10">
        <f>VLOOKUP(A1138, Quantity!$A$1:$H$2811, 3, FALSE)</f>
        <v>1</v>
      </c>
      <c r="L1138" s="10">
        <f>VLOOKUP(A1138, Quantity!$A$1:$H$2811, 4, FALSE)</f>
        <v>1</v>
      </c>
      <c r="M1138" s="11">
        <f>VLOOKUP(A1138, Quantity!$A$1:$H$2811, 5, FALSE)</f>
        <v>2000</v>
      </c>
      <c r="N1138" s="11">
        <f>VLOOKUP(A1138, Quantity!$A$1:$H$2811, 6, FALSE)</f>
        <v>154</v>
      </c>
      <c r="O1138" s="12">
        <v>41548.0</v>
      </c>
      <c r="P1138" s="5">
        <f>VLOOKUP(A1138, Quantity!$A$1:$H$2811, 8, FALSE)</f>
        <v>0.8042708333</v>
      </c>
      <c r="U1138" s="13"/>
      <c r="V1138" s="13"/>
      <c r="W1138" s="1"/>
      <c r="X1138" s="14"/>
      <c r="Y1138" s="15"/>
    </row>
    <row r="1139">
      <c r="A1139" s="1">
        <v>29983.0</v>
      </c>
      <c r="B1139" s="1">
        <v>1.920138793E9</v>
      </c>
      <c r="C1139" s="8">
        <v>41578.0</v>
      </c>
      <c r="D1139" s="1" t="s">
        <v>32</v>
      </c>
      <c r="E1139" s="1" t="s">
        <v>17</v>
      </c>
      <c r="F1139" s="1" t="s">
        <v>18</v>
      </c>
      <c r="G1139" s="1" t="s">
        <v>31</v>
      </c>
      <c r="H1139" s="1" t="s">
        <v>24</v>
      </c>
      <c r="I1139" s="1" t="s">
        <v>21</v>
      </c>
      <c r="J1139" s="9">
        <f>VLOOKUP(A1139, Quantity!$A$1:$H$2811, 2, FALSE)</f>
        <v>12</v>
      </c>
      <c r="K1139" s="10">
        <f>VLOOKUP(A1139, Quantity!$A$1:$H$2811, 3, FALSE)</f>
        <v>1</v>
      </c>
      <c r="L1139" s="10">
        <f>VLOOKUP(A1139, Quantity!$A$1:$H$2811, 4, FALSE)</f>
        <v>1</v>
      </c>
      <c r="M1139" s="11">
        <f>VLOOKUP(A1139, Quantity!$A$1:$H$2811, 5, FALSE)</f>
        <v>6696</v>
      </c>
      <c r="N1139" s="11">
        <f>VLOOKUP(A1139, Quantity!$A$1:$H$2811, 6, FALSE)</f>
        <v>558</v>
      </c>
      <c r="O1139" s="12">
        <v>41548.0</v>
      </c>
      <c r="P1139" s="5">
        <f>VLOOKUP(A1139, Quantity!$A$1:$H$2811, 8, FALSE)</f>
        <v>0.5128587963</v>
      </c>
      <c r="U1139" s="13"/>
      <c r="V1139" s="13"/>
      <c r="W1139" s="1"/>
      <c r="X1139" s="14"/>
      <c r="Y1139" s="15"/>
    </row>
    <row r="1140">
      <c r="A1140" s="1">
        <v>30233.0</v>
      </c>
      <c r="B1140" s="1">
        <v>1.357103428E9</v>
      </c>
      <c r="C1140" s="8">
        <v>41578.0</v>
      </c>
      <c r="D1140" s="1" t="s">
        <v>32</v>
      </c>
      <c r="E1140" s="1" t="s">
        <v>17</v>
      </c>
      <c r="F1140" s="1" t="s">
        <v>18</v>
      </c>
      <c r="G1140" s="1" t="s">
        <v>31</v>
      </c>
      <c r="H1140" s="1" t="s">
        <v>24</v>
      </c>
      <c r="I1140" s="1" t="s">
        <v>21</v>
      </c>
      <c r="J1140" s="9">
        <f>VLOOKUP(A1140, Quantity!$A$1:$H$2811, 2, FALSE)</f>
        <v>20</v>
      </c>
      <c r="K1140" s="10">
        <f>VLOOKUP(A1140, Quantity!$A$1:$H$2811, 3, FALSE)</f>
        <v>1</v>
      </c>
      <c r="L1140" s="10">
        <f>VLOOKUP(A1140, Quantity!$A$1:$H$2811, 4, FALSE)</f>
        <v>1</v>
      </c>
      <c r="M1140" s="11">
        <f>VLOOKUP(A1140, Quantity!$A$1:$H$2811, 5, FALSE)</f>
        <v>500</v>
      </c>
      <c r="N1140" s="11">
        <f>VLOOKUP(A1140, Quantity!$A$1:$H$2811, 6, FALSE)</f>
        <v>25</v>
      </c>
      <c r="O1140" s="12">
        <v>41548.0</v>
      </c>
      <c r="P1140" s="5">
        <f>VLOOKUP(A1140, Quantity!$A$1:$H$2811, 8, FALSE)</f>
        <v>0.7368981481</v>
      </c>
      <c r="U1140" s="13"/>
      <c r="V1140" s="13"/>
      <c r="W1140" s="1"/>
      <c r="X1140" s="14"/>
      <c r="Y1140" s="15"/>
    </row>
    <row r="1141">
      <c r="A1141" s="1">
        <v>30301.0</v>
      </c>
      <c r="B1141" s="1">
        <v>1.788794227E9</v>
      </c>
      <c r="C1141" s="8">
        <v>41578.0</v>
      </c>
      <c r="D1141" s="1" t="s">
        <v>30</v>
      </c>
      <c r="E1141" s="1" t="s">
        <v>23</v>
      </c>
      <c r="F1141" s="1" t="s">
        <v>18</v>
      </c>
      <c r="G1141" s="1" t="s">
        <v>31</v>
      </c>
      <c r="H1141" s="1" t="s">
        <v>20</v>
      </c>
      <c r="I1141" s="1" t="s">
        <v>21</v>
      </c>
      <c r="J1141" s="9">
        <f>VLOOKUP(A1141, Quantity!$A$1:$H$2811, 2, FALSE)</f>
        <v>12</v>
      </c>
      <c r="K1141" s="10">
        <f>VLOOKUP(A1141, Quantity!$A$1:$H$2811, 3, FALSE)</f>
        <v>1</v>
      </c>
      <c r="L1141" s="10">
        <f>VLOOKUP(A1141, Quantity!$A$1:$H$2811, 4, FALSE)</f>
        <v>1</v>
      </c>
      <c r="M1141" s="11">
        <f>VLOOKUP(A1141, Quantity!$A$1:$H$2811, 5, FALSE)</f>
        <v>5526</v>
      </c>
      <c r="N1141" s="11">
        <f>VLOOKUP(A1141, Quantity!$A$1:$H$2811, 6, FALSE)</f>
        <v>461</v>
      </c>
      <c r="O1141" s="12">
        <v>41548.0</v>
      </c>
      <c r="P1141" s="5">
        <f>VLOOKUP(A1141, Quantity!$A$1:$H$2811, 8, FALSE)</f>
        <v>0.8360069444</v>
      </c>
      <c r="U1141" s="13"/>
      <c r="V1141" s="13"/>
      <c r="W1141" s="1"/>
      <c r="X1141" s="14"/>
      <c r="Y1141" s="15"/>
    </row>
    <row r="1142">
      <c r="A1142" s="1">
        <v>30339.0</v>
      </c>
      <c r="B1142" s="1">
        <v>2.032545733E9</v>
      </c>
      <c r="C1142" s="8">
        <v>41578.0</v>
      </c>
      <c r="D1142" s="1" t="s">
        <v>30</v>
      </c>
      <c r="E1142" s="1" t="s">
        <v>23</v>
      </c>
      <c r="F1142" s="1" t="s">
        <v>18</v>
      </c>
      <c r="G1142" s="1" t="s">
        <v>31</v>
      </c>
      <c r="H1142" s="1" t="s">
        <v>24</v>
      </c>
      <c r="I1142" s="1" t="s">
        <v>21</v>
      </c>
      <c r="J1142" s="9">
        <f>VLOOKUP(A1142, Quantity!$A$1:$H$2811, 2, FALSE)</f>
        <v>14</v>
      </c>
      <c r="K1142" s="10">
        <f>VLOOKUP(A1142, Quantity!$A$1:$H$2811, 3, FALSE)</f>
        <v>1</v>
      </c>
      <c r="L1142" s="10">
        <f>VLOOKUP(A1142, Quantity!$A$1:$H$2811, 4, FALSE)</f>
        <v>1</v>
      </c>
      <c r="M1142" s="11">
        <f>VLOOKUP(A1142, Quantity!$A$1:$H$2811, 5, FALSE)</f>
        <v>505</v>
      </c>
      <c r="N1142" s="11">
        <f>VLOOKUP(A1142, Quantity!$A$1:$H$2811, 6, FALSE)</f>
        <v>36</v>
      </c>
      <c r="O1142" s="12">
        <v>41548.0</v>
      </c>
      <c r="P1142" s="5">
        <f>VLOOKUP(A1142, Quantity!$A$1:$H$2811, 8, FALSE)</f>
        <v>0.137962963</v>
      </c>
      <c r="U1142" s="13"/>
      <c r="V1142" s="13"/>
      <c r="W1142" s="1"/>
      <c r="X1142" s="14"/>
      <c r="Y1142" s="15"/>
    </row>
    <row r="1143">
      <c r="A1143" s="1">
        <v>30560.0</v>
      </c>
      <c r="B1143" s="1">
        <v>1.404712384E9</v>
      </c>
      <c r="C1143" s="8">
        <v>41578.0</v>
      </c>
      <c r="D1143" s="1" t="s">
        <v>30</v>
      </c>
      <c r="E1143" s="1" t="s">
        <v>23</v>
      </c>
      <c r="F1143" s="1" t="s">
        <v>18</v>
      </c>
      <c r="G1143" s="1" t="s">
        <v>31</v>
      </c>
      <c r="H1143" s="1" t="s">
        <v>24</v>
      </c>
      <c r="I1143" s="1" t="s">
        <v>21</v>
      </c>
      <c r="J1143" s="9">
        <f>VLOOKUP(A1143, Quantity!$A$1:$H$2811, 2, FALSE)</f>
        <v>17</v>
      </c>
      <c r="K1143" s="10">
        <f>VLOOKUP(A1143, Quantity!$A$1:$H$2811, 3, FALSE)</f>
        <v>1</v>
      </c>
      <c r="L1143" s="10">
        <f>VLOOKUP(A1143, Quantity!$A$1:$H$2811, 4, FALSE)</f>
        <v>1</v>
      </c>
      <c r="M1143" s="11">
        <f>VLOOKUP(A1143, Quantity!$A$1:$H$2811, 5, FALSE)</f>
        <v>10899</v>
      </c>
      <c r="N1143" s="11">
        <f>VLOOKUP(A1143, Quantity!$A$1:$H$2811, 6, FALSE)</f>
        <v>641</v>
      </c>
      <c r="O1143" s="12">
        <v>41548.0</v>
      </c>
      <c r="P1143" s="5">
        <f>VLOOKUP(A1143, Quantity!$A$1:$H$2811, 8, FALSE)</f>
        <v>0.9658217593</v>
      </c>
      <c r="U1143" s="13"/>
      <c r="V1143" s="13"/>
      <c r="W1143" s="1"/>
      <c r="X1143" s="14"/>
      <c r="Y1143" s="15"/>
    </row>
    <row r="1144">
      <c r="A1144" s="1">
        <v>30563.0</v>
      </c>
      <c r="B1144" s="1">
        <v>1.15309258E9</v>
      </c>
      <c r="C1144" s="8">
        <v>41578.0</v>
      </c>
      <c r="D1144" s="1" t="s">
        <v>30</v>
      </c>
      <c r="E1144" s="1" t="s">
        <v>23</v>
      </c>
      <c r="F1144" s="1" t="s">
        <v>18</v>
      </c>
      <c r="G1144" s="1" t="s">
        <v>31</v>
      </c>
      <c r="H1144" s="1" t="s">
        <v>24</v>
      </c>
      <c r="I1144" s="1" t="s">
        <v>21</v>
      </c>
      <c r="J1144" s="9">
        <f>VLOOKUP(A1144, Quantity!$A$1:$H$2811, 2, FALSE)</f>
        <v>21</v>
      </c>
      <c r="K1144" s="10">
        <f>VLOOKUP(A1144, Quantity!$A$1:$H$2811, 3, FALSE)</f>
        <v>1</v>
      </c>
      <c r="L1144" s="10">
        <f>VLOOKUP(A1144, Quantity!$A$1:$H$2811, 4, FALSE)</f>
        <v>1</v>
      </c>
      <c r="M1144" s="11">
        <f>VLOOKUP(A1144, Quantity!$A$1:$H$2811, 5, FALSE)</f>
        <v>4850</v>
      </c>
      <c r="N1144" s="11">
        <f>VLOOKUP(A1144, Quantity!$A$1:$H$2811, 6, FALSE)</f>
        <v>231</v>
      </c>
      <c r="O1144" s="12">
        <v>41548.0</v>
      </c>
      <c r="P1144" s="5">
        <f>VLOOKUP(A1144, Quantity!$A$1:$H$2811, 8, FALSE)</f>
        <v>0.2383217593</v>
      </c>
      <c r="U1144" s="13"/>
      <c r="V1144" s="13"/>
      <c r="W1144" s="1"/>
      <c r="X1144" s="14"/>
      <c r="Y1144" s="15"/>
    </row>
    <row r="1145">
      <c r="A1145" s="1">
        <v>30619.0</v>
      </c>
      <c r="B1145" s="1">
        <v>1.888226046E9</v>
      </c>
      <c r="C1145" s="8">
        <v>41285.0</v>
      </c>
      <c r="D1145" s="1" t="s">
        <v>30</v>
      </c>
      <c r="E1145" s="1" t="s">
        <v>23</v>
      </c>
      <c r="F1145" s="1" t="s">
        <v>18</v>
      </c>
      <c r="G1145" s="1" t="s">
        <v>31</v>
      </c>
      <c r="H1145" s="1" t="s">
        <v>20</v>
      </c>
      <c r="I1145" s="1" t="s">
        <v>21</v>
      </c>
      <c r="J1145" s="9">
        <f>VLOOKUP(A1145, Quantity!$A$1:$H$2811, 2, FALSE)</f>
        <v>18</v>
      </c>
      <c r="K1145" s="10">
        <f>VLOOKUP(A1145, Quantity!$A$1:$H$2811, 3, FALSE)</f>
        <v>1</v>
      </c>
      <c r="L1145" s="10">
        <f>VLOOKUP(A1145, Quantity!$A$1:$H$2811, 4, FALSE)</f>
        <v>1</v>
      </c>
      <c r="M1145" s="11">
        <f>VLOOKUP(A1145, Quantity!$A$1:$H$2811, 5, FALSE)</f>
        <v>5461</v>
      </c>
      <c r="N1145" s="11">
        <f>VLOOKUP(A1145, Quantity!$A$1:$H$2811, 6, FALSE)</f>
        <v>303</v>
      </c>
      <c r="O1145" s="12">
        <v>41579.0</v>
      </c>
      <c r="P1145" s="5">
        <f>VLOOKUP(A1145, Quantity!$A$1:$H$2811, 8, FALSE)</f>
        <v>0.6150115741</v>
      </c>
      <c r="U1145" s="13"/>
      <c r="V1145" s="13"/>
      <c r="W1145" s="1"/>
      <c r="X1145" s="14"/>
      <c r="Y1145" s="15"/>
    </row>
    <row r="1146">
      <c r="A1146" s="1">
        <v>30663.0</v>
      </c>
      <c r="B1146" s="1">
        <v>2.141386597E9</v>
      </c>
      <c r="C1146" s="8">
        <v>41285.0</v>
      </c>
      <c r="D1146" s="1" t="s">
        <v>32</v>
      </c>
      <c r="E1146" s="1" t="s">
        <v>17</v>
      </c>
      <c r="F1146" s="1" t="s">
        <v>18</v>
      </c>
      <c r="G1146" s="1" t="s">
        <v>31</v>
      </c>
      <c r="H1146" s="1" t="s">
        <v>24</v>
      </c>
      <c r="I1146" s="1" t="s">
        <v>21</v>
      </c>
      <c r="J1146" s="9">
        <f>VLOOKUP(A1146, Quantity!$A$1:$H$2811, 2, FALSE)</f>
        <v>17</v>
      </c>
      <c r="K1146" s="10">
        <f>VLOOKUP(A1146, Quantity!$A$1:$H$2811, 3, FALSE)</f>
        <v>1</v>
      </c>
      <c r="L1146" s="10">
        <f>VLOOKUP(A1146, Quantity!$A$1:$H$2811, 4, FALSE)</f>
        <v>1</v>
      </c>
      <c r="M1146" s="11">
        <f>VLOOKUP(A1146, Quantity!$A$1:$H$2811, 5, FALSE)</f>
        <v>5898</v>
      </c>
      <c r="N1146" s="11">
        <f>VLOOKUP(A1146, Quantity!$A$1:$H$2811, 6, FALSE)</f>
        <v>347</v>
      </c>
      <c r="O1146" s="12">
        <v>41579.0</v>
      </c>
      <c r="P1146" s="5">
        <f>VLOOKUP(A1146, Quantity!$A$1:$H$2811, 8, FALSE)</f>
        <v>0.6837268519</v>
      </c>
      <c r="U1146" s="13"/>
      <c r="V1146" s="13"/>
      <c r="W1146" s="1"/>
      <c r="X1146" s="14"/>
      <c r="Y1146" s="15"/>
    </row>
    <row r="1147">
      <c r="A1147" s="1">
        <v>30740.0</v>
      </c>
      <c r="B1147" s="1">
        <v>2.011836862E9</v>
      </c>
      <c r="C1147" s="8">
        <v>41285.0</v>
      </c>
      <c r="D1147" s="1" t="s">
        <v>30</v>
      </c>
      <c r="E1147" s="1" t="s">
        <v>23</v>
      </c>
      <c r="F1147" s="1" t="s">
        <v>18</v>
      </c>
      <c r="G1147" s="1" t="s">
        <v>31</v>
      </c>
      <c r="H1147" s="1" t="s">
        <v>24</v>
      </c>
      <c r="I1147" s="1" t="s">
        <v>21</v>
      </c>
      <c r="J1147" s="9">
        <f>VLOOKUP(A1147, Quantity!$A$1:$H$2811, 2, FALSE)</f>
        <v>18</v>
      </c>
      <c r="K1147" s="10">
        <f>VLOOKUP(A1147, Quantity!$A$1:$H$2811, 3, FALSE)</f>
        <v>1</v>
      </c>
      <c r="L1147" s="10">
        <f>VLOOKUP(A1147, Quantity!$A$1:$H$2811, 4, FALSE)</f>
        <v>1</v>
      </c>
      <c r="M1147" s="11">
        <f>VLOOKUP(A1147, Quantity!$A$1:$H$2811, 5, FALSE)</f>
        <v>535</v>
      </c>
      <c r="N1147" s="11">
        <f>VLOOKUP(A1147, Quantity!$A$1:$H$2811, 6, FALSE)</f>
        <v>30</v>
      </c>
      <c r="O1147" s="12">
        <v>41579.0</v>
      </c>
      <c r="P1147" s="5">
        <f>VLOOKUP(A1147, Quantity!$A$1:$H$2811, 8, FALSE)</f>
        <v>0.4476851852</v>
      </c>
      <c r="U1147" s="13"/>
      <c r="V1147" s="13"/>
      <c r="W1147" s="1"/>
      <c r="X1147" s="14"/>
      <c r="Y1147" s="15"/>
    </row>
    <row r="1148">
      <c r="A1148" s="1">
        <v>30787.0</v>
      </c>
      <c r="B1148" s="1">
        <v>1.236885988E9</v>
      </c>
      <c r="C1148" s="8">
        <v>41285.0</v>
      </c>
      <c r="D1148" s="1" t="s">
        <v>30</v>
      </c>
      <c r="E1148" s="1" t="s">
        <v>23</v>
      </c>
      <c r="F1148" s="1" t="s">
        <v>18</v>
      </c>
      <c r="G1148" s="1" t="s">
        <v>31</v>
      </c>
      <c r="H1148" s="1" t="s">
        <v>24</v>
      </c>
      <c r="I1148" s="1" t="s">
        <v>21</v>
      </c>
      <c r="J1148" s="9">
        <f>VLOOKUP(A1148, Quantity!$A$1:$H$2811, 2, FALSE)</f>
        <v>17</v>
      </c>
      <c r="K1148" s="10">
        <f>VLOOKUP(A1148, Quantity!$A$1:$H$2811, 3, FALSE)</f>
        <v>1</v>
      </c>
      <c r="L1148" s="10">
        <f>VLOOKUP(A1148, Quantity!$A$1:$H$2811, 4, FALSE)</f>
        <v>1</v>
      </c>
      <c r="M1148" s="11">
        <f>VLOOKUP(A1148, Quantity!$A$1:$H$2811, 5, FALSE)</f>
        <v>10675</v>
      </c>
      <c r="N1148" s="11">
        <f>VLOOKUP(A1148, Quantity!$A$1:$H$2811, 6, FALSE)</f>
        <v>628</v>
      </c>
      <c r="O1148" s="12">
        <v>41579.0</v>
      </c>
      <c r="P1148" s="5">
        <f>VLOOKUP(A1148, Quantity!$A$1:$H$2811, 8, FALSE)</f>
        <v>0.08989583333</v>
      </c>
      <c r="U1148" s="13"/>
      <c r="V1148" s="13"/>
      <c r="W1148" s="1"/>
      <c r="X1148" s="14"/>
      <c r="Y1148" s="15"/>
    </row>
    <row r="1149">
      <c r="A1149" s="1">
        <v>30955.0</v>
      </c>
      <c r="B1149" s="1">
        <v>1.273641976E9</v>
      </c>
      <c r="C1149" s="8">
        <v>41285.0</v>
      </c>
      <c r="D1149" s="1" t="s">
        <v>32</v>
      </c>
      <c r="E1149" s="1" t="s">
        <v>17</v>
      </c>
      <c r="F1149" s="1" t="s">
        <v>18</v>
      </c>
      <c r="G1149" s="1" t="s">
        <v>31</v>
      </c>
      <c r="H1149" s="1" t="s">
        <v>24</v>
      </c>
      <c r="I1149" s="1" t="s">
        <v>21</v>
      </c>
      <c r="J1149" s="9">
        <f>VLOOKUP(A1149, Quantity!$A$1:$H$2811, 2, FALSE)</f>
        <v>12</v>
      </c>
      <c r="K1149" s="10">
        <f>VLOOKUP(A1149, Quantity!$A$1:$H$2811, 3, FALSE)</f>
        <v>1</v>
      </c>
      <c r="L1149" s="10">
        <f>VLOOKUP(A1149, Quantity!$A$1:$H$2811, 4, FALSE)</f>
        <v>1</v>
      </c>
      <c r="M1149" s="11">
        <f>VLOOKUP(A1149, Quantity!$A$1:$H$2811, 5, FALSE)</f>
        <v>1800</v>
      </c>
      <c r="N1149" s="11">
        <f>VLOOKUP(A1149, Quantity!$A$1:$H$2811, 6, FALSE)</f>
        <v>150</v>
      </c>
      <c r="O1149" s="12">
        <v>41579.0</v>
      </c>
      <c r="P1149" s="5">
        <f>VLOOKUP(A1149, Quantity!$A$1:$H$2811, 8, FALSE)</f>
        <v>0.01337962963</v>
      </c>
      <c r="U1149" s="13"/>
      <c r="V1149" s="13"/>
      <c r="W1149" s="1"/>
      <c r="X1149" s="14"/>
      <c r="Y1149" s="15"/>
    </row>
    <row r="1150">
      <c r="A1150" s="1">
        <v>31039.0</v>
      </c>
      <c r="B1150" s="1">
        <v>2.129356482E9</v>
      </c>
      <c r="C1150" s="8">
        <v>41285.0</v>
      </c>
      <c r="D1150" s="1" t="s">
        <v>32</v>
      </c>
      <c r="E1150" s="1" t="s">
        <v>17</v>
      </c>
      <c r="F1150" s="1" t="s">
        <v>18</v>
      </c>
      <c r="G1150" s="1" t="s">
        <v>31</v>
      </c>
      <c r="H1150" s="1" t="s">
        <v>24</v>
      </c>
      <c r="I1150" s="1" t="s">
        <v>21</v>
      </c>
      <c r="J1150" s="9">
        <f>VLOOKUP(A1150, Quantity!$A$1:$H$2811, 2, FALSE)</f>
        <v>17</v>
      </c>
      <c r="K1150" s="10">
        <f>VLOOKUP(A1150, Quantity!$A$1:$H$2811, 3, FALSE)</f>
        <v>1</v>
      </c>
      <c r="L1150" s="10">
        <f>VLOOKUP(A1150, Quantity!$A$1:$H$2811, 4, FALSE)</f>
        <v>1</v>
      </c>
      <c r="M1150" s="11">
        <f>VLOOKUP(A1150, Quantity!$A$1:$H$2811, 5, FALSE)</f>
        <v>500</v>
      </c>
      <c r="N1150" s="11">
        <f>VLOOKUP(A1150, Quantity!$A$1:$H$2811, 6, FALSE)</f>
        <v>29</v>
      </c>
      <c r="O1150" s="12">
        <v>41579.0</v>
      </c>
      <c r="P1150" s="5">
        <f>VLOOKUP(A1150, Quantity!$A$1:$H$2811, 8, FALSE)</f>
        <v>0.4709375</v>
      </c>
      <c r="U1150" s="13"/>
      <c r="V1150" s="13"/>
      <c r="W1150" s="1"/>
      <c r="X1150" s="14"/>
      <c r="Y1150" s="15"/>
    </row>
    <row r="1151">
      <c r="A1151" s="1">
        <v>31458.0</v>
      </c>
      <c r="B1151" s="1">
        <v>1.556409832E9</v>
      </c>
      <c r="C1151" s="8">
        <v>41316.0</v>
      </c>
      <c r="D1151" s="1" t="s">
        <v>30</v>
      </c>
      <c r="E1151" s="1" t="s">
        <v>23</v>
      </c>
      <c r="F1151" s="1" t="s">
        <v>18</v>
      </c>
      <c r="G1151" s="1" t="s">
        <v>31</v>
      </c>
      <c r="H1151" s="1" t="s">
        <v>20</v>
      </c>
      <c r="I1151" s="1" t="s">
        <v>21</v>
      </c>
      <c r="J1151" s="9">
        <f>VLOOKUP(A1151, Quantity!$A$1:$H$2811, 2, FALSE)</f>
        <v>17</v>
      </c>
      <c r="K1151" s="10">
        <f>VLOOKUP(A1151, Quantity!$A$1:$H$2811, 3, FALSE)</f>
        <v>1</v>
      </c>
      <c r="L1151" s="10">
        <f>VLOOKUP(A1151, Quantity!$A$1:$H$2811, 4, FALSE)</f>
        <v>1</v>
      </c>
      <c r="M1151" s="11">
        <f>VLOOKUP(A1151, Quantity!$A$1:$H$2811, 5, FALSE)</f>
        <v>850</v>
      </c>
      <c r="N1151" s="11">
        <f>VLOOKUP(A1151, Quantity!$A$1:$H$2811, 6, FALSE)</f>
        <v>50</v>
      </c>
      <c r="O1151" s="12">
        <v>41579.0</v>
      </c>
      <c r="P1151" s="5">
        <f>VLOOKUP(A1151, Quantity!$A$1:$H$2811, 8, FALSE)</f>
        <v>0.9351388889</v>
      </c>
      <c r="U1151" s="13"/>
      <c r="V1151" s="13"/>
      <c r="W1151" s="1"/>
      <c r="X1151" s="14"/>
      <c r="Y1151" s="15"/>
    </row>
    <row r="1152">
      <c r="A1152" s="1">
        <v>31470.0</v>
      </c>
      <c r="B1152" s="1">
        <v>1.827257468E9</v>
      </c>
      <c r="C1152" s="8">
        <v>41316.0</v>
      </c>
      <c r="D1152" s="1" t="s">
        <v>30</v>
      </c>
      <c r="E1152" s="1" t="s">
        <v>23</v>
      </c>
      <c r="F1152" s="1" t="s">
        <v>18</v>
      </c>
      <c r="G1152" s="1" t="s">
        <v>31</v>
      </c>
      <c r="H1152" s="1" t="s">
        <v>20</v>
      </c>
      <c r="I1152" s="1" t="s">
        <v>21</v>
      </c>
      <c r="J1152" s="9">
        <f>VLOOKUP(A1152, Quantity!$A$1:$H$2811, 2, FALSE)</f>
        <v>23</v>
      </c>
      <c r="K1152" s="10">
        <f>VLOOKUP(A1152, Quantity!$A$1:$H$2811, 3, FALSE)</f>
        <v>1</v>
      </c>
      <c r="L1152" s="10">
        <f>VLOOKUP(A1152, Quantity!$A$1:$H$2811, 4, FALSE)</f>
        <v>1</v>
      </c>
      <c r="M1152" s="11">
        <f>VLOOKUP(A1152, Quantity!$A$1:$H$2811, 5, FALSE)</f>
        <v>2774</v>
      </c>
      <c r="N1152" s="11">
        <f>VLOOKUP(A1152, Quantity!$A$1:$H$2811, 6, FALSE)</f>
        <v>121</v>
      </c>
      <c r="O1152" s="12">
        <v>41579.0</v>
      </c>
      <c r="P1152" s="5">
        <f>VLOOKUP(A1152, Quantity!$A$1:$H$2811, 8, FALSE)</f>
        <v>0.9125925926</v>
      </c>
      <c r="U1152" s="13"/>
      <c r="V1152" s="13"/>
      <c r="W1152" s="1"/>
      <c r="X1152" s="14"/>
      <c r="Y1152" s="15"/>
    </row>
    <row r="1153">
      <c r="A1153" s="1">
        <v>31511.0</v>
      </c>
      <c r="B1153" s="1">
        <v>1.2748232E9</v>
      </c>
      <c r="C1153" s="8">
        <v>41316.0</v>
      </c>
      <c r="D1153" s="1" t="s">
        <v>30</v>
      </c>
      <c r="E1153" s="1" t="s">
        <v>23</v>
      </c>
      <c r="F1153" s="1" t="s">
        <v>18</v>
      </c>
      <c r="G1153" s="1" t="s">
        <v>31</v>
      </c>
      <c r="H1153" s="1" t="s">
        <v>24</v>
      </c>
      <c r="I1153" s="1" t="s">
        <v>25</v>
      </c>
      <c r="J1153" s="9">
        <f>VLOOKUP(A1153, Quantity!$A$1:$H$2811, 2, FALSE)</f>
        <v>19</v>
      </c>
      <c r="K1153" s="10">
        <f>VLOOKUP(A1153, Quantity!$A$1:$H$2811, 3, FALSE)</f>
        <v>1</v>
      </c>
      <c r="L1153" s="10">
        <f>VLOOKUP(A1153, Quantity!$A$1:$H$2811, 4, FALSE)</f>
        <v>1</v>
      </c>
      <c r="M1153" s="11">
        <f>VLOOKUP(A1153, Quantity!$A$1:$H$2811, 5, FALSE)</f>
        <v>2850</v>
      </c>
      <c r="N1153" s="11">
        <f>VLOOKUP(A1153, Quantity!$A$1:$H$2811, 6, FALSE)</f>
        <v>150</v>
      </c>
      <c r="O1153" s="12">
        <v>41579.0</v>
      </c>
      <c r="P1153" s="5">
        <f>VLOOKUP(A1153, Quantity!$A$1:$H$2811, 8, FALSE)</f>
        <v>0.03512731481</v>
      </c>
      <c r="U1153" s="13"/>
      <c r="V1153" s="13"/>
      <c r="W1153" s="1"/>
      <c r="X1153" s="14"/>
      <c r="Y1153" s="15"/>
    </row>
    <row r="1154">
      <c r="A1154" s="1">
        <v>31513.0</v>
      </c>
      <c r="B1154" s="1">
        <v>2.074460897E9</v>
      </c>
      <c r="C1154" s="8">
        <v>41316.0</v>
      </c>
      <c r="D1154" s="1" t="s">
        <v>33</v>
      </c>
      <c r="E1154" s="1" t="s">
        <v>17</v>
      </c>
      <c r="F1154" s="1" t="s">
        <v>28</v>
      </c>
      <c r="G1154" s="1" t="s">
        <v>31</v>
      </c>
      <c r="H1154" s="1" t="s">
        <v>24</v>
      </c>
      <c r="I1154" s="1" t="s">
        <v>21</v>
      </c>
      <c r="J1154" s="9">
        <f>VLOOKUP(A1154, Quantity!$A$1:$H$2811, 2, FALSE)</f>
        <v>19</v>
      </c>
      <c r="K1154" s="10">
        <f>VLOOKUP(A1154, Quantity!$A$1:$H$2811, 3, FALSE)</f>
        <v>1</v>
      </c>
      <c r="L1154" s="10">
        <f>VLOOKUP(A1154, Quantity!$A$1:$H$2811, 4, FALSE)</f>
        <v>1</v>
      </c>
      <c r="M1154" s="11">
        <f>VLOOKUP(A1154, Quantity!$A$1:$H$2811, 5, FALSE)</f>
        <v>2890</v>
      </c>
      <c r="N1154" s="11">
        <f>VLOOKUP(A1154, Quantity!$A$1:$H$2811, 6, FALSE)</f>
        <v>152</v>
      </c>
      <c r="O1154" s="12">
        <v>41579.0</v>
      </c>
      <c r="P1154" s="5">
        <f>VLOOKUP(A1154, Quantity!$A$1:$H$2811, 8, FALSE)</f>
        <v>0.281099537</v>
      </c>
      <c r="U1154" s="13"/>
      <c r="V1154" s="13"/>
      <c r="W1154" s="1"/>
      <c r="X1154" s="14"/>
      <c r="Y1154" s="15"/>
    </row>
    <row r="1155">
      <c r="A1155" s="1">
        <v>31575.0</v>
      </c>
      <c r="B1155" s="1">
        <v>1.877722097E9</v>
      </c>
      <c r="C1155" s="8">
        <v>41316.0</v>
      </c>
      <c r="D1155" s="1" t="s">
        <v>32</v>
      </c>
      <c r="E1155" s="1" t="s">
        <v>17</v>
      </c>
      <c r="F1155" s="1" t="s">
        <v>18</v>
      </c>
      <c r="G1155" s="1" t="s">
        <v>31</v>
      </c>
      <c r="H1155" s="1" t="s">
        <v>24</v>
      </c>
      <c r="I1155" s="1" t="s">
        <v>21</v>
      </c>
      <c r="J1155" s="9">
        <f>VLOOKUP(A1155, Quantity!$A$1:$H$2811, 2, FALSE)</f>
        <v>17</v>
      </c>
      <c r="K1155" s="10">
        <f>VLOOKUP(A1155, Quantity!$A$1:$H$2811, 3, FALSE)</f>
        <v>1</v>
      </c>
      <c r="L1155" s="10">
        <f>VLOOKUP(A1155, Quantity!$A$1:$H$2811, 4, FALSE)</f>
        <v>1</v>
      </c>
      <c r="M1155" s="11">
        <f>VLOOKUP(A1155, Quantity!$A$1:$H$2811, 5, FALSE)</f>
        <v>3200</v>
      </c>
      <c r="N1155" s="11">
        <f>VLOOKUP(A1155, Quantity!$A$1:$H$2811, 6, FALSE)</f>
        <v>188</v>
      </c>
      <c r="O1155" s="12">
        <v>41579.0</v>
      </c>
      <c r="P1155" s="5">
        <f>VLOOKUP(A1155, Quantity!$A$1:$H$2811, 8, FALSE)</f>
        <v>0.8194560185</v>
      </c>
      <c r="U1155" s="13"/>
      <c r="V1155" s="13"/>
      <c r="W1155" s="1"/>
      <c r="X1155" s="14"/>
      <c r="Y1155" s="15"/>
    </row>
    <row r="1156">
      <c r="A1156" s="1">
        <v>31728.0</v>
      </c>
      <c r="B1156" s="1">
        <v>2.067778194E9</v>
      </c>
      <c r="C1156" s="8">
        <v>41316.0</v>
      </c>
      <c r="D1156" s="1" t="s">
        <v>30</v>
      </c>
      <c r="E1156" s="1" t="s">
        <v>23</v>
      </c>
      <c r="F1156" s="1" t="s">
        <v>18</v>
      </c>
      <c r="G1156" s="1" t="s">
        <v>31</v>
      </c>
      <c r="H1156" s="1" t="s">
        <v>24</v>
      </c>
      <c r="I1156" s="1" t="s">
        <v>21</v>
      </c>
      <c r="J1156" s="9">
        <f>VLOOKUP(A1156, Quantity!$A$1:$H$2811, 2, FALSE)</f>
        <v>12</v>
      </c>
      <c r="K1156" s="10">
        <f>VLOOKUP(A1156, Quantity!$A$1:$H$2811, 3, FALSE)</f>
        <v>1</v>
      </c>
      <c r="L1156" s="10">
        <f>VLOOKUP(A1156, Quantity!$A$1:$H$2811, 4, FALSE)</f>
        <v>1</v>
      </c>
      <c r="M1156" s="11">
        <f>VLOOKUP(A1156, Quantity!$A$1:$H$2811, 5, FALSE)</f>
        <v>974</v>
      </c>
      <c r="N1156" s="11">
        <f>VLOOKUP(A1156, Quantity!$A$1:$H$2811, 6, FALSE)</f>
        <v>81</v>
      </c>
      <c r="O1156" s="12">
        <v>41579.0</v>
      </c>
      <c r="P1156" s="5">
        <f>VLOOKUP(A1156, Quantity!$A$1:$H$2811, 8, FALSE)</f>
        <v>0.3156712963</v>
      </c>
      <c r="U1156" s="13"/>
      <c r="V1156" s="13"/>
      <c r="W1156" s="1"/>
      <c r="X1156" s="14"/>
      <c r="Y1156" s="15"/>
    </row>
    <row r="1157">
      <c r="A1157" s="1">
        <v>31835.0</v>
      </c>
      <c r="B1157" s="1">
        <v>1.840231148E9</v>
      </c>
      <c r="C1157" s="8">
        <v>41316.0</v>
      </c>
      <c r="D1157" s="1" t="s">
        <v>30</v>
      </c>
      <c r="E1157" s="1" t="s">
        <v>23</v>
      </c>
      <c r="F1157" s="1" t="s">
        <v>18</v>
      </c>
      <c r="G1157" s="1" t="s">
        <v>31</v>
      </c>
      <c r="H1157" s="1" t="s">
        <v>24</v>
      </c>
      <c r="I1157" s="1" t="s">
        <v>21</v>
      </c>
      <c r="J1157" s="9">
        <f>VLOOKUP(A1157, Quantity!$A$1:$H$2811, 2, FALSE)</f>
        <v>16</v>
      </c>
      <c r="K1157" s="10">
        <f>VLOOKUP(A1157, Quantity!$A$1:$H$2811, 3, FALSE)</f>
        <v>1</v>
      </c>
      <c r="L1157" s="10">
        <f>VLOOKUP(A1157, Quantity!$A$1:$H$2811, 4, FALSE)</f>
        <v>1</v>
      </c>
      <c r="M1157" s="11">
        <f>VLOOKUP(A1157, Quantity!$A$1:$H$2811, 5, FALSE)</f>
        <v>45220</v>
      </c>
      <c r="N1157" s="11">
        <f>VLOOKUP(A1157, Quantity!$A$1:$H$2811, 6, FALSE)</f>
        <v>2826</v>
      </c>
      <c r="O1157" s="12">
        <v>41579.0</v>
      </c>
      <c r="P1157" s="5">
        <f>VLOOKUP(A1157, Quantity!$A$1:$H$2811, 8, FALSE)</f>
        <v>0.5017824074</v>
      </c>
      <c r="U1157" s="13"/>
      <c r="V1157" s="13"/>
      <c r="W1157" s="1"/>
      <c r="X1157" s="14"/>
      <c r="Y1157" s="15"/>
    </row>
    <row r="1158">
      <c r="A1158" s="1">
        <v>31958.0</v>
      </c>
      <c r="B1158" s="1">
        <v>1.653740911E9</v>
      </c>
      <c r="C1158" s="8">
        <v>41316.0</v>
      </c>
      <c r="D1158" s="1" t="s">
        <v>32</v>
      </c>
      <c r="E1158" s="1" t="s">
        <v>17</v>
      </c>
      <c r="F1158" s="1" t="s">
        <v>18</v>
      </c>
      <c r="G1158" s="1" t="s">
        <v>31</v>
      </c>
      <c r="H1158" s="1" t="s">
        <v>24</v>
      </c>
      <c r="I1158" s="1" t="s">
        <v>21</v>
      </c>
      <c r="J1158" s="9">
        <f>VLOOKUP(A1158, Quantity!$A$1:$H$2811, 2, FALSE)</f>
        <v>23</v>
      </c>
      <c r="K1158" s="10">
        <f>VLOOKUP(A1158, Quantity!$A$1:$H$2811, 3, FALSE)</f>
        <v>1</v>
      </c>
      <c r="L1158" s="10">
        <f>VLOOKUP(A1158, Quantity!$A$1:$H$2811, 4, FALSE)</f>
        <v>1</v>
      </c>
      <c r="M1158" s="11">
        <f>VLOOKUP(A1158, Quantity!$A$1:$H$2811, 5, FALSE)</f>
        <v>6999</v>
      </c>
      <c r="N1158" s="11">
        <f>VLOOKUP(A1158, Quantity!$A$1:$H$2811, 6, FALSE)</f>
        <v>304</v>
      </c>
      <c r="O1158" s="12">
        <v>41579.0</v>
      </c>
      <c r="P1158" s="5">
        <f>VLOOKUP(A1158, Quantity!$A$1:$H$2811, 8, FALSE)</f>
        <v>0.5350578704</v>
      </c>
      <c r="U1158" s="13"/>
      <c r="V1158" s="13"/>
      <c r="W1158" s="1"/>
      <c r="X1158" s="14"/>
      <c r="Y1158" s="15"/>
    </row>
    <row r="1159">
      <c r="A1159" s="1">
        <v>31972.0</v>
      </c>
      <c r="B1159" s="1">
        <v>1.402257523E9</v>
      </c>
      <c r="C1159" s="8">
        <v>41316.0</v>
      </c>
      <c r="D1159" s="1" t="s">
        <v>30</v>
      </c>
      <c r="E1159" s="1" t="s">
        <v>23</v>
      </c>
      <c r="F1159" s="1" t="s">
        <v>18</v>
      </c>
      <c r="G1159" s="1" t="s">
        <v>31</v>
      </c>
      <c r="H1159" s="1" t="s">
        <v>24</v>
      </c>
      <c r="I1159" s="1" t="s">
        <v>21</v>
      </c>
      <c r="J1159" s="9">
        <f>VLOOKUP(A1159, Quantity!$A$1:$H$2811, 2, FALSE)</f>
        <v>16</v>
      </c>
      <c r="K1159" s="10">
        <f>VLOOKUP(A1159, Quantity!$A$1:$H$2811, 3, FALSE)</f>
        <v>1</v>
      </c>
      <c r="L1159" s="10">
        <f>VLOOKUP(A1159, Quantity!$A$1:$H$2811, 4, FALSE)</f>
        <v>1</v>
      </c>
      <c r="M1159" s="11">
        <f>VLOOKUP(A1159, Quantity!$A$1:$H$2811, 5, FALSE)</f>
        <v>2428</v>
      </c>
      <c r="N1159" s="11">
        <f>VLOOKUP(A1159, Quantity!$A$1:$H$2811, 6, FALSE)</f>
        <v>152</v>
      </c>
      <c r="O1159" s="12">
        <v>41579.0</v>
      </c>
      <c r="P1159" s="5">
        <f>VLOOKUP(A1159, Quantity!$A$1:$H$2811, 8, FALSE)</f>
        <v>0.2507291667</v>
      </c>
      <c r="U1159" s="13"/>
      <c r="V1159" s="13"/>
      <c r="W1159" s="1"/>
      <c r="X1159" s="14"/>
      <c r="Y1159" s="15"/>
    </row>
    <row r="1160">
      <c r="A1160" s="1">
        <v>31982.0</v>
      </c>
      <c r="B1160" s="1">
        <v>1.414431967E9</v>
      </c>
      <c r="C1160" s="8">
        <v>41316.0</v>
      </c>
      <c r="D1160" s="1" t="s">
        <v>32</v>
      </c>
      <c r="E1160" s="1" t="s">
        <v>17</v>
      </c>
      <c r="F1160" s="1" t="s">
        <v>18</v>
      </c>
      <c r="G1160" s="1" t="s">
        <v>31</v>
      </c>
      <c r="H1160" s="1" t="s">
        <v>24</v>
      </c>
      <c r="I1160" s="1" t="s">
        <v>21</v>
      </c>
      <c r="J1160" s="9">
        <f>VLOOKUP(A1160, Quantity!$A$1:$H$2811, 2, FALSE)</f>
        <v>13</v>
      </c>
      <c r="K1160" s="10">
        <f>VLOOKUP(A1160, Quantity!$A$1:$H$2811, 3, FALSE)</f>
        <v>1</v>
      </c>
      <c r="L1160" s="10">
        <f>VLOOKUP(A1160, Quantity!$A$1:$H$2811, 4, FALSE)</f>
        <v>1</v>
      </c>
      <c r="M1160" s="11">
        <f>VLOOKUP(A1160, Quantity!$A$1:$H$2811, 5, FALSE)</f>
        <v>8795</v>
      </c>
      <c r="N1160" s="11">
        <f>VLOOKUP(A1160, Quantity!$A$1:$H$2811, 6, FALSE)</f>
        <v>677</v>
      </c>
      <c r="O1160" s="12">
        <v>41579.0</v>
      </c>
      <c r="P1160" s="5">
        <f>VLOOKUP(A1160, Quantity!$A$1:$H$2811, 8, FALSE)</f>
        <v>0.1764351852</v>
      </c>
      <c r="U1160" s="13"/>
      <c r="V1160" s="13"/>
      <c r="W1160" s="1"/>
      <c r="X1160" s="14"/>
      <c r="Y1160" s="15"/>
    </row>
    <row r="1161">
      <c r="A1161" s="1">
        <v>32071.0</v>
      </c>
      <c r="B1161" s="1">
        <v>2.19141803E9</v>
      </c>
      <c r="C1161" s="8">
        <v>41375.0</v>
      </c>
      <c r="D1161" s="1" t="s">
        <v>32</v>
      </c>
      <c r="E1161" s="1" t="s">
        <v>17</v>
      </c>
      <c r="F1161" s="1" t="s">
        <v>18</v>
      </c>
      <c r="G1161" s="1" t="s">
        <v>31</v>
      </c>
      <c r="H1161" s="1" t="s">
        <v>24</v>
      </c>
      <c r="I1161" s="1" t="s">
        <v>21</v>
      </c>
      <c r="J1161" s="9">
        <f>VLOOKUP(A1161, Quantity!$A$1:$H$2811, 2, FALSE)</f>
        <v>18</v>
      </c>
      <c r="K1161" s="10">
        <f>VLOOKUP(A1161, Quantity!$A$1:$H$2811, 3, FALSE)</f>
        <v>1</v>
      </c>
      <c r="L1161" s="10">
        <f>VLOOKUP(A1161, Quantity!$A$1:$H$2811, 4, FALSE)</f>
        <v>1</v>
      </c>
      <c r="M1161" s="11">
        <f>VLOOKUP(A1161, Quantity!$A$1:$H$2811, 5, FALSE)</f>
        <v>7116</v>
      </c>
      <c r="N1161" s="11">
        <f>VLOOKUP(A1161, Quantity!$A$1:$H$2811, 6, FALSE)</f>
        <v>395</v>
      </c>
      <c r="O1161" s="12">
        <v>41579.0</v>
      </c>
      <c r="P1161" s="5">
        <f>VLOOKUP(A1161, Quantity!$A$1:$H$2811, 8, FALSE)</f>
        <v>0.3282291667</v>
      </c>
      <c r="U1161" s="13"/>
      <c r="V1161" s="13"/>
      <c r="W1161" s="1"/>
      <c r="X1161" s="14"/>
      <c r="Y1161" s="15"/>
    </row>
    <row r="1162">
      <c r="A1162" s="1">
        <v>32364.0</v>
      </c>
      <c r="B1162" s="1">
        <v>1.607362094E9</v>
      </c>
      <c r="C1162" s="8">
        <v>41375.0</v>
      </c>
      <c r="D1162" s="1" t="s">
        <v>30</v>
      </c>
      <c r="E1162" s="1" t="s">
        <v>23</v>
      </c>
      <c r="F1162" s="1" t="s">
        <v>18</v>
      </c>
      <c r="G1162" s="1" t="s">
        <v>31</v>
      </c>
      <c r="H1162" s="1" t="s">
        <v>24</v>
      </c>
      <c r="I1162" s="1" t="s">
        <v>21</v>
      </c>
      <c r="J1162" s="9">
        <f>VLOOKUP(A1162, Quantity!$A$1:$H$2811, 2, FALSE)</f>
        <v>20</v>
      </c>
      <c r="K1162" s="10">
        <f>VLOOKUP(A1162, Quantity!$A$1:$H$2811, 3, FALSE)</f>
        <v>1</v>
      </c>
      <c r="L1162" s="10">
        <f>VLOOKUP(A1162, Quantity!$A$1:$H$2811, 4, FALSE)</f>
        <v>1</v>
      </c>
      <c r="M1162" s="11">
        <f>VLOOKUP(A1162, Quantity!$A$1:$H$2811, 5, FALSE)</f>
        <v>6300</v>
      </c>
      <c r="N1162" s="11">
        <f>VLOOKUP(A1162, Quantity!$A$1:$H$2811, 6, FALSE)</f>
        <v>315</v>
      </c>
      <c r="O1162" s="12">
        <v>41579.0</v>
      </c>
      <c r="P1162" s="5">
        <f>VLOOKUP(A1162, Quantity!$A$1:$H$2811, 8, FALSE)</f>
        <v>0.5394907407</v>
      </c>
      <c r="U1162" s="13"/>
      <c r="V1162" s="13"/>
      <c r="W1162" s="1"/>
      <c r="X1162" s="14"/>
      <c r="Y1162" s="15"/>
    </row>
    <row r="1163">
      <c r="A1163" s="1">
        <v>32454.0</v>
      </c>
      <c r="B1163" s="1">
        <v>1.583988248E9</v>
      </c>
      <c r="C1163" s="8">
        <v>41375.0</v>
      </c>
      <c r="D1163" s="1" t="s">
        <v>30</v>
      </c>
      <c r="E1163" s="1" t="s">
        <v>23</v>
      </c>
      <c r="F1163" s="1" t="s">
        <v>18</v>
      </c>
      <c r="G1163" s="1" t="s">
        <v>31</v>
      </c>
      <c r="H1163" s="1" t="s">
        <v>24</v>
      </c>
      <c r="I1163" s="1" t="s">
        <v>21</v>
      </c>
      <c r="J1163" s="9">
        <f>VLOOKUP(A1163, Quantity!$A$1:$H$2811, 2, FALSE)</f>
        <v>20</v>
      </c>
      <c r="K1163" s="10">
        <f>VLOOKUP(A1163, Quantity!$A$1:$H$2811, 3, FALSE)</f>
        <v>1</v>
      </c>
      <c r="L1163" s="10">
        <f>VLOOKUP(A1163, Quantity!$A$1:$H$2811, 4, FALSE)</f>
        <v>1</v>
      </c>
      <c r="M1163" s="11">
        <f>VLOOKUP(A1163, Quantity!$A$1:$H$2811, 5, FALSE)</f>
        <v>6271</v>
      </c>
      <c r="N1163" s="11">
        <f>VLOOKUP(A1163, Quantity!$A$1:$H$2811, 6, FALSE)</f>
        <v>314</v>
      </c>
      <c r="O1163" s="12">
        <v>41579.0</v>
      </c>
      <c r="P1163" s="5">
        <f>VLOOKUP(A1163, Quantity!$A$1:$H$2811, 8, FALSE)</f>
        <v>0.9974884259</v>
      </c>
      <c r="U1163" s="13"/>
      <c r="V1163" s="13"/>
      <c r="W1163" s="1"/>
      <c r="X1163" s="14"/>
      <c r="Y1163" s="15"/>
    </row>
    <row r="1164">
      <c r="A1164" s="1">
        <v>32582.0</v>
      </c>
      <c r="B1164" s="1">
        <v>2.172588489E9</v>
      </c>
      <c r="C1164" s="8">
        <v>41375.0</v>
      </c>
      <c r="D1164" s="1" t="s">
        <v>30</v>
      </c>
      <c r="E1164" s="1" t="s">
        <v>23</v>
      </c>
      <c r="F1164" s="1" t="s">
        <v>18</v>
      </c>
      <c r="G1164" s="1" t="s">
        <v>31</v>
      </c>
      <c r="H1164" s="1" t="s">
        <v>24</v>
      </c>
      <c r="I1164" s="1" t="s">
        <v>21</v>
      </c>
      <c r="J1164" s="9">
        <f>VLOOKUP(A1164, Quantity!$A$1:$H$2811, 2, FALSE)</f>
        <v>18</v>
      </c>
      <c r="K1164" s="10">
        <f>VLOOKUP(A1164, Quantity!$A$1:$H$2811, 3, FALSE)</f>
        <v>1</v>
      </c>
      <c r="L1164" s="10">
        <f>VLOOKUP(A1164, Quantity!$A$1:$H$2811, 4, FALSE)</f>
        <v>1</v>
      </c>
      <c r="M1164" s="11">
        <f>VLOOKUP(A1164, Quantity!$A$1:$H$2811, 5, FALSE)</f>
        <v>5277</v>
      </c>
      <c r="N1164" s="11">
        <f>VLOOKUP(A1164, Quantity!$A$1:$H$2811, 6, FALSE)</f>
        <v>293</v>
      </c>
      <c r="O1164" s="12">
        <v>41579.0</v>
      </c>
      <c r="P1164" s="5">
        <f>VLOOKUP(A1164, Quantity!$A$1:$H$2811, 8, FALSE)</f>
        <v>0.715150463</v>
      </c>
      <c r="U1164" s="13"/>
      <c r="V1164" s="13"/>
      <c r="W1164" s="1"/>
      <c r="X1164" s="14"/>
      <c r="Y1164" s="15"/>
    </row>
    <row r="1165">
      <c r="A1165" s="1">
        <v>32610.0</v>
      </c>
      <c r="B1165" s="1">
        <v>1.354599668E9</v>
      </c>
      <c r="C1165" s="8">
        <v>41375.0</v>
      </c>
      <c r="D1165" s="1" t="s">
        <v>30</v>
      </c>
      <c r="E1165" s="1" t="s">
        <v>23</v>
      </c>
      <c r="F1165" s="1" t="s">
        <v>18</v>
      </c>
      <c r="G1165" s="1" t="s">
        <v>31</v>
      </c>
      <c r="H1165" s="1" t="s">
        <v>24</v>
      </c>
      <c r="I1165" s="1" t="s">
        <v>21</v>
      </c>
      <c r="J1165" s="9">
        <f>VLOOKUP(A1165, Quantity!$A$1:$H$2811, 2, FALSE)</f>
        <v>18</v>
      </c>
      <c r="K1165" s="10">
        <f>VLOOKUP(A1165, Quantity!$A$1:$H$2811, 3, FALSE)</f>
        <v>1</v>
      </c>
      <c r="L1165" s="10">
        <f>VLOOKUP(A1165, Quantity!$A$1:$H$2811, 4, FALSE)</f>
        <v>1</v>
      </c>
      <c r="M1165" s="11">
        <f>VLOOKUP(A1165, Quantity!$A$1:$H$2811, 5, FALSE)</f>
        <v>5239</v>
      </c>
      <c r="N1165" s="11">
        <f>VLOOKUP(A1165, Quantity!$A$1:$H$2811, 6, FALSE)</f>
        <v>291</v>
      </c>
      <c r="O1165" s="12">
        <v>41579.0</v>
      </c>
      <c r="P1165" s="5">
        <f>VLOOKUP(A1165, Quantity!$A$1:$H$2811, 8, FALSE)</f>
        <v>0.6630555556</v>
      </c>
      <c r="U1165" s="13"/>
      <c r="V1165" s="13"/>
      <c r="W1165" s="1"/>
      <c r="X1165" s="14"/>
      <c r="Y1165" s="15"/>
    </row>
    <row r="1166">
      <c r="A1166" s="1">
        <v>32652.0</v>
      </c>
      <c r="B1166" s="1">
        <v>2.150293864E9</v>
      </c>
      <c r="C1166" s="8">
        <v>41375.0</v>
      </c>
      <c r="D1166" s="1" t="s">
        <v>30</v>
      </c>
      <c r="E1166" s="1" t="s">
        <v>23</v>
      </c>
      <c r="F1166" s="1" t="s">
        <v>18</v>
      </c>
      <c r="G1166" s="1" t="s">
        <v>31</v>
      </c>
      <c r="H1166" s="1" t="s">
        <v>24</v>
      </c>
      <c r="I1166" s="1" t="s">
        <v>21</v>
      </c>
      <c r="J1166" s="9">
        <f>VLOOKUP(A1166, Quantity!$A$1:$H$2811, 2, FALSE)</f>
        <v>16</v>
      </c>
      <c r="K1166" s="10">
        <f>VLOOKUP(A1166, Quantity!$A$1:$H$2811, 3, FALSE)</f>
        <v>1</v>
      </c>
      <c r="L1166" s="10">
        <f>VLOOKUP(A1166, Quantity!$A$1:$H$2811, 4, FALSE)</f>
        <v>1</v>
      </c>
      <c r="M1166" s="11">
        <f>VLOOKUP(A1166, Quantity!$A$1:$H$2811, 5, FALSE)</f>
        <v>100</v>
      </c>
      <c r="N1166" s="11">
        <f>VLOOKUP(A1166, Quantity!$A$1:$H$2811, 6, FALSE)</f>
        <v>6</v>
      </c>
      <c r="O1166" s="12">
        <v>41579.0</v>
      </c>
      <c r="P1166" s="5">
        <f>VLOOKUP(A1166, Quantity!$A$1:$H$2811, 8, FALSE)</f>
        <v>0.2115046296</v>
      </c>
      <c r="U1166" s="13"/>
      <c r="V1166" s="13"/>
      <c r="W1166" s="1"/>
      <c r="X1166" s="14"/>
      <c r="Y1166" s="15"/>
    </row>
    <row r="1167">
      <c r="A1167" s="1">
        <v>33027.0</v>
      </c>
      <c r="B1167" s="1">
        <v>1.235389815E9</v>
      </c>
      <c r="C1167" s="8">
        <v>41405.0</v>
      </c>
      <c r="D1167" s="1" t="s">
        <v>33</v>
      </c>
      <c r="E1167" s="1" t="s">
        <v>17</v>
      </c>
      <c r="F1167" s="1" t="s">
        <v>28</v>
      </c>
      <c r="G1167" s="1" t="s">
        <v>31</v>
      </c>
      <c r="H1167" s="1" t="s">
        <v>24</v>
      </c>
      <c r="I1167" s="1" t="s">
        <v>21</v>
      </c>
      <c r="J1167" s="9">
        <f>VLOOKUP(A1167, Quantity!$A$1:$H$2811, 2, FALSE)</f>
        <v>18</v>
      </c>
      <c r="K1167" s="10">
        <f>VLOOKUP(A1167, Quantity!$A$1:$H$2811, 3, FALSE)</f>
        <v>1</v>
      </c>
      <c r="L1167" s="10">
        <f>VLOOKUP(A1167, Quantity!$A$1:$H$2811, 4, FALSE)</f>
        <v>1</v>
      </c>
      <c r="M1167" s="11">
        <f>VLOOKUP(A1167, Quantity!$A$1:$H$2811, 5, FALSE)</f>
        <v>1044</v>
      </c>
      <c r="N1167" s="11">
        <f>VLOOKUP(A1167, Quantity!$A$1:$H$2811, 6, FALSE)</f>
        <v>58</v>
      </c>
      <c r="O1167" s="12">
        <v>41579.0</v>
      </c>
      <c r="P1167" s="5">
        <f>VLOOKUP(A1167, Quantity!$A$1:$H$2811, 8, FALSE)</f>
        <v>0.2212152778</v>
      </c>
      <c r="U1167" s="13"/>
      <c r="V1167" s="13"/>
      <c r="W1167" s="1"/>
      <c r="X1167" s="14"/>
      <c r="Y1167" s="15"/>
    </row>
    <row r="1168">
      <c r="A1168" s="1">
        <v>33052.0</v>
      </c>
      <c r="B1168" s="1">
        <v>1.833327954E9</v>
      </c>
      <c r="C1168" s="8">
        <v>41405.0</v>
      </c>
      <c r="D1168" s="1" t="s">
        <v>32</v>
      </c>
      <c r="E1168" s="1" t="s">
        <v>17</v>
      </c>
      <c r="F1168" s="1" t="s">
        <v>18</v>
      </c>
      <c r="G1168" s="1" t="s">
        <v>31</v>
      </c>
      <c r="H1168" s="1" t="s">
        <v>24</v>
      </c>
      <c r="I1168" s="1" t="s">
        <v>21</v>
      </c>
      <c r="J1168" s="9">
        <f>VLOOKUP(A1168, Quantity!$A$1:$H$2811, 2, FALSE)</f>
        <v>14</v>
      </c>
      <c r="K1168" s="10">
        <f>VLOOKUP(A1168, Quantity!$A$1:$H$2811, 3, FALSE)</f>
        <v>1</v>
      </c>
      <c r="L1168" s="10">
        <f>VLOOKUP(A1168, Quantity!$A$1:$H$2811, 4, FALSE)</f>
        <v>1</v>
      </c>
      <c r="M1168" s="11">
        <f>VLOOKUP(A1168, Quantity!$A$1:$H$2811, 5, FALSE)</f>
        <v>1331</v>
      </c>
      <c r="N1168" s="11">
        <f>VLOOKUP(A1168, Quantity!$A$1:$H$2811, 6, FALSE)</f>
        <v>95</v>
      </c>
      <c r="O1168" s="12">
        <v>41579.0</v>
      </c>
      <c r="P1168" s="5">
        <f>VLOOKUP(A1168, Quantity!$A$1:$H$2811, 8, FALSE)</f>
        <v>0.5544675926</v>
      </c>
      <c r="U1168" s="13"/>
      <c r="V1168" s="13"/>
      <c r="W1168" s="1"/>
      <c r="X1168" s="14"/>
      <c r="Y1168" s="15"/>
    </row>
    <row r="1169">
      <c r="A1169" s="1">
        <v>33107.0</v>
      </c>
      <c r="B1169" s="1">
        <v>1.303019071E9</v>
      </c>
      <c r="C1169" s="8">
        <v>41405.0</v>
      </c>
      <c r="D1169" s="1" t="s">
        <v>30</v>
      </c>
      <c r="E1169" s="1" t="s">
        <v>23</v>
      </c>
      <c r="F1169" s="1" t="s">
        <v>18</v>
      </c>
      <c r="G1169" s="1" t="s">
        <v>31</v>
      </c>
      <c r="H1169" s="1" t="s">
        <v>24</v>
      </c>
      <c r="I1169" s="1" t="s">
        <v>21</v>
      </c>
      <c r="J1169" s="9">
        <f>VLOOKUP(A1169, Quantity!$A$1:$H$2811, 2, FALSE)</f>
        <v>16</v>
      </c>
      <c r="K1169" s="10">
        <f>VLOOKUP(A1169, Quantity!$A$1:$H$2811, 3, FALSE)</f>
        <v>1</v>
      </c>
      <c r="L1169" s="10">
        <f>VLOOKUP(A1169, Quantity!$A$1:$H$2811, 4, FALSE)</f>
        <v>1</v>
      </c>
      <c r="M1169" s="11">
        <f>VLOOKUP(A1169, Quantity!$A$1:$H$2811, 5, FALSE)</f>
        <v>1999</v>
      </c>
      <c r="N1169" s="11">
        <f>VLOOKUP(A1169, Quantity!$A$1:$H$2811, 6, FALSE)</f>
        <v>125</v>
      </c>
      <c r="O1169" s="12">
        <v>41579.0</v>
      </c>
      <c r="P1169" s="5">
        <f>VLOOKUP(A1169, Quantity!$A$1:$H$2811, 8, FALSE)</f>
        <v>0.9963310185</v>
      </c>
      <c r="U1169" s="13"/>
      <c r="V1169" s="13"/>
      <c r="W1169" s="1"/>
      <c r="X1169" s="14"/>
      <c r="Y1169" s="15"/>
    </row>
    <row r="1170">
      <c r="A1170" s="1">
        <v>33198.0</v>
      </c>
      <c r="B1170" s="1">
        <v>1.916061056E9</v>
      </c>
      <c r="C1170" s="8">
        <v>41405.0</v>
      </c>
      <c r="D1170" s="1" t="s">
        <v>30</v>
      </c>
      <c r="E1170" s="1" t="s">
        <v>23</v>
      </c>
      <c r="F1170" s="1" t="s">
        <v>18</v>
      </c>
      <c r="G1170" s="1" t="s">
        <v>31</v>
      </c>
      <c r="H1170" s="1" t="s">
        <v>20</v>
      </c>
      <c r="I1170" s="1" t="s">
        <v>21</v>
      </c>
      <c r="J1170" s="9">
        <f>VLOOKUP(A1170, Quantity!$A$1:$H$2811, 2, FALSE)</f>
        <v>21</v>
      </c>
      <c r="K1170" s="10">
        <f>VLOOKUP(A1170, Quantity!$A$1:$H$2811, 3, FALSE)</f>
        <v>1</v>
      </c>
      <c r="L1170" s="10">
        <f>VLOOKUP(A1170, Quantity!$A$1:$H$2811, 4, FALSE)</f>
        <v>1</v>
      </c>
      <c r="M1170" s="11">
        <f>VLOOKUP(A1170, Quantity!$A$1:$H$2811, 5, FALSE)</f>
        <v>6996</v>
      </c>
      <c r="N1170" s="11">
        <f>VLOOKUP(A1170, Quantity!$A$1:$H$2811, 6, FALSE)</f>
        <v>333</v>
      </c>
      <c r="O1170" s="12">
        <v>41579.0</v>
      </c>
      <c r="P1170" s="5">
        <f>VLOOKUP(A1170, Quantity!$A$1:$H$2811, 8, FALSE)</f>
        <v>0.2017013889</v>
      </c>
      <c r="U1170" s="13"/>
      <c r="V1170" s="13"/>
      <c r="W1170" s="1"/>
      <c r="X1170" s="14"/>
      <c r="Y1170" s="15"/>
    </row>
    <row r="1171">
      <c r="A1171" s="1">
        <v>33236.0</v>
      </c>
      <c r="B1171" s="1">
        <v>2.089364351E9</v>
      </c>
      <c r="C1171" s="8">
        <v>41405.0</v>
      </c>
      <c r="D1171" s="1" t="s">
        <v>30</v>
      </c>
      <c r="E1171" s="1" t="s">
        <v>23</v>
      </c>
      <c r="F1171" s="1" t="s">
        <v>18</v>
      </c>
      <c r="G1171" s="1" t="s">
        <v>31</v>
      </c>
      <c r="H1171" s="1" t="s">
        <v>24</v>
      </c>
      <c r="I1171" s="1" t="s">
        <v>21</v>
      </c>
      <c r="J1171" s="9">
        <f>VLOOKUP(A1171, Quantity!$A$1:$H$2811, 2, FALSE)</f>
        <v>17</v>
      </c>
      <c r="K1171" s="10">
        <f>VLOOKUP(A1171, Quantity!$A$1:$H$2811, 3, FALSE)</f>
        <v>1</v>
      </c>
      <c r="L1171" s="10">
        <f>VLOOKUP(A1171, Quantity!$A$1:$H$2811, 4, FALSE)</f>
        <v>1</v>
      </c>
      <c r="M1171" s="11">
        <f>VLOOKUP(A1171, Quantity!$A$1:$H$2811, 5, FALSE)</f>
        <v>9162</v>
      </c>
      <c r="N1171" s="11">
        <f>VLOOKUP(A1171, Quantity!$A$1:$H$2811, 6, FALSE)</f>
        <v>539</v>
      </c>
      <c r="O1171" s="12">
        <v>41579.0</v>
      </c>
      <c r="P1171" s="5">
        <f>VLOOKUP(A1171, Quantity!$A$1:$H$2811, 8, FALSE)</f>
        <v>0.0928587963</v>
      </c>
      <c r="U1171" s="13"/>
      <c r="V1171" s="13"/>
      <c r="W1171" s="1"/>
      <c r="X1171" s="14"/>
      <c r="Y1171" s="15"/>
    </row>
    <row r="1172">
      <c r="A1172" s="1">
        <v>33376.0</v>
      </c>
      <c r="B1172" s="1">
        <v>1.641922928E9</v>
      </c>
      <c r="C1172" s="8">
        <v>41405.0</v>
      </c>
      <c r="D1172" s="1" t="s">
        <v>32</v>
      </c>
      <c r="E1172" s="1" t="s">
        <v>17</v>
      </c>
      <c r="F1172" s="1" t="s">
        <v>18</v>
      </c>
      <c r="G1172" s="1" t="s">
        <v>31</v>
      </c>
      <c r="H1172" s="1" t="s">
        <v>24</v>
      </c>
      <c r="I1172" s="1" t="s">
        <v>21</v>
      </c>
      <c r="J1172" s="9">
        <f>VLOOKUP(A1172, Quantity!$A$1:$H$2811, 2, FALSE)</f>
        <v>13</v>
      </c>
      <c r="K1172" s="10">
        <f>VLOOKUP(A1172, Quantity!$A$1:$H$2811, 3, FALSE)</f>
        <v>1</v>
      </c>
      <c r="L1172" s="10">
        <f>VLOOKUP(A1172, Quantity!$A$1:$H$2811, 4, FALSE)</f>
        <v>1</v>
      </c>
      <c r="M1172" s="11">
        <f>VLOOKUP(A1172, Quantity!$A$1:$H$2811, 5, FALSE)</f>
        <v>505</v>
      </c>
      <c r="N1172" s="11">
        <f>VLOOKUP(A1172, Quantity!$A$1:$H$2811, 6, FALSE)</f>
        <v>39</v>
      </c>
      <c r="O1172" s="12">
        <v>41579.0</v>
      </c>
      <c r="P1172" s="5">
        <f>VLOOKUP(A1172, Quantity!$A$1:$H$2811, 8, FALSE)</f>
        <v>0.5790509259</v>
      </c>
      <c r="U1172" s="13"/>
      <c r="V1172" s="13"/>
      <c r="W1172" s="1"/>
      <c r="X1172" s="14"/>
      <c r="Y1172" s="15"/>
    </row>
    <row r="1173">
      <c r="A1173" s="1">
        <v>33683.0</v>
      </c>
      <c r="B1173" s="1">
        <v>1.701098508E9</v>
      </c>
      <c r="C1173" s="8">
        <v>41436.0</v>
      </c>
      <c r="D1173" s="1" t="s">
        <v>30</v>
      </c>
      <c r="E1173" s="1" t="s">
        <v>23</v>
      </c>
      <c r="F1173" s="1" t="s">
        <v>18</v>
      </c>
      <c r="G1173" s="1" t="s">
        <v>31</v>
      </c>
      <c r="H1173" s="1" t="s">
        <v>20</v>
      </c>
      <c r="I1173" s="1" t="s">
        <v>21</v>
      </c>
      <c r="J1173" s="9">
        <f>VLOOKUP(A1173, Quantity!$A$1:$H$2811, 2, FALSE)</f>
        <v>21</v>
      </c>
      <c r="K1173" s="10">
        <f>VLOOKUP(A1173, Quantity!$A$1:$H$2811, 3, FALSE)</f>
        <v>1</v>
      </c>
      <c r="L1173" s="10">
        <f>VLOOKUP(A1173, Quantity!$A$1:$H$2811, 4, FALSE)</f>
        <v>1</v>
      </c>
      <c r="M1173" s="11">
        <f>VLOOKUP(A1173, Quantity!$A$1:$H$2811, 5, FALSE)</f>
        <v>16900</v>
      </c>
      <c r="N1173" s="11">
        <f>VLOOKUP(A1173, Quantity!$A$1:$H$2811, 6, FALSE)</f>
        <v>805</v>
      </c>
      <c r="O1173" s="12">
        <v>41579.0</v>
      </c>
      <c r="P1173" s="5">
        <f>VLOOKUP(A1173, Quantity!$A$1:$H$2811, 8, FALSE)</f>
        <v>0.1648958333</v>
      </c>
      <c r="U1173" s="13"/>
      <c r="V1173" s="13"/>
      <c r="W1173" s="1"/>
      <c r="X1173" s="14"/>
      <c r="Y1173" s="15"/>
    </row>
    <row r="1174">
      <c r="A1174" s="1">
        <v>33777.0</v>
      </c>
      <c r="B1174" s="1">
        <v>1.44025611E9</v>
      </c>
      <c r="C1174" s="8">
        <v>41436.0</v>
      </c>
      <c r="D1174" s="1" t="s">
        <v>30</v>
      </c>
      <c r="E1174" s="1" t="s">
        <v>23</v>
      </c>
      <c r="F1174" s="1" t="s">
        <v>18</v>
      </c>
      <c r="G1174" s="1" t="s">
        <v>31</v>
      </c>
      <c r="H1174" s="1" t="s">
        <v>24</v>
      </c>
      <c r="I1174" s="1" t="s">
        <v>21</v>
      </c>
      <c r="J1174" s="9">
        <f>VLOOKUP(A1174, Quantity!$A$1:$H$2811, 2, FALSE)</f>
        <v>17</v>
      </c>
      <c r="K1174" s="10">
        <f>VLOOKUP(A1174, Quantity!$A$1:$H$2811, 3, FALSE)</f>
        <v>1</v>
      </c>
      <c r="L1174" s="10">
        <f>VLOOKUP(A1174, Quantity!$A$1:$H$2811, 4, FALSE)</f>
        <v>1</v>
      </c>
      <c r="M1174" s="11">
        <f>VLOOKUP(A1174, Quantity!$A$1:$H$2811, 5, FALSE)</f>
        <v>598</v>
      </c>
      <c r="N1174" s="11">
        <f>VLOOKUP(A1174, Quantity!$A$1:$H$2811, 6, FALSE)</f>
        <v>35</v>
      </c>
      <c r="O1174" s="12">
        <v>41579.0</v>
      </c>
      <c r="P1174" s="5">
        <f>VLOOKUP(A1174, Quantity!$A$1:$H$2811, 8, FALSE)</f>
        <v>0.6314236111</v>
      </c>
      <c r="U1174" s="13"/>
      <c r="V1174" s="13"/>
      <c r="W1174" s="1"/>
      <c r="X1174" s="14"/>
      <c r="Y1174" s="15"/>
    </row>
    <row r="1175">
      <c r="A1175" s="1">
        <v>33811.0</v>
      </c>
      <c r="B1175" s="1">
        <v>1.368196537E9</v>
      </c>
      <c r="C1175" s="8">
        <v>41436.0</v>
      </c>
      <c r="D1175" s="1" t="s">
        <v>30</v>
      </c>
      <c r="E1175" s="1" t="s">
        <v>23</v>
      </c>
      <c r="F1175" s="1" t="s">
        <v>18</v>
      </c>
      <c r="G1175" s="1" t="s">
        <v>31</v>
      </c>
      <c r="H1175" s="1" t="s">
        <v>24</v>
      </c>
      <c r="I1175" s="1" t="s">
        <v>21</v>
      </c>
      <c r="J1175" s="9">
        <f>VLOOKUP(A1175, Quantity!$A$1:$H$2811, 2, FALSE)</f>
        <v>19</v>
      </c>
      <c r="K1175" s="10">
        <f>VLOOKUP(A1175, Quantity!$A$1:$H$2811, 3, FALSE)</f>
        <v>1</v>
      </c>
      <c r="L1175" s="10">
        <f>VLOOKUP(A1175, Quantity!$A$1:$H$2811, 4, FALSE)</f>
        <v>1</v>
      </c>
      <c r="M1175" s="11">
        <f>VLOOKUP(A1175, Quantity!$A$1:$H$2811, 5, FALSE)</f>
        <v>1650</v>
      </c>
      <c r="N1175" s="11">
        <f>VLOOKUP(A1175, Quantity!$A$1:$H$2811, 6, FALSE)</f>
        <v>87</v>
      </c>
      <c r="O1175" s="12">
        <v>41579.0</v>
      </c>
      <c r="P1175" s="5">
        <f>VLOOKUP(A1175, Quantity!$A$1:$H$2811, 8, FALSE)</f>
        <v>0.1576967593</v>
      </c>
      <c r="U1175" s="13"/>
      <c r="V1175" s="13"/>
      <c r="W1175" s="1"/>
      <c r="X1175" s="14"/>
      <c r="Y1175" s="15"/>
    </row>
    <row r="1176">
      <c r="A1176" s="1">
        <v>33820.0</v>
      </c>
      <c r="B1176" s="1">
        <v>1.312596046E9</v>
      </c>
      <c r="C1176" s="8">
        <v>41436.0</v>
      </c>
      <c r="D1176" s="1" t="s">
        <v>32</v>
      </c>
      <c r="E1176" s="1" t="s">
        <v>17</v>
      </c>
      <c r="F1176" s="1" t="s">
        <v>18</v>
      </c>
      <c r="G1176" s="1" t="s">
        <v>31</v>
      </c>
      <c r="H1176" s="1" t="s">
        <v>24</v>
      </c>
      <c r="I1176" s="1" t="s">
        <v>21</v>
      </c>
      <c r="J1176" s="9">
        <f>VLOOKUP(A1176, Quantity!$A$1:$H$2811, 2, FALSE)</f>
        <v>18</v>
      </c>
      <c r="K1176" s="10">
        <f>VLOOKUP(A1176, Quantity!$A$1:$H$2811, 3, FALSE)</f>
        <v>1</v>
      </c>
      <c r="L1176" s="10">
        <f>VLOOKUP(A1176, Quantity!$A$1:$H$2811, 4, FALSE)</f>
        <v>1</v>
      </c>
      <c r="M1176" s="11">
        <f>VLOOKUP(A1176, Quantity!$A$1:$H$2811, 5, FALSE)</f>
        <v>930</v>
      </c>
      <c r="N1176" s="11">
        <f>VLOOKUP(A1176, Quantity!$A$1:$H$2811, 6, FALSE)</f>
        <v>52</v>
      </c>
      <c r="O1176" s="12">
        <v>41579.0</v>
      </c>
      <c r="P1176" s="5">
        <f>VLOOKUP(A1176, Quantity!$A$1:$H$2811, 8, FALSE)</f>
        <v>0.5912384259</v>
      </c>
      <c r="U1176" s="13"/>
      <c r="V1176" s="13"/>
      <c r="W1176" s="1"/>
      <c r="X1176" s="14"/>
      <c r="Y1176" s="15"/>
    </row>
    <row r="1177">
      <c r="A1177" s="1">
        <v>33968.0</v>
      </c>
      <c r="B1177" s="1">
        <v>1.480074977E9</v>
      </c>
      <c r="C1177" s="8">
        <v>41436.0</v>
      </c>
      <c r="D1177" s="1" t="s">
        <v>30</v>
      </c>
      <c r="E1177" s="1" t="s">
        <v>23</v>
      </c>
      <c r="F1177" s="1" t="s">
        <v>18</v>
      </c>
      <c r="G1177" s="1" t="s">
        <v>31</v>
      </c>
      <c r="H1177" s="1" t="s">
        <v>24</v>
      </c>
      <c r="I1177" s="1" t="s">
        <v>21</v>
      </c>
      <c r="J1177" s="9">
        <f>VLOOKUP(A1177, Quantity!$A$1:$H$2811, 2, FALSE)</f>
        <v>22</v>
      </c>
      <c r="K1177" s="10">
        <f>VLOOKUP(A1177, Quantity!$A$1:$H$2811, 3, FALSE)</f>
        <v>1</v>
      </c>
      <c r="L1177" s="10">
        <f>VLOOKUP(A1177, Quantity!$A$1:$H$2811, 4, FALSE)</f>
        <v>1</v>
      </c>
      <c r="M1177" s="11">
        <f>VLOOKUP(A1177, Quantity!$A$1:$H$2811, 5, FALSE)</f>
        <v>1000</v>
      </c>
      <c r="N1177" s="11">
        <f>VLOOKUP(A1177, Quantity!$A$1:$H$2811, 6, FALSE)</f>
        <v>45</v>
      </c>
      <c r="O1177" s="12">
        <v>41579.0</v>
      </c>
      <c r="P1177" s="5">
        <f>VLOOKUP(A1177, Quantity!$A$1:$H$2811, 8, FALSE)</f>
        <v>0.7678356481</v>
      </c>
      <c r="U1177" s="13"/>
      <c r="V1177" s="13"/>
      <c r="W1177" s="1"/>
      <c r="X1177" s="14"/>
      <c r="Y1177" s="15"/>
    </row>
    <row r="1178">
      <c r="A1178" s="1">
        <v>34012.0</v>
      </c>
      <c r="B1178" s="1">
        <v>1.403089092E9</v>
      </c>
      <c r="C1178" s="8">
        <v>41436.0</v>
      </c>
      <c r="D1178" s="1" t="s">
        <v>32</v>
      </c>
      <c r="E1178" s="1" t="s">
        <v>17</v>
      </c>
      <c r="F1178" s="1" t="s">
        <v>18</v>
      </c>
      <c r="G1178" s="1" t="s">
        <v>31</v>
      </c>
      <c r="H1178" s="1" t="s">
        <v>24</v>
      </c>
      <c r="I1178" s="1" t="s">
        <v>21</v>
      </c>
      <c r="J1178" s="9">
        <f>VLOOKUP(A1178, Quantity!$A$1:$H$2811, 2, FALSE)</f>
        <v>13</v>
      </c>
      <c r="K1178" s="10">
        <f>VLOOKUP(A1178, Quantity!$A$1:$H$2811, 3, FALSE)</f>
        <v>1</v>
      </c>
      <c r="L1178" s="10">
        <f>VLOOKUP(A1178, Quantity!$A$1:$H$2811, 4, FALSE)</f>
        <v>1</v>
      </c>
      <c r="M1178" s="11">
        <f>VLOOKUP(A1178, Quantity!$A$1:$H$2811, 5, FALSE)</f>
        <v>1000</v>
      </c>
      <c r="N1178" s="11">
        <f>VLOOKUP(A1178, Quantity!$A$1:$H$2811, 6, FALSE)</f>
        <v>77</v>
      </c>
      <c r="O1178" s="12">
        <v>41579.0</v>
      </c>
      <c r="P1178" s="5">
        <f>VLOOKUP(A1178, Quantity!$A$1:$H$2811, 8, FALSE)</f>
        <v>0.7144444444</v>
      </c>
      <c r="U1178" s="13"/>
      <c r="V1178" s="13"/>
      <c r="W1178" s="1"/>
      <c r="X1178" s="14"/>
      <c r="Y1178" s="15"/>
    </row>
    <row r="1179">
      <c r="A1179" s="1">
        <v>34125.0</v>
      </c>
      <c r="B1179" s="1">
        <v>2.260422396E9</v>
      </c>
      <c r="C1179" s="8">
        <v>41436.0</v>
      </c>
      <c r="D1179" s="1" t="s">
        <v>32</v>
      </c>
      <c r="E1179" s="1" t="s">
        <v>17</v>
      </c>
      <c r="F1179" s="1" t="s">
        <v>18</v>
      </c>
      <c r="G1179" s="1" t="s">
        <v>31</v>
      </c>
      <c r="H1179" s="1" t="s">
        <v>24</v>
      </c>
      <c r="I1179" s="1" t="s">
        <v>21</v>
      </c>
      <c r="J1179" s="9">
        <f>VLOOKUP(A1179, Quantity!$A$1:$H$2811, 2, FALSE)</f>
        <v>18</v>
      </c>
      <c r="K1179" s="10">
        <f>VLOOKUP(A1179, Quantity!$A$1:$H$2811, 3, FALSE)</f>
        <v>1</v>
      </c>
      <c r="L1179" s="10">
        <f>VLOOKUP(A1179, Quantity!$A$1:$H$2811, 4, FALSE)</f>
        <v>1</v>
      </c>
      <c r="M1179" s="11">
        <f>VLOOKUP(A1179, Quantity!$A$1:$H$2811, 5, FALSE)</f>
        <v>2100</v>
      </c>
      <c r="N1179" s="11">
        <f>VLOOKUP(A1179, Quantity!$A$1:$H$2811, 6, FALSE)</f>
        <v>117</v>
      </c>
      <c r="O1179" s="12">
        <v>41579.0</v>
      </c>
      <c r="P1179" s="5">
        <f>VLOOKUP(A1179, Quantity!$A$1:$H$2811, 8, FALSE)</f>
        <v>0.8960648148</v>
      </c>
      <c r="U1179" s="13"/>
      <c r="V1179" s="13"/>
      <c r="W1179" s="1"/>
      <c r="X1179" s="14"/>
      <c r="Y1179" s="15"/>
    </row>
    <row r="1180">
      <c r="A1180" s="1">
        <v>34155.0</v>
      </c>
      <c r="B1180" s="1">
        <v>2.122418004E9</v>
      </c>
      <c r="C1180" s="8">
        <v>41436.0</v>
      </c>
      <c r="D1180" s="1" t="s">
        <v>32</v>
      </c>
      <c r="E1180" s="1" t="s">
        <v>17</v>
      </c>
      <c r="F1180" s="1" t="s">
        <v>18</v>
      </c>
      <c r="G1180" s="1" t="s">
        <v>31</v>
      </c>
      <c r="H1180" s="1" t="s">
        <v>24</v>
      </c>
      <c r="I1180" s="1" t="s">
        <v>21</v>
      </c>
      <c r="J1180" s="9">
        <f>VLOOKUP(A1180, Quantity!$A$1:$H$2811, 2, FALSE)</f>
        <v>17</v>
      </c>
      <c r="K1180" s="10">
        <f>VLOOKUP(A1180, Quantity!$A$1:$H$2811, 3, FALSE)</f>
        <v>1</v>
      </c>
      <c r="L1180" s="10">
        <f>VLOOKUP(A1180, Quantity!$A$1:$H$2811, 4, FALSE)</f>
        <v>1</v>
      </c>
      <c r="M1180" s="11">
        <f>VLOOKUP(A1180, Quantity!$A$1:$H$2811, 5, FALSE)</f>
        <v>2800</v>
      </c>
      <c r="N1180" s="11">
        <f>VLOOKUP(A1180, Quantity!$A$1:$H$2811, 6, FALSE)</f>
        <v>165</v>
      </c>
      <c r="O1180" s="12">
        <v>41579.0</v>
      </c>
      <c r="P1180" s="5">
        <f>VLOOKUP(A1180, Quantity!$A$1:$H$2811, 8, FALSE)</f>
        <v>0.6544097222</v>
      </c>
      <c r="U1180" s="13"/>
      <c r="V1180" s="13"/>
      <c r="W1180" s="1"/>
      <c r="X1180" s="14"/>
      <c r="Y1180" s="15"/>
    </row>
    <row r="1181">
      <c r="A1181" s="1">
        <v>34163.0</v>
      </c>
      <c r="B1181" s="1">
        <v>1.208714602E9</v>
      </c>
      <c r="C1181" s="8">
        <v>41436.0</v>
      </c>
      <c r="D1181" s="1" t="s">
        <v>30</v>
      </c>
      <c r="E1181" s="1" t="s">
        <v>23</v>
      </c>
      <c r="F1181" s="1" t="s">
        <v>18</v>
      </c>
      <c r="G1181" s="1" t="s">
        <v>31</v>
      </c>
      <c r="H1181" s="1" t="s">
        <v>24</v>
      </c>
      <c r="I1181" s="1" t="s">
        <v>21</v>
      </c>
      <c r="J1181" s="9">
        <f>VLOOKUP(A1181, Quantity!$A$1:$H$2811, 2, FALSE)</f>
        <v>16</v>
      </c>
      <c r="K1181" s="10">
        <f>VLOOKUP(A1181, Quantity!$A$1:$H$2811, 3, FALSE)</f>
        <v>1</v>
      </c>
      <c r="L1181" s="10">
        <f>VLOOKUP(A1181, Quantity!$A$1:$H$2811, 4, FALSE)</f>
        <v>1</v>
      </c>
      <c r="M1181" s="11">
        <f>VLOOKUP(A1181, Quantity!$A$1:$H$2811, 5, FALSE)</f>
        <v>2399</v>
      </c>
      <c r="N1181" s="11">
        <f>VLOOKUP(A1181, Quantity!$A$1:$H$2811, 6, FALSE)</f>
        <v>150</v>
      </c>
      <c r="O1181" s="12">
        <v>41579.0</v>
      </c>
      <c r="P1181" s="5">
        <f>VLOOKUP(A1181, Quantity!$A$1:$H$2811, 8, FALSE)</f>
        <v>0.09751157407</v>
      </c>
      <c r="U1181" s="13"/>
      <c r="V1181" s="13"/>
      <c r="W1181" s="1"/>
      <c r="X1181" s="14"/>
      <c r="Y1181" s="15"/>
    </row>
    <row r="1182">
      <c r="A1182" s="1">
        <v>34278.0</v>
      </c>
      <c r="B1182" s="1">
        <v>2.001317597E9</v>
      </c>
      <c r="C1182" s="8">
        <v>41436.0</v>
      </c>
      <c r="D1182" s="1" t="s">
        <v>30</v>
      </c>
      <c r="E1182" s="1" t="s">
        <v>23</v>
      </c>
      <c r="F1182" s="1" t="s">
        <v>18</v>
      </c>
      <c r="G1182" s="1" t="s">
        <v>31</v>
      </c>
      <c r="H1182" s="1" t="s">
        <v>24</v>
      </c>
      <c r="I1182" s="1" t="s">
        <v>21</v>
      </c>
      <c r="J1182" s="9">
        <f>VLOOKUP(A1182, Quantity!$A$1:$H$2811, 2, FALSE)</f>
        <v>16</v>
      </c>
      <c r="K1182" s="10">
        <f>VLOOKUP(A1182, Quantity!$A$1:$H$2811, 3, FALSE)</f>
        <v>1</v>
      </c>
      <c r="L1182" s="10">
        <f>VLOOKUP(A1182, Quantity!$A$1:$H$2811, 4, FALSE)</f>
        <v>1</v>
      </c>
      <c r="M1182" s="11">
        <f>VLOOKUP(A1182, Quantity!$A$1:$H$2811, 5, FALSE)</f>
        <v>5495</v>
      </c>
      <c r="N1182" s="11">
        <f>VLOOKUP(A1182, Quantity!$A$1:$H$2811, 6, FALSE)</f>
        <v>343</v>
      </c>
      <c r="O1182" s="12">
        <v>41579.0</v>
      </c>
      <c r="P1182" s="5">
        <f>VLOOKUP(A1182, Quantity!$A$1:$H$2811, 8, FALSE)</f>
        <v>0.4465162037</v>
      </c>
      <c r="U1182" s="13"/>
      <c r="V1182" s="13"/>
      <c r="W1182" s="1"/>
      <c r="X1182" s="14"/>
      <c r="Y1182" s="15"/>
    </row>
    <row r="1183">
      <c r="A1183" s="1">
        <v>34286.0</v>
      </c>
      <c r="B1183" s="1">
        <v>1.772960764E9</v>
      </c>
      <c r="C1183" s="8">
        <v>41436.0</v>
      </c>
      <c r="D1183" s="1" t="s">
        <v>30</v>
      </c>
      <c r="E1183" s="1" t="s">
        <v>23</v>
      </c>
      <c r="F1183" s="1" t="s">
        <v>18</v>
      </c>
      <c r="G1183" s="1" t="s">
        <v>31</v>
      </c>
      <c r="H1183" s="1" t="s">
        <v>24</v>
      </c>
      <c r="I1183" s="1" t="s">
        <v>21</v>
      </c>
      <c r="J1183" s="9">
        <f>VLOOKUP(A1183, Quantity!$A$1:$H$2811, 2, FALSE)</f>
        <v>12</v>
      </c>
      <c r="K1183" s="10">
        <f>VLOOKUP(A1183, Quantity!$A$1:$H$2811, 3, FALSE)</f>
        <v>1</v>
      </c>
      <c r="L1183" s="10">
        <f>VLOOKUP(A1183, Quantity!$A$1:$H$2811, 4, FALSE)</f>
        <v>1</v>
      </c>
      <c r="M1183" s="11">
        <f>VLOOKUP(A1183, Quantity!$A$1:$H$2811, 5, FALSE)</f>
        <v>4188</v>
      </c>
      <c r="N1183" s="11">
        <f>VLOOKUP(A1183, Quantity!$A$1:$H$2811, 6, FALSE)</f>
        <v>349</v>
      </c>
      <c r="O1183" s="12">
        <v>41579.0</v>
      </c>
      <c r="P1183" s="5">
        <f>VLOOKUP(A1183, Quantity!$A$1:$H$2811, 8, FALSE)</f>
        <v>0.258912037</v>
      </c>
      <c r="U1183" s="13"/>
      <c r="V1183" s="13"/>
      <c r="W1183" s="1"/>
      <c r="X1183" s="14"/>
      <c r="Y1183" s="15"/>
    </row>
    <row r="1184">
      <c r="A1184" s="1">
        <v>34328.0</v>
      </c>
      <c r="B1184" s="1">
        <v>1.993644137E9</v>
      </c>
      <c r="C1184" s="8">
        <v>41436.0</v>
      </c>
      <c r="D1184" s="1" t="s">
        <v>30</v>
      </c>
      <c r="E1184" s="1" t="s">
        <v>23</v>
      </c>
      <c r="F1184" s="1" t="s">
        <v>18</v>
      </c>
      <c r="G1184" s="1" t="s">
        <v>31</v>
      </c>
      <c r="H1184" s="1" t="s">
        <v>24</v>
      </c>
      <c r="I1184" s="1" t="s">
        <v>21</v>
      </c>
      <c r="J1184" s="9">
        <f>VLOOKUP(A1184, Quantity!$A$1:$H$2811, 2, FALSE)</f>
        <v>17</v>
      </c>
      <c r="K1184" s="10">
        <f>VLOOKUP(A1184, Quantity!$A$1:$H$2811, 3, FALSE)</f>
        <v>1</v>
      </c>
      <c r="L1184" s="10">
        <f>VLOOKUP(A1184, Quantity!$A$1:$H$2811, 4, FALSE)</f>
        <v>1</v>
      </c>
      <c r="M1184" s="11">
        <f>VLOOKUP(A1184, Quantity!$A$1:$H$2811, 5, FALSE)</f>
        <v>8933</v>
      </c>
      <c r="N1184" s="11">
        <f>VLOOKUP(A1184, Quantity!$A$1:$H$2811, 6, FALSE)</f>
        <v>525</v>
      </c>
      <c r="O1184" s="12">
        <v>41579.0</v>
      </c>
      <c r="P1184" s="5">
        <f>VLOOKUP(A1184, Quantity!$A$1:$H$2811, 8, FALSE)</f>
        <v>0.4125694444</v>
      </c>
      <c r="U1184" s="13"/>
      <c r="V1184" s="13"/>
      <c r="W1184" s="1"/>
      <c r="X1184" s="14"/>
      <c r="Y1184" s="15"/>
    </row>
    <row r="1185">
      <c r="A1185" s="1">
        <v>34339.0</v>
      </c>
      <c r="B1185" s="1">
        <v>1.726268284E9</v>
      </c>
      <c r="C1185" s="8">
        <v>41436.0</v>
      </c>
      <c r="D1185" s="1" t="s">
        <v>32</v>
      </c>
      <c r="E1185" s="1" t="s">
        <v>17</v>
      </c>
      <c r="F1185" s="1" t="s">
        <v>18</v>
      </c>
      <c r="G1185" s="1" t="s">
        <v>31</v>
      </c>
      <c r="H1185" s="1" t="s">
        <v>24</v>
      </c>
      <c r="I1185" s="1" t="s">
        <v>21</v>
      </c>
      <c r="J1185" s="9">
        <f>VLOOKUP(A1185, Quantity!$A$1:$H$2811, 2, FALSE)</f>
        <v>14</v>
      </c>
      <c r="K1185" s="10">
        <f>VLOOKUP(A1185, Quantity!$A$1:$H$2811, 3, FALSE)</f>
        <v>1</v>
      </c>
      <c r="L1185" s="10">
        <f>VLOOKUP(A1185, Quantity!$A$1:$H$2811, 4, FALSE)</f>
        <v>1</v>
      </c>
      <c r="M1185" s="11">
        <f>VLOOKUP(A1185, Quantity!$A$1:$H$2811, 5, FALSE)</f>
        <v>500</v>
      </c>
      <c r="N1185" s="11">
        <f>VLOOKUP(A1185, Quantity!$A$1:$H$2811, 6, FALSE)</f>
        <v>36</v>
      </c>
      <c r="O1185" s="12">
        <v>41579.0</v>
      </c>
      <c r="P1185" s="5">
        <f>VLOOKUP(A1185, Quantity!$A$1:$H$2811, 8, FALSE)</f>
        <v>0.9285416667</v>
      </c>
      <c r="U1185" s="13"/>
      <c r="V1185" s="13"/>
      <c r="W1185" s="1"/>
      <c r="X1185" s="14"/>
      <c r="Y1185" s="15"/>
    </row>
    <row r="1186">
      <c r="A1186" s="1">
        <v>34382.0</v>
      </c>
      <c r="B1186" s="1">
        <v>1.331302643E9</v>
      </c>
      <c r="C1186" s="8">
        <v>41466.0</v>
      </c>
      <c r="D1186" s="1" t="s">
        <v>32</v>
      </c>
      <c r="E1186" s="1" t="s">
        <v>17</v>
      </c>
      <c r="F1186" s="1" t="s">
        <v>18</v>
      </c>
      <c r="G1186" s="1" t="s">
        <v>31</v>
      </c>
      <c r="H1186" s="1" t="s">
        <v>24</v>
      </c>
      <c r="I1186" s="1" t="s">
        <v>21</v>
      </c>
      <c r="J1186" s="9">
        <f>VLOOKUP(A1186, Quantity!$A$1:$H$2811, 2, FALSE)</f>
        <v>19</v>
      </c>
      <c r="K1186" s="10">
        <f>VLOOKUP(A1186, Quantity!$A$1:$H$2811, 3, FALSE)</f>
        <v>1</v>
      </c>
      <c r="L1186" s="10">
        <f>VLOOKUP(A1186, Quantity!$A$1:$H$2811, 4, FALSE)</f>
        <v>1</v>
      </c>
      <c r="M1186" s="11">
        <f>VLOOKUP(A1186, Quantity!$A$1:$H$2811, 5, FALSE)</f>
        <v>500</v>
      </c>
      <c r="N1186" s="11">
        <f>VLOOKUP(A1186, Quantity!$A$1:$H$2811, 6, FALSE)</f>
        <v>26</v>
      </c>
      <c r="O1186" s="12">
        <v>41579.0</v>
      </c>
      <c r="P1186" s="5">
        <f>VLOOKUP(A1186, Quantity!$A$1:$H$2811, 8, FALSE)</f>
        <v>0.5774884259</v>
      </c>
      <c r="U1186" s="13"/>
      <c r="V1186" s="13"/>
      <c r="W1186" s="1"/>
      <c r="X1186" s="14"/>
      <c r="Y1186" s="15"/>
    </row>
    <row r="1187">
      <c r="A1187" s="1">
        <v>34439.0</v>
      </c>
      <c r="B1187" s="1">
        <v>2.292408315E9</v>
      </c>
      <c r="C1187" s="8">
        <v>41466.0</v>
      </c>
      <c r="D1187" s="1" t="s">
        <v>32</v>
      </c>
      <c r="E1187" s="1" t="s">
        <v>17</v>
      </c>
      <c r="F1187" s="1" t="s">
        <v>18</v>
      </c>
      <c r="G1187" s="1" t="s">
        <v>31</v>
      </c>
      <c r="H1187" s="1" t="s">
        <v>24</v>
      </c>
      <c r="I1187" s="1" t="s">
        <v>21</v>
      </c>
      <c r="J1187" s="9">
        <f>VLOOKUP(A1187, Quantity!$A$1:$H$2811, 2, FALSE)</f>
        <v>17</v>
      </c>
      <c r="K1187" s="10">
        <f>VLOOKUP(A1187, Quantity!$A$1:$H$2811, 3, FALSE)</f>
        <v>1</v>
      </c>
      <c r="L1187" s="10">
        <f>VLOOKUP(A1187, Quantity!$A$1:$H$2811, 4, FALSE)</f>
        <v>1</v>
      </c>
      <c r="M1187" s="11">
        <f>VLOOKUP(A1187, Quantity!$A$1:$H$2811, 5, FALSE)</f>
        <v>6496</v>
      </c>
      <c r="N1187" s="11">
        <f>VLOOKUP(A1187, Quantity!$A$1:$H$2811, 6, FALSE)</f>
        <v>382</v>
      </c>
      <c r="O1187" s="12">
        <v>41579.0</v>
      </c>
      <c r="P1187" s="5">
        <f>VLOOKUP(A1187, Quantity!$A$1:$H$2811, 8, FALSE)</f>
        <v>0.5757638889</v>
      </c>
      <c r="U1187" s="13"/>
      <c r="V1187" s="13"/>
      <c r="W1187" s="1"/>
      <c r="X1187" s="14"/>
      <c r="Y1187" s="15"/>
    </row>
    <row r="1188">
      <c r="A1188" s="1">
        <v>34458.0</v>
      </c>
      <c r="B1188" s="1">
        <v>1.833008219E9</v>
      </c>
      <c r="C1188" s="8">
        <v>41466.0</v>
      </c>
      <c r="D1188" s="1" t="s">
        <v>30</v>
      </c>
      <c r="E1188" s="1" t="s">
        <v>23</v>
      </c>
      <c r="F1188" s="1" t="s">
        <v>18</v>
      </c>
      <c r="G1188" s="1" t="s">
        <v>31</v>
      </c>
      <c r="H1188" s="1" t="s">
        <v>20</v>
      </c>
      <c r="I1188" s="1" t="s">
        <v>21</v>
      </c>
      <c r="J1188" s="9">
        <f>VLOOKUP(A1188, Quantity!$A$1:$H$2811, 2, FALSE)</f>
        <v>23</v>
      </c>
      <c r="K1188" s="10">
        <f>VLOOKUP(A1188, Quantity!$A$1:$H$2811, 3, FALSE)</f>
        <v>1</v>
      </c>
      <c r="L1188" s="10">
        <f>VLOOKUP(A1188, Quantity!$A$1:$H$2811, 4, FALSE)</f>
        <v>1</v>
      </c>
      <c r="M1188" s="11">
        <f>VLOOKUP(A1188, Quantity!$A$1:$H$2811, 5, FALSE)</f>
        <v>1539</v>
      </c>
      <c r="N1188" s="11">
        <f>VLOOKUP(A1188, Quantity!$A$1:$H$2811, 6, FALSE)</f>
        <v>67</v>
      </c>
      <c r="O1188" s="12">
        <v>41579.0</v>
      </c>
      <c r="P1188" s="5">
        <f>VLOOKUP(A1188, Quantity!$A$1:$H$2811, 8, FALSE)</f>
        <v>0.2421875</v>
      </c>
      <c r="U1188" s="13"/>
      <c r="V1188" s="13"/>
      <c r="W1188" s="1"/>
      <c r="X1188" s="14"/>
      <c r="Y1188" s="15"/>
    </row>
    <row r="1189">
      <c r="A1189" s="1">
        <v>34526.0</v>
      </c>
      <c r="B1189" s="1">
        <v>1.161632E9</v>
      </c>
      <c r="C1189" s="8">
        <v>41466.0</v>
      </c>
      <c r="D1189" s="1" t="s">
        <v>30</v>
      </c>
      <c r="E1189" s="1" t="s">
        <v>23</v>
      </c>
      <c r="F1189" s="1" t="s">
        <v>18</v>
      </c>
      <c r="G1189" s="1" t="s">
        <v>31</v>
      </c>
      <c r="H1189" s="1" t="s">
        <v>24</v>
      </c>
      <c r="I1189" s="1" t="s">
        <v>21</v>
      </c>
      <c r="J1189" s="9">
        <f>VLOOKUP(A1189, Quantity!$A$1:$H$2811, 2, FALSE)</f>
        <v>20</v>
      </c>
      <c r="K1189" s="10">
        <f>VLOOKUP(A1189, Quantity!$A$1:$H$2811, 3, FALSE)</f>
        <v>1</v>
      </c>
      <c r="L1189" s="10">
        <f>VLOOKUP(A1189, Quantity!$A$1:$H$2811, 4, FALSE)</f>
        <v>1</v>
      </c>
      <c r="M1189" s="11">
        <f>VLOOKUP(A1189, Quantity!$A$1:$H$2811, 5, FALSE)</f>
        <v>12147</v>
      </c>
      <c r="N1189" s="11">
        <f>VLOOKUP(A1189, Quantity!$A$1:$H$2811, 6, FALSE)</f>
        <v>607</v>
      </c>
      <c r="O1189" s="12">
        <v>41579.0</v>
      </c>
      <c r="P1189" s="5">
        <f>VLOOKUP(A1189, Quantity!$A$1:$H$2811, 8, FALSE)</f>
        <v>0.2684722222</v>
      </c>
      <c r="U1189" s="13"/>
      <c r="V1189" s="13"/>
      <c r="W1189" s="1"/>
      <c r="X1189" s="14"/>
      <c r="Y1189" s="15"/>
    </row>
    <row r="1190">
      <c r="A1190" s="1">
        <v>34555.0</v>
      </c>
      <c r="B1190" s="1">
        <v>1.911131175E9</v>
      </c>
      <c r="C1190" s="8">
        <v>41466.0</v>
      </c>
      <c r="D1190" s="1" t="s">
        <v>32</v>
      </c>
      <c r="E1190" s="1" t="s">
        <v>17</v>
      </c>
      <c r="F1190" s="1" t="s">
        <v>18</v>
      </c>
      <c r="G1190" s="1" t="s">
        <v>31</v>
      </c>
      <c r="H1190" s="1" t="s">
        <v>24</v>
      </c>
      <c r="I1190" s="1" t="s">
        <v>21</v>
      </c>
      <c r="J1190" s="9">
        <f>VLOOKUP(A1190, Quantity!$A$1:$H$2811, 2, FALSE)</f>
        <v>12</v>
      </c>
      <c r="K1190" s="10">
        <f>VLOOKUP(A1190, Quantity!$A$1:$H$2811, 3, FALSE)</f>
        <v>1</v>
      </c>
      <c r="L1190" s="10">
        <f>VLOOKUP(A1190, Quantity!$A$1:$H$2811, 4, FALSE)</f>
        <v>1</v>
      </c>
      <c r="M1190" s="11">
        <f>VLOOKUP(A1190, Quantity!$A$1:$H$2811, 5, FALSE)</f>
        <v>2499</v>
      </c>
      <c r="N1190" s="11">
        <f>VLOOKUP(A1190, Quantity!$A$1:$H$2811, 6, FALSE)</f>
        <v>208</v>
      </c>
      <c r="O1190" s="12">
        <v>41579.0</v>
      </c>
      <c r="P1190" s="5">
        <f>VLOOKUP(A1190, Quantity!$A$1:$H$2811, 8, FALSE)</f>
        <v>0.5271180556</v>
      </c>
      <c r="U1190" s="13"/>
      <c r="V1190" s="13"/>
      <c r="W1190" s="1"/>
      <c r="X1190" s="14"/>
      <c r="Y1190" s="15"/>
    </row>
    <row r="1191">
      <c r="A1191" s="1">
        <v>34574.0</v>
      </c>
      <c r="B1191" s="1">
        <v>1.402401242E9</v>
      </c>
      <c r="C1191" s="8">
        <v>41466.0</v>
      </c>
      <c r="D1191" s="1" t="s">
        <v>30</v>
      </c>
      <c r="E1191" s="1" t="s">
        <v>23</v>
      </c>
      <c r="F1191" s="1" t="s">
        <v>18</v>
      </c>
      <c r="G1191" s="1" t="s">
        <v>31</v>
      </c>
      <c r="H1191" s="1" t="s">
        <v>24</v>
      </c>
      <c r="I1191" s="1" t="s">
        <v>21</v>
      </c>
      <c r="J1191" s="9">
        <f>VLOOKUP(A1191, Quantity!$A$1:$H$2811, 2, FALSE)</f>
        <v>21</v>
      </c>
      <c r="K1191" s="10">
        <f>VLOOKUP(A1191, Quantity!$A$1:$H$2811, 3, FALSE)</f>
        <v>1</v>
      </c>
      <c r="L1191" s="10">
        <f>VLOOKUP(A1191, Quantity!$A$1:$H$2811, 4, FALSE)</f>
        <v>1</v>
      </c>
      <c r="M1191" s="11">
        <f>VLOOKUP(A1191, Quantity!$A$1:$H$2811, 5, FALSE)</f>
        <v>500</v>
      </c>
      <c r="N1191" s="11">
        <f>VLOOKUP(A1191, Quantity!$A$1:$H$2811, 6, FALSE)</f>
        <v>24</v>
      </c>
      <c r="O1191" s="12">
        <v>41579.0</v>
      </c>
      <c r="P1191" s="5">
        <f>VLOOKUP(A1191, Quantity!$A$1:$H$2811, 8, FALSE)</f>
        <v>0.6804861111</v>
      </c>
      <c r="U1191" s="13"/>
      <c r="V1191" s="13"/>
      <c r="W1191" s="1"/>
      <c r="X1191" s="14"/>
      <c r="Y1191" s="15"/>
    </row>
    <row r="1192">
      <c r="A1192" s="1">
        <v>34593.0</v>
      </c>
      <c r="B1192" s="1">
        <v>2.290550311E9</v>
      </c>
      <c r="C1192" s="8">
        <v>41466.0</v>
      </c>
      <c r="D1192" s="1" t="s">
        <v>30</v>
      </c>
      <c r="E1192" s="1" t="s">
        <v>23</v>
      </c>
      <c r="F1192" s="1" t="s">
        <v>18</v>
      </c>
      <c r="G1192" s="1" t="s">
        <v>31</v>
      </c>
      <c r="H1192" s="1" t="s">
        <v>20</v>
      </c>
      <c r="I1192" s="1" t="s">
        <v>21</v>
      </c>
      <c r="J1192" s="9">
        <f>VLOOKUP(A1192, Quantity!$A$1:$H$2811, 2, FALSE)</f>
        <v>21</v>
      </c>
      <c r="K1192" s="10">
        <f>VLOOKUP(A1192, Quantity!$A$1:$H$2811, 3, FALSE)</f>
        <v>1</v>
      </c>
      <c r="L1192" s="10">
        <f>VLOOKUP(A1192, Quantity!$A$1:$H$2811, 4, FALSE)</f>
        <v>1</v>
      </c>
      <c r="M1192" s="11">
        <f>VLOOKUP(A1192, Quantity!$A$1:$H$2811, 5, FALSE)</f>
        <v>8382</v>
      </c>
      <c r="N1192" s="11">
        <f>VLOOKUP(A1192, Quantity!$A$1:$H$2811, 6, FALSE)</f>
        <v>399</v>
      </c>
      <c r="O1192" s="12">
        <v>41579.0</v>
      </c>
      <c r="P1192" s="5">
        <f>VLOOKUP(A1192, Quantity!$A$1:$H$2811, 8, FALSE)</f>
        <v>0.163900463</v>
      </c>
      <c r="U1192" s="13"/>
      <c r="V1192" s="13"/>
      <c r="W1192" s="1"/>
      <c r="X1192" s="14"/>
      <c r="Y1192" s="15"/>
    </row>
    <row r="1193">
      <c r="A1193" s="1">
        <v>34609.0</v>
      </c>
      <c r="B1193" s="1">
        <v>1.455967065E9</v>
      </c>
      <c r="C1193" s="8">
        <v>41466.0</v>
      </c>
      <c r="D1193" s="1" t="s">
        <v>30</v>
      </c>
      <c r="E1193" s="1" t="s">
        <v>23</v>
      </c>
      <c r="F1193" s="1" t="s">
        <v>18</v>
      </c>
      <c r="G1193" s="1" t="s">
        <v>31</v>
      </c>
      <c r="H1193" s="1" t="s">
        <v>24</v>
      </c>
      <c r="I1193" s="1" t="s">
        <v>21</v>
      </c>
      <c r="J1193" s="9">
        <f>VLOOKUP(A1193, Quantity!$A$1:$H$2811, 2, FALSE)</f>
        <v>15</v>
      </c>
      <c r="K1193" s="10">
        <f>VLOOKUP(A1193, Quantity!$A$1:$H$2811, 3, FALSE)</f>
        <v>1</v>
      </c>
      <c r="L1193" s="10">
        <f>VLOOKUP(A1193, Quantity!$A$1:$H$2811, 4, FALSE)</f>
        <v>1</v>
      </c>
      <c r="M1193" s="11">
        <f>VLOOKUP(A1193, Quantity!$A$1:$H$2811, 5, FALSE)</f>
        <v>899</v>
      </c>
      <c r="N1193" s="11">
        <f>VLOOKUP(A1193, Quantity!$A$1:$H$2811, 6, FALSE)</f>
        <v>60</v>
      </c>
      <c r="O1193" s="12">
        <v>41579.0</v>
      </c>
      <c r="P1193" s="5">
        <f>VLOOKUP(A1193, Quantity!$A$1:$H$2811, 8, FALSE)</f>
        <v>0.8137384259</v>
      </c>
      <c r="U1193" s="13"/>
      <c r="V1193" s="13"/>
      <c r="W1193" s="1"/>
      <c r="X1193" s="14"/>
      <c r="Y1193" s="15"/>
    </row>
    <row r="1194">
      <c r="A1194" s="1">
        <v>34659.0</v>
      </c>
      <c r="B1194" s="1">
        <v>2.181808999E9</v>
      </c>
      <c r="C1194" s="8">
        <v>41466.0</v>
      </c>
      <c r="D1194" s="1" t="s">
        <v>30</v>
      </c>
      <c r="E1194" s="1" t="s">
        <v>23</v>
      </c>
      <c r="F1194" s="1" t="s">
        <v>18</v>
      </c>
      <c r="G1194" s="1" t="s">
        <v>31</v>
      </c>
      <c r="H1194" s="1" t="s">
        <v>24</v>
      </c>
      <c r="I1194" s="1" t="s">
        <v>21</v>
      </c>
      <c r="J1194" s="9">
        <f>VLOOKUP(A1194, Quantity!$A$1:$H$2811, 2, FALSE)</f>
        <v>17</v>
      </c>
      <c r="K1194" s="10">
        <f>VLOOKUP(A1194, Quantity!$A$1:$H$2811, 3, FALSE)</f>
        <v>1</v>
      </c>
      <c r="L1194" s="10">
        <f>VLOOKUP(A1194, Quantity!$A$1:$H$2811, 4, FALSE)</f>
        <v>1</v>
      </c>
      <c r="M1194" s="11">
        <f>VLOOKUP(A1194, Quantity!$A$1:$H$2811, 5, FALSE)</f>
        <v>5000</v>
      </c>
      <c r="N1194" s="11">
        <f>VLOOKUP(A1194, Quantity!$A$1:$H$2811, 6, FALSE)</f>
        <v>294</v>
      </c>
      <c r="O1194" s="12">
        <v>41579.0</v>
      </c>
      <c r="P1194" s="5">
        <f>VLOOKUP(A1194, Quantity!$A$1:$H$2811, 8, FALSE)</f>
        <v>0.6229050926</v>
      </c>
      <c r="U1194" s="13"/>
      <c r="V1194" s="13"/>
      <c r="W1194" s="1"/>
      <c r="X1194" s="14"/>
      <c r="Y1194" s="15"/>
    </row>
    <row r="1195">
      <c r="A1195" s="1">
        <v>34695.0</v>
      </c>
      <c r="B1195" s="1">
        <v>2.000914944E9</v>
      </c>
      <c r="C1195" s="8">
        <v>41466.0</v>
      </c>
      <c r="D1195" s="1" t="s">
        <v>30</v>
      </c>
      <c r="E1195" s="1" t="s">
        <v>23</v>
      </c>
      <c r="F1195" s="1" t="s">
        <v>18</v>
      </c>
      <c r="G1195" s="1" t="s">
        <v>31</v>
      </c>
      <c r="H1195" s="1" t="s">
        <v>24</v>
      </c>
      <c r="I1195" s="1" t="s">
        <v>21</v>
      </c>
      <c r="J1195" s="9">
        <f>VLOOKUP(A1195, Quantity!$A$1:$H$2811, 2, FALSE)</f>
        <v>13</v>
      </c>
      <c r="K1195" s="10">
        <f>VLOOKUP(A1195, Quantity!$A$1:$H$2811, 3, FALSE)</f>
        <v>1</v>
      </c>
      <c r="L1195" s="10">
        <f>VLOOKUP(A1195, Quantity!$A$1:$H$2811, 4, FALSE)</f>
        <v>1</v>
      </c>
      <c r="M1195" s="11">
        <f>VLOOKUP(A1195, Quantity!$A$1:$H$2811, 5, FALSE)</f>
        <v>4000</v>
      </c>
      <c r="N1195" s="11">
        <f>VLOOKUP(A1195, Quantity!$A$1:$H$2811, 6, FALSE)</f>
        <v>308</v>
      </c>
      <c r="O1195" s="12">
        <v>41579.0</v>
      </c>
      <c r="P1195" s="5">
        <f>VLOOKUP(A1195, Quantity!$A$1:$H$2811, 8, FALSE)</f>
        <v>0.9137731481</v>
      </c>
      <c r="U1195" s="13"/>
      <c r="V1195" s="13"/>
      <c r="W1195" s="1"/>
      <c r="X1195" s="14"/>
      <c r="Y1195" s="15"/>
    </row>
    <row r="1196">
      <c r="A1196" s="1">
        <v>34697.0</v>
      </c>
      <c r="B1196" s="1">
        <v>1.66268969E9</v>
      </c>
      <c r="C1196" s="8">
        <v>41466.0</v>
      </c>
      <c r="D1196" s="1" t="s">
        <v>30</v>
      </c>
      <c r="E1196" s="1" t="s">
        <v>23</v>
      </c>
      <c r="F1196" s="1" t="s">
        <v>18</v>
      </c>
      <c r="G1196" s="1" t="s">
        <v>31</v>
      </c>
      <c r="H1196" s="1" t="s">
        <v>24</v>
      </c>
      <c r="I1196" s="1" t="s">
        <v>21</v>
      </c>
      <c r="J1196" s="9">
        <f>VLOOKUP(A1196, Quantity!$A$1:$H$2811, 2, FALSE)</f>
        <v>17</v>
      </c>
      <c r="K1196" s="10">
        <f>VLOOKUP(A1196, Quantity!$A$1:$H$2811, 3, FALSE)</f>
        <v>1</v>
      </c>
      <c r="L1196" s="10">
        <f>VLOOKUP(A1196, Quantity!$A$1:$H$2811, 4, FALSE)</f>
        <v>1</v>
      </c>
      <c r="M1196" s="11">
        <f>VLOOKUP(A1196, Quantity!$A$1:$H$2811, 5, FALSE)</f>
        <v>6259</v>
      </c>
      <c r="N1196" s="11">
        <f>VLOOKUP(A1196, Quantity!$A$1:$H$2811, 6, FALSE)</f>
        <v>368</v>
      </c>
      <c r="O1196" s="12">
        <v>41579.0</v>
      </c>
      <c r="P1196" s="5">
        <f>VLOOKUP(A1196, Quantity!$A$1:$H$2811, 8, FALSE)</f>
        <v>0.5869097222</v>
      </c>
      <c r="U1196" s="13"/>
      <c r="V1196" s="13"/>
      <c r="W1196" s="1"/>
      <c r="X1196" s="14"/>
      <c r="Y1196" s="15"/>
    </row>
    <row r="1197">
      <c r="A1197" s="1">
        <v>34719.0</v>
      </c>
      <c r="B1197" s="1">
        <v>1.929130642E9</v>
      </c>
      <c r="C1197" s="8">
        <v>41466.0</v>
      </c>
      <c r="D1197" s="1" t="s">
        <v>30</v>
      </c>
      <c r="E1197" s="1" t="s">
        <v>23</v>
      </c>
      <c r="F1197" s="1" t="s">
        <v>18</v>
      </c>
      <c r="G1197" s="1" t="s">
        <v>31</v>
      </c>
      <c r="H1197" s="1" t="s">
        <v>24</v>
      </c>
      <c r="I1197" s="1" t="s">
        <v>21</v>
      </c>
      <c r="J1197" s="9">
        <f>VLOOKUP(A1197, Quantity!$A$1:$H$2811, 2, FALSE)</f>
        <v>17</v>
      </c>
      <c r="K1197" s="10">
        <f>VLOOKUP(A1197, Quantity!$A$1:$H$2811, 3, FALSE)</f>
        <v>1</v>
      </c>
      <c r="L1197" s="10">
        <f>VLOOKUP(A1197, Quantity!$A$1:$H$2811, 4, FALSE)</f>
        <v>1</v>
      </c>
      <c r="M1197" s="11">
        <f>VLOOKUP(A1197, Quantity!$A$1:$H$2811, 5, FALSE)</f>
        <v>4999</v>
      </c>
      <c r="N1197" s="11">
        <f>VLOOKUP(A1197, Quantity!$A$1:$H$2811, 6, FALSE)</f>
        <v>294</v>
      </c>
      <c r="O1197" s="12">
        <v>41579.0</v>
      </c>
      <c r="P1197" s="5">
        <f>VLOOKUP(A1197, Quantity!$A$1:$H$2811, 8, FALSE)</f>
        <v>0.6328819444</v>
      </c>
      <c r="U1197" s="13"/>
      <c r="V1197" s="13"/>
      <c r="W1197" s="1"/>
      <c r="X1197" s="14"/>
      <c r="Y1197" s="15"/>
    </row>
    <row r="1198">
      <c r="A1198" s="1">
        <v>34733.0</v>
      </c>
      <c r="B1198" s="1">
        <v>1.943329628E9</v>
      </c>
      <c r="C1198" s="8">
        <v>41466.0</v>
      </c>
      <c r="D1198" s="1" t="s">
        <v>30</v>
      </c>
      <c r="E1198" s="1" t="s">
        <v>23</v>
      </c>
      <c r="F1198" s="1" t="s">
        <v>18</v>
      </c>
      <c r="G1198" s="1" t="s">
        <v>31</v>
      </c>
      <c r="H1198" s="1" t="s">
        <v>20</v>
      </c>
      <c r="I1198" s="1" t="s">
        <v>21</v>
      </c>
      <c r="J1198" s="9">
        <f>VLOOKUP(A1198, Quantity!$A$1:$H$2811, 2, FALSE)</f>
        <v>23</v>
      </c>
      <c r="K1198" s="10">
        <f>VLOOKUP(A1198, Quantity!$A$1:$H$2811, 3, FALSE)</f>
        <v>1</v>
      </c>
      <c r="L1198" s="10">
        <f>VLOOKUP(A1198, Quantity!$A$1:$H$2811, 4, FALSE)</f>
        <v>1</v>
      </c>
      <c r="M1198" s="11">
        <f>VLOOKUP(A1198, Quantity!$A$1:$H$2811, 5, FALSE)</f>
        <v>2500</v>
      </c>
      <c r="N1198" s="11">
        <f>VLOOKUP(A1198, Quantity!$A$1:$H$2811, 6, FALSE)</f>
        <v>109</v>
      </c>
      <c r="O1198" s="12">
        <v>41579.0</v>
      </c>
      <c r="P1198" s="5">
        <f>VLOOKUP(A1198, Quantity!$A$1:$H$2811, 8, FALSE)</f>
        <v>0.179537037</v>
      </c>
      <c r="U1198" s="13"/>
      <c r="V1198" s="13"/>
      <c r="W1198" s="1"/>
      <c r="X1198" s="14"/>
      <c r="Y1198" s="15"/>
    </row>
    <row r="1199">
      <c r="A1199" s="1">
        <v>34772.0</v>
      </c>
      <c r="B1199" s="1">
        <v>1.964523062E9</v>
      </c>
      <c r="C1199" s="8">
        <v>41466.0</v>
      </c>
      <c r="D1199" s="1" t="s">
        <v>33</v>
      </c>
      <c r="E1199" s="1" t="s">
        <v>17</v>
      </c>
      <c r="F1199" s="1" t="s">
        <v>28</v>
      </c>
      <c r="G1199" s="1" t="s">
        <v>31</v>
      </c>
      <c r="H1199" s="1" t="s">
        <v>24</v>
      </c>
      <c r="I1199" s="1" t="s">
        <v>21</v>
      </c>
      <c r="J1199" s="9">
        <f>VLOOKUP(A1199, Quantity!$A$1:$H$2811, 2, FALSE)</f>
        <v>17</v>
      </c>
      <c r="K1199" s="10">
        <f>VLOOKUP(A1199, Quantity!$A$1:$H$2811, 3, FALSE)</f>
        <v>1</v>
      </c>
      <c r="L1199" s="10">
        <f>VLOOKUP(A1199, Quantity!$A$1:$H$2811, 4, FALSE)</f>
        <v>1</v>
      </c>
      <c r="M1199" s="11">
        <f>VLOOKUP(A1199, Quantity!$A$1:$H$2811, 5, FALSE)</f>
        <v>3171</v>
      </c>
      <c r="N1199" s="11">
        <f>VLOOKUP(A1199, Quantity!$A$1:$H$2811, 6, FALSE)</f>
        <v>187</v>
      </c>
      <c r="O1199" s="12">
        <v>41579.0</v>
      </c>
      <c r="P1199" s="5">
        <f>VLOOKUP(A1199, Quantity!$A$1:$H$2811, 8, FALSE)</f>
        <v>0.7207060185</v>
      </c>
      <c r="U1199" s="13"/>
      <c r="V1199" s="13"/>
      <c r="W1199" s="1"/>
      <c r="X1199" s="14"/>
      <c r="Y1199" s="15"/>
    </row>
    <row r="1200">
      <c r="A1200" s="1">
        <v>34781.0</v>
      </c>
      <c r="B1200" s="1">
        <v>2.221132881E9</v>
      </c>
      <c r="C1200" s="8">
        <v>41466.0</v>
      </c>
      <c r="D1200" s="1" t="s">
        <v>32</v>
      </c>
      <c r="E1200" s="1" t="s">
        <v>17</v>
      </c>
      <c r="F1200" s="1" t="s">
        <v>18</v>
      </c>
      <c r="G1200" s="1" t="s">
        <v>31</v>
      </c>
      <c r="H1200" s="1" t="s">
        <v>24</v>
      </c>
      <c r="I1200" s="1" t="s">
        <v>21</v>
      </c>
      <c r="J1200" s="9">
        <f>VLOOKUP(A1200, Quantity!$A$1:$H$2811, 2, FALSE)</f>
        <v>23</v>
      </c>
      <c r="K1200" s="10">
        <f>VLOOKUP(A1200, Quantity!$A$1:$H$2811, 3, FALSE)</f>
        <v>1</v>
      </c>
      <c r="L1200" s="10">
        <f>VLOOKUP(A1200, Quantity!$A$1:$H$2811, 4, FALSE)</f>
        <v>1</v>
      </c>
      <c r="M1200" s="11">
        <f>VLOOKUP(A1200, Quantity!$A$1:$H$2811, 5, FALSE)</f>
        <v>1030</v>
      </c>
      <c r="N1200" s="11">
        <f>VLOOKUP(A1200, Quantity!$A$1:$H$2811, 6, FALSE)</f>
        <v>45</v>
      </c>
      <c r="O1200" s="12">
        <v>41579.0</v>
      </c>
      <c r="P1200" s="5">
        <f>VLOOKUP(A1200, Quantity!$A$1:$H$2811, 8, FALSE)</f>
        <v>0.03450231481</v>
      </c>
      <c r="U1200" s="13"/>
      <c r="V1200" s="13"/>
      <c r="W1200" s="1"/>
      <c r="X1200" s="14"/>
      <c r="Y1200" s="15"/>
    </row>
    <row r="1201">
      <c r="A1201" s="1">
        <v>34841.0</v>
      </c>
      <c r="B1201" s="1">
        <v>1.269292865E9</v>
      </c>
      <c r="C1201" s="8">
        <v>41466.0</v>
      </c>
      <c r="D1201" s="1" t="s">
        <v>32</v>
      </c>
      <c r="E1201" s="1" t="s">
        <v>17</v>
      </c>
      <c r="F1201" s="1" t="s">
        <v>18</v>
      </c>
      <c r="G1201" s="1" t="s">
        <v>31</v>
      </c>
      <c r="H1201" s="1" t="s">
        <v>24</v>
      </c>
      <c r="I1201" s="1" t="s">
        <v>21</v>
      </c>
      <c r="J1201" s="9">
        <f>VLOOKUP(A1201, Quantity!$A$1:$H$2811, 2, FALSE)</f>
        <v>19</v>
      </c>
      <c r="K1201" s="10">
        <f>VLOOKUP(A1201, Quantity!$A$1:$H$2811, 3, FALSE)</f>
        <v>1</v>
      </c>
      <c r="L1201" s="10">
        <f>VLOOKUP(A1201, Quantity!$A$1:$H$2811, 4, FALSE)</f>
        <v>1</v>
      </c>
      <c r="M1201" s="11">
        <f>VLOOKUP(A1201, Quantity!$A$1:$H$2811, 5, FALSE)</f>
        <v>945</v>
      </c>
      <c r="N1201" s="11">
        <f>VLOOKUP(A1201, Quantity!$A$1:$H$2811, 6, FALSE)</f>
        <v>50</v>
      </c>
      <c r="O1201" s="12">
        <v>41579.0</v>
      </c>
      <c r="P1201" s="5">
        <f>VLOOKUP(A1201, Quantity!$A$1:$H$2811, 8, FALSE)</f>
        <v>0.835462963</v>
      </c>
      <c r="U1201" s="13"/>
      <c r="V1201" s="13"/>
      <c r="W1201" s="1"/>
      <c r="X1201" s="14"/>
      <c r="Y1201" s="15"/>
    </row>
    <row r="1202">
      <c r="A1202" s="1">
        <v>34973.0</v>
      </c>
      <c r="B1202" s="1">
        <v>1.231514337E9</v>
      </c>
      <c r="C1202" s="8">
        <v>41466.0</v>
      </c>
      <c r="D1202" s="1" t="s">
        <v>32</v>
      </c>
      <c r="E1202" s="1" t="s">
        <v>17</v>
      </c>
      <c r="F1202" s="1" t="s">
        <v>18</v>
      </c>
      <c r="G1202" s="1" t="s">
        <v>31</v>
      </c>
      <c r="H1202" s="1" t="s">
        <v>24</v>
      </c>
      <c r="I1202" s="1" t="s">
        <v>21</v>
      </c>
      <c r="J1202" s="9">
        <f>VLOOKUP(A1202, Quantity!$A$1:$H$2811, 2, FALSE)</f>
        <v>12</v>
      </c>
      <c r="K1202" s="10">
        <f>VLOOKUP(A1202, Quantity!$A$1:$H$2811, 3, FALSE)</f>
        <v>1</v>
      </c>
      <c r="L1202" s="10">
        <f>VLOOKUP(A1202, Quantity!$A$1:$H$2811, 4, FALSE)</f>
        <v>1</v>
      </c>
      <c r="M1202" s="11">
        <f>VLOOKUP(A1202, Quantity!$A$1:$H$2811, 5, FALSE)</f>
        <v>5395</v>
      </c>
      <c r="N1202" s="11">
        <f>VLOOKUP(A1202, Quantity!$A$1:$H$2811, 6, FALSE)</f>
        <v>450</v>
      </c>
      <c r="O1202" s="12">
        <v>41579.0</v>
      </c>
      <c r="P1202" s="5">
        <f>VLOOKUP(A1202, Quantity!$A$1:$H$2811, 8, FALSE)</f>
        <v>0.9969212963</v>
      </c>
      <c r="U1202" s="13"/>
      <c r="V1202" s="13"/>
      <c r="W1202" s="1"/>
      <c r="X1202" s="14"/>
      <c r="Y1202" s="15"/>
    </row>
    <row r="1203">
      <c r="A1203" s="1">
        <v>35064.0</v>
      </c>
      <c r="B1203" s="1">
        <v>1.298813271E9</v>
      </c>
      <c r="C1203" s="8">
        <v>41466.0</v>
      </c>
      <c r="D1203" s="1" t="s">
        <v>32</v>
      </c>
      <c r="E1203" s="1" t="s">
        <v>17</v>
      </c>
      <c r="F1203" s="1" t="s">
        <v>18</v>
      </c>
      <c r="G1203" s="1" t="s">
        <v>31</v>
      </c>
      <c r="H1203" s="1" t="s">
        <v>24</v>
      </c>
      <c r="I1203" s="1" t="s">
        <v>21</v>
      </c>
      <c r="J1203" s="9">
        <f>VLOOKUP(A1203, Quantity!$A$1:$H$2811, 2, FALSE)</f>
        <v>17</v>
      </c>
      <c r="K1203" s="10">
        <f>VLOOKUP(A1203, Quantity!$A$1:$H$2811, 3, FALSE)</f>
        <v>1</v>
      </c>
      <c r="L1203" s="10">
        <f>VLOOKUP(A1203, Quantity!$A$1:$H$2811, 4, FALSE)</f>
        <v>1</v>
      </c>
      <c r="M1203" s="11">
        <f>VLOOKUP(A1203, Quantity!$A$1:$H$2811, 5, FALSE)</f>
        <v>2350</v>
      </c>
      <c r="N1203" s="11">
        <f>VLOOKUP(A1203, Quantity!$A$1:$H$2811, 6, FALSE)</f>
        <v>138</v>
      </c>
      <c r="O1203" s="12">
        <v>41579.0</v>
      </c>
      <c r="P1203" s="5">
        <f>VLOOKUP(A1203, Quantity!$A$1:$H$2811, 8, FALSE)</f>
        <v>0.4203240741</v>
      </c>
      <c r="U1203" s="13"/>
      <c r="V1203" s="13"/>
      <c r="W1203" s="1"/>
      <c r="X1203" s="14"/>
      <c r="Y1203" s="15"/>
    </row>
    <row r="1204">
      <c r="A1204" s="1">
        <v>35081.0</v>
      </c>
      <c r="B1204" s="1">
        <v>1.2708173E9</v>
      </c>
      <c r="C1204" s="8">
        <v>41466.0</v>
      </c>
      <c r="D1204" s="1" t="s">
        <v>32</v>
      </c>
      <c r="E1204" s="1" t="s">
        <v>17</v>
      </c>
      <c r="F1204" s="1" t="s">
        <v>18</v>
      </c>
      <c r="G1204" s="1" t="s">
        <v>31</v>
      </c>
      <c r="H1204" s="1" t="s">
        <v>24</v>
      </c>
      <c r="I1204" s="1" t="s">
        <v>21</v>
      </c>
      <c r="J1204" s="9">
        <f>VLOOKUP(A1204, Quantity!$A$1:$H$2811, 2, FALSE)</f>
        <v>15</v>
      </c>
      <c r="K1204" s="10">
        <f>VLOOKUP(A1204, Quantity!$A$1:$H$2811, 3, FALSE)</f>
        <v>1</v>
      </c>
      <c r="L1204" s="10">
        <f>VLOOKUP(A1204, Quantity!$A$1:$H$2811, 4, FALSE)</f>
        <v>1</v>
      </c>
      <c r="M1204" s="11">
        <f>VLOOKUP(A1204, Quantity!$A$1:$H$2811, 5, FALSE)</f>
        <v>1799</v>
      </c>
      <c r="N1204" s="11">
        <f>VLOOKUP(A1204, Quantity!$A$1:$H$2811, 6, FALSE)</f>
        <v>120</v>
      </c>
      <c r="O1204" s="12">
        <v>41579.0</v>
      </c>
      <c r="P1204" s="5">
        <f>VLOOKUP(A1204, Quantity!$A$1:$H$2811, 8, FALSE)</f>
        <v>0.2609490741</v>
      </c>
      <c r="U1204" s="13"/>
      <c r="V1204" s="13"/>
      <c r="W1204" s="1"/>
      <c r="X1204" s="14"/>
      <c r="Y1204" s="15"/>
    </row>
    <row r="1205">
      <c r="A1205" s="1">
        <v>35109.0</v>
      </c>
      <c r="B1205" s="1">
        <v>2.033673943E9</v>
      </c>
      <c r="C1205" s="8">
        <v>41497.0</v>
      </c>
      <c r="D1205" s="1" t="s">
        <v>30</v>
      </c>
      <c r="E1205" s="1" t="s">
        <v>23</v>
      </c>
      <c r="F1205" s="1" t="s">
        <v>18</v>
      </c>
      <c r="G1205" s="1" t="s">
        <v>31</v>
      </c>
      <c r="H1205" s="1" t="s">
        <v>24</v>
      </c>
      <c r="I1205" s="1" t="s">
        <v>21</v>
      </c>
      <c r="J1205" s="9">
        <f>VLOOKUP(A1205, Quantity!$A$1:$H$2811, 2, FALSE)</f>
        <v>19</v>
      </c>
      <c r="K1205" s="10">
        <f>VLOOKUP(A1205, Quantity!$A$1:$H$2811, 3, FALSE)</f>
        <v>1</v>
      </c>
      <c r="L1205" s="10">
        <f>VLOOKUP(A1205, Quantity!$A$1:$H$2811, 4, FALSE)</f>
        <v>1</v>
      </c>
      <c r="M1205" s="11">
        <f>VLOOKUP(A1205, Quantity!$A$1:$H$2811, 5, FALSE)</f>
        <v>3499</v>
      </c>
      <c r="N1205" s="11">
        <f>VLOOKUP(A1205, Quantity!$A$1:$H$2811, 6, FALSE)</f>
        <v>184</v>
      </c>
      <c r="O1205" s="12">
        <v>41579.0</v>
      </c>
      <c r="P1205" s="5">
        <f>VLOOKUP(A1205, Quantity!$A$1:$H$2811, 8, FALSE)</f>
        <v>0.1675578704</v>
      </c>
      <c r="U1205" s="13"/>
      <c r="V1205" s="13"/>
      <c r="W1205" s="1"/>
      <c r="X1205" s="14"/>
      <c r="Y1205" s="15"/>
    </row>
    <row r="1206">
      <c r="A1206" s="1">
        <v>35130.0</v>
      </c>
      <c r="B1206" s="1">
        <v>1.370254794E9</v>
      </c>
      <c r="C1206" s="8">
        <v>41497.0</v>
      </c>
      <c r="D1206" s="1" t="s">
        <v>32</v>
      </c>
      <c r="E1206" s="1" t="s">
        <v>17</v>
      </c>
      <c r="F1206" s="1" t="s">
        <v>18</v>
      </c>
      <c r="G1206" s="1" t="s">
        <v>31</v>
      </c>
      <c r="H1206" s="1" t="s">
        <v>24</v>
      </c>
      <c r="I1206" s="1" t="s">
        <v>21</v>
      </c>
      <c r="J1206" s="9">
        <f>VLOOKUP(A1206, Quantity!$A$1:$H$2811, 2, FALSE)</f>
        <v>13</v>
      </c>
      <c r="K1206" s="10">
        <f>VLOOKUP(A1206, Quantity!$A$1:$H$2811, 3, FALSE)</f>
        <v>1</v>
      </c>
      <c r="L1206" s="10">
        <f>VLOOKUP(A1206, Quantity!$A$1:$H$2811, 4, FALSE)</f>
        <v>1</v>
      </c>
      <c r="M1206" s="11">
        <f>VLOOKUP(A1206, Quantity!$A$1:$H$2811, 5, FALSE)</f>
        <v>500</v>
      </c>
      <c r="N1206" s="11">
        <f>VLOOKUP(A1206, Quantity!$A$1:$H$2811, 6, FALSE)</f>
        <v>38</v>
      </c>
      <c r="O1206" s="12">
        <v>41579.0</v>
      </c>
      <c r="P1206" s="5">
        <f>VLOOKUP(A1206, Quantity!$A$1:$H$2811, 8, FALSE)</f>
        <v>0.8066898148</v>
      </c>
      <c r="U1206" s="13"/>
      <c r="V1206" s="13"/>
      <c r="W1206" s="1"/>
      <c r="X1206" s="14"/>
      <c r="Y1206" s="15"/>
    </row>
    <row r="1207">
      <c r="A1207" s="1">
        <v>35162.0</v>
      </c>
      <c r="B1207" s="1">
        <v>2.156492406E9</v>
      </c>
      <c r="C1207" s="8">
        <v>41497.0</v>
      </c>
      <c r="D1207" s="1" t="s">
        <v>32</v>
      </c>
      <c r="E1207" s="1" t="s">
        <v>17</v>
      </c>
      <c r="F1207" s="1" t="s">
        <v>18</v>
      </c>
      <c r="G1207" s="1" t="s">
        <v>31</v>
      </c>
      <c r="H1207" s="1" t="s">
        <v>24</v>
      </c>
      <c r="I1207" s="1" t="s">
        <v>21</v>
      </c>
      <c r="J1207" s="9">
        <f>VLOOKUP(A1207, Quantity!$A$1:$H$2811, 2, FALSE)</f>
        <v>18</v>
      </c>
      <c r="K1207" s="10">
        <f>VLOOKUP(A1207, Quantity!$A$1:$H$2811, 3, FALSE)</f>
        <v>1</v>
      </c>
      <c r="L1207" s="10">
        <f>VLOOKUP(A1207, Quantity!$A$1:$H$2811, 4, FALSE)</f>
        <v>1</v>
      </c>
      <c r="M1207" s="11">
        <f>VLOOKUP(A1207, Quantity!$A$1:$H$2811, 5, FALSE)</f>
        <v>1000</v>
      </c>
      <c r="N1207" s="11">
        <f>VLOOKUP(A1207, Quantity!$A$1:$H$2811, 6, FALSE)</f>
        <v>56</v>
      </c>
      <c r="O1207" s="12">
        <v>41579.0</v>
      </c>
      <c r="P1207" s="5">
        <f>VLOOKUP(A1207, Quantity!$A$1:$H$2811, 8, FALSE)</f>
        <v>0.09238425926</v>
      </c>
      <c r="U1207" s="13"/>
      <c r="V1207" s="13"/>
      <c r="W1207" s="1"/>
      <c r="X1207" s="14"/>
      <c r="Y1207" s="15"/>
    </row>
    <row r="1208">
      <c r="A1208" s="1">
        <v>35168.0</v>
      </c>
      <c r="B1208" s="1">
        <v>2.080183455E9</v>
      </c>
      <c r="C1208" s="8">
        <v>41497.0</v>
      </c>
      <c r="D1208" s="1" t="s">
        <v>32</v>
      </c>
      <c r="E1208" s="1" t="s">
        <v>17</v>
      </c>
      <c r="F1208" s="1" t="s">
        <v>18</v>
      </c>
      <c r="G1208" s="1" t="s">
        <v>31</v>
      </c>
      <c r="H1208" s="1" t="s">
        <v>24</v>
      </c>
      <c r="I1208" s="1" t="s">
        <v>21</v>
      </c>
      <c r="J1208" s="9">
        <f>VLOOKUP(A1208, Quantity!$A$1:$H$2811, 2, FALSE)</f>
        <v>18</v>
      </c>
      <c r="K1208" s="10">
        <f>VLOOKUP(A1208, Quantity!$A$1:$H$2811, 3, FALSE)</f>
        <v>1</v>
      </c>
      <c r="L1208" s="10">
        <f>VLOOKUP(A1208, Quantity!$A$1:$H$2811, 4, FALSE)</f>
        <v>1</v>
      </c>
      <c r="M1208" s="11">
        <f>VLOOKUP(A1208, Quantity!$A$1:$H$2811, 5, FALSE)</f>
        <v>8400</v>
      </c>
      <c r="N1208" s="11">
        <f>VLOOKUP(A1208, Quantity!$A$1:$H$2811, 6, FALSE)</f>
        <v>467</v>
      </c>
      <c r="O1208" s="12">
        <v>41579.0</v>
      </c>
      <c r="P1208" s="5">
        <f>VLOOKUP(A1208, Quantity!$A$1:$H$2811, 8, FALSE)</f>
        <v>0.5821759259</v>
      </c>
      <c r="U1208" s="13"/>
      <c r="V1208" s="13"/>
      <c r="W1208" s="1"/>
      <c r="X1208" s="14"/>
      <c r="Y1208" s="15"/>
    </row>
    <row r="1209">
      <c r="A1209" s="1">
        <v>35213.0</v>
      </c>
      <c r="B1209" s="1">
        <v>1.674908324E9</v>
      </c>
      <c r="C1209" s="8">
        <v>41497.0</v>
      </c>
      <c r="D1209" s="1" t="s">
        <v>32</v>
      </c>
      <c r="E1209" s="1" t="s">
        <v>17</v>
      </c>
      <c r="F1209" s="1" t="s">
        <v>18</v>
      </c>
      <c r="G1209" s="1" t="s">
        <v>31</v>
      </c>
      <c r="H1209" s="1" t="s">
        <v>24</v>
      </c>
      <c r="I1209" s="1" t="s">
        <v>21</v>
      </c>
      <c r="J1209" s="9">
        <f>VLOOKUP(A1209, Quantity!$A$1:$H$2811, 2, FALSE)</f>
        <v>23</v>
      </c>
      <c r="K1209" s="10">
        <f>VLOOKUP(A1209, Quantity!$A$1:$H$2811, 3, FALSE)</f>
        <v>1</v>
      </c>
      <c r="L1209" s="10">
        <f>VLOOKUP(A1209, Quantity!$A$1:$H$2811, 4, FALSE)</f>
        <v>1</v>
      </c>
      <c r="M1209" s="11">
        <f>VLOOKUP(A1209, Quantity!$A$1:$H$2811, 5, FALSE)</f>
        <v>7949</v>
      </c>
      <c r="N1209" s="11">
        <f>VLOOKUP(A1209, Quantity!$A$1:$H$2811, 6, FALSE)</f>
        <v>346</v>
      </c>
      <c r="O1209" s="12">
        <v>41579.0</v>
      </c>
      <c r="P1209" s="5">
        <f>VLOOKUP(A1209, Quantity!$A$1:$H$2811, 8, FALSE)</f>
        <v>0.05446759259</v>
      </c>
      <c r="U1209" s="13"/>
      <c r="V1209" s="13"/>
      <c r="W1209" s="1"/>
      <c r="X1209" s="14"/>
      <c r="Y1209" s="15"/>
    </row>
    <row r="1210">
      <c r="A1210" s="1">
        <v>35274.0</v>
      </c>
      <c r="B1210" s="1">
        <v>1.286942624E9</v>
      </c>
      <c r="C1210" s="8">
        <v>41497.0</v>
      </c>
      <c r="D1210" s="1" t="s">
        <v>33</v>
      </c>
      <c r="E1210" s="1" t="s">
        <v>17</v>
      </c>
      <c r="F1210" s="1" t="s">
        <v>28</v>
      </c>
      <c r="G1210" s="1" t="s">
        <v>31</v>
      </c>
      <c r="H1210" s="1" t="s">
        <v>24</v>
      </c>
      <c r="I1210" s="1" t="s">
        <v>21</v>
      </c>
      <c r="J1210" s="9">
        <f>VLOOKUP(A1210, Quantity!$A$1:$H$2811, 2, FALSE)</f>
        <v>17</v>
      </c>
      <c r="K1210" s="10">
        <f>VLOOKUP(A1210, Quantity!$A$1:$H$2811, 3, FALSE)</f>
        <v>1</v>
      </c>
      <c r="L1210" s="10">
        <f>VLOOKUP(A1210, Quantity!$A$1:$H$2811, 4, FALSE)</f>
        <v>1</v>
      </c>
      <c r="M1210" s="11">
        <f>VLOOKUP(A1210, Quantity!$A$1:$H$2811, 5, FALSE)</f>
        <v>9716</v>
      </c>
      <c r="N1210" s="11">
        <f>VLOOKUP(A1210, Quantity!$A$1:$H$2811, 6, FALSE)</f>
        <v>572</v>
      </c>
      <c r="O1210" s="12">
        <v>41579.0</v>
      </c>
      <c r="P1210" s="5">
        <f>VLOOKUP(A1210, Quantity!$A$1:$H$2811, 8, FALSE)</f>
        <v>0.4400810185</v>
      </c>
      <c r="U1210" s="13"/>
      <c r="V1210" s="13"/>
      <c r="W1210" s="1"/>
      <c r="X1210" s="14"/>
      <c r="Y1210" s="15"/>
    </row>
    <row r="1211">
      <c r="A1211" s="1">
        <v>35302.0</v>
      </c>
      <c r="B1211" s="1">
        <v>1.388884048E9</v>
      </c>
      <c r="C1211" s="8">
        <v>41497.0</v>
      </c>
      <c r="D1211" s="1" t="s">
        <v>30</v>
      </c>
      <c r="E1211" s="1" t="s">
        <v>23</v>
      </c>
      <c r="F1211" s="1" t="s">
        <v>18</v>
      </c>
      <c r="G1211" s="1" t="s">
        <v>31</v>
      </c>
      <c r="H1211" s="1" t="s">
        <v>24</v>
      </c>
      <c r="I1211" s="1" t="s">
        <v>21</v>
      </c>
      <c r="J1211" s="9">
        <f>VLOOKUP(A1211, Quantity!$A$1:$H$2811, 2, FALSE)</f>
        <v>16</v>
      </c>
      <c r="K1211" s="10">
        <f>VLOOKUP(A1211, Quantity!$A$1:$H$2811, 3, FALSE)</f>
        <v>1</v>
      </c>
      <c r="L1211" s="10">
        <f>VLOOKUP(A1211, Quantity!$A$1:$H$2811, 4, FALSE)</f>
        <v>1</v>
      </c>
      <c r="M1211" s="11">
        <f>VLOOKUP(A1211, Quantity!$A$1:$H$2811, 5, FALSE)</f>
        <v>51485</v>
      </c>
      <c r="N1211" s="11">
        <f>VLOOKUP(A1211, Quantity!$A$1:$H$2811, 6, FALSE)</f>
        <v>3218</v>
      </c>
      <c r="O1211" s="12">
        <v>41579.0</v>
      </c>
      <c r="P1211" s="5">
        <f>VLOOKUP(A1211, Quantity!$A$1:$H$2811, 8, FALSE)</f>
        <v>0.4194097222</v>
      </c>
      <c r="U1211" s="13"/>
      <c r="V1211" s="13"/>
      <c r="W1211" s="1"/>
      <c r="X1211" s="14"/>
      <c r="Y1211" s="15"/>
    </row>
    <row r="1212">
      <c r="A1212" s="1">
        <v>35335.0</v>
      </c>
      <c r="B1212" s="1">
        <v>1.916161012E9</v>
      </c>
      <c r="C1212" s="8">
        <v>41497.0</v>
      </c>
      <c r="D1212" s="1" t="s">
        <v>30</v>
      </c>
      <c r="E1212" s="1" t="s">
        <v>23</v>
      </c>
      <c r="F1212" s="1" t="s">
        <v>18</v>
      </c>
      <c r="G1212" s="1" t="s">
        <v>31</v>
      </c>
      <c r="H1212" s="1" t="s">
        <v>24</v>
      </c>
      <c r="I1212" s="1" t="s">
        <v>21</v>
      </c>
      <c r="J1212" s="9">
        <f>VLOOKUP(A1212, Quantity!$A$1:$H$2811, 2, FALSE)</f>
        <v>17</v>
      </c>
      <c r="K1212" s="10">
        <f>VLOOKUP(A1212, Quantity!$A$1:$H$2811, 3, FALSE)</f>
        <v>1</v>
      </c>
      <c r="L1212" s="10">
        <f>VLOOKUP(A1212, Quantity!$A$1:$H$2811, 4, FALSE)</f>
        <v>1</v>
      </c>
      <c r="M1212" s="11">
        <f>VLOOKUP(A1212, Quantity!$A$1:$H$2811, 5, FALSE)</f>
        <v>5000</v>
      </c>
      <c r="N1212" s="11">
        <f>VLOOKUP(A1212, Quantity!$A$1:$H$2811, 6, FALSE)</f>
        <v>294</v>
      </c>
      <c r="O1212" s="12">
        <v>41579.0</v>
      </c>
      <c r="P1212" s="5">
        <f>VLOOKUP(A1212, Quantity!$A$1:$H$2811, 8, FALSE)</f>
        <v>0.4807986111</v>
      </c>
      <c r="U1212" s="13"/>
      <c r="V1212" s="13"/>
      <c r="W1212" s="1"/>
      <c r="X1212" s="14"/>
      <c r="Y1212" s="15"/>
    </row>
    <row r="1213">
      <c r="A1213" s="1">
        <v>35404.0</v>
      </c>
      <c r="B1213" s="1">
        <v>2.167784223E9</v>
      </c>
      <c r="C1213" s="8">
        <v>41497.0</v>
      </c>
      <c r="D1213" s="1" t="s">
        <v>30</v>
      </c>
      <c r="E1213" s="1" t="s">
        <v>23</v>
      </c>
      <c r="F1213" s="1" t="s">
        <v>18</v>
      </c>
      <c r="G1213" s="1" t="s">
        <v>31</v>
      </c>
      <c r="H1213" s="1" t="s">
        <v>24</v>
      </c>
      <c r="I1213" s="1" t="s">
        <v>21</v>
      </c>
      <c r="J1213" s="9">
        <f>VLOOKUP(A1213, Quantity!$A$1:$H$2811, 2, FALSE)</f>
        <v>20</v>
      </c>
      <c r="K1213" s="10">
        <f>VLOOKUP(A1213, Quantity!$A$1:$H$2811, 3, FALSE)</f>
        <v>1</v>
      </c>
      <c r="L1213" s="10">
        <f>VLOOKUP(A1213, Quantity!$A$1:$H$2811, 4, FALSE)</f>
        <v>1</v>
      </c>
      <c r="M1213" s="11">
        <f>VLOOKUP(A1213, Quantity!$A$1:$H$2811, 5, FALSE)</f>
        <v>1999</v>
      </c>
      <c r="N1213" s="11">
        <f>VLOOKUP(A1213, Quantity!$A$1:$H$2811, 6, FALSE)</f>
        <v>100</v>
      </c>
      <c r="O1213" s="12">
        <v>41579.0</v>
      </c>
      <c r="P1213" s="5">
        <f>VLOOKUP(A1213, Quantity!$A$1:$H$2811, 8, FALSE)</f>
        <v>0.6199768519</v>
      </c>
      <c r="U1213" s="13"/>
      <c r="V1213" s="13"/>
      <c r="W1213" s="1"/>
      <c r="X1213" s="14"/>
      <c r="Y1213" s="15"/>
    </row>
    <row r="1214">
      <c r="A1214" s="1">
        <v>35438.0</v>
      </c>
      <c r="B1214" s="1">
        <v>2.170341888E9</v>
      </c>
      <c r="C1214" s="8">
        <v>41497.0</v>
      </c>
      <c r="D1214" s="1" t="s">
        <v>30</v>
      </c>
      <c r="E1214" s="1" t="s">
        <v>23</v>
      </c>
      <c r="F1214" s="1" t="s">
        <v>18</v>
      </c>
      <c r="G1214" s="1" t="s">
        <v>31</v>
      </c>
      <c r="H1214" s="1" t="s">
        <v>24</v>
      </c>
      <c r="I1214" s="1" t="s">
        <v>21</v>
      </c>
      <c r="J1214" s="9">
        <f>VLOOKUP(A1214, Quantity!$A$1:$H$2811, 2, FALSE)</f>
        <v>22</v>
      </c>
      <c r="K1214" s="10">
        <f>VLOOKUP(A1214, Quantity!$A$1:$H$2811, 3, FALSE)</f>
        <v>1</v>
      </c>
      <c r="L1214" s="10">
        <f>VLOOKUP(A1214, Quantity!$A$1:$H$2811, 4, FALSE)</f>
        <v>1</v>
      </c>
      <c r="M1214" s="11">
        <f>VLOOKUP(A1214, Quantity!$A$1:$H$2811, 5, FALSE)</f>
        <v>2000</v>
      </c>
      <c r="N1214" s="11">
        <f>VLOOKUP(A1214, Quantity!$A$1:$H$2811, 6, FALSE)</f>
        <v>91</v>
      </c>
      <c r="O1214" s="12">
        <v>41579.0</v>
      </c>
      <c r="P1214" s="5">
        <f>VLOOKUP(A1214, Quantity!$A$1:$H$2811, 8, FALSE)</f>
        <v>0.04111111111</v>
      </c>
      <c r="U1214" s="13"/>
      <c r="V1214" s="13"/>
      <c r="W1214" s="1"/>
      <c r="X1214" s="14"/>
      <c r="Y1214" s="15"/>
    </row>
    <row r="1215">
      <c r="A1215" s="1">
        <v>35584.0</v>
      </c>
      <c r="B1215" s="1">
        <v>2.170366003E9</v>
      </c>
      <c r="C1215" s="8">
        <v>41497.0</v>
      </c>
      <c r="D1215" s="1" t="s">
        <v>30</v>
      </c>
      <c r="E1215" s="1" t="s">
        <v>23</v>
      </c>
      <c r="F1215" s="1" t="s">
        <v>18</v>
      </c>
      <c r="G1215" s="1" t="s">
        <v>31</v>
      </c>
      <c r="H1215" s="1" t="s">
        <v>20</v>
      </c>
      <c r="I1215" s="1" t="s">
        <v>21</v>
      </c>
      <c r="J1215" s="9">
        <f>VLOOKUP(A1215, Quantity!$A$1:$H$2811, 2, FALSE)</f>
        <v>14</v>
      </c>
      <c r="K1215" s="10">
        <f>VLOOKUP(A1215, Quantity!$A$1:$H$2811, 3, FALSE)</f>
        <v>1</v>
      </c>
      <c r="L1215" s="10">
        <f>VLOOKUP(A1215, Quantity!$A$1:$H$2811, 4, FALSE)</f>
        <v>1</v>
      </c>
      <c r="M1215" s="11">
        <f>VLOOKUP(A1215, Quantity!$A$1:$H$2811, 5, FALSE)</f>
        <v>400</v>
      </c>
      <c r="N1215" s="11">
        <f>VLOOKUP(A1215, Quantity!$A$1:$H$2811, 6, FALSE)</f>
        <v>29</v>
      </c>
      <c r="O1215" s="12">
        <v>41579.0</v>
      </c>
      <c r="P1215" s="5">
        <f>VLOOKUP(A1215, Quantity!$A$1:$H$2811, 8, FALSE)</f>
        <v>0.4003819444</v>
      </c>
      <c r="U1215" s="13"/>
      <c r="V1215" s="13"/>
      <c r="W1215" s="1"/>
      <c r="X1215" s="14"/>
      <c r="Y1215" s="15"/>
    </row>
    <row r="1216">
      <c r="A1216" s="1">
        <v>35590.0</v>
      </c>
      <c r="B1216" s="1">
        <v>2.101905982E9</v>
      </c>
      <c r="C1216" s="8">
        <v>41497.0</v>
      </c>
      <c r="D1216" s="1" t="s">
        <v>32</v>
      </c>
      <c r="E1216" s="1" t="s">
        <v>17</v>
      </c>
      <c r="F1216" s="1" t="s">
        <v>18</v>
      </c>
      <c r="G1216" s="1" t="s">
        <v>31</v>
      </c>
      <c r="H1216" s="1" t="s">
        <v>24</v>
      </c>
      <c r="I1216" s="1" t="s">
        <v>21</v>
      </c>
      <c r="J1216" s="9">
        <f>VLOOKUP(A1216, Quantity!$A$1:$H$2811, 2, FALSE)</f>
        <v>17</v>
      </c>
      <c r="K1216" s="10">
        <f>VLOOKUP(A1216, Quantity!$A$1:$H$2811, 3, FALSE)</f>
        <v>1</v>
      </c>
      <c r="L1216" s="10">
        <f>VLOOKUP(A1216, Quantity!$A$1:$H$2811, 4, FALSE)</f>
        <v>1</v>
      </c>
      <c r="M1216" s="11">
        <f>VLOOKUP(A1216, Quantity!$A$1:$H$2811, 5, FALSE)</f>
        <v>1000</v>
      </c>
      <c r="N1216" s="11">
        <f>VLOOKUP(A1216, Quantity!$A$1:$H$2811, 6, FALSE)</f>
        <v>59</v>
      </c>
      <c r="O1216" s="12">
        <v>41579.0</v>
      </c>
      <c r="P1216" s="5">
        <f>VLOOKUP(A1216, Quantity!$A$1:$H$2811, 8, FALSE)</f>
        <v>0.1399305556</v>
      </c>
      <c r="U1216" s="13"/>
      <c r="V1216" s="13"/>
      <c r="W1216" s="1"/>
      <c r="X1216" s="14"/>
      <c r="Y1216" s="15"/>
    </row>
    <row r="1217">
      <c r="A1217" s="1">
        <v>35620.0</v>
      </c>
      <c r="B1217" s="1">
        <v>2.261174669E9</v>
      </c>
      <c r="C1217" s="8">
        <v>41497.0</v>
      </c>
      <c r="D1217" s="1" t="s">
        <v>32</v>
      </c>
      <c r="E1217" s="1" t="s">
        <v>17</v>
      </c>
      <c r="F1217" s="1" t="s">
        <v>18</v>
      </c>
      <c r="G1217" s="1" t="s">
        <v>31</v>
      </c>
      <c r="H1217" s="1" t="s">
        <v>24</v>
      </c>
      <c r="I1217" s="1" t="s">
        <v>21</v>
      </c>
      <c r="J1217" s="9">
        <f>VLOOKUP(A1217, Quantity!$A$1:$H$2811, 2, FALSE)</f>
        <v>17</v>
      </c>
      <c r="K1217" s="10">
        <f>VLOOKUP(A1217, Quantity!$A$1:$H$2811, 3, FALSE)</f>
        <v>1</v>
      </c>
      <c r="L1217" s="10">
        <f>VLOOKUP(A1217, Quantity!$A$1:$H$2811, 4, FALSE)</f>
        <v>1</v>
      </c>
      <c r="M1217" s="11">
        <f>VLOOKUP(A1217, Quantity!$A$1:$H$2811, 5, FALSE)</f>
        <v>18460</v>
      </c>
      <c r="N1217" s="11">
        <f>VLOOKUP(A1217, Quantity!$A$1:$H$2811, 6, FALSE)</f>
        <v>1086</v>
      </c>
      <c r="O1217" s="12">
        <v>41579.0</v>
      </c>
      <c r="P1217" s="5">
        <f>VLOOKUP(A1217, Quantity!$A$1:$H$2811, 8, FALSE)</f>
        <v>0.5579513889</v>
      </c>
      <c r="U1217" s="13"/>
      <c r="V1217" s="13"/>
      <c r="W1217" s="1"/>
      <c r="X1217" s="14"/>
      <c r="Y1217" s="15"/>
    </row>
    <row r="1218">
      <c r="A1218" s="1">
        <v>35624.0</v>
      </c>
      <c r="B1218" s="1">
        <v>1.477538249E9</v>
      </c>
      <c r="C1218" s="8">
        <v>41497.0</v>
      </c>
      <c r="D1218" s="1" t="s">
        <v>30</v>
      </c>
      <c r="E1218" s="1" t="s">
        <v>23</v>
      </c>
      <c r="F1218" s="1" t="s">
        <v>18</v>
      </c>
      <c r="G1218" s="1" t="s">
        <v>31</v>
      </c>
      <c r="H1218" s="1" t="s">
        <v>20</v>
      </c>
      <c r="I1218" s="1" t="s">
        <v>21</v>
      </c>
      <c r="J1218" s="9">
        <f>VLOOKUP(A1218, Quantity!$A$1:$H$2811, 2, FALSE)</f>
        <v>19</v>
      </c>
      <c r="K1218" s="10">
        <f>VLOOKUP(A1218, Quantity!$A$1:$H$2811, 3, FALSE)</f>
        <v>1</v>
      </c>
      <c r="L1218" s="10">
        <f>VLOOKUP(A1218, Quantity!$A$1:$H$2811, 4, FALSE)</f>
        <v>1</v>
      </c>
      <c r="M1218" s="11">
        <f>VLOOKUP(A1218, Quantity!$A$1:$H$2811, 5, FALSE)</f>
        <v>1838</v>
      </c>
      <c r="N1218" s="11">
        <f>VLOOKUP(A1218, Quantity!$A$1:$H$2811, 6, FALSE)</f>
        <v>97</v>
      </c>
      <c r="O1218" s="12">
        <v>41579.0</v>
      </c>
      <c r="P1218" s="5">
        <f>VLOOKUP(A1218, Quantity!$A$1:$H$2811, 8, FALSE)</f>
        <v>0.3337731481</v>
      </c>
      <c r="U1218" s="13"/>
      <c r="V1218" s="13"/>
      <c r="W1218" s="1"/>
      <c r="X1218" s="14"/>
      <c r="Y1218" s="15"/>
    </row>
    <row r="1219">
      <c r="A1219" s="1">
        <v>35743.0</v>
      </c>
      <c r="B1219" s="1">
        <v>2.287610537E9</v>
      </c>
      <c r="C1219" s="8">
        <v>41497.0</v>
      </c>
      <c r="D1219" s="1" t="s">
        <v>30</v>
      </c>
      <c r="E1219" s="1" t="s">
        <v>23</v>
      </c>
      <c r="F1219" s="1" t="s">
        <v>18</v>
      </c>
      <c r="G1219" s="1" t="s">
        <v>31</v>
      </c>
      <c r="H1219" s="1" t="s">
        <v>20</v>
      </c>
      <c r="I1219" s="1" t="s">
        <v>21</v>
      </c>
      <c r="J1219" s="9">
        <f>VLOOKUP(A1219, Quantity!$A$1:$H$2811, 2, FALSE)</f>
        <v>20</v>
      </c>
      <c r="K1219" s="10">
        <f>VLOOKUP(A1219, Quantity!$A$1:$H$2811, 3, FALSE)</f>
        <v>1</v>
      </c>
      <c r="L1219" s="10">
        <f>VLOOKUP(A1219, Quantity!$A$1:$H$2811, 4, FALSE)</f>
        <v>1</v>
      </c>
      <c r="M1219" s="11">
        <f>VLOOKUP(A1219, Quantity!$A$1:$H$2811, 5, FALSE)</f>
        <v>2499</v>
      </c>
      <c r="N1219" s="11">
        <f>VLOOKUP(A1219, Quantity!$A$1:$H$2811, 6, FALSE)</f>
        <v>125</v>
      </c>
      <c r="O1219" s="12">
        <v>41579.0</v>
      </c>
      <c r="P1219" s="5">
        <f>VLOOKUP(A1219, Quantity!$A$1:$H$2811, 8, FALSE)</f>
        <v>0.6352314815</v>
      </c>
      <c r="U1219" s="13"/>
      <c r="V1219" s="13"/>
      <c r="W1219" s="1"/>
      <c r="X1219" s="14"/>
      <c r="Y1219" s="15"/>
    </row>
    <row r="1220">
      <c r="A1220" s="1">
        <v>35823.0</v>
      </c>
      <c r="B1220" s="1">
        <v>1.97501698E9</v>
      </c>
      <c r="C1220" s="8">
        <v>41528.0</v>
      </c>
      <c r="D1220" s="1" t="s">
        <v>30</v>
      </c>
      <c r="E1220" s="1" t="s">
        <v>23</v>
      </c>
      <c r="F1220" s="1" t="s">
        <v>18</v>
      </c>
      <c r="G1220" s="1" t="s">
        <v>31</v>
      </c>
      <c r="H1220" s="1" t="s">
        <v>24</v>
      </c>
      <c r="I1220" s="1" t="s">
        <v>21</v>
      </c>
      <c r="J1220" s="9">
        <f>VLOOKUP(A1220, Quantity!$A$1:$H$2811, 2, FALSE)</f>
        <v>16</v>
      </c>
      <c r="K1220" s="10">
        <f>VLOOKUP(A1220, Quantity!$A$1:$H$2811, 3, FALSE)</f>
        <v>1</v>
      </c>
      <c r="L1220" s="10">
        <f>VLOOKUP(A1220, Quantity!$A$1:$H$2811, 4, FALSE)</f>
        <v>1</v>
      </c>
      <c r="M1220" s="11">
        <f>VLOOKUP(A1220, Quantity!$A$1:$H$2811, 5, FALSE)</f>
        <v>1973</v>
      </c>
      <c r="N1220" s="11">
        <f>VLOOKUP(A1220, Quantity!$A$1:$H$2811, 6, FALSE)</f>
        <v>123</v>
      </c>
      <c r="O1220" s="12">
        <v>41579.0</v>
      </c>
      <c r="P1220" s="5">
        <f>VLOOKUP(A1220, Quantity!$A$1:$H$2811, 8, FALSE)</f>
        <v>0.639212963</v>
      </c>
      <c r="U1220" s="13"/>
      <c r="V1220" s="13"/>
      <c r="W1220" s="1"/>
      <c r="X1220" s="14"/>
      <c r="Y1220" s="15"/>
    </row>
    <row r="1221">
      <c r="A1221" s="1">
        <v>35890.0</v>
      </c>
      <c r="B1221" s="1">
        <v>1.190165768E9</v>
      </c>
      <c r="C1221" s="8">
        <v>41528.0</v>
      </c>
      <c r="D1221" s="1" t="s">
        <v>32</v>
      </c>
      <c r="E1221" s="1" t="s">
        <v>17</v>
      </c>
      <c r="F1221" s="1" t="s">
        <v>18</v>
      </c>
      <c r="G1221" s="1" t="s">
        <v>31</v>
      </c>
      <c r="H1221" s="1" t="s">
        <v>24</v>
      </c>
      <c r="I1221" s="1" t="s">
        <v>21</v>
      </c>
      <c r="J1221" s="9">
        <f>VLOOKUP(A1221, Quantity!$A$1:$H$2811, 2, FALSE)</f>
        <v>16</v>
      </c>
      <c r="K1221" s="10">
        <f>VLOOKUP(A1221, Quantity!$A$1:$H$2811, 3, FALSE)</f>
        <v>1</v>
      </c>
      <c r="L1221" s="10">
        <f>VLOOKUP(A1221, Quantity!$A$1:$H$2811, 4, FALSE)</f>
        <v>1</v>
      </c>
      <c r="M1221" s="11">
        <f>VLOOKUP(A1221, Quantity!$A$1:$H$2811, 5, FALSE)</f>
        <v>9970</v>
      </c>
      <c r="N1221" s="11">
        <f>VLOOKUP(A1221, Quantity!$A$1:$H$2811, 6, FALSE)</f>
        <v>623</v>
      </c>
      <c r="O1221" s="12">
        <v>41579.0</v>
      </c>
      <c r="P1221" s="5">
        <f>VLOOKUP(A1221, Quantity!$A$1:$H$2811, 8, FALSE)</f>
        <v>0.7124537037</v>
      </c>
      <c r="U1221" s="13"/>
      <c r="V1221" s="13"/>
      <c r="W1221" s="1"/>
      <c r="X1221" s="14"/>
      <c r="Y1221" s="15"/>
    </row>
    <row r="1222">
      <c r="A1222" s="1">
        <v>35956.0</v>
      </c>
      <c r="B1222" s="1">
        <v>1.833232087E9</v>
      </c>
      <c r="C1222" s="8">
        <v>41528.0</v>
      </c>
      <c r="D1222" s="1" t="s">
        <v>30</v>
      </c>
      <c r="E1222" s="1" t="s">
        <v>23</v>
      </c>
      <c r="F1222" s="1" t="s">
        <v>18</v>
      </c>
      <c r="G1222" s="1" t="s">
        <v>31</v>
      </c>
      <c r="H1222" s="1" t="s">
        <v>24</v>
      </c>
      <c r="I1222" s="1" t="s">
        <v>21</v>
      </c>
      <c r="J1222" s="9">
        <f>VLOOKUP(A1222, Quantity!$A$1:$H$2811, 2, FALSE)</f>
        <v>17</v>
      </c>
      <c r="K1222" s="10">
        <f>VLOOKUP(A1222, Quantity!$A$1:$H$2811, 3, FALSE)</f>
        <v>1</v>
      </c>
      <c r="L1222" s="10">
        <f>VLOOKUP(A1222, Quantity!$A$1:$H$2811, 4, FALSE)</f>
        <v>1</v>
      </c>
      <c r="M1222" s="11">
        <f>VLOOKUP(A1222, Quantity!$A$1:$H$2811, 5, FALSE)</f>
        <v>404</v>
      </c>
      <c r="N1222" s="11">
        <f>VLOOKUP(A1222, Quantity!$A$1:$H$2811, 6, FALSE)</f>
        <v>24</v>
      </c>
      <c r="O1222" s="12">
        <v>41579.0</v>
      </c>
      <c r="P1222" s="5">
        <f>VLOOKUP(A1222, Quantity!$A$1:$H$2811, 8, FALSE)</f>
        <v>0.5494097222</v>
      </c>
      <c r="U1222" s="13"/>
      <c r="V1222" s="13"/>
      <c r="W1222" s="1"/>
      <c r="X1222" s="14"/>
      <c r="Y1222" s="15"/>
    </row>
    <row r="1223">
      <c r="A1223" s="1">
        <v>36019.0</v>
      </c>
      <c r="B1223" s="1">
        <v>1.591323258E9</v>
      </c>
      <c r="C1223" s="8">
        <v>41528.0</v>
      </c>
      <c r="D1223" s="1" t="s">
        <v>32</v>
      </c>
      <c r="E1223" s="1" t="s">
        <v>17</v>
      </c>
      <c r="F1223" s="1" t="s">
        <v>18</v>
      </c>
      <c r="G1223" s="1" t="s">
        <v>31</v>
      </c>
      <c r="H1223" s="1" t="s">
        <v>24</v>
      </c>
      <c r="I1223" s="1" t="s">
        <v>21</v>
      </c>
      <c r="J1223" s="9">
        <f>VLOOKUP(A1223, Quantity!$A$1:$H$2811, 2, FALSE)</f>
        <v>20</v>
      </c>
      <c r="K1223" s="10">
        <f>VLOOKUP(A1223, Quantity!$A$1:$H$2811, 3, FALSE)</f>
        <v>1</v>
      </c>
      <c r="L1223" s="10">
        <f>VLOOKUP(A1223, Quantity!$A$1:$H$2811, 4, FALSE)</f>
        <v>1</v>
      </c>
      <c r="M1223" s="11">
        <f>VLOOKUP(A1223, Quantity!$A$1:$H$2811, 5, FALSE)</f>
        <v>94600</v>
      </c>
      <c r="N1223" s="11">
        <f>VLOOKUP(A1223, Quantity!$A$1:$H$2811, 6, FALSE)</f>
        <v>4730</v>
      </c>
      <c r="O1223" s="12">
        <v>41579.0</v>
      </c>
      <c r="P1223" s="5">
        <f>VLOOKUP(A1223, Quantity!$A$1:$H$2811, 8, FALSE)</f>
        <v>0.6967361111</v>
      </c>
      <c r="U1223" s="13"/>
      <c r="V1223" s="13"/>
      <c r="W1223" s="1"/>
      <c r="X1223" s="14"/>
      <c r="Y1223" s="15"/>
    </row>
    <row r="1224">
      <c r="A1224" s="1">
        <v>36092.0</v>
      </c>
      <c r="B1224" s="1">
        <v>1.619958072E9</v>
      </c>
      <c r="C1224" s="8">
        <v>41528.0</v>
      </c>
      <c r="D1224" s="1" t="s">
        <v>30</v>
      </c>
      <c r="E1224" s="1" t="s">
        <v>23</v>
      </c>
      <c r="F1224" s="1" t="s">
        <v>18</v>
      </c>
      <c r="G1224" s="1" t="s">
        <v>31</v>
      </c>
      <c r="H1224" s="1" t="s">
        <v>24</v>
      </c>
      <c r="I1224" s="1" t="s">
        <v>21</v>
      </c>
      <c r="J1224" s="9">
        <f>VLOOKUP(A1224, Quantity!$A$1:$H$2811, 2, FALSE)</f>
        <v>18</v>
      </c>
      <c r="K1224" s="10">
        <f>VLOOKUP(A1224, Quantity!$A$1:$H$2811, 3, FALSE)</f>
        <v>1</v>
      </c>
      <c r="L1224" s="10">
        <f>VLOOKUP(A1224, Quantity!$A$1:$H$2811, 4, FALSE)</f>
        <v>1</v>
      </c>
      <c r="M1224" s="11">
        <f>VLOOKUP(A1224, Quantity!$A$1:$H$2811, 5, FALSE)</f>
        <v>624</v>
      </c>
      <c r="N1224" s="11">
        <f>VLOOKUP(A1224, Quantity!$A$1:$H$2811, 6, FALSE)</f>
        <v>35</v>
      </c>
      <c r="O1224" s="12">
        <v>41579.0</v>
      </c>
      <c r="P1224" s="5">
        <f>VLOOKUP(A1224, Quantity!$A$1:$H$2811, 8, FALSE)</f>
        <v>0.5613657407</v>
      </c>
      <c r="U1224" s="13"/>
      <c r="V1224" s="13"/>
      <c r="W1224" s="1"/>
      <c r="X1224" s="14"/>
      <c r="Y1224" s="15"/>
    </row>
    <row r="1225">
      <c r="A1225" s="1">
        <v>36119.0</v>
      </c>
      <c r="B1225" s="1">
        <v>1.885544839E9</v>
      </c>
      <c r="C1225" s="8">
        <v>41528.0</v>
      </c>
      <c r="D1225" s="1" t="s">
        <v>32</v>
      </c>
      <c r="E1225" s="1" t="s">
        <v>17</v>
      </c>
      <c r="F1225" s="1" t="s">
        <v>18</v>
      </c>
      <c r="G1225" s="1" t="s">
        <v>31</v>
      </c>
      <c r="H1225" s="1" t="s">
        <v>24</v>
      </c>
      <c r="I1225" s="1" t="s">
        <v>25</v>
      </c>
      <c r="J1225" s="9">
        <f>VLOOKUP(A1225, Quantity!$A$1:$H$2811, 2, FALSE)</f>
        <v>17</v>
      </c>
      <c r="K1225" s="10">
        <f>VLOOKUP(A1225, Quantity!$A$1:$H$2811, 3, FALSE)</f>
        <v>1</v>
      </c>
      <c r="L1225" s="10">
        <f>VLOOKUP(A1225, Quantity!$A$1:$H$2811, 4, FALSE)</f>
        <v>1</v>
      </c>
      <c r="M1225" s="11">
        <f>VLOOKUP(A1225, Quantity!$A$1:$H$2811, 5, FALSE)</f>
        <v>1159</v>
      </c>
      <c r="N1225" s="11">
        <f>VLOOKUP(A1225, Quantity!$A$1:$H$2811, 6, FALSE)</f>
        <v>68</v>
      </c>
      <c r="O1225" s="12">
        <v>41579.0</v>
      </c>
      <c r="P1225" s="5">
        <f>VLOOKUP(A1225, Quantity!$A$1:$H$2811, 8, FALSE)</f>
        <v>0.7893287037</v>
      </c>
      <c r="U1225" s="13"/>
      <c r="V1225" s="13"/>
      <c r="W1225" s="1"/>
      <c r="X1225" s="14"/>
      <c r="Y1225" s="15"/>
    </row>
    <row r="1226">
      <c r="A1226" s="1">
        <v>36235.0</v>
      </c>
      <c r="B1226" s="1">
        <v>1.762122133E9</v>
      </c>
      <c r="C1226" s="8">
        <v>41528.0</v>
      </c>
      <c r="D1226" s="1" t="s">
        <v>32</v>
      </c>
      <c r="E1226" s="1" t="s">
        <v>17</v>
      </c>
      <c r="F1226" s="1" t="s">
        <v>18</v>
      </c>
      <c r="G1226" s="1" t="s">
        <v>31</v>
      </c>
      <c r="H1226" s="1" t="s">
        <v>24</v>
      </c>
      <c r="I1226" s="1" t="s">
        <v>21</v>
      </c>
      <c r="J1226" s="9">
        <f>VLOOKUP(A1226, Quantity!$A$1:$H$2811, 2, FALSE)</f>
        <v>20</v>
      </c>
      <c r="K1226" s="10">
        <f>VLOOKUP(A1226, Quantity!$A$1:$H$2811, 3, FALSE)</f>
        <v>1</v>
      </c>
      <c r="L1226" s="10">
        <f>VLOOKUP(A1226, Quantity!$A$1:$H$2811, 4, FALSE)</f>
        <v>1</v>
      </c>
      <c r="M1226" s="11">
        <f>VLOOKUP(A1226, Quantity!$A$1:$H$2811, 5, FALSE)</f>
        <v>3897</v>
      </c>
      <c r="N1226" s="11">
        <f>VLOOKUP(A1226, Quantity!$A$1:$H$2811, 6, FALSE)</f>
        <v>195</v>
      </c>
      <c r="O1226" s="12">
        <v>41579.0</v>
      </c>
      <c r="P1226" s="5">
        <f>VLOOKUP(A1226, Quantity!$A$1:$H$2811, 8, FALSE)</f>
        <v>0.5074537037</v>
      </c>
      <c r="U1226" s="13"/>
      <c r="V1226" s="13"/>
      <c r="W1226" s="1"/>
      <c r="X1226" s="14"/>
      <c r="Y1226" s="15"/>
    </row>
    <row r="1227">
      <c r="A1227" s="1">
        <v>36278.0</v>
      </c>
      <c r="B1227" s="1">
        <v>2.101609513E9</v>
      </c>
      <c r="C1227" s="8">
        <v>41528.0</v>
      </c>
      <c r="D1227" s="1" t="s">
        <v>32</v>
      </c>
      <c r="E1227" s="1" t="s">
        <v>17</v>
      </c>
      <c r="F1227" s="1" t="s">
        <v>18</v>
      </c>
      <c r="G1227" s="1" t="s">
        <v>31</v>
      </c>
      <c r="H1227" s="1" t="s">
        <v>24</v>
      </c>
      <c r="I1227" s="1" t="s">
        <v>21</v>
      </c>
      <c r="J1227" s="9">
        <f>VLOOKUP(A1227, Quantity!$A$1:$H$2811, 2, FALSE)</f>
        <v>18</v>
      </c>
      <c r="K1227" s="10">
        <f>VLOOKUP(A1227, Quantity!$A$1:$H$2811, 3, FALSE)</f>
        <v>1</v>
      </c>
      <c r="L1227" s="10">
        <f>VLOOKUP(A1227, Quantity!$A$1:$H$2811, 4, FALSE)</f>
        <v>1</v>
      </c>
      <c r="M1227" s="11">
        <f>VLOOKUP(A1227, Quantity!$A$1:$H$2811, 5, FALSE)</f>
        <v>2999</v>
      </c>
      <c r="N1227" s="11">
        <f>VLOOKUP(A1227, Quantity!$A$1:$H$2811, 6, FALSE)</f>
        <v>167</v>
      </c>
      <c r="O1227" s="12">
        <v>41579.0</v>
      </c>
      <c r="P1227" s="5">
        <f>VLOOKUP(A1227, Quantity!$A$1:$H$2811, 8, FALSE)</f>
        <v>0.1474652778</v>
      </c>
      <c r="U1227" s="13"/>
      <c r="V1227" s="13"/>
      <c r="W1227" s="1"/>
      <c r="X1227" s="14"/>
      <c r="Y1227" s="15"/>
    </row>
    <row r="1228">
      <c r="A1228" s="1">
        <v>36306.0</v>
      </c>
      <c r="B1228" s="1">
        <v>1.941024968E9</v>
      </c>
      <c r="C1228" s="8">
        <v>41528.0</v>
      </c>
      <c r="D1228" s="1" t="s">
        <v>30</v>
      </c>
      <c r="E1228" s="1" t="s">
        <v>23</v>
      </c>
      <c r="F1228" s="1" t="s">
        <v>18</v>
      </c>
      <c r="G1228" s="1" t="s">
        <v>31</v>
      </c>
      <c r="H1228" s="1" t="s">
        <v>24</v>
      </c>
      <c r="I1228" s="1" t="s">
        <v>25</v>
      </c>
      <c r="J1228" s="9">
        <f>VLOOKUP(A1228, Quantity!$A$1:$H$2811, 2, FALSE)</f>
        <v>17</v>
      </c>
      <c r="K1228" s="10">
        <f>VLOOKUP(A1228, Quantity!$A$1:$H$2811, 3, FALSE)</f>
        <v>1</v>
      </c>
      <c r="L1228" s="10">
        <f>VLOOKUP(A1228, Quantity!$A$1:$H$2811, 4, FALSE)</f>
        <v>1</v>
      </c>
      <c r="M1228" s="11">
        <f>VLOOKUP(A1228, Quantity!$A$1:$H$2811, 5, FALSE)</f>
        <v>11800</v>
      </c>
      <c r="N1228" s="11">
        <f>VLOOKUP(A1228, Quantity!$A$1:$H$2811, 6, FALSE)</f>
        <v>694</v>
      </c>
      <c r="O1228" s="12">
        <v>41579.0</v>
      </c>
      <c r="P1228" s="5">
        <f>VLOOKUP(A1228, Quantity!$A$1:$H$2811, 8, FALSE)</f>
        <v>0.9641203704</v>
      </c>
      <c r="U1228" s="13"/>
      <c r="V1228" s="13"/>
      <c r="W1228" s="1"/>
      <c r="X1228" s="14"/>
      <c r="Y1228" s="15"/>
    </row>
    <row r="1229">
      <c r="A1229" s="1">
        <v>36311.0</v>
      </c>
      <c r="B1229" s="1">
        <v>2.206904033E9</v>
      </c>
      <c r="C1229" s="8">
        <v>41528.0</v>
      </c>
      <c r="D1229" s="1" t="s">
        <v>30</v>
      </c>
      <c r="E1229" s="1" t="s">
        <v>23</v>
      </c>
      <c r="F1229" s="1" t="s">
        <v>18</v>
      </c>
      <c r="G1229" s="1" t="s">
        <v>31</v>
      </c>
      <c r="H1229" s="1" t="s">
        <v>24</v>
      </c>
      <c r="I1229" s="1" t="s">
        <v>21</v>
      </c>
      <c r="J1229" s="9">
        <f>VLOOKUP(A1229, Quantity!$A$1:$H$2811, 2, FALSE)</f>
        <v>17</v>
      </c>
      <c r="K1229" s="10">
        <f>VLOOKUP(A1229, Quantity!$A$1:$H$2811, 3, FALSE)</f>
        <v>1</v>
      </c>
      <c r="L1229" s="10">
        <f>VLOOKUP(A1229, Quantity!$A$1:$H$2811, 4, FALSE)</f>
        <v>1</v>
      </c>
      <c r="M1229" s="11">
        <f>VLOOKUP(A1229, Quantity!$A$1:$H$2811, 5, FALSE)</f>
        <v>2500</v>
      </c>
      <c r="N1229" s="11">
        <f>VLOOKUP(A1229, Quantity!$A$1:$H$2811, 6, FALSE)</f>
        <v>147</v>
      </c>
      <c r="O1229" s="12">
        <v>41579.0</v>
      </c>
      <c r="P1229" s="5">
        <f>VLOOKUP(A1229, Quantity!$A$1:$H$2811, 8, FALSE)</f>
        <v>0.1773842593</v>
      </c>
      <c r="U1229" s="13"/>
      <c r="V1229" s="13"/>
      <c r="W1229" s="1"/>
      <c r="X1229" s="14"/>
      <c r="Y1229" s="15"/>
    </row>
    <row r="1230">
      <c r="A1230" s="1">
        <v>36513.0</v>
      </c>
      <c r="B1230" s="1">
        <v>2.183822277E9</v>
      </c>
      <c r="C1230" s="8">
        <v>41558.0</v>
      </c>
      <c r="D1230" s="1" t="s">
        <v>30</v>
      </c>
      <c r="E1230" s="1" t="s">
        <v>23</v>
      </c>
      <c r="F1230" s="1" t="s">
        <v>18</v>
      </c>
      <c r="G1230" s="1" t="s">
        <v>31</v>
      </c>
      <c r="H1230" s="1" t="s">
        <v>24</v>
      </c>
      <c r="I1230" s="1" t="s">
        <v>21</v>
      </c>
      <c r="J1230" s="9">
        <f>VLOOKUP(A1230, Quantity!$A$1:$H$2811, 2, FALSE)</f>
        <v>13</v>
      </c>
      <c r="K1230" s="10">
        <f>VLOOKUP(A1230, Quantity!$A$1:$H$2811, 3, FALSE)</f>
        <v>1</v>
      </c>
      <c r="L1230" s="10">
        <f>VLOOKUP(A1230, Quantity!$A$1:$H$2811, 4, FALSE)</f>
        <v>1</v>
      </c>
      <c r="M1230" s="11">
        <f>VLOOKUP(A1230, Quantity!$A$1:$H$2811, 5, FALSE)</f>
        <v>8018</v>
      </c>
      <c r="N1230" s="11">
        <f>VLOOKUP(A1230, Quantity!$A$1:$H$2811, 6, FALSE)</f>
        <v>617</v>
      </c>
      <c r="O1230" s="12">
        <v>41579.0</v>
      </c>
      <c r="P1230" s="5">
        <f>VLOOKUP(A1230, Quantity!$A$1:$H$2811, 8, FALSE)</f>
        <v>0.2707291667</v>
      </c>
      <c r="U1230" s="13"/>
      <c r="V1230" s="13"/>
      <c r="W1230" s="1"/>
      <c r="X1230" s="14"/>
      <c r="Y1230" s="15"/>
    </row>
    <row r="1231">
      <c r="A1231" s="1">
        <v>36545.0</v>
      </c>
      <c r="B1231" s="1">
        <v>1.724836442E9</v>
      </c>
      <c r="C1231" s="8">
        <v>41558.0</v>
      </c>
      <c r="D1231" s="1" t="s">
        <v>32</v>
      </c>
      <c r="E1231" s="1" t="s">
        <v>17</v>
      </c>
      <c r="F1231" s="1" t="s">
        <v>18</v>
      </c>
      <c r="G1231" s="1" t="s">
        <v>31</v>
      </c>
      <c r="H1231" s="1" t="s">
        <v>24</v>
      </c>
      <c r="I1231" s="1" t="s">
        <v>21</v>
      </c>
      <c r="J1231" s="9">
        <f>VLOOKUP(A1231, Quantity!$A$1:$H$2811, 2, FALSE)</f>
        <v>23</v>
      </c>
      <c r="K1231" s="10">
        <f>VLOOKUP(A1231, Quantity!$A$1:$H$2811, 3, FALSE)</f>
        <v>1</v>
      </c>
      <c r="L1231" s="10">
        <f>VLOOKUP(A1231, Quantity!$A$1:$H$2811, 4, FALSE)</f>
        <v>1</v>
      </c>
      <c r="M1231" s="11">
        <f>VLOOKUP(A1231, Quantity!$A$1:$H$2811, 5, FALSE)</f>
        <v>1000</v>
      </c>
      <c r="N1231" s="11">
        <f>VLOOKUP(A1231, Quantity!$A$1:$H$2811, 6, FALSE)</f>
        <v>43</v>
      </c>
      <c r="O1231" s="12">
        <v>41579.0</v>
      </c>
      <c r="P1231" s="5">
        <f>VLOOKUP(A1231, Quantity!$A$1:$H$2811, 8, FALSE)</f>
        <v>0.3935532407</v>
      </c>
      <c r="U1231" s="13"/>
      <c r="V1231" s="13"/>
      <c r="W1231" s="1"/>
      <c r="X1231" s="14"/>
      <c r="Y1231" s="15"/>
    </row>
    <row r="1232">
      <c r="A1232" s="1">
        <v>36546.0</v>
      </c>
      <c r="B1232" s="1">
        <v>1.216715944E9</v>
      </c>
      <c r="C1232" s="8">
        <v>41558.0</v>
      </c>
      <c r="D1232" s="1" t="s">
        <v>30</v>
      </c>
      <c r="E1232" s="1" t="s">
        <v>23</v>
      </c>
      <c r="F1232" s="1" t="s">
        <v>18</v>
      </c>
      <c r="G1232" s="1" t="s">
        <v>31</v>
      </c>
      <c r="H1232" s="1" t="s">
        <v>24</v>
      </c>
      <c r="I1232" s="1" t="s">
        <v>21</v>
      </c>
      <c r="J1232" s="9">
        <f>VLOOKUP(A1232, Quantity!$A$1:$H$2811, 2, FALSE)</f>
        <v>22</v>
      </c>
      <c r="K1232" s="10">
        <f>VLOOKUP(A1232, Quantity!$A$1:$H$2811, 3, FALSE)</f>
        <v>1</v>
      </c>
      <c r="L1232" s="10">
        <f>VLOOKUP(A1232, Quantity!$A$1:$H$2811, 4, FALSE)</f>
        <v>1</v>
      </c>
      <c r="M1232" s="11">
        <f>VLOOKUP(A1232, Quantity!$A$1:$H$2811, 5, FALSE)</f>
        <v>8495</v>
      </c>
      <c r="N1232" s="11">
        <f>VLOOKUP(A1232, Quantity!$A$1:$H$2811, 6, FALSE)</f>
        <v>386</v>
      </c>
      <c r="O1232" s="12">
        <v>41579.0</v>
      </c>
      <c r="P1232" s="5">
        <f>VLOOKUP(A1232, Quantity!$A$1:$H$2811, 8, FALSE)</f>
        <v>0.8720601852</v>
      </c>
      <c r="U1232" s="13"/>
      <c r="V1232" s="13"/>
      <c r="W1232" s="1"/>
      <c r="X1232" s="14"/>
      <c r="Y1232" s="15"/>
    </row>
    <row r="1233">
      <c r="A1233" s="1">
        <v>36594.0</v>
      </c>
      <c r="B1233" s="1">
        <v>1.780184092E9</v>
      </c>
      <c r="C1233" s="8">
        <v>41558.0</v>
      </c>
      <c r="D1233" s="1" t="s">
        <v>32</v>
      </c>
      <c r="E1233" s="1" t="s">
        <v>17</v>
      </c>
      <c r="F1233" s="1" t="s">
        <v>18</v>
      </c>
      <c r="G1233" s="1" t="s">
        <v>31</v>
      </c>
      <c r="H1233" s="1" t="s">
        <v>24</v>
      </c>
      <c r="I1233" s="1" t="s">
        <v>21</v>
      </c>
      <c r="J1233" s="9">
        <f>VLOOKUP(A1233, Quantity!$A$1:$H$2811, 2, FALSE)</f>
        <v>17</v>
      </c>
      <c r="K1233" s="10">
        <f>VLOOKUP(A1233, Quantity!$A$1:$H$2811, 3, FALSE)</f>
        <v>1</v>
      </c>
      <c r="L1233" s="10">
        <f>VLOOKUP(A1233, Quantity!$A$1:$H$2811, 4, FALSE)</f>
        <v>1</v>
      </c>
      <c r="M1233" s="11">
        <f>VLOOKUP(A1233, Quantity!$A$1:$H$2811, 5, FALSE)</f>
        <v>999</v>
      </c>
      <c r="N1233" s="11">
        <f>VLOOKUP(A1233, Quantity!$A$1:$H$2811, 6, FALSE)</f>
        <v>59</v>
      </c>
      <c r="O1233" s="12">
        <v>41579.0</v>
      </c>
      <c r="P1233" s="5">
        <f>VLOOKUP(A1233, Quantity!$A$1:$H$2811, 8, FALSE)</f>
        <v>0.7938541667</v>
      </c>
      <c r="U1233" s="13"/>
      <c r="V1233" s="13"/>
      <c r="W1233" s="1"/>
      <c r="X1233" s="14"/>
      <c r="Y1233" s="15"/>
    </row>
    <row r="1234">
      <c r="A1234" s="1">
        <v>36615.0</v>
      </c>
      <c r="B1234" s="1">
        <v>1.527746717E9</v>
      </c>
      <c r="C1234" s="8">
        <v>41558.0</v>
      </c>
      <c r="D1234" s="1" t="s">
        <v>30</v>
      </c>
      <c r="E1234" s="1" t="s">
        <v>23</v>
      </c>
      <c r="F1234" s="1" t="s">
        <v>18</v>
      </c>
      <c r="G1234" s="1" t="s">
        <v>31</v>
      </c>
      <c r="H1234" s="1" t="s">
        <v>20</v>
      </c>
      <c r="I1234" s="1" t="s">
        <v>21</v>
      </c>
      <c r="J1234" s="9">
        <f>VLOOKUP(A1234, Quantity!$A$1:$H$2811, 2, FALSE)</f>
        <v>15</v>
      </c>
      <c r="K1234" s="10">
        <f>VLOOKUP(A1234, Quantity!$A$1:$H$2811, 3, FALSE)</f>
        <v>1</v>
      </c>
      <c r="L1234" s="10">
        <f>VLOOKUP(A1234, Quantity!$A$1:$H$2811, 4, FALSE)</f>
        <v>1</v>
      </c>
      <c r="M1234" s="11">
        <f>VLOOKUP(A1234, Quantity!$A$1:$H$2811, 5, FALSE)</f>
        <v>1304</v>
      </c>
      <c r="N1234" s="11">
        <f>VLOOKUP(A1234, Quantity!$A$1:$H$2811, 6, FALSE)</f>
        <v>87</v>
      </c>
      <c r="O1234" s="12">
        <v>41579.0</v>
      </c>
      <c r="P1234" s="5">
        <f>VLOOKUP(A1234, Quantity!$A$1:$H$2811, 8, FALSE)</f>
        <v>0.2517824074</v>
      </c>
      <c r="U1234" s="13"/>
      <c r="V1234" s="13"/>
      <c r="W1234" s="1"/>
      <c r="X1234" s="14"/>
      <c r="Y1234" s="15"/>
    </row>
    <row r="1235">
      <c r="A1235" s="1">
        <v>36683.0</v>
      </c>
      <c r="B1235" s="1">
        <v>1.683868608E9</v>
      </c>
      <c r="C1235" s="8">
        <v>41558.0</v>
      </c>
      <c r="D1235" s="1" t="s">
        <v>30</v>
      </c>
      <c r="E1235" s="1" t="s">
        <v>23</v>
      </c>
      <c r="F1235" s="1" t="s">
        <v>18</v>
      </c>
      <c r="G1235" s="1" t="s">
        <v>31</v>
      </c>
      <c r="H1235" s="1" t="s">
        <v>24</v>
      </c>
      <c r="I1235" s="1" t="s">
        <v>21</v>
      </c>
      <c r="J1235" s="9">
        <f>VLOOKUP(A1235, Quantity!$A$1:$H$2811, 2, FALSE)</f>
        <v>22</v>
      </c>
      <c r="K1235" s="10">
        <f>VLOOKUP(A1235, Quantity!$A$1:$H$2811, 3, FALSE)</f>
        <v>1</v>
      </c>
      <c r="L1235" s="10">
        <f>VLOOKUP(A1235, Quantity!$A$1:$H$2811, 4, FALSE)</f>
        <v>1</v>
      </c>
      <c r="M1235" s="11">
        <f>VLOOKUP(A1235, Quantity!$A$1:$H$2811, 5, FALSE)</f>
        <v>699</v>
      </c>
      <c r="N1235" s="11">
        <f>VLOOKUP(A1235, Quantity!$A$1:$H$2811, 6, FALSE)</f>
        <v>32</v>
      </c>
      <c r="O1235" s="12">
        <v>41579.0</v>
      </c>
      <c r="P1235" s="5">
        <f>VLOOKUP(A1235, Quantity!$A$1:$H$2811, 8, FALSE)</f>
        <v>0.7566435185</v>
      </c>
      <c r="U1235" s="13"/>
      <c r="V1235" s="13"/>
      <c r="W1235" s="1"/>
      <c r="X1235" s="14"/>
      <c r="Y1235" s="15"/>
    </row>
    <row r="1236">
      <c r="A1236" s="1">
        <v>36763.0</v>
      </c>
      <c r="B1236" s="1">
        <v>1.97877248E9</v>
      </c>
      <c r="C1236" s="8">
        <v>41558.0</v>
      </c>
      <c r="D1236" s="1" t="s">
        <v>32</v>
      </c>
      <c r="E1236" s="1" t="s">
        <v>17</v>
      </c>
      <c r="F1236" s="1" t="s">
        <v>18</v>
      </c>
      <c r="G1236" s="1" t="s">
        <v>31</v>
      </c>
      <c r="H1236" s="1" t="s">
        <v>24</v>
      </c>
      <c r="I1236" s="1" t="s">
        <v>21</v>
      </c>
      <c r="J1236" s="9">
        <f>VLOOKUP(A1236, Quantity!$A$1:$H$2811, 2, FALSE)</f>
        <v>22</v>
      </c>
      <c r="K1236" s="10">
        <f>VLOOKUP(A1236, Quantity!$A$1:$H$2811, 3, FALSE)</f>
        <v>1</v>
      </c>
      <c r="L1236" s="10">
        <f>VLOOKUP(A1236, Quantity!$A$1:$H$2811, 4, FALSE)</f>
        <v>1</v>
      </c>
      <c r="M1236" s="11">
        <f>VLOOKUP(A1236, Quantity!$A$1:$H$2811, 5, FALSE)</f>
        <v>3390</v>
      </c>
      <c r="N1236" s="11">
        <f>VLOOKUP(A1236, Quantity!$A$1:$H$2811, 6, FALSE)</f>
        <v>154</v>
      </c>
      <c r="O1236" s="12">
        <v>41579.0</v>
      </c>
      <c r="P1236" s="5">
        <f>VLOOKUP(A1236, Quantity!$A$1:$H$2811, 8, FALSE)</f>
        <v>0.3154050926</v>
      </c>
      <c r="U1236" s="13"/>
      <c r="V1236" s="13"/>
      <c r="W1236" s="1"/>
      <c r="X1236" s="14"/>
      <c r="Y1236" s="15"/>
    </row>
    <row r="1237">
      <c r="A1237" s="1">
        <v>36779.0</v>
      </c>
      <c r="B1237" s="1">
        <v>1.916799877E9</v>
      </c>
      <c r="C1237" s="8">
        <v>41558.0</v>
      </c>
      <c r="D1237" s="1" t="s">
        <v>32</v>
      </c>
      <c r="E1237" s="1" t="s">
        <v>17</v>
      </c>
      <c r="F1237" s="1" t="s">
        <v>18</v>
      </c>
      <c r="G1237" s="1" t="s">
        <v>31</v>
      </c>
      <c r="H1237" s="1" t="s">
        <v>24</v>
      </c>
      <c r="I1237" s="1" t="s">
        <v>21</v>
      </c>
      <c r="J1237" s="9">
        <f>VLOOKUP(A1237, Quantity!$A$1:$H$2811, 2, FALSE)</f>
        <v>22</v>
      </c>
      <c r="K1237" s="10">
        <f>VLOOKUP(A1237, Quantity!$A$1:$H$2811, 3, FALSE)</f>
        <v>1</v>
      </c>
      <c r="L1237" s="10">
        <f>VLOOKUP(A1237, Quantity!$A$1:$H$2811, 4, FALSE)</f>
        <v>1</v>
      </c>
      <c r="M1237" s="11">
        <f>VLOOKUP(A1237, Quantity!$A$1:$H$2811, 5, FALSE)</f>
        <v>26483</v>
      </c>
      <c r="N1237" s="11">
        <f>VLOOKUP(A1237, Quantity!$A$1:$H$2811, 6, FALSE)</f>
        <v>1204</v>
      </c>
      <c r="O1237" s="12">
        <v>41579.0</v>
      </c>
      <c r="P1237" s="5">
        <f>VLOOKUP(A1237, Quantity!$A$1:$H$2811, 8, FALSE)</f>
        <v>0.5179050926</v>
      </c>
      <c r="U1237" s="13"/>
      <c r="V1237" s="13"/>
      <c r="W1237" s="1"/>
      <c r="X1237" s="14"/>
      <c r="Y1237" s="15"/>
    </row>
    <row r="1238">
      <c r="A1238" s="1">
        <v>36838.0</v>
      </c>
      <c r="B1238" s="1">
        <v>1.482201276E9</v>
      </c>
      <c r="C1238" s="8">
        <v>41558.0</v>
      </c>
      <c r="D1238" s="1" t="s">
        <v>32</v>
      </c>
      <c r="E1238" s="1" t="s">
        <v>17</v>
      </c>
      <c r="F1238" s="1" t="s">
        <v>18</v>
      </c>
      <c r="G1238" s="1" t="s">
        <v>31</v>
      </c>
      <c r="H1238" s="1" t="s">
        <v>24</v>
      </c>
      <c r="I1238" s="1" t="s">
        <v>21</v>
      </c>
      <c r="J1238" s="9">
        <f>VLOOKUP(A1238, Quantity!$A$1:$H$2811, 2, FALSE)</f>
        <v>16</v>
      </c>
      <c r="K1238" s="10">
        <f>VLOOKUP(A1238, Quantity!$A$1:$H$2811, 3, FALSE)</f>
        <v>1</v>
      </c>
      <c r="L1238" s="10">
        <f>VLOOKUP(A1238, Quantity!$A$1:$H$2811, 4, FALSE)</f>
        <v>1</v>
      </c>
      <c r="M1238" s="11">
        <f>VLOOKUP(A1238, Quantity!$A$1:$H$2811, 5, FALSE)</f>
        <v>1820</v>
      </c>
      <c r="N1238" s="11">
        <f>VLOOKUP(A1238, Quantity!$A$1:$H$2811, 6, FALSE)</f>
        <v>114</v>
      </c>
      <c r="O1238" s="12">
        <v>41579.0</v>
      </c>
      <c r="P1238" s="5">
        <f>VLOOKUP(A1238, Quantity!$A$1:$H$2811, 8, FALSE)</f>
        <v>0.1699768519</v>
      </c>
      <c r="U1238" s="13"/>
      <c r="V1238" s="13"/>
      <c r="W1238" s="1"/>
      <c r="X1238" s="14"/>
      <c r="Y1238" s="15"/>
    </row>
    <row r="1239">
      <c r="A1239" s="1">
        <v>36877.0</v>
      </c>
      <c r="B1239" s="1">
        <v>1.848734698E9</v>
      </c>
      <c r="C1239" s="8">
        <v>41558.0</v>
      </c>
      <c r="D1239" s="1" t="s">
        <v>30</v>
      </c>
      <c r="E1239" s="1" t="s">
        <v>23</v>
      </c>
      <c r="F1239" s="1" t="s">
        <v>18</v>
      </c>
      <c r="G1239" s="1" t="s">
        <v>31</v>
      </c>
      <c r="H1239" s="1" t="s">
        <v>24</v>
      </c>
      <c r="I1239" s="1" t="s">
        <v>21</v>
      </c>
      <c r="J1239" s="9">
        <f>VLOOKUP(A1239, Quantity!$A$1:$H$2811, 2, FALSE)</f>
        <v>17</v>
      </c>
      <c r="K1239" s="10">
        <f>VLOOKUP(A1239, Quantity!$A$1:$H$2811, 3, FALSE)</f>
        <v>1</v>
      </c>
      <c r="L1239" s="10">
        <f>VLOOKUP(A1239, Quantity!$A$1:$H$2811, 4, FALSE)</f>
        <v>1</v>
      </c>
      <c r="M1239" s="11">
        <f>VLOOKUP(A1239, Quantity!$A$1:$H$2811, 5, FALSE)</f>
        <v>20105</v>
      </c>
      <c r="N1239" s="11">
        <f>VLOOKUP(A1239, Quantity!$A$1:$H$2811, 6, FALSE)</f>
        <v>1183</v>
      </c>
      <c r="O1239" s="12">
        <v>41579.0</v>
      </c>
      <c r="P1239" s="5">
        <f>VLOOKUP(A1239, Quantity!$A$1:$H$2811, 8, FALSE)</f>
        <v>0.08888888889</v>
      </c>
      <c r="U1239" s="13"/>
      <c r="V1239" s="13"/>
      <c r="W1239" s="1"/>
      <c r="X1239" s="14"/>
      <c r="Y1239" s="15"/>
    </row>
    <row r="1240">
      <c r="A1240" s="1">
        <v>36885.0</v>
      </c>
      <c r="B1240" s="1">
        <v>1.354795162E9</v>
      </c>
      <c r="C1240" s="8">
        <v>41558.0</v>
      </c>
      <c r="D1240" s="1" t="s">
        <v>30</v>
      </c>
      <c r="E1240" s="1" t="s">
        <v>23</v>
      </c>
      <c r="F1240" s="1" t="s">
        <v>18</v>
      </c>
      <c r="G1240" s="1" t="s">
        <v>31</v>
      </c>
      <c r="H1240" s="1" t="s">
        <v>24</v>
      </c>
      <c r="I1240" s="1" t="s">
        <v>21</v>
      </c>
      <c r="J1240" s="9">
        <f>VLOOKUP(A1240, Quantity!$A$1:$H$2811, 2, FALSE)</f>
        <v>16</v>
      </c>
      <c r="K1240" s="10">
        <f>VLOOKUP(A1240, Quantity!$A$1:$H$2811, 3, FALSE)</f>
        <v>1</v>
      </c>
      <c r="L1240" s="10">
        <f>VLOOKUP(A1240, Quantity!$A$1:$H$2811, 4, FALSE)</f>
        <v>1</v>
      </c>
      <c r="M1240" s="11">
        <f>VLOOKUP(A1240, Quantity!$A$1:$H$2811, 5, FALSE)</f>
        <v>3000</v>
      </c>
      <c r="N1240" s="11">
        <f>VLOOKUP(A1240, Quantity!$A$1:$H$2811, 6, FALSE)</f>
        <v>188</v>
      </c>
      <c r="O1240" s="12">
        <v>41579.0</v>
      </c>
      <c r="P1240" s="5">
        <f>VLOOKUP(A1240, Quantity!$A$1:$H$2811, 8, FALSE)</f>
        <v>0.5329282407</v>
      </c>
      <c r="U1240" s="13"/>
      <c r="V1240" s="13"/>
      <c r="W1240" s="1"/>
      <c r="X1240" s="14"/>
      <c r="Y1240" s="15"/>
    </row>
    <row r="1241">
      <c r="A1241" s="1">
        <v>36946.0</v>
      </c>
      <c r="B1241" s="1">
        <v>1.428495001E9</v>
      </c>
      <c r="C1241" s="8">
        <v>41558.0</v>
      </c>
      <c r="D1241" s="1" t="s">
        <v>30</v>
      </c>
      <c r="E1241" s="1" t="s">
        <v>23</v>
      </c>
      <c r="F1241" s="1" t="s">
        <v>18</v>
      </c>
      <c r="G1241" s="1" t="s">
        <v>31</v>
      </c>
      <c r="H1241" s="1" t="s">
        <v>24</v>
      </c>
      <c r="I1241" s="1" t="s">
        <v>21</v>
      </c>
      <c r="J1241" s="9">
        <f>VLOOKUP(A1241, Quantity!$A$1:$H$2811, 2, FALSE)</f>
        <v>18</v>
      </c>
      <c r="K1241" s="10">
        <f>VLOOKUP(A1241, Quantity!$A$1:$H$2811, 3, FALSE)</f>
        <v>1</v>
      </c>
      <c r="L1241" s="10">
        <f>VLOOKUP(A1241, Quantity!$A$1:$H$2811, 4, FALSE)</f>
        <v>1</v>
      </c>
      <c r="M1241" s="11">
        <f>VLOOKUP(A1241, Quantity!$A$1:$H$2811, 5, FALSE)</f>
        <v>3112</v>
      </c>
      <c r="N1241" s="11">
        <f>VLOOKUP(A1241, Quantity!$A$1:$H$2811, 6, FALSE)</f>
        <v>173</v>
      </c>
      <c r="O1241" s="12">
        <v>41579.0</v>
      </c>
      <c r="P1241" s="5">
        <f>VLOOKUP(A1241, Quantity!$A$1:$H$2811, 8, FALSE)</f>
        <v>0.2491550926</v>
      </c>
      <c r="U1241" s="13"/>
      <c r="V1241" s="13"/>
      <c r="W1241" s="1"/>
      <c r="X1241" s="14"/>
      <c r="Y1241" s="15"/>
    </row>
    <row r="1242">
      <c r="A1242" s="1">
        <v>36968.0</v>
      </c>
      <c r="B1242" s="1">
        <v>1.484370781E9</v>
      </c>
      <c r="C1242" s="8">
        <v>41558.0</v>
      </c>
      <c r="D1242" s="1" t="s">
        <v>32</v>
      </c>
      <c r="E1242" s="1" t="s">
        <v>17</v>
      </c>
      <c r="F1242" s="1" t="s">
        <v>18</v>
      </c>
      <c r="G1242" s="1" t="s">
        <v>31</v>
      </c>
      <c r="H1242" s="1" t="s">
        <v>24</v>
      </c>
      <c r="I1242" s="1" t="s">
        <v>21</v>
      </c>
      <c r="J1242" s="9">
        <f>VLOOKUP(A1242, Quantity!$A$1:$H$2811, 2, FALSE)</f>
        <v>22</v>
      </c>
      <c r="K1242" s="10">
        <f>VLOOKUP(A1242, Quantity!$A$1:$H$2811, 3, FALSE)</f>
        <v>1</v>
      </c>
      <c r="L1242" s="10">
        <f>VLOOKUP(A1242, Quantity!$A$1:$H$2811, 4, FALSE)</f>
        <v>1</v>
      </c>
      <c r="M1242" s="11">
        <f>VLOOKUP(A1242, Quantity!$A$1:$H$2811, 5, FALSE)</f>
        <v>350</v>
      </c>
      <c r="N1242" s="11">
        <f>VLOOKUP(A1242, Quantity!$A$1:$H$2811, 6, FALSE)</f>
        <v>16</v>
      </c>
      <c r="O1242" s="12">
        <v>41579.0</v>
      </c>
      <c r="P1242" s="5">
        <f>VLOOKUP(A1242, Quantity!$A$1:$H$2811, 8, FALSE)</f>
        <v>0.1631134259</v>
      </c>
      <c r="U1242" s="13"/>
      <c r="V1242" s="13"/>
      <c r="W1242" s="1"/>
      <c r="X1242" s="14"/>
      <c r="Y1242" s="15"/>
    </row>
    <row r="1243">
      <c r="A1243" s="1">
        <v>37013.0</v>
      </c>
      <c r="B1243" s="1">
        <v>2.303789426E9</v>
      </c>
      <c r="C1243" s="8">
        <v>41558.0</v>
      </c>
      <c r="D1243" s="1" t="s">
        <v>30</v>
      </c>
      <c r="E1243" s="1" t="s">
        <v>23</v>
      </c>
      <c r="F1243" s="1" t="s">
        <v>18</v>
      </c>
      <c r="G1243" s="1" t="s">
        <v>31</v>
      </c>
      <c r="H1243" s="1" t="s">
        <v>20</v>
      </c>
      <c r="I1243" s="1" t="s">
        <v>21</v>
      </c>
      <c r="J1243" s="9">
        <f>VLOOKUP(A1243, Quantity!$A$1:$H$2811, 2, FALSE)</f>
        <v>21</v>
      </c>
      <c r="K1243" s="10">
        <f>VLOOKUP(A1243, Quantity!$A$1:$H$2811, 3, FALSE)</f>
        <v>1</v>
      </c>
      <c r="L1243" s="10">
        <f>VLOOKUP(A1243, Quantity!$A$1:$H$2811, 4, FALSE)</f>
        <v>1</v>
      </c>
      <c r="M1243" s="11">
        <f>VLOOKUP(A1243, Quantity!$A$1:$H$2811, 5, FALSE)</f>
        <v>500</v>
      </c>
      <c r="N1243" s="11">
        <f>VLOOKUP(A1243, Quantity!$A$1:$H$2811, 6, FALSE)</f>
        <v>24</v>
      </c>
      <c r="O1243" s="12">
        <v>41579.0</v>
      </c>
      <c r="P1243" s="5">
        <f>VLOOKUP(A1243, Quantity!$A$1:$H$2811, 8, FALSE)</f>
        <v>0.481875</v>
      </c>
      <c r="U1243" s="13"/>
      <c r="V1243" s="13"/>
      <c r="W1243" s="1"/>
      <c r="X1243" s="14"/>
      <c r="Y1243" s="15"/>
    </row>
    <row r="1244">
      <c r="A1244" s="1">
        <v>37127.0</v>
      </c>
      <c r="B1244" s="1">
        <v>1.890895055E9</v>
      </c>
      <c r="C1244" s="8">
        <v>41558.0</v>
      </c>
      <c r="D1244" s="1" t="s">
        <v>32</v>
      </c>
      <c r="E1244" s="1" t="s">
        <v>17</v>
      </c>
      <c r="F1244" s="1" t="s">
        <v>18</v>
      </c>
      <c r="G1244" s="1" t="s">
        <v>31</v>
      </c>
      <c r="H1244" s="1" t="s">
        <v>24</v>
      </c>
      <c r="I1244" s="1" t="s">
        <v>21</v>
      </c>
      <c r="J1244" s="9">
        <f>VLOOKUP(A1244, Quantity!$A$1:$H$2811, 2, FALSE)</f>
        <v>22</v>
      </c>
      <c r="K1244" s="10">
        <f>VLOOKUP(A1244, Quantity!$A$1:$H$2811, 3, FALSE)</f>
        <v>1</v>
      </c>
      <c r="L1244" s="10">
        <f>VLOOKUP(A1244, Quantity!$A$1:$H$2811, 4, FALSE)</f>
        <v>1</v>
      </c>
      <c r="M1244" s="11">
        <f>VLOOKUP(A1244, Quantity!$A$1:$H$2811, 5, FALSE)</f>
        <v>6199</v>
      </c>
      <c r="N1244" s="11">
        <f>VLOOKUP(A1244, Quantity!$A$1:$H$2811, 6, FALSE)</f>
        <v>282</v>
      </c>
      <c r="O1244" s="12">
        <v>41579.0</v>
      </c>
      <c r="P1244" s="5">
        <f>VLOOKUP(A1244, Quantity!$A$1:$H$2811, 8, FALSE)</f>
        <v>0.6126041667</v>
      </c>
      <c r="U1244" s="13"/>
      <c r="V1244" s="13"/>
      <c r="W1244" s="1"/>
      <c r="X1244" s="14"/>
      <c r="Y1244" s="15"/>
    </row>
    <row r="1245">
      <c r="A1245" s="1">
        <v>37278.0</v>
      </c>
      <c r="B1245" s="1">
        <v>2.126687273E9</v>
      </c>
      <c r="C1245" s="8">
        <v>41589.0</v>
      </c>
      <c r="D1245" s="1" t="s">
        <v>30</v>
      </c>
      <c r="E1245" s="1" t="s">
        <v>23</v>
      </c>
      <c r="F1245" s="1" t="s">
        <v>18</v>
      </c>
      <c r="G1245" s="1" t="s">
        <v>31</v>
      </c>
      <c r="H1245" s="1" t="s">
        <v>20</v>
      </c>
      <c r="I1245" s="1" t="s">
        <v>21</v>
      </c>
      <c r="J1245" s="9">
        <f>VLOOKUP(A1245, Quantity!$A$1:$H$2811, 2, FALSE)</f>
        <v>21</v>
      </c>
      <c r="K1245" s="10">
        <f>VLOOKUP(A1245, Quantity!$A$1:$H$2811, 3, FALSE)</f>
        <v>1</v>
      </c>
      <c r="L1245" s="10">
        <f>VLOOKUP(A1245, Quantity!$A$1:$H$2811, 4, FALSE)</f>
        <v>1</v>
      </c>
      <c r="M1245" s="11">
        <f>VLOOKUP(A1245, Quantity!$A$1:$H$2811, 5, FALSE)</f>
        <v>3645</v>
      </c>
      <c r="N1245" s="11">
        <f>VLOOKUP(A1245, Quantity!$A$1:$H$2811, 6, FALSE)</f>
        <v>174</v>
      </c>
      <c r="O1245" s="12">
        <v>41579.0</v>
      </c>
      <c r="P1245" s="5">
        <f>VLOOKUP(A1245, Quantity!$A$1:$H$2811, 8, FALSE)</f>
        <v>0.150787037</v>
      </c>
      <c r="U1245" s="13"/>
      <c r="V1245" s="13"/>
      <c r="W1245" s="1"/>
      <c r="X1245" s="14"/>
      <c r="Y1245" s="15"/>
    </row>
    <row r="1246">
      <c r="A1246" s="1">
        <v>37340.0</v>
      </c>
      <c r="B1246" s="1">
        <v>1.596697407E9</v>
      </c>
      <c r="C1246" s="8">
        <v>41589.0</v>
      </c>
      <c r="D1246" s="1" t="s">
        <v>30</v>
      </c>
      <c r="E1246" s="1" t="s">
        <v>23</v>
      </c>
      <c r="F1246" s="1" t="s">
        <v>18</v>
      </c>
      <c r="G1246" s="1" t="s">
        <v>31</v>
      </c>
      <c r="H1246" s="1" t="s">
        <v>24</v>
      </c>
      <c r="I1246" s="1" t="s">
        <v>21</v>
      </c>
      <c r="J1246" s="9">
        <f>VLOOKUP(A1246, Quantity!$A$1:$H$2811, 2, FALSE)</f>
        <v>18</v>
      </c>
      <c r="K1246" s="10">
        <f>VLOOKUP(A1246, Quantity!$A$1:$H$2811, 3, FALSE)</f>
        <v>1</v>
      </c>
      <c r="L1246" s="10">
        <f>VLOOKUP(A1246, Quantity!$A$1:$H$2811, 4, FALSE)</f>
        <v>1</v>
      </c>
      <c r="M1246" s="11">
        <f>VLOOKUP(A1246, Quantity!$A$1:$H$2811, 5, FALSE)</f>
        <v>1998</v>
      </c>
      <c r="N1246" s="11">
        <f>VLOOKUP(A1246, Quantity!$A$1:$H$2811, 6, FALSE)</f>
        <v>111</v>
      </c>
      <c r="O1246" s="12">
        <v>41579.0</v>
      </c>
      <c r="P1246" s="5">
        <f>VLOOKUP(A1246, Quantity!$A$1:$H$2811, 8, FALSE)</f>
        <v>0.8078356481</v>
      </c>
      <c r="U1246" s="13"/>
      <c r="V1246" s="13"/>
      <c r="W1246" s="1"/>
      <c r="X1246" s="14"/>
      <c r="Y1246" s="15"/>
    </row>
    <row r="1247">
      <c r="A1247" s="1">
        <v>37380.0</v>
      </c>
      <c r="B1247" s="1">
        <v>1.936440543E9</v>
      </c>
      <c r="C1247" s="8">
        <v>41589.0</v>
      </c>
      <c r="D1247" s="1" t="s">
        <v>32</v>
      </c>
      <c r="E1247" s="1" t="s">
        <v>17</v>
      </c>
      <c r="F1247" s="1" t="s">
        <v>18</v>
      </c>
      <c r="G1247" s="1" t="s">
        <v>31</v>
      </c>
      <c r="H1247" s="1" t="s">
        <v>24</v>
      </c>
      <c r="I1247" s="1" t="s">
        <v>25</v>
      </c>
      <c r="J1247" s="9">
        <f>VLOOKUP(A1247, Quantity!$A$1:$H$2811, 2, FALSE)</f>
        <v>17</v>
      </c>
      <c r="K1247" s="10">
        <f>VLOOKUP(A1247, Quantity!$A$1:$H$2811, 3, FALSE)</f>
        <v>1</v>
      </c>
      <c r="L1247" s="10">
        <f>VLOOKUP(A1247, Quantity!$A$1:$H$2811, 4, FALSE)</f>
        <v>1</v>
      </c>
      <c r="M1247" s="11">
        <f>VLOOKUP(A1247, Quantity!$A$1:$H$2811, 5, FALSE)</f>
        <v>932</v>
      </c>
      <c r="N1247" s="11">
        <f>VLOOKUP(A1247, Quantity!$A$1:$H$2811, 6, FALSE)</f>
        <v>55</v>
      </c>
      <c r="O1247" s="12">
        <v>41579.0</v>
      </c>
      <c r="P1247" s="5">
        <f>VLOOKUP(A1247, Quantity!$A$1:$H$2811, 8, FALSE)</f>
        <v>0.8846296296</v>
      </c>
      <c r="U1247" s="13"/>
      <c r="V1247" s="13"/>
      <c r="W1247" s="1"/>
      <c r="X1247" s="14"/>
      <c r="Y1247" s="15"/>
    </row>
    <row r="1248">
      <c r="A1248" s="1">
        <v>37511.0</v>
      </c>
      <c r="B1248" s="1">
        <v>1.52896783E9</v>
      </c>
      <c r="C1248" s="8">
        <v>41589.0</v>
      </c>
      <c r="D1248" s="1" t="s">
        <v>32</v>
      </c>
      <c r="E1248" s="1" t="s">
        <v>17</v>
      </c>
      <c r="F1248" s="1" t="s">
        <v>18</v>
      </c>
      <c r="G1248" s="1" t="s">
        <v>31</v>
      </c>
      <c r="H1248" s="1" t="s">
        <v>24</v>
      </c>
      <c r="I1248" s="1" t="s">
        <v>21</v>
      </c>
      <c r="J1248" s="9">
        <f>VLOOKUP(A1248, Quantity!$A$1:$H$2811, 2, FALSE)</f>
        <v>18</v>
      </c>
      <c r="K1248" s="10">
        <f>VLOOKUP(A1248, Quantity!$A$1:$H$2811, 3, FALSE)</f>
        <v>1</v>
      </c>
      <c r="L1248" s="10">
        <f>VLOOKUP(A1248, Quantity!$A$1:$H$2811, 4, FALSE)</f>
        <v>1</v>
      </c>
      <c r="M1248" s="11">
        <f>VLOOKUP(A1248, Quantity!$A$1:$H$2811, 5, FALSE)</f>
        <v>999</v>
      </c>
      <c r="N1248" s="11">
        <f>VLOOKUP(A1248, Quantity!$A$1:$H$2811, 6, FALSE)</f>
        <v>56</v>
      </c>
      <c r="O1248" s="12">
        <v>41579.0</v>
      </c>
      <c r="P1248" s="5">
        <f>VLOOKUP(A1248, Quantity!$A$1:$H$2811, 8, FALSE)</f>
        <v>0.7781481481</v>
      </c>
      <c r="U1248" s="13"/>
      <c r="V1248" s="13"/>
      <c r="W1248" s="1"/>
      <c r="X1248" s="14"/>
      <c r="Y1248" s="15"/>
    </row>
    <row r="1249">
      <c r="A1249" s="1">
        <v>37615.0</v>
      </c>
      <c r="B1249" s="1">
        <v>1.547137733E9</v>
      </c>
      <c r="C1249" s="8">
        <v>41589.0</v>
      </c>
      <c r="D1249" s="1" t="s">
        <v>32</v>
      </c>
      <c r="E1249" s="1" t="s">
        <v>17</v>
      </c>
      <c r="F1249" s="1" t="s">
        <v>18</v>
      </c>
      <c r="G1249" s="1" t="s">
        <v>31</v>
      </c>
      <c r="H1249" s="1" t="s">
        <v>24</v>
      </c>
      <c r="I1249" s="1" t="s">
        <v>21</v>
      </c>
      <c r="J1249" s="9">
        <f>VLOOKUP(A1249, Quantity!$A$1:$H$2811, 2, FALSE)</f>
        <v>22</v>
      </c>
      <c r="K1249" s="10">
        <f>VLOOKUP(A1249, Quantity!$A$1:$H$2811, 3, FALSE)</f>
        <v>1</v>
      </c>
      <c r="L1249" s="10">
        <f>VLOOKUP(A1249, Quantity!$A$1:$H$2811, 4, FALSE)</f>
        <v>1</v>
      </c>
      <c r="M1249" s="11">
        <f>VLOOKUP(A1249, Quantity!$A$1:$H$2811, 5, FALSE)</f>
        <v>5884</v>
      </c>
      <c r="N1249" s="11">
        <f>VLOOKUP(A1249, Quantity!$A$1:$H$2811, 6, FALSE)</f>
        <v>267</v>
      </c>
      <c r="O1249" s="12">
        <v>41579.0</v>
      </c>
      <c r="P1249" s="5">
        <f>VLOOKUP(A1249, Quantity!$A$1:$H$2811, 8, FALSE)</f>
        <v>0.08394675926</v>
      </c>
      <c r="U1249" s="13"/>
      <c r="V1249" s="13"/>
      <c r="W1249" s="1"/>
      <c r="X1249" s="14"/>
      <c r="Y1249" s="15"/>
    </row>
    <row r="1250">
      <c r="A1250" s="1">
        <v>37620.0</v>
      </c>
      <c r="B1250" s="1">
        <v>1.837732284E9</v>
      </c>
      <c r="C1250" s="8">
        <v>41589.0</v>
      </c>
      <c r="D1250" s="1" t="s">
        <v>30</v>
      </c>
      <c r="E1250" s="1" t="s">
        <v>23</v>
      </c>
      <c r="F1250" s="1" t="s">
        <v>18</v>
      </c>
      <c r="G1250" s="1" t="s">
        <v>31</v>
      </c>
      <c r="H1250" s="1" t="s">
        <v>24</v>
      </c>
      <c r="I1250" s="1" t="s">
        <v>25</v>
      </c>
      <c r="J1250" s="9">
        <f>VLOOKUP(A1250, Quantity!$A$1:$H$2811, 2, FALSE)</f>
        <v>17</v>
      </c>
      <c r="K1250" s="10">
        <f>VLOOKUP(A1250, Quantity!$A$1:$H$2811, 3, FALSE)</f>
        <v>1</v>
      </c>
      <c r="L1250" s="10">
        <f>VLOOKUP(A1250, Quantity!$A$1:$H$2811, 4, FALSE)</f>
        <v>1</v>
      </c>
      <c r="M1250" s="11">
        <f>VLOOKUP(A1250, Quantity!$A$1:$H$2811, 5, FALSE)</f>
        <v>400</v>
      </c>
      <c r="N1250" s="11">
        <f>VLOOKUP(A1250, Quantity!$A$1:$H$2811, 6, FALSE)</f>
        <v>24</v>
      </c>
      <c r="O1250" s="12">
        <v>41579.0</v>
      </c>
      <c r="P1250" s="5">
        <f>VLOOKUP(A1250, Quantity!$A$1:$H$2811, 8, FALSE)</f>
        <v>0.4363425926</v>
      </c>
      <c r="U1250" s="13"/>
      <c r="V1250" s="13"/>
      <c r="W1250" s="1"/>
      <c r="X1250" s="14"/>
      <c r="Y1250" s="15"/>
    </row>
    <row r="1251">
      <c r="A1251" s="1">
        <v>37684.0</v>
      </c>
      <c r="B1251" s="1">
        <v>1.185924258E9</v>
      </c>
      <c r="C1251" s="8">
        <v>41589.0</v>
      </c>
      <c r="D1251" s="1" t="s">
        <v>32</v>
      </c>
      <c r="E1251" s="1" t="s">
        <v>17</v>
      </c>
      <c r="F1251" s="1" t="s">
        <v>18</v>
      </c>
      <c r="G1251" s="1" t="s">
        <v>31</v>
      </c>
      <c r="H1251" s="1" t="s">
        <v>24</v>
      </c>
      <c r="I1251" s="1" t="s">
        <v>21</v>
      </c>
      <c r="J1251" s="9">
        <f>VLOOKUP(A1251, Quantity!$A$1:$H$2811, 2, FALSE)</f>
        <v>17</v>
      </c>
      <c r="K1251" s="10">
        <f>VLOOKUP(A1251, Quantity!$A$1:$H$2811, 3, FALSE)</f>
        <v>1</v>
      </c>
      <c r="L1251" s="10">
        <f>VLOOKUP(A1251, Quantity!$A$1:$H$2811, 4, FALSE)</f>
        <v>1</v>
      </c>
      <c r="M1251" s="11">
        <f>VLOOKUP(A1251, Quantity!$A$1:$H$2811, 5, FALSE)</f>
        <v>9240</v>
      </c>
      <c r="N1251" s="11">
        <f>VLOOKUP(A1251, Quantity!$A$1:$H$2811, 6, FALSE)</f>
        <v>544</v>
      </c>
      <c r="O1251" s="12">
        <v>41579.0</v>
      </c>
      <c r="P1251" s="5">
        <f>VLOOKUP(A1251, Quantity!$A$1:$H$2811, 8, FALSE)</f>
        <v>0.2880787037</v>
      </c>
      <c r="U1251" s="13"/>
      <c r="V1251" s="13"/>
      <c r="W1251" s="1"/>
      <c r="X1251" s="14"/>
      <c r="Y1251" s="15"/>
    </row>
    <row r="1252">
      <c r="A1252" s="1">
        <v>37782.0</v>
      </c>
      <c r="B1252" s="1">
        <v>1.483978155E9</v>
      </c>
      <c r="C1252" s="8">
        <v>41589.0</v>
      </c>
      <c r="D1252" s="1" t="s">
        <v>30</v>
      </c>
      <c r="E1252" s="1" t="s">
        <v>23</v>
      </c>
      <c r="F1252" s="1" t="s">
        <v>18</v>
      </c>
      <c r="G1252" s="1" t="s">
        <v>31</v>
      </c>
      <c r="H1252" s="1" t="s">
        <v>24</v>
      </c>
      <c r="I1252" s="1" t="s">
        <v>21</v>
      </c>
      <c r="J1252" s="9">
        <f>VLOOKUP(A1252, Quantity!$A$1:$H$2811, 2, FALSE)</f>
        <v>14</v>
      </c>
      <c r="K1252" s="10">
        <f>VLOOKUP(A1252, Quantity!$A$1:$H$2811, 3, FALSE)</f>
        <v>1</v>
      </c>
      <c r="L1252" s="10">
        <f>VLOOKUP(A1252, Quantity!$A$1:$H$2811, 4, FALSE)</f>
        <v>1</v>
      </c>
      <c r="M1252" s="11">
        <f>VLOOKUP(A1252, Quantity!$A$1:$H$2811, 5, FALSE)</f>
        <v>2000</v>
      </c>
      <c r="N1252" s="11">
        <f>VLOOKUP(A1252, Quantity!$A$1:$H$2811, 6, FALSE)</f>
        <v>143</v>
      </c>
      <c r="O1252" s="12">
        <v>41579.0</v>
      </c>
      <c r="P1252" s="5">
        <f>VLOOKUP(A1252, Quantity!$A$1:$H$2811, 8, FALSE)</f>
        <v>0.6616319444</v>
      </c>
      <c r="U1252" s="13"/>
      <c r="V1252" s="13"/>
      <c r="W1252" s="1"/>
      <c r="X1252" s="14"/>
      <c r="Y1252" s="15"/>
    </row>
    <row r="1253">
      <c r="A1253" s="1">
        <v>38106.0</v>
      </c>
      <c r="B1253" s="1">
        <v>2.304402682E9</v>
      </c>
      <c r="C1253" s="8">
        <v>41619.0</v>
      </c>
      <c r="D1253" s="1" t="s">
        <v>30</v>
      </c>
      <c r="E1253" s="1" t="s">
        <v>23</v>
      </c>
      <c r="F1253" s="1" t="s">
        <v>18</v>
      </c>
      <c r="G1253" s="1" t="s">
        <v>31</v>
      </c>
      <c r="H1253" s="1" t="s">
        <v>24</v>
      </c>
      <c r="I1253" s="1" t="s">
        <v>25</v>
      </c>
      <c r="J1253" s="9">
        <f>VLOOKUP(A1253, Quantity!$A$1:$H$2811, 2, FALSE)</f>
        <v>19</v>
      </c>
      <c r="K1253" s="10">
        <f>VLOOKUP(A1253, Quantity!$A$1:$H$2811, 3, FALSE)</f>
        <v>1</v>
      </c>
      <c r="L1253" s="10">
        <f>VLOOKUP(A1253, Quantity!$A$1:$H$2811, 4, FALSE)</f>
        <v>1</v>
      </c>
      <c r="M1253" s="11">
        <f>VLOOKUP(A1253, Quantity!$A$1:$H$2811, 5, FALSE)</f>
        <v>1128</v>
      </c>
      <c r="N1253" s="11">
        <f>VLOOKUP(A1253, Quantity!$A$1:$H$2811, 6, FALSE)</f>
        <v>59</v>
      </c>
      <c r="O1253" s="12">
        <v>41579.0</v>
      </c>
      <c r="P1253" s="5">
        <f>VLOOKUP(A1253, Quantity!$A$1:$H$2811, 8, FALSE)</f>
        <v>0.6785069444</v>
      </c>
      <c r="U1253" s="13"/>
      <c r="V1253" s="13"/>
      <c r="W1253" s="1"/>
      <c r="X1253" s="14"/>
      <c r="Y1253" s="15"/>
    </row>
    <row r="1254">
      <c r="A1254" s="1">
        <v>38191.0</v>
      </c>
      <c r="B1254" s="1">
        <v>1.20695654E9</v>
      </c>
      <c r="C1254" s="8">
        <v>41619.0</v>
      </c>
      <c r="D1254" s="1" t="s">
        <v>32</v>
      </c>
      <c r="E1254" s="1" t="s">
        <v>17</v>
      </c>
      <c r="F1254" s="1" t="s">
        <v>18</v>
      </c>
      <c r="G1254" s="1" t="s">
        <v>31</v>
      </c>
      <c r="H1254" s="1" t="s">
        <v>24</v>
      </c>
      <c r="I1254" s="1" t="s">
        <v>25</v>
      </c>
      <c r="J1254" s="9">
        <f>VLOOKUP(A1254, Quantity!$A$1:$H$2811, 2, FALSE)</f>
        <v>17</v>
      </c>
      <c r="K1254" s="10">
        <f>VLOOKUP(A1254, Quantity!$A$1:$H$2811, 3, FALSE)</f>
        <v>1</v>
      </c>
      <c r="L1254" s="10">
        <f>VLOOKUP(A1254, Quantity!$A$1:$H$2811, 4, FALSE)</f>
        <v>1</v>
      </c>
      <c r="M1254" s="11">
        <f>VLOOKUP(A1254, Quantity!$A$1:$H$2811, 5, FALSE)</f>
        <v>3044</v>
      </c>
      <c r="N1254" s="11">
        <f>VLOOKUP(A1254, Quantity!$A$1:$H$2811, 6, FALSE)</f>
        <v>179</v>
      </c>
      <c r="O1254" s="12">
        <v>41579.0</v>
      </c>
      <c r="P1254" s="5">
        <f>VLOOKUP(A1254, Quantity!$A$1:$H$2811, 8, FALSE)</f>
        <v>0.7337731481</v>
      </c>
      <c r="U1254" s="13"/>
      <c r="V1254" s="13"/>
      <c r="W1254" s="1"/>
      <c r="X1254" s="14"/>
      <c r="Y1254" s="15"/>
    </row>
    <row r="1255">
      <c r="A1255" s="1">
        <v>38228.0</v>
      </c>
      <c r="B1255" s="1">
        <v>1.512192294E9</v>
      </c>
      <c r="C1255" s="8">
        <v>41619.0</v>
      </c>
      <c r="D1255" s="1" t="s">
        <v>32</v>
      </c>
      <c r="E1255" s="1" t="s">
        <v>17</v>
      </c>
      <c r="F1255" s="1" t="s">
        <v>18</v>
      </c>
      <c r="G1255" s="1" t="s">
        <v>31</v>
      </c>
      <c r="H1255" s="1" t="s">
        <v>24</v>
      </c>
      <c r="I1255" s="1" t="s">
        <v>21</v>
      </c>
      <c r="J1255" s="9">
        <f>VLOOKUP(A1255, Quantity!$A$1:$H$2811, 2, FALSE)</f>
        <v>14</v>
      </c>
      <c r="K1255" s="10">
        <f>VLOOKUP(A1255, Quantity!$A$1:$H$2811, 3, FALSE)</f>
        <v>1</v>
      </c>
      <c r="L1255" s="10">
        <f>VLOOKUP(A1255, Quantity!$A$1:$H$2811, 4, FALSE)</f>
        <v>1</v>
      </c>
      <c r="M1255" s="11">
        <f>VLOOKUP(A1255, Quantity!$A$1:$H$2811, 5, FALSE)</f>
        <v>1978</v>
      </c>
      <c r="N1255" s="11">
        <f>VLOOKUP(A1255, Quantity!$A$1:$H$2811, 6, FALSE)</f>
        <v>141</v>
      </c>
      <c r="O1255" s="12">
        <v>41579.0</v>
      </c>
      <c r="P1255" s="5">
        <f>VLOOKUP(A1255, Quantity!$A$1:$H$2811, 8, FALSE)</f>
        <v>0.3039814815</v>
      </c>
      <c r="U1255" s="13"/>
      <c r="V1255" s="13"/>
      <c r="W1255" s="1"/>
      <c r="X1255" s="14"/>
      <c r="Y1255" s="15"/>
    </row>
    <row r="1256">
      <c r="A1256" s="1">
        <v>38255.0</v>
      </c>
      <c r="B1256" s="1">
        <v>2.003935386E9</v>
      </c>
      <c r="C1256" s="8">
        <v>41619.0</v>
      </c>
      <c r="D1256" s="1" t="s">
        <v>32</v>
      </c>
      <c r="E1256" s="1" t="s">
        <v>17</v>
      </c>
      <c r="F1256" s="1" t="s">
        <v>18</v>
      </c>
      <c r="G1256" s="1" t="s">
        <v>31</v>
      </c>
      <c r="H1256" s="1" t="s">
        <v>24</v>
      </c>
      <c r="I1256" s="1" t="s">
        <v>25</v>
      </c>
      <c r="J1256" s="9">
        <f>VLOOKUP(A1256, Quantity!$A$1:$H$2811, 2, FALSE)</f>
        <v>17</v>
      </c>
      <c r="K1256" s="10">
        <f>VLOOKUP(A1256, Quantity!$A$1:$H$2811, 3, FALSE)</f>
        <v>1</v>
      </c>
      <c r="L1256" s="10">
        <f>VLOOKUP(A1256, Quantity!$A$1:$H$2811, 4, FALSE)</f>
        <v>1</v>
      </c>
      <c r="M1256" s="11">
        <f>VLOOKUP(A1256, Quantity!$A$1:$H$2811, 5, FALSE)</f>
        <v>2910</v>
      </c>
      <c r="N1256" s="11">
        <f>VLOOKUP(A1256, Quantity!$A$1:$H$2811, 6, FALSE)</f>
        <v>171</v>
      </c>
      <c r="O1256" s="12">
        <v>41579.0</v>
      </c>
      <c r="P1256" s="5">
        <f>VLOOKUP(A1256, Quantity!$A$1:$H$2811, 8, FALSE)</f>
        <v>0.3393981481</v>
      </c>
      <c r="U1256" s="13"/>
      <c r="V1256" s="13"/>
      <c r="W1256" s="1"/>
      <c r="X1256" s="14"/>
      <c r="Y1256" s="15"/>
    </row>
    <row r="1257">
      <c r="A1257" s="1">
        <v>38410.0</v>
      </c>
      <c r="B1257" s="1">
        <v>1.761978575E9</v>
      </c>
      <c r="C1257" s="8">
        <v>41619.0</v>
      </c>
      <c r="D1257" s="1" t="s">
        <v>30</v>
      </c>
      <c r="E1257" s="1" t="s">
        <v>23</v>
      </c>
      <c r="F1257" s="1" t="s">
        <v>18</v>
      </c>
      <c r="G1257" s="1" t="s">
        <v>31</v>
      </c>
      <c r="H1257" s="1" t="s">
        <v>24</v>
      </c>
      <c r="I1257" s="1" t="s">
        <v>21</v>
      </c>
      <c r="J1257" s="9">
        <f>VLOOKUP(A1257, Quantity!$A$1:$H$2811, 2, FALSE)</f>
        <v>18</v>
      </c>
      <c r="K1257" s="10">
        <f>VLOOKUP(A1257, Quantity!$A$1:$H$2811, 3, FALSE)</f>
        <v>1</v>
      </c>
      <c r="L1257" s="10">
        <f>VLOOKUP(A1257, Quantity!$A$1:$H$2811, 4, FALSE)</f>
        <v>1</v>
      </c>
      <c r="M1257" s="11">
        <f>VLOOKUP(A1257, Quantity!$A$1:$H$2811, 5, FALSE)</f>
        <v>3098</v>
      </c>
      <c r="N1257" s="11">
        <f>VLOOKUP(A1257, Quantity!$A$1:$H$2811, 6, FALSE)</f>
        <v>172</v>
      </c>
      <c r="O1257" s="12">
        <v>41579.0</v>
      </c>
      <c r="P1257" s="5">
        <f>VLOOKUP(A1257, Quantity!$A$1:$H$2811, 8, FALSE)</f>
        <v>0.5259722222</v>
      </c>
      <c r="U1257" s="13"/>
      <c r="V1257" s="13"/>
      <c r="W1257" s="1"/>
      <c r="X1257" s="14"/>
      <c r="Y1257" s="15"/>
    </row>
    <row r="1258">
      <c r="A1258" s="1">
        <v>38459.0</v>
      </c>
      <c r="B1258" s="1">
        <v>1.895142691E9</v>
      </c>
      <c r="C1258" s="8">
        <v>41619.0</v>
      </c>
      <c r="D1258" s="1" t="s">
        <v>30</v>
      </c>
      <c r="E1258" s="1" t="s">
        <v>23</v>
      </c>
      <c r="F1258" s="1" t="s">
        <v>18</v>
      </c>
      <c r="G1258" s="1" t="s">
        <v>31</v>
      </c>
      <c r="H1258" s="1" t="s">
        <v>20</v>
      </c>
      <c r="I1258" s="1" t="s">
        <v>21</v>
      </c>
      <c r="J1258" s="9">
        <f>VLOOKUP(A1258, Quantity!$A$1:$H$2811, 2, FALSE)</f>
        <v>16</v>
      </c>
      <c r="K1258" s="10">
        <f>VLOOKUP(A1258, Quantity!$A$1:$H$2811, 3, FALSE)</f>
        <v>1</v>
      </c>
      <c r="L1258" s="10">
        <f>VLOOKUP(A1258, Quantity!$A$1:$H$2811, 4, FALSE)</f>
        <v>1</v>
      </c>
      <c r="M1258" s="11">
        <f>VLOOKUP(A1258, Quantity!$A$1:$H$2811, 5, FALSE)</f>
        <v>2765</v>
      </c>
      <c r="N1258" s="11">
        <f>VLOOKUP(A1258, Quantity!$A$1:$H$2811, 6, FALSE)</f>
        <v>173</v>
      </c>
      <c r="O1258" s="12">
        <v>41579.0</v>
      </c>
      <c r="P1258" s="5">
        <f>VLOOKUP(A1258, Quantity!$A$1:$H$2811, 8, FALSE)</f>
        <v>0.1010648148</v>
      </c>
      <c r="U1258" s="13"/>
      <c r="V1258" s="13"/>
      <c r="W1258" s="1"/>
      <c r="X1258" s="14"/>
      <c r="Y1258" s="15"/>
    </row>
    <row r="1259">
      <c r="A1259" s="1">
        <v>38495.0</v>
      </c>
      <c r="B1259" s="1">
        <v>1.662202684E9</v>
      </c>
      <c r="C1259" s="8">
        <v>41619.0</v>
      </c>
      <c r="D1259" s="1" t="s">
        <v>32</v>
      </c>
      <c r="E1259" s="1" t="s">
        <v>17</v>
      </c>
      <c r="F1259" s="1" t="s">
        <v>18</v>
      </c>
      <c r="G1259" s="1" t="s">
        <v>31</v>
      </c>
      <c r="H1259" s="1" t="s">
        <v>24</v>
      </c>
      <c r="I1259" s="1" t="s">
        <v>21</v>
      </c>
      <c r="J1259" s="9">
        <f>VLOOKUP(A1259, Quantity!$A$1:$H$2811, 2, FALSE)</f>
        <v>17</v>
      </c>
      <c r="K1259" s="10">
        <f>VLOOKUP(A1259, Quantity!$A$1:$H$2811, 3, FALSE)</f>
        <v>1</v>
      </c>
      <c r="L1259" s="10">
        <f>VLOOKUP(A1259, Quantity!$A$1:$H$2811, 4, FALSE)</f>
        <v>1</v>
      </c>
      <c r="M1259" s="11">
        <f>VLOOKUP(A1259, Quantity!$A$1:$H$2811, 5, FALSE)</f>
        <v>1600</v>
      </c>
      <c r="N1259" s="11">
        <f>VLOOKUP(A1259, Quantity!$A$1:$H$2811, 6, FALSE)</f>
        <v>94</v>
      </c>
      <c r="O1259" s="12">
        <v>41579.0</v>
      </c>
      <c r="P1259" s="5">
        <f>VLOOKUP(A1259, Quantity!$A$1:$H$2811, 8, FALSE)</f>
        <v>0.4443171296</v>
      </c>
      <c r="U1259" s="13"/>
      <c r="V1259" s="13"/>
      <c r="W1259" s="1"/>
      <c r="X1259" s="14"/>
      <c r="Y1259" s="15"/>
    </row>
    <row r="1260">
      <c r="A1260" s="1">
        <v>38517.0</v>
      </c>
      <c r="B1260" s="1">
        <v>2.160356464E9</v>
      </c>
      <c r="C1260" s="8">
        <v>41619.0</v>
      </c>
      <c r="D1260" s="1" t="s">
        <v>30</v>
      </c>
      <c r="E1260" s="1" t="s">
        <v>23</v>
      </c>
      <c r="F1260" s="1" t="s">
        <v>18</v>
      </c>
      <c r="G1260" s="1" t="s">
        <v>31</v>
      </c>
      <c r="H1260" s="1" t="s">
        <v>24</v>
      </c>
      <c r="I1260" s="1" t="s">
        <v>21</v>
      </c>
      <c r="J1260" s="9">
        <f>VLOOKUP(A1260, Quantity!$A$1:$H$2811, 2, FALSE)</f>
        <v>16</v>
      </c>
      <c r="K1260" s="10">
        <f>VLOOKUP(A1260, Quantity!$A$1:$H$2811, 3, FALSE)</f>
        <v>1</v>
      </c>
      <c r="L1260" s="10">
        <f>VLOOKUP(A1260, Quantity!$A$1:$H$2811, 4, FALSE)</f>
        <v>1</v>
      </c>
      <c r="M1260" s="11">
        <f>VLOOKUP(A1260, Quantity!$A$1:$H$2811, 5, FALSE)</f>
        <v>2330</v>
      </c>
      <c r="N1260" s="11">
        <f>VLOOKUP(A1260, Quantity!$A$1:$H$2811, 6, FALSE)</f>
        <v>146</v>
      </c>
      <c r="O1260" s="12">
        <v>41579.0</v>
      </c>
      <c r="P1260" s="5">
        <f>VLOOKUP(A1260, Quantity!$A$1:$H$2811, 8, FALSE)</f>
        <v>0.6163657407</v>
      </c>
      <c r="U1260" s="13"/>
      <c r="V1260" s="13"/>
      <c r="W1260" s="1"/>
      <c r="X1260" s="14"/>
      <c r="Y1260" s="15"/>
    </row>
    <row r="1261">
      <c r="A1261" s="1">
        <v>38650.0</v>
      </c>
      <c r="B1261" s="1">
        <v>1.968813217E9</v>
      </c>
      <c r="C1261" s="8">
        <v>41619.0</v>
      </c>
      <c r="D1261" s="1" t="s">
        <v>30</v>
      </c>
      <c r="E1261" s="1" t="s">
        <v>23</v>
      </c>
      <c r="F1261" s="1" t="s">
        <v>18</v>
      </c>
      <c r="G1261" s="1" t="s">
        <v>31</v>
      </c>
      <c r="H1261" s="1" t="s">
        <v>24</v>
      </c>
      <c r="I1261" s="1" t="s">
        <v>21</v>
      </c>
      <c r="J1261" s="9">
        <f>VLOOKUP(A1261, Quantity!$A$1:$H$2811, 2, FALSE)</f>
        <v>17</v>
      </c>
      <c r="K1261" s="10">
        <f>VLOOKUP(A1261, Quantity!$A$1:$H$2811, 3, FALSE)</f>
        <v>1</v>
      </c>
      <c r="L1261" s="10">
        <f>VLOOKUP(A1261, Quantity!$A$1:$H$2811, 4, FALSE)</f>
        <v>1</v>
      </c>
      <c r="M1261" s="11">
        <f>VLOOKUP(A1261, Quantity!$A$1:$H$2811, 5, FALSE)</f>
        <v>1999</v>
      </c>
      <c r="N1261" s="11">
        <f>VLOOKUP(A1261, Quantity!$A$1:$H$2811, 6, FALSE)</f>
        <v>118</v>
      </c>
      <c r="O1261" s="12">
        <v>41579.0</v>
      </c>
      <c r="P1261" s="5">
        <f>VLOOKUP(A1261, Quantity!$A$1:$H$2811, 8, FALSE)</f>
        <v>0.2646412037</v>
      </c>
      <c r="U1261" s="13"/>
      <c r="V1261" s="13"/>
      <c r="W1261" s="1"/>
      <c r="X1261" s="14"/>
      <c r="Y1261" s="15"/>
    </row>
    <row r="1262">
      <c r="A1262" s="1">
        <v>38658.0</v>
      </c>
      <c r="B1262" s="1">
        <v>1.465431336E9</v>
      </c>
      <c r="C1262" s="8">
        <v>41619.0</v>
      </c>
      <c r="D1262" s="1" t="s">
        <v>32</v>
      </c>
      <c r="E1262" s="1" t="s">
        <v>17</v>
      </c>
      <c r="F1262" s="1" t="s">
        <v>18</v>
      </c>
      <c r="G1262" s="1" t="s">
        <v>31</v>
      </c>
      <c r="H1262" s="1" t="s">
        <v>24</v>
      </c>
      <c r="I1262" s="1" t="s">
        <v>21</v>
      </c>
      <c r="J1262" s="9">
        <f>VLOOKUP(A1262, Quantity!$A$1:$H$2811, 2, FALSE)</f>
        <v>17</v>
      </c>
      <c r="K1262" s="10">
        <f>VLOOKUP(A1262, Quantity!$A$1:$H$2811, 3, FALSE)</f>
        <v>1</v>
      </c>
      <c r="L1262" s="10">
        <f>VLOOKUP(A1262, Quantity!$A$1:$H$2811, 4, FALSE)</f>
        <v>1</v>
      </c>
      <c r="M1262" s="11">
        <f>VLOOKUP(A1262, Quantity!$A$1:$H$2811, 5, FALSE)</f>
        <v>5525</v>
      </c>
      <c r="N1262" s="11">
        <f>VLOOKUP(A1262, Quantity!$A$1:$H$2811, 6, FALSE)</f>
        <v>325</v>
      </c>
      <c r="O1262" s="12">
        <v>41579.0</v>
      </c>
      <c r="P1262" s="5">
        <f>VLOOKUP(A1262, Quantity!$A$1:$H$2811, 8, FALSE)</f>
        <v>0.8646643519</v>
      </c>
      <c r="U1262" s="13"/>
      <c r="V1262" s="13"/>
      <c r="W1262" s="1"/>
      <c r="X1262" s="14"/>
      <c r="Y1262" s="15"/>
    </row>
    <row r="1263">
      <c r="A1263" s="1">
        <v>38666.0</v>
      </c>
      <c r="B1263" s="1">
        <v>1.590016128E9</v>
      </c>
      <c r="C1263" s="8">
        <v>41619.0</v>
      </c>
      <c r="D1263" s="1" t="s">
        <v>32</v>
      </c>
      <c r="E1263" s="1" t="s">
        <v>17</v>
      </c>
      <c r="F1263" s="1" t="s">
        <v>18</v>
      </c>
      <c r="G1263" s="1" t="s">
        <v>31</v>
      </c>
      <c r="H1263" s="1" t="s">
        <v>24</v>
      </c>
      <c r="I1263" s="1" t="s">
        <v>21</v>
      </c>
      <c r="J1263" s="9">
        <f>VLOOKUP(A1263, Quantity!$A$1:$H$2811, 2, FALSE)</f>
        <v>15</v>
      </c>
      <c r="K1263" s="10">
        <f>VLOOKUP(A1263, Quantity!$A$1:$H$2811, 3, FALSE)</f>
        <v>1</v>
      </c>
      <c r="L1263" s="10">
        <f>VLOOKUP(A1263, Quantity!$A$1:$H$2811, 4, FALSE)</f>
        <v>1</v>
      </c>
      <c r="M1263" s="11">
        <f>VLOOKUP(A1263, Quantity!$A$1:$H$2811, 5, FALSE)</f>
        <v>5634</v>
      </c>
      <c r="N1263" s="11">
        <f>VLOOKUP(A1263, Quantity!$A$1:$H$2811, 6, FALSE)</f>
        <v>376</v>
      </c>
      <c r="O1263" s="12">
        <v>41579.0</v>
      </c>
      <c r="P1263" s="5">
        <f>VLOOKUP(A1263, Quantity!$A$1:$H$2811, 8, FALSE)</f>
        <v>0.483900463</v>
      </c>
      <c r="U1263" s="13"/>
      <c r="V1263" s="13"/>
      <c r="W1263" s="1"/>
      <c r="X1263" s="14"/>
      <c r="Y1263" s="15"/>
    </row>
    <row r="1264">
      <c r="A1264" s="1">
        <v>38682.0</v>
      </c>
      <c r="B1264" s="1">
        <v>1.698285228E9</v>
      </c>
      <c r="C1264" s="8">
        <v>41619.0</v>
      </c>
      <c r="D1264" s="1" t="s">
        <v>30</v>
      </c>
      <c r="E1264" s="1" t="s">
        <v>23</v>
      </c>
      <c r="F1264" s="1" t="s">
        <v>18</v>
      </c>
      <c r="G1264" s="1" t="s">
        <v>31</v>
      </c>
      <c r="H1264" s="1" t="s">
        <v>20</v>
      </c>
      <c r="I1264" s="1" t="s">
        <v>21</v>
      </c>
      <c r="J1264" s="9">
        <f>VLOOKUP(A1264, Quantity!$A$1:$H$2811, 2, FALSE)</f>
        <v>23</v>
      </c>
      <c r="K1264" s="10">
        <f>VLOOKUP(A1264, Quantity!$A$1:$H$2811, 3, FALSE)</f>
        <v>1</v>
      </c>
      <c r="L1264" s="10">
        <f>VLOOKUP(A1264, Quantity!$A$1:$H$2811, 4, FALSE)</f>
        <v>1</v>
      </c>
      <c r="M1264" s="11">
        <f>VLOOKUP(A1264, Quantity!$A$1:$H$2811, 5, FALSE)</f>
        <v>5588</v>
      </c>
      <c r="N1264" s="11">
        <f>VLOOKUP(A1264, Quantity!$A$1:$H$2811, 6, FALSE)</f>
        <v>243</v>
      </c>
      <c r="O1264" s="12">
        <v>41579.0</v>
      </c>
      <c r="P1264" s="5">
        <f>VLOOKUP(A1264, Quantity!$A$1:$H$2811, 8, FALSE)</f>
        <v>0.7809490741</v>
      </c>
      <c r="U1264" s="13"/>
      <c r="V1264" s="13"/>
      <c r="W1264" s="1"/>
      <c r="X1264" s="14"/>
      <c r="Y1264" s="15"/>
    </row>
    <row r="1265">
      <c r="A1265" s="1">
        <v>38746.0</v>
      </c>
      <c r="B1265" s="1">
        <v>2.062881032E9</v>
      </c>
      <c r="C1265" s="8">
        <v>41619.0</v>
      </c>
      <c r="D1265" s="1" t="s">
        <v>32</v>
      </c>
      <c r="E1265" s="1" t="s">
        <v>17</v>
      </c>
      <c r="F1265" s="1" t="s">
        <v>18</v>
      </c>
      <c r="G1265" s="1" t="s">
        <v>31</v>
      </c>
      <c r="H1265" s="1" t="s">
        <v>24</v>
      </c>
      <c r="I1265" s="1" t="s">
        <v>21</v>
      </c>
      <c r="J1265" s="9">
        <f>VLOOKUP(A1265, Quantity!$A$1:$H$2811, 2, FALSE)</f>
        <v>17</v>
      </c>
      <c r="K1265" s="10">
        <f>VLOOKUP(A1265, Quantity!$A$1:$H$2811, 3, FALSE)</f>
        <v>1</v>
      </c>
      <c r="L1265" s="10">
        <f>VLOOKUP(A1265, Quantity!$A$1:$H$2811, 4, FALSE)</f>
        <v>1</v>
      </c>
      <c r="M1265" s="11">
        <f>VLOOKUP(A1265, Quantity!$A$1:$H$2811, 5, FALSE)</f>
        <v>11500</v>
      </c>
      <c r="N1265" s="11">
        <f>VLOOKUP(A1265, Quantity!$A$1:$H$2811, 6, FALSE)</f>
        <v>676</v>
      </c>
      <c r="O1265" s="12">
        <v>41579.0</v>
      </c>
      <c r="P1265" s="5">
        <f>VLOOKUP(A1265, Quantity!$A$1:$H$2811, 8, FALSE)</f>
        <v>0.04152777778</v>
      </c>
      <c r="U1265" s="13"/>
      <c r="V1265" s="13"/>
      <c r="W1265" s="1"/>
      <c r="X1265" s="14"/>
      <c r="Y1265" s="15"/>
    </row>
    <row r="1266">
      <c r="A1266" s="1">
        <v>38846.0</v>
      </c>
      <c r="B1266" s="1">
        <v>1.49138171E9</v>
      </c>
      <c r="C1266" s="8">
        <v>41619.0</v>
      </c>
      <c r="D1266" s="1" t="s">
        <v>32</v>
      </c>
      <c r="E1266" s="1" t="s">
        <v>17</v>
      </c>
      <c r="F1266" s="1" t="s">
        <v>18</v>
      </c>
      <c r="G1266" s="1" t="s">
        <v>31</v>
      </c>
      <c r="H1266" s="1" t="s">
        <v>24</v>
      </c>
      <c r="I1266" s="1" t="s">
        <v>25</v>
      </c>
      <c r="J1266" s="9">
        <f>VLOOKUP(A1266, Quantity!$A$1:$H$2811, 2, FALSE)</f>
        <v>17</v>
      </c>
      <c r="K1266" s="10">
        <f>VLOOKUP(A1266, Quantity!$A$1:$H$2811, 3, FALSE)</f>
        <v>1</v>
      </c>
      <c r="L1266" s="10">
        <f>VLOOKUP(A1266, Quantity!$A$1:$H$2811, 4, FALSE)</f>
        <v>1</v>
      </c>
      <c r="M1266" s="11">
        <f>VLOOKUP(A1266, Quantity!$A$1:$H$2811, 5, FALSE)</f>
        <v>425</v>
      </c>
      <c r="N1266" s="11">
        <f>VLOOKUP(A1266, Quantity!$A$1:$H$2811, 6, FALSE)</f>
        <v>25</v>
      </c>
      <c r="O1266" s="12">
        <v>41579.0</v>
      </c>
      <c r="P1266" s="5">
        <f>VLOOKUP(A1266, Quantity!$A$1:$H$2811, 8, FALSE)</f>
        <v>0.1772569444</v>
      </c>
      <c r="U1266" s="13"/>
      <c r="V1266" s="13"/>
      <c r="W1266" s="1"/>
      <c r="X1266" s="14"/>
      <c r="Y1266" s="15"/>
    </row>
    <row r="1267">
      <c r="A1267" s="1">
        <v>38849.0</v>
      </c>
      <c r="B1267" s="1">
        <v>1.273607744E9</v>
      </c>
      <c r="C1267" s="8">
        <v>41619.0</v>
      </c>
      <c r="D1267" s="1" t="s">
        <v>30</v>
      </c>
      <c r="E1267" s="1" t="s">
        <v>23</v>
      </c>
      <c r="F1267" s="1" t="s">
        <v>18</v>
      </c>
      <c r="G1267" s="1" t="s">
        <v>31</v>
      </c>
      <c r="H1267" s="1" t="s">
        <v>24</v>
      </c>
      <c r="I1267" s="1" t="s">
        <v>21</v>
      </c>
      <c r="J1267" s="9">
        <f>VLOOKUP(A1267, Quantity!$A$1:$H$2811, 2, FALSE)</f>
        <v>17</v>
      </c>
      <c r="K1267" s="10">
        <f>VLOOKUP(A1267, Quantity!$A$1:$H$2811, 3, FALSE)</f>
        <v>1</v>
      </c>
      <c r="L1267" s="10">
        <f>VLOOKUP(A1267, Quantity!$A$1:$H$2811, 4, FALSE)</f>
        <v>1</v>
      </c>
      <c r="M1267" s="11">
        <f>VLOOKUP(A1267, Quantity!$A$1:$H$2811, 5, FALSE)</f>
        <v>26280</v>
      </c>
      <c r="N1267" s="11">
        <f>VLOOKUP(A1267, Quantity!$A$1:$H$2811, 6, FALSE)</f>
        <v>1546</v>
      </c>
      <c r="O1267" s="12">
        <v>41579.0</v>
      </c>
      <c r="P1267" s="5">
        <f>VLOOKUP(A1267, Quantity!$A$1:$H$2811, 8, FALSE)</f>
        <v>0.2281828704</v>
      </c>
      <c r="U1267" s="13"/>
      <c r="V1267" s="13"/>
      <c r="W1267" s="1"/>
      <c r="X1267" s="14"/>
      <c r="Y1267" s="15"/>
    </row>
    <row r="1268">
      <c r="A1268" s="1">
        <v>38850.0</v>
      </c>
      <c r="B1268" s="1">
        <v>2.265146303E9</v>
      </c>
      <c r="C1268" s="8">
        <v>41619.0</v>
      </c>
      <c r="D1268" s="1" t="s">
        <v>30</v>
      </c>
      <c r="E1268" s="1" t="s">
        <v>23</v>
      </c>
      <c r="F1268" s="1" t="s">
        <v>18</v>
      </c>
      <c r="G1268" s="1" t="s">
        <v>31</v>
      </c>
      <c r="H1268" s="1" t="s">
        <v>24</v>
      </c>
      <c r="I1268" s="1" t="s">
        <v>25</v>
      </c>
      <c r="J1268" s="9">
        <f>VLOOKUP(A1268, Quantity!$A$1:$H$2811, 2, FALSE)</f>
        <v>17</v>
      </c>
      <c r="K1268" s="10">
        <f>VLOOKUP(A1268, Quantity!$A$1:$H$2811, 3, FALSE)</f>
        <v>1</v>
      </c>
      <c r="L1268" s="10">
        <f>VLOOKUP(A1268, Quantity!$A$1:$H$2811, 4, FALSE)</f>
        <v>1</v>
      </c>
      <c r="M1268" s="11">
        <f>VLOOKUP(A1268, Quantity!$A$1:$H$2811, 5, FALSE)</f>
        <v>799</v>
      </c>
      <c r="N1268" s="11">
        <f>VLOOKUP(A1268, Quantity!$A$1:$H$2811, 6, FALSE)</f>
        <v>47</v>
      </c>
      <c r="O1268" s="12">
        <v>41579.0</v>
      </c>
      <c r="P1268" s="5">
        <f>VLOOKUP(A1268, Quantity!$A$1:$H$2811, 8, FALSE)</f>
        <v>0.9942361111</v>
      </c>
      <c r="U1268" s="13"/>
      <c r="V1268" s="13"/>
      <c r="W1268" s="1"/>
      <c r="X1268" s="14"/>
      <c r="Y1268" s="15"/>
    </row>
    <row r="1269">
      <c r="A1269" s="1">
        <v>38886.0</v>
      </c>
      <c r="B1269" s="1">
        <v>1.946034461E9</v>
      </c>
      <c r="C1269" s="8">
        <v>41591.0</v>
      </c>
      <c r="D1269" s="1" t="s">
        <v>32</v>
      </c>
      <c r="E1269" s="1" t="s">
        <v>17</v>
      </c>
      <c r="F1269" s="1" t="s">
        <v>18</v>
      </c>
      <c r="G1269" s="1" t="s">
        <v>31</v>
      </c>
      <c r="H1269" s="1" t="s">
        <v>24</v>
      </c>
      <c r="I1269" s="1" t="s">
        <v>21</v>
      </c>
      <c r="J1269" s="9">
        <f>VLOOKUP(A1269, Quantity!$A$1:$H$2811, 2, FALSE)</f>
        <v>16</v>
      </c>
      <c r="K1269" s="10">
        <f>VLOOKUP(A1269, Quantity!$A$1:$H$2811, 3, FALSE)</f>
        <v>1</v>
      </c>
      <c r="L1269" s="10">
        <f>VLOOKUP(A1269, Quantity!$A$1:$H$2811, 4, FALSE)</f>
        <v>1</v>
      </c>
      <c r="M1269" s="11">
        <f>VLOOKUP(A1269, Quantity!$A$1:$H$2811, 5, FALSE)</f>
        <v>7697</v>
      </c>
      <c r="N1269" s="11">
        <f>VLOOKUP(A1269, Quantity!$A$1:$H$2811, 6, FALSE)</f>
        <v>481</v>
      </c>
      <c r="O1269" s="12">
        <v>41579.0</v>
      </c>
      <c r="P1269" s="5">
        <f>VLOOKUP(A1269, Quantity!$A$1:$H$2811, 8, FALSE)</f>
        <v>0.2406712963</v>
      </c>
      <c r="U1269" s="13"/>
      <c r="V1269" s="13"/>
      <c r="W1269" s="1"/>
      <c r="X1269" s="14"/>
      <c r="Y1269" s="15"/>
    </row>
    <row r="1270">
      <c r="A1270" s="1">
        <v>38894.0</v>
      </c>
      <c r="B1270" s="1">
        <v>1.925635016E9</v>
      </c>
      <c r="C1270" s="8">
        <v>41591.0</v>
      </c>
      <c r="D1270" s="1" t="s">
        <v>30</v>
      </c>
      <c r="E1270" s="1" t="s">
        <v>23</v>
      </c>
      <c r="F1270" s="1" t="s">
        <v>18</v>
      </c>
      <c r="G1270" s="1" t="s">
        <v>31</v>
      </c>
      <c r="H1270" s="1" t="s">
        <v>24</v>
      </c>
      <c r="I1270" s="1" t="s">
        <v>25</v>
      </c>
      <c r="J1270" s="9">
        <f>VLOOKUP(A1270, Quantity!$A$1:$H$2811, 2, FALSE)</f>
        <v>17</v>
      </c>
      <c r="K1270" s="10">
        <f>VLOOKUP(A1270, Quantity!$A$1:$H$2811, 3, FALSE)</f>
        <v>1</v>
      </c>
      <c r="L1270" s="10">
        <f>VLOOKUP(A1270, Quantity!$A$1:$H$2811, 4, FALSE)</f>
        <v>1</v>
      </c>
      <c r="M1270" s="11">
        <f>VLOOKUP(A1270, Quantity!$A$1:$H$2811, 5, FALSE)</f>
        <v>6193</v>
      </c>
      <c r="N1270" s="11">
        <f>VLOOKUP(A1270, Quantity!$A$1:$H$2811, 6, FALSE)</f>
        <v>364</v>
      </c>
      <c r="O1270" s="12">
        <v>41579.0</v>
      </c>
      <c r="P1270" s="5">
        <f>VLOOKUP(A1270, Quantity!$A$1:$H$2811, 8, FALSE)</f>
        <v>0.5658680556</v>
      </c>
      <c r="U1270" s="13"/>
      <c r="V1270" s="13"/>
      <c r="W1270" s="1"/>
      <c r="X1270" s="14"/>
      <c r="Y1270" s="15"/>
    </row>
    <row r="1271">
      <c r="A1271" s="1">
        <v>38934.0</v>
      </c>
      <c r="B1271" s="1">
        <v>1.66151962E9</v>
      </c>
      <c r="C1271" s="8">
        <v>41591.0</v>
      </c>
      <c r="D1271" s="1" t="s">
        <v>30</v>
      </c>
      <c r="E1271" s="1" t="s">
        <v>23</v>
      </c>
      <c r="F1271" s="1" t="s">
        <v>18</v>
      </c>
      <c r="G1271" s="1" t="s">
        <v>31</v>
      </c>
      <c r="H1271" s="1" t="s">
        <v>24</v>
      </c>
      <c r="I1271" s="1" t="s">
        <v>21</v>
      </c>
      <c r="J1271" s="9">
        <f>VLOOKUP(A1271, Quantity!$A$1:$H$2811, 2, FALSE)</f>
        <v>16</v>
      </c>
      <c r="K1271" s="10">
        <f>VLOOKUP(A1271, Quantity!$A$1:$H$2811, 3, FALSE)</f>
        <v>1</v>
      </c>
      <c r="L1271" s="10">
        <f>VLOOKUP(A1271, Quantity!$A$1:$H$2811, 4, FALSE)</f>
        <v>1</v>
      </c>
      <c r="M1271" s="11">
        <f>VLOOKUP(A1271, Quantity!$A$1:$H$2811, 5, FALSE)</f>
        <v>1480</v>
      </c>
      <c r="N1271" s="11">
        <f>VLOOKUP(A1271, Quantity!$A$1:$H$2811, 6, FALSE)</f>
        <v>93</v>
      </c>
      <c r="O1271" s="12">
        <v>41579.0</v>
      </c>
      <c r="P1271" s="5">
        <f>VLOOKUP(A1271, Quantity!$A$1:$H$2811, 8, FALSE)</f>
        <v>0.2832986111</v>
      </c>
      <c r="U1271" s="13"/>
      <c r="V1271" s="13"/>
      <c r="W1271" s="1"/>
      <c r="X1271" s="14"/>
      <c r="Y1271" s="15"/>
    </row>
    <row r="1272">
      <c r="A1272" s="1">
        <v>39007.0</v>
      </c>
      <c r="B1272" s="1">
        <v>1.299923696E9</v>
      </c>
      <c r="C1272" s="8">
        <v>41591.0</v>
      </c>
      <c r="D1272" s="1" t="s">
        <v>32</v>
      </c>
      <c r="E1272" s="1" t="s">
        <v>17</v>
      </c>
      <c r="F1272" s="1" t="s">
        <v>18</v>
      </c>
      <c r="G1272" s="1" t="s">
        <v>31</v>
      </c>
      <c r="H1272" s="1" t="s">
        <v>24</v>
      </c>
      <c r="I1272" s="1" t="s">
        <v>21</v>
      </c>
      <c r="J1272" s="9">
        <f>VLOOKUP(A1272, Quantity!$A$1:$H$2811, 2, FALSE)</f>
        <v>16</v>
      </c>
      <c r="K1272" s="10">
        <f>VLOOKUP(A1272, Quantity!$A$1:$H$2811, 3, FALSE)</f>
        <v>1</v>
      </c>
      <c r="L1272" s="10">
        <f>VLOOKUP(A1272, Quantity!$A$1:$H$2811, 4, FALSE)</f>
        <v>1</v>
      </c>
      <c r="M1272" s="11">
        <f>VLOOKUP(A1272, Quantity!$A$1:$H$2811, 5, FALSE)</f>
        <v>1999</v>
      </c>
      <c r="N1272" s="11">
        <f>VLOOKUP(A1272, Quantity!$A$1:$H$2811, 6, FALSE)</f>
        <v>125</v>
      </c>
      <c r="O1272" s="12">
        <v>41579.0</v>
      </c>
      <c r="P1272" s="5">
        <f>VLOOKUP(A1272, Quantity!$A$1:$H$2811, 8, FALSE)</f>
        <v>0.5115856481</v>
      </c>
      <c r="U1272" s="13"/>
      <c r="V1272" s="13"/>
      <c r="W1272" s="1"/>
      <c r="X1272" s="14"/>
      <c r="Y1272" s="15"/>
    </row>
    <row r="1273">
      <c r="A1273" s="1">
        <v>39085.0</v>
      </c>
      <c r="B1273" s="1">
        <v>1.692541859E9</v>
      </c>
      <c r="C1273" s="8">
        <v>41591.0</v>
      </c>
      <c r="D1273" s="1" t="s">
        <v>30</v>
      </c>
      <c r="E1273" s="1" t="s">
        <v>23</v>
      </c>
      <c r="F1273" s="1" t="s">
        <v>18</v>
      </c>
      <c r="G1273" s="1" t="s">
        <v>31</v>
      </c>
      <c r="H1273" s="1" t="s">
        <v>20</v>
      </c>
      <c r="I1273" s="1" t="s">
        <v>21</v>
      </c>
      <c r="J1273" s="9">
        <f>VLOOKUP(A1273, Quantity!$A$1:$H$2811, 2, FALSE)</f>
        <v>19</v>
      </c>
      <c r="K1273" s="10">
        <f>VLOOKUP(A1273, Quantity!$A$1:$H$2811, 3, FALSE)</f>
        <v>1</v>
      </c>
      <c r="L1273" s="10">
        <f>VLOOKUP(A1273, Quantity!$A$1:$H$2811, 4, FALSE)</f>
        <v>1</v>
      </c>
      <c r="M1273" s="11">
        <f>VLOOKUP(A1273, Quantity!$A$1:$H$2811, 5, FALSE)</f>
        <v>1200</v>
      </c>
      <c r="N1273" s="11">
        <f>VLOOKUP(A1273, Quantity!$A$1:$H$2811, 6, FALSE)</f>
        <v>63</v>
      </c>
      <c r="O1273" s="12">
        <v>41579.0</v>
      </c>
      <c r="P1273" s="5">
        <f>VLOOKUP(A1273, Quantity!$A$1:$H$2811, 8, FALSE)</f>
        <v>0.03224537037</v>
      </c>
      <c r="U1273" s="13"/>
      <c r="V1273" s="13"/>
      <c r="W1273" s="1"/>
      <c r="X1273" s="14"/>
      <c r="Y1273" s="15"/>
    </row>
    <row r="1274">
      <c r="A1274" s="1">
        <v>39094.0</v>
      </c>
      <c r="B1274" s="1">
        <v>1.341629257E9</v>
      </c>
      <c r="C1274" s="8">
        <v>41591.0</v>
      </c>
      <c r="D1274" s="1" t="s">
        <v>30</v>
      </c>
      <c r="E1274" s="1" t="s">
        <v>23</v>
      </c>
      <c r="F1274" s="1" t="s">
        <v>18</v>
      </c>
      <c r="G1274" s="1" t="s">
        <v>31</v>
      </c>
      <c r="H1274" s="1" t="s">
        <v>24</v>
      </c>
      <c r="I1274" s="1" t="s">
        <v>21</v>
      </c>
      <c r="J1274" s="9">
        <f>VLOOKUP(A1274, Quantity!$A$1:$H$2811, 2, FALSE)</f>
        <v>16</v>
      </c>
      <c r="K1274" s="10">
        <f>VLOOKUP(A1274, Quantity!$A$1:$H$2811, 3, FALSE)</f>
        <v>1</v>
      </c>
      <c r="L1274" s="10">
        <f>VLOOKUP(A1274, Quantity!$A$1:$H$2811, 4, FALSE)</f>
        <v>1</v>
      </c>
      <c r="M1274" s="11">
        <f>VLOOKUP(A1274, Quantity!$A$1:$H$2811, 5, FALSE)</f>
        <v>5000</v>
      </c>
      <c r="N1274" s="11">
        <f>VLOOKUP(A1274, Quantity!$A$1:$H$2811, 6, FALSE)</f>
        <v>313</v>
      </c>
      <c r="O1274" s="12">
        <v>41579.0</v>
      </c>
      <c r="P1274" s="5">
        <f>VLOOKUP(A1274, Quantity!$A$1:$H$2811, 8, FALSE)</f>
        <v>0.5920486111</v>
      </c>
      <c r="U1274" s="13"/>
      <c r="V1274" s="13"/>
      <c r="W1274" s="1"/>
      <c r="X1274" s="14"/>
      <c r="Y1274" s="15"/>
    </row>
    <row r="1275">
      <c r="A1275" s="1">
        <v>39277.0</v>
      </c>
      <c r="B1275" s="1">
        <v>1.683060559E9</v>
      </c>
      <c r="C1275" s="8">
        <v>41591.0</v>
      </c>
      <c r="D1275" s="1" t="s">
        <v>30</v>
      </c>
      <c r="E1275" s="1" t="s">
        <v>23</v>
      </c>
      <c r="F1275" s="1" t="s">
        <v>18</v>
      </c>
      <c r="G1275" s="1" t="s">
        <v>31</v>
      </c>
      <c r="H1275" s="1" t="s">
        <v>24</v>
      </c>
      <c r="I1275" s="1" t="s">
        <v>21</v>
      </c>
      <c r="J1275" s="9">
        <f>VLOOKUP(A1275, Quantity!$A$1:$H$2811, 2, FALSE)</f>
        <v>21</v>
      </c>
      <c r="K1275" s="10">
        <f>VLOOKUP(A1275, Quantity!$A$1:$H$2811, 3, FALSE)</f>
        <v>1</v>
      </c>
      <c r="L1275" s="10">
        <f>VLOOKUP(A1275, Quantity!$A$1:$H$2811, 4, FALSE)</f>
        <v>1</v>
      </c>
      <c r="M1275" s="11">
        <f>VLOOKUP(A1275, Quantity!$A$1:$H$2811, 5, FALSE)</f>
        <v>5299</v>
      </c>
      <c r="N1275" s="11">
        <f>VLOOKUP(A1275, Quantity!$A$1:$H$2811, 6, FALSE)</f>
        <v>252</v>
      </c>
      <c r="O1275" s="12">
        <v>41579.0</v>
      </c>
      <c r="P1275" s="5">
        <f>VLOOKUP(A1275, Quantity!$A$1:$H$2811, 8, FALSE)</f>
        <v>0.9515046296</v>
      </c>
      <c r="U1275" s="13"/>
      <c r="V1275" s="13"/>
      <c r="W1275" s="1"/>
      <c r="X1275" s="14"/>
      <c r="Y1275" s="15"/>
    </row>
    <row r="1276">
      <c r="A1276" s="1">
        <v>39315.0</v>
      </c>
      <c r="B1276" s="1">
        <v>2.293485115E9</v>
      </c>
      <c r="C1276" s="8">
        <v>41591.0</v>
      </c>
      <c r="D1276" s="1" t="s">
        <v>33</v>
      </c>
      <c r="E1276" s="1" t="s">
        <v>17</v>
      </c>
      <c r="F1276" s="1" t="s">
        <v>28</v>
      </c>
      <c r="G1276" s="1" t="s">
        <v>31</v>
      </c>
      <c r="H1276" s="1" t="s">
        <v>24</v>
      </c>
      <c r="I1276" s="1" t="s">
        <v>21</v>
      </c>
      <c r="J1276" s="9">
        <f>VLOOKUP(A1276, Quantity!$A$1:$H$2811, 2, FALSE)</f>
        <v>17</v>
      </c>
      <c r="K1276" s="10">
        <f>VLOOKUP(A1276, Quantity!$A$1:$H$2811, 3, FALSE)</f>
        <v>1</v>
      </c>
      <c r="L1276" s="10">
        <f>VLOOKUP(A1276, Quantity!$A$1:$H$2811, 4, FALSE)</f>
        <v>1</v>
      </c>
      <c r="M1276" s="11">
        <f>VLOOKUP(A1276, Quantity!$A$1:$H$2811, 5, FALSE)</f>
        <v>500</v>
      </c>
      <c r="N1276" s="11">
        <f>VLOOKUP(A1276, Quantity!$A$1:$H$2811, 6, FALSE)</f>
        <v>29</v>
      </c>
      <c r="O1276" s="12">
        <v>41579.0</v>
      </c>
      <c r="P1276" s="5">
        <f>VLOOKUP(A1276, Quantity!$A$1:$H$2811, 8, FALSE)</f>
        <v>0.4100115741</v>
      </c>
      <c r="U1276" s="13"/>
      <c r="V1276" s="13"/>
      <c r="W1276" s="1"/>
      <c r="X1276" s="14"/>
      <c r="Y1276" s="15"/>
    </row>
    <row r="1277">
      <c r="A1277" s="1">
        <v>39379.0</v>
      </c>
      <c r="B1277" s="1">
        <v>1.720139632E9</v>
      </c>
      <c r="C1277" s="8">
        <v>41591.0</v>
      </c>
      <c r="D1277" s="1" t="s">
        <v>32</v>
      </c>
      <c r="E1277" s="1" t="s">
        <v>17</v>
      </c>
      <c r="F1277" s="1" t="s">
        <v>18</v>
      </c>
      <c r="G1277" s="1" t="s">
        <v>31</v>
      </c>
      <c r="H1277" s="1" t="s">
        <v>24</v>
      </c>
      <c r="I1277" s="1" t="s">
        <v>21</v>
      </c>
      <c r="J1277" s="9">
        <f>VLOOKUP(A1277, Quantity!$A$1:$H$2811, 2, FALSE)</f>
        <v>18</v>
      </c>
      <c r="K1277" s="10">
        <f>VLOOKUP(A1277, Quantity!$A$1:$H$2811, 3, FALSE)</f>
        <v>1</v>
      </c>
      <c r="L1277" s="10">
        <f>VLOOKUP(A1277, Quantity!$A$1:$H$2811, 4, FALSE)</f>
        <v>1</v>
      </c>
      <c r="M1277" s="11">
        <f>VLOOKUP(A1277, Quantity!$A$1:$H$2811, 5, FALSE)</f>
        <v>10872</v>
      </c>
      <c r="N1277" s="11">
        <f>VLOOKUP(A1277, Quantity!$A$1:$H$2811, 6, FALSE)</f>
        <v>604</v>
      </c>
      <c r="O1277" s="12">
        <v>41579.0</v>
      </c>
      <c r="P1277" s="5">
        <f>VLOOKUP(A1277, Quantity!$A$1:$H$2811, 8, FALSE)</f>
        <v>0.001400462963</v>
      </c>
      <c r="U1277" s="13"/>
      <c r="V1277" s="13"/>
      <c r="W1277" s="1"/>
      <c r="X1277" s="14"/>
      <c r="Y1277" s="15"/>
    </row>
    <row r="1278">
      <c r="A1278" s="1">
        <v>39398.0</v>
      </c>
      <c r="B1278" s="1">
        <v>2.000580434E9</v>
      </c>
      <c r="C1278" s="8">
        <v>41591.0</v>
      </c>
      <c r="D1278" s="1" t="s">
        <v>30</v>
      </c>
      <c r="E1278" s="1" t="s">
        <v>23</v>
      </c>
      <c r="F1278" s="1" t="s">
        <v>18</v>
      </c>
      <c r="G1278" s="1" t="s">
        <v>31</v>
      </c>
      <c r="H1278" s="1" t="s">
        <v>24</v>
      </c>
      <c r="I1278" s="1" t="s">
        <v>21</v>
      </c>
      <c r="J1278" s="9">
        <f>VLOOKUP(A1278, Quantity!$A$1:$H$2811, 2, FALSE)</f>
        <v>19</v>
      </c>
      <c r="K1278" s="10">
        <f>VLOOKUP(A1278, Quantity!$A$1:$H$2811, 3, FALSE)</f>
        <v>1</v>
      </c>
      <c r="L1278" s="10">
        <f>VLOOKUP(A1278, Quantity!$A$1:$H$2811, 4, FALSE)</f>
        <v>1</v>
      </c>
      <c r="M1278" s="11">
        <f>VLOOKUP(A1278, Quantity!$A$1:$H$2811, 5, FALSE)</f>
        <v>515</v>
      </c>
      <c r="N1278" s="11">
        <f>VLOOKUP(A1278, Quantity!$A$1:$H$2811, 6, FALSE)</f>
        <v>27</v>
      </c>
      <c r="O1278" s="12">
        <v>41579.0</v>
      </c>
      <c r="P1278" s="5">
        <f>VLOOKUP(A1278, Quantity!$A$1:$H$2811, 8, FALSE)</f>
        <v>0.5816782407</v>
      </c>
      <c r="U1278" s="13"/>
      <c r="V1278" s="13"/>
      <c r="W1278" s="1"/>
      <c r="X1278" s="14"/>
      <c r="Y1278" s="15"/>
    </row>
    <row r="1279">
      <c r="A1279" s="1">
        <v>39460.0</v>
      </c>
      <c r="B1279" s="1">
        <v>1.418918861E9</v>
      </c>
      <c r="C1279" s="8">
        <v>41591.0</v>
      </c>
      <c r="D1279" s="1" t="s">
        <v>32</v>
      </c>
      <c r="E1279" s="1" t="s">
        <v>17</v>
      </c>
      <c r="F1279" s="1" t="s">
        <v>18</v>
      </c>
      <c r="G1279" s="1" t="s">
        <v>31</v>
      </c>
      <c r="H1279" s="1" t="s">
        <v>24</v>
      </c>
      <c r="I1279" s="1" t="s">
        <v>21</v>
      </c>
      <c r="J1279" s="9">
        <f>VLOOKUP(A1279, Quantity!$A$1:$H$2811, 2, FALSE)</f>
        <v>17</v>
      </c>
      <c r="K1279" s="10">
        <f>VLOOKUP(A1279, Quantity!$A$1:$H$2811, 3, FALSE)</f>
        <v>1</v>
      </c>
      <c r="L1279" s="10">
        <f>VLOOKUP(A1279, Quantity!$A$1:$H$2811, 4, FALSE)</f>
        <v>1</v>
      </c>
      <c r="M1279" s="11">
        <f>VLOOKUP(A1279, Quantity!$A$1:$H$2811, 5, FALSE)</f>
        <v>4374</v>
      </c>
      <c r="N1279" s="11">
        <f>VLOOKUP(A1279, Quantity!$A$1:$H$2811, 6, FALSE)</f>
        <v>257</v>
      </c>
      <c r="O1279" s="12">
        <v>41579.0</v>
      </c>
      <c r="P1279" s="5">
        <f>VLOOKUP(A1279, Quantity!$A$1:$H$2811, 8, FALSE)</f>
        <v>0.6186805556</v>
      </c>
      <c r="U1279" s="13"/>
      <c r="V1279" s="13"/>
      <c r="W1279" s="1"/>
      <c r="X1279" s="14"/>
      <c r="Y1279" s="15"/>
    </row>
    <row r="1280">
      <c r="A1280" s="1">
        <v>39485.0</v>
      </c>
      <c r="B1280" s="1">
        <v>1.691403453E9</v>
      </c>
      <c r="C1280" s="8">
        <v>41591.0</v>
      </c>
      <c r="D1280" s="1" t="s">
        <v>30</v>
      </c>
      <c r="E1280" s="1" t="s">
        <v>23</v>
      </c>
      <c r="F1280" s="1" t="s">
        <v>18</v>
      </c>
      <c r="G1280" s="1" t="s">
        <v>31</v>
      </c>
      <c r="H1280" s="1" t="s">
        <v>24</v>
      </c>
      <c r="I1280" s="1" t="s">
        <v>21</v>
      </c>
      <c r="J1280" s="9">
        <f>VLOOKUP(A1280, Quantity!$A$1:$H$2811, 2, FALSE)</f>
        <v>20</v>
      </c>
      <c r="K1280" s="10">
        <f>VLOOKUP(A1280, Quantity!$A$1:$H$2811, 3, FALSE)</f>
        <v>1</v>
      </c>
      <c r="L1280" s="10">
        <f>VLOOKUP(A1280, Quantity!$A$1:$H$2811, 4, FALSE)</f>
        <v>1</v>
      </c>
      <c r="M1280" s="11">
        <f>VLOOKUP(A1280, Quantity!$A$1:$H$2811, 5, FALSE)</f>
        <v>1200</v>
      </c>
      <c r="N1280" s="11">
        <f>VLOOKUP(A1280, Quantity!$A$1:$H$2811, 6, FALSE)</f>
        <v>60</v>
      </c>
      <c r="O1280" s="12">
        <v>41579.0</v>
      </c>
      <c r="P1280" s="5">
        <f>VLOOKUP(A1280, Quantity!$A$1:$H$2811, 8, FALSE)</f>
        <v>0.3186458333</v>
      </c>
      <c r="U1280" s="13"/>
      <c r="V1280" s="13"/>
      <c r="W1280" s="1"/>
      <c r="X1280" s="14"/>
      <c r="Y1280" s="15"/>
    </row>
    <row r="1281">
      <c r="A1281" s="1">
        <v>39512.0</v>
      </c>
      <c r="B1281" s="1">
        <v>2.087485056E9</v>
      </c>
      <c r="C1281" s="8">
        <v>41591.0</v>
      </c>
      <c r="D1281" s="1" t="s">
        <v>32</v>
      </c>
      <c r="E1281" s="1" t="s">
        <v>17</v>
      </c>
      <c r="F1281" s="1" t="s">
        <v>18</v>
      </c>
      <c r="G1281" s="1" t="s">
        <v>31</v>
      </c>
      <c r="H1281" s="1" t="s">
        <v>24</v>
      </c>
      <c r="I1281" s="1" t="s">
        <v>21</v>
      </c>
      <c r="J1281" s="9">
        <f>VLOOKUP(A1281, Quantity!$A$1:$H$2811, 2, FALSE)</f>
        <v>18</v>
      </c>
      <c r="K1281" s="10">
        <f>VLOOKUP(A1281, Quantity!$A$1:$H$2811, 3, FALSE)</f>
        <v>1</v>
      </c>
      <c r="L1281" s="10">
        <f>VLOOKUP(A1281, Quantity!$A$1:$H$2811, 4, FALSE)</f>
        <v>1</v>
      </c>
      <c r="M1281" s="11">
        <f>VLOOKUP(A1281, Quantity!$A$1:$H$2811, 5, FALSE)</f>
        <v>998</v>
      </c>
      <c r="N1281" s="11">
        <f>VLOOKUP(A1281, Quantity!$A$1:$H$2811, 6, FALSE)</f>
        <v>55</v>
      </c>
      <c r="O1281" s="12">
        <v>41579.0</v>
      </c>
      <c r="P1281" s="5">
        <f>VLOOKUP(A1281, Quantity!$A$1:$H$2811, 8, FALSE)</f>
        <v>0.1281018519</v>
      </c>
      <c r="U1281" s="13"/>
      <c r="V1281" s="13"/>
      <c r="W1281" s="1"/>
      <c r="X1281" s="14"/>
      <c r="Y1281" s="15"/>
    </row>
    <row r="1282">
      <c r="A1282" s="1">
        <v>39553.0</v>
      </c>
      <c r="B1282" s="1">
        <v>1.430542454E9</v>
      </c>
      <c r="C1282" s="8">
        <v>41591.0</v>
      </c>
      <c r="D1282" s="1" t="s">
        <v>32</v>
      </c>
      <c r="E1282" s="1" t="s">
        <v>17</v>
      </c>
      <c r="F1282" s="1" t="s">
        <v>18</v>
      </c>
      <c r="G1282" s="1" t="s">
        <v>31</v>
      </c>
      <c r="H1282" s="1" t="s">
        <v>24</v>
      </c>
      <c r="I1282" s="1" t="s">
        <v>21</v>
      </c>
      <c r="J1282" s="9">
        <f>VLOOKUP(A1282, Quantity!$A$1:$H$2811, 2, FALSE)</f>
        <v>21</v>
      </c>
      <c r="K1282" s="10">
        <f>VLOOKUP(A1282, Quantity!$A$1:$H$2811, 3, FALSE)</f>
        <v>1</v>
      </c>
      <c r="L1282" s="10">
        <f>VLOOKUP(A1282, Quantity!$A$1:$H$2811, 4, FALSE)</f>
        <v>1</v>
      </c>
      <c r="M1282" s="11">
        <f>VLOOKUP(A1282, Quantity!$A$1:$H$2811, 5, FALSE)</f>
        <v>1972</v>
      </c>
      <c r="N1282" s="11">
        <f>VLOOKUP(A1282, Quantity!$A$1:$H$2811, 6, FALSE)</f>
        <v>94</v>
      </c>
      <c r="O1282" s="12">
        <v>41579.0</v>
      </c>
      <c r="P1282" s="5">
        <f>VLOOKUP(A1282, Quantity!$A$1:$H$2811, 8, FALSE)</f>
        <v>0.6729861111</v>
      </c>
      <c r="U1282" s="13"/>
      <c r="V1282" s="13"/>
      <c r="W1282" s="1"/>
      <c r="X1282" s="14"/>
      <c r="Y1282" s="15"/>
    </row>
    <row r="1283">
      <c r="A1283" s="1">
        <v>39574.0</v>
      </c>
      <c r="B1283" s="1">
        <v>1.556924079E9</v>
      </c>
      <c r="C1283" s="8">
        <v>41591.0</v>
      </c>
      <c r="D1283" s="1" t="s">
        <v>30</v>
      </c>
      <c r="E1283" s="1" t="s">
        <v>23</v>
      </c>
      <c r="F1283" s="1" t="s">
        <v>18</v>
      </c>
      <c r="G1283" s="1" t="s">
        <v>31</v>
      </c>
      <c r="H1283" s="1" t="s">
        <v>24</v>
      </c>
      <c r="I1283" s="1" t="s">
        <v>21</v>
      </c>
      <c r="J1283" s="9">
        <f>VLOOKUP(A1283, Quantity!$A$1:$H$2811, 2, FALSE)</f>
        <v>23</v>
      </c>
      <c r="K1283" s="10">
        <f>VLOOKUP(A1283, Quantity!$A$1:$H$2811, 3, FALSE)</f>
        <v>1</v>
      </c>
      <c r="L1283" s="10">
        <f>VLOOKUP(A1283, Quantity!$A$1:$H$2811, 4, FALSE)</f>
        <v>1</v>
      </c>
      <c r="M1283" s="11">
        <f>VLOOKUP(A1283, Quantity!$A$1:$H$2811, 5, FALSE)</f>
        <v>624</v>
      </c>
      <c r="N1283" s="11">
        <f>VLOOKUP(A1283, Quantity!$A$1:$H$2811, 6, FALSE)</f>
        <v>27</v>
      </c>
      <c r="O1283" s="12">
        <v>41579.0</v>
      </c>
      <c r="P1283" s="5">
        <f>VLOOKUP(A1283, Quantity!$A$1:$H$2811, 8, FALSE)</f>
        <v>0.2292708333</v>
      </c>
      <c r="U1283" s="13"/>
      <c r="V1283" s="13"/>
      <c r="W1283" s="1"/>
      <c r="X1283" s="14"/>
      <c r="Y1283" s="15"/>
    </row>
    <row r="1284">
      <c r="A1284" s="1">
        <v>39677.0</v>
      </c>
      <c r="B1284" s="1">
        <v>1.288813283E9</v>
      </c>
      <c r="C1284" s="8">
        <v>41592.0</v>
      </c>
      <c r="D1284" s="1" t="s">
        <v>30</v>
      </c>
      <c r="E1284" s="1" t="s">
        <v>23</v>
      </c>
      <c r="F1284" s="1" t="s">
        <v>18</v>
      </c>
      <c r="G1284" s="1" t="s">
        <v>31</v>
      </c>
      <c r="H1284" s="1" t="s">
        <v>24</v>
      </c>
      <c r="I1284" s="1" t="s">
        <v>21</v>
      </c>
      <c r="J1284" s="9">
        <f>VLOOKUP(A1284, Quantity!$A$1:$H$2811, 2, FALSE)</f>
        <v>22</v>
      </c>
      <c r="K1284" s="10">
        <f>VLOOKUP(A1284, Quantity!$A$1:$H$2811, 3, FALSE)</f>
        <v>1</v>
      </c>
      <c r="L1284" s="10">
        <f>VLOOKUP(A1284, Quantity!$A$1:$H$2811, 4, FALSE)</f>
        <v>1</v>
      </c>
      <c r="M1284" s="11">
        <f>VLOOKUP(A1284, Quantity!$A$1:$H$2811, 5, FALSE)</f>
        <v>245</v>
      </c>
      <c r="N1284" s="11">
        <f>VLOOKUP(A1284, Quantity!$A$1:$H$2811, 6, FALSE)</f>
        <v>11</v>
      </c>
      <c r="O1284" s="12">
        <v>41579.0</v>
      </c>
      <c r="P1284" s="5">
        <f>VLOOKUP(A1284, Quantity!$A$1:$H$2811, 8, FALSE)</f>
        <v>0.529375</v>
      </c>
      <c r="U1284" s="13"/>
      <c r="V1284" s="13"/>
      <c r="W1284" s="1"/>
      <c r="X1284" s="14"/>
      <c r="Y1284" s="15"/>
    </row>
    <row r="1285">
      <c r="A1285" s="1">
        <v>39715.0</v>
      </c>
      <c r="B1285" s="1">
        <v>1.565724137E9</v>
      </c>
      <c r="C1285" s="8">
        <v>41592.0</v>
      </c>
      <c r="D1285" s="1" t="s">
        <v>30</v>
      </c>
      <c r="E1285" s="1" t="s">
        <v>23</v>
      </c>
      <c r="F1285" s="1" t="s">
        <v>18</v>
      </c>
      <c r="G1285" s="1" t="s">
        <v>31</v>
      </c>
      <c r="H1285" s="1" t="s">
        <v>24</v>
      </c>
      <c r="I1285" s="1" t="s">
        <v>25</v>
      </c>
      <c r="J1285" s="9">
        <f>VLOOKUP(A1285, Quantity!$A$1:$H$2811, 2, FALSE)</f>
        <v>18</v>
      </c>
      <c r="K1285" s="10">
        <f>VLOOKUP(A1285, Quantity!$A$1:$H$2811, 3, FALSE)</f>
        <v>1</v>
      </c>
      <c r="L1285" s="10">
        <f>VLOOKUP(A1285, Quantity!$A$1:$H$2811, 4, FALSE)</f>
        <v>1</v>
      </c>
      <c r="M1285" s="11">
        <f>VLOOKUP(A1285, Quantity!$A$1:$H$2811, 5, FALSE)</f>
        <v>1998</v>
      </c>
      <c r="N1285" s="11">
        <f>VLOOKUP(A1285, Quantity!$A$1:$H$2811, 6, FALSE)</f>
        <v>111</v>
      </c>
      <c r="O1285" s="12">
        <v>41579.0</v>
      </c>
      <c r="P1285" s="5">
        <f>VLOOKUP(A1285, Quantity!$A$1:$H$2811, 8, FALSE)</f>
        <v>0.5870949074</v>
      </c>
      <c r="U1285" s="13"/>
      <c r="V1285" s="13"/>
      <c r="W1285" s="1"/>
      <c r="X1285" s="14"/>
      <c r="Y1285" s="15"/>
    </row>
    <row r="1286">
      <c r="A1286" s="1">
        <v>39782.0</v>
      </c>
      <c r="B1286" s="1">
        <v>1.895206291E9</v>
      </c>
      <c r="C1286" s="8">
        <v>41592.0</v>
      </c>
      <c r="D1286" s="1" t="s">
        <v>32</v>
      </c>
      <c r="E1286" s="1" t="s">
        <v>17</v>
      </c>
      <c r="F1286" s="1" t="s">
        <v>18</v>
      </c>
      <c r="G1286" s="1" t="s">
        <v>31</v>
      </c>
      <c r="H1286" s="1" t="s">
        <v>24</v>
      </c>
      <c r="I1286" s="1" t="s">
        <v>21</v>
      </c>
      <c r="J1286" s="9">
        <f>VLOOKUP(A1286, Quantity!$A$1:$H$2811, 2, FALSE)</f>
        <v>18</v>
      </c>
      <c r="K1286" s="10">
        <f>VLOOKUP(A1286, Quantity!$A$1:$H$2811, 3, FALSE)</f>
        <v>1</v>
      </c>
      <c r="L1286" s="10">
        <f>VLOOKUP(A1286, Quantity!$A$1:$H$2811, 4, FALSE)</f>
        <v>1</v>
      </c>
      <c r="M1286" s="11">
        <f>VLOOKUP(A1286, Quantity!$A$1:$H$2811, 5, FALSE)</f>
        <v>2395</v>
      </c>
      <c r="N1286" s="11">
        <f>VLOOKUP(A1286, Quantity!$A$1:$H$2811, 6, FALSE)</f>
        <v>133</v>
      </c>
      <c r="O1286" s="12">
        <v>41579.0</v>
      </c>
      <c r="P1286" s="5">
        <f>VLOOKUP(A1286, Quantity!$A$1:$H$2811, 8, FALSE)</f>
        <v>0.0158912037</v>
      </c>
      <c r="U1286" s="13"/>
      <c r="V1286" s="13"/>
      <c r="W1286" s="1"/>
      <c r="X1286" s="14"/>
      <c r="Y1286" s="15"/>
    </row>
    <row r="1287">
      <c r="A1287" s="1">
        <v>39833.0</v>
      </c>
      <c r="B1287" s="1">
        <v>1.836582333E9</v>
      </c>
      <c r="C1287" s="8">
        <v>41592.0</v>
      </c>
      <c r="D1287" s="1" t="s">
        <v>32</v>
      </c>
      <c r="E1287" s="1" t="s">
        <v>17</v>
      </c>
      <c r="F1287" s="1" t="s">
        <v>18</v>
      </c>
      <c r="G1287" s="1" t="s">
        <v>31</v>
      </c>
      <c r="H1287" s="1" t="s">
        <v>24</v>
      </c>
      <c r="I1287" s="1" t="s">
        <v>21</v>
      </c>
      <c r="J1287" s="9">
        <f>VLOOKUP(A1287, Quantity!$A$1:$H$2811, 2, FALSE)</f>
        <v>17</v>
      </c>
      <c r="K1287" s="10">
        <f>VLOOKUP(A1287, Quantity!$A$1:$H$2811, 3, FALSE)</f>
        <v>1</v>
      </c>
      <c r="L1287" s="10">
        <f>VLOOKUP(A1287, Quantity!$A$1:$H$2811, 4, FALSE)</f>
        <v>1</v>
      </c>
      <c r="M1287" s="11">
        <f>VLOOKUP(A1287, Quantity!$A$1:$H$2811, 5, FALSE)</f>
        <v>1000</v>
      </c>
      <c r="N1287" s="11">
        <f>VLOOKUP(A1287, Quantity!$A$1:$H$2811, 6, FALSE)</f>
        <v>59</v>
      </c>
      <c r="O1287" s="12">
        <v>41579.0</v>
      </c>
      <c r="P1287" s="5">
        <f>VLOOKUP(A1287, Quantity!$A$1:$H$2811, 8, FALSE)</f>
        <v>0.1466435185</v>
      </c>
      <c r="U1287" s="13"/>
      <c r="V1287" s="13"/>
      <c r="W1287" s="1"/>
      <c r="X1287" s="14"/>
      <c r="Y1287" s="15"/>
    </row>
    <row r="1288">
      <c r="A1288" s="1">
        <v>39854.0</v>
      </c>
      <c r="B1288" s="1">
        <v>2.209990738E9</v>
      </c>
      <c r="C1288" s="8">
        <v>41592.0</v>
      </c>
      <c r="D1288" s="1" t="s">
        <v>32</v>
      </c>
      <c r="E1288" s="1" t="s">
        <v>17</v>
      </c>
      <c r="F1288" s="1" t="s">
        <v>18</v>
      </c>
      <c r="G1288" s="1" t="s">
        <v>31</v>
      </c>
      <c r="H1288" s="1" t="s">
        <v>24</v>
      </c>
      <c r="I1288" s="1" t="s">
        <v>21</v>
      </c>
      <c r="J1288" s="9">
        <f>VLOOKUP(A1288, Quantity!$A$1:$H$2811, 2, FALSE)</f>
        <v>22</v>
      </c>
      <c r="K1288" s="10">
        <f>VLOOKUP(A1288, Quantity!$A$1:$H$2811, 3, FALSE)</f>
        <v>1</v>
      </c>
      <c r="L1288" s="10">
        <f>VLOOKUP(A1288, Quantity!$A$1:$H$2811, 4, FALSE)</f>
        <v>1</v>
      </c>
      <c r="M1288" s="11">
        <f>VLOOKUP(A1288, Quantity!$A$1:$H$2811, 5, FALSE)</f>
        <v>4294</v>
      </c>
      <c r="N1288" s="11">
        <f>VLOOKUP(A1288, Quantity!$A$1:$H$2811, 6, FALSE)</f>
        <v>195</v>
      </c>
      <c r="O1288" s="12">
        <v>41579.0</v>
      </c>
      <c r="P1288" s="5">
        <f>VLOOKUP(A1288, Quantity!$A$1:$H$2811, 8, FALSE)</f>
        <v>0.9857291667</v>
      </c>
      <c r="U1288" s="13"/>
      <c r="V1288" s="13"/>
      <c r="W1288" s="1"/>
      <c r="X1288" s="14"/>
      <c r="Y1288" s="15"/>
    </row>
    <row r="1289">
      <c r="A1289" s="1">
        <v>39882.0</v>
      </c>
      <c r="B1289" s="1">
        <v>1.553579827E9</v>
      </c>
      <c r="C1289" s="8">
        <v>41592.0</v>
      </c>
      <c r="D1289" s="1" t="s">
        <v>30</v>
      </c>
      <c r="E1289" s="1" t="s">
        <v>23</v>
      </c>
      <c r="F1289" s="1" t="s">
        <v>18</v>
      </c>
      <c r="G1289" s="1" t="s">
        <v>31</v>
      </c>
      <c r="H1289" s="1" t="s">
        <v>20</v>
      </c>
      <c r="I1289" s="1" t="s">
        <v>21</v>
      </c>
      <c r="J1289" s="9">
        <f>VLOOKUP(A1289, Quantity!$A$1:$H$2811, 2, FALSE)</f>
        <v>18</v>
      </c>
      <c r="K1289" s="10">
        <f>VLOOKUP(A1289, Quantity!$A$1:$H$2811, 3, FALSE)</f>
        <v>1</v>
      </c>
      <c r="L1289" s="10">
        <f>VLOOKUP(A1289, Quantity!$A$1:$H$2811, 4, FALSE)</f>
        <v>1</v>
      </c>
      <c r="M1289" s="11">
        <f>VLOOKUP(A1289, Quantity!$A$1:$H$2811, 5, FALSE)</f>
        <v>16199</v>
      </c>
      <c r="N1289" s="11">
        <f>VLOOKUP(A1289, Quantity!$A$1:$H$2811, 6, FALSE)</f>
        <v>900</v>
      </c>
      <c r="O1289" s="12">
        <v>41579.0</v>
      </c>
      <c r="P1289" s="5">
        <f>VLOOKUP(A1289, Quantity!$A$1:$H$2811, 8, FALSE)</f>
        <v>0.6492476852</v>
      </c>
      <c r="U1289" s="13"/>
      <c r="V1289" s="13"/>
      <c r="W1289" s="1"/>
      <c r="X1289" s="14"/>
      <c r="Y1289" s="15"/>
    </row>
    <row r="1290">
      <c r="A1290" s="1">
        <v>39986.0</v>
      </c>
      <c r="B1290" s="1">
        <v>1.811536567E9</v>
      </c>
      <c r="C1290" s="8">
        <v>41592.0</v>
      </c>
      <c r="D1290" s="1" t="s">
        <v>32</v>
      </c>
      <c r="E1290" s="1" t="s">
        <v>17</v>
      </c>
      <c r="F1290" s="1" t="s">
        <v>18</v>
      </c>
      <c r="G1290" s="1" t="s">
        <v>31</v>
      </c>
      <c r="H1290" s="1" t="s">
        <v>24</v>
      </c>
      <c r="I1290" s="1" t="s">
        <v>21</v>
      </c>
      <c r="J1290" s="9">
        <f>VLOOKUP(A1290, Quantity!$A$1:$H$2811, 2, FALSE)</f>
        <v>22</v>
      </c>
      <c r="K1290" s="10">
        <f>VLOOKUP(A1290, Quantity!$A$1:$H$2811, 3, FALSE)</f>
        <v>1</v>
      </c>
      <c r="L1290" s="10">
        <f>VLOOKUP(A1290, Quantity!$A$1:$H$2811, 4, FALSE)</f>
        <v>1</v>
      </c>
      <c r="M1290" s="11">
        <f>VLOOKUP(A1290, Quantity!$A$1:$H$2811, 5, FALSE)</f>
        <v>18433</v>
      </c>
      <c r="N1290" s="11">
        <f>VLOOKUP(A1290, Quantity!$A$1:$H$2811, 6, FALSE)</f>
        <v>838</v>
      </c>
      <c r="O1290" s="12">
        <v>41579.0</v>
      </c>
      <c r="P1290" s="5">
        <f>VLOOKUP(A1290, Quantity!$A$1:$H$2811, 8, FALSE)</f>
        <v>0.467974537</v>
      </c>
      <c r="U1290" s="13"/>
      <c r="V1290" s="13"/>
      <c r="W1290" s="1"/>
      <c r="X1290" s="14"/>
      <c r="Y1290" s="15"/>
    </row>
    <row r="1291">
      <c r="A1291" s="1">
        <v>40001.0</v>
      </c>
      <c r="B1291" s="1">
        <v>2.266926901E9</v>
      </c>
      <c r="C1291" s="8">
        <v>41592.0</v>
      </c>
      <c r="D1291" s="1" t="s">
        <v>32</v>
      </c>
      <c r="E1291" s="1" t="s">
        <v>17</v>
      </c>
      <c r="F1291" s="1" t="s">
        <v>18</v>
      </c>
      <c r="G1291" s="1" t="s">
        <v>31</v>
      </c>
      <c r="H1291" s="1" t="s">
        <v>24</v>
      </c>
      <c r="I1291" s="1" t="s">
        <v>21</v>
      </c>
      <c r="J1291" s="9">
        <f>VLOOKUP(A1291, Quantity!$A$1:$H$2811, 2, FALSE)</f>
        <v>18</v>
      </c>
      <c r="K1291" s="10">
        <f>VLOOKUP(A1291, Quantity!$A$1:$H$2811, 3, FALSE)</f>
        <v>1</v>
      </c>
      <c r="L1291" s="10">
        <f>VLOOKUP(A1291, Quantity!$A$1:$H$2811, 4, FALSE)</f>
        <v>1</v>
      </c>
      <c r="M1291" s="11">
        <f>VLOOKUP(A1291, Quantity!$A$1:$H$2811, 5, FALSE)</f>
        <v>13895</v>
      </c>
      <c r="N1291" s="11">
        <f>VLOOKUP(A1291, Quantity!$A$1:$H$2811, 6, FALSE)</f>
        <v>772</v>
      </c>
      <c r="O1291" s="12">
        <v>41579.0</v>
      </c>
      <c r="P1291" s="5">
        <f>VLOOKUP(A1291, Quantity!$A$1:$H$2811, 8, FALSE)</f>
        <v>0.04024305556</v>
      </c>
      <c r="U1291" s="13"/>
      <c r="V1291" s="13"/>
      <c r="W1291" s="1"/>
      <c r="X1291" s="14"/>
      <c r="Y1291" s="15"/>
    </row>
    <row r="1292">
      <c r="A1292" s="1">
        <v>40219.0</v>
      </c>
      <c r="B1292" s="1">
        <v>1.41980555E9</v>
      </c>
      <c r="C1292" s="8">
        <v>41592.0</v>
      </c>
      <c r="D1292" s="1" t="s">
        <v>30</v>
      </c>
      <c r="E1292" s="1" t="s">
        <v>23</v>
      </c>
      <c r="F1292" s="1" t="s">
        <v>18</v>
      </c>
      <c r="G1292" s="1" t="s">
        <v>31</v>
      </c>
      <c r="H1292" s="1" t="s">
        <v>20</v>
      </c>
      <c r="I1292" s="1" t="s">
        <v>21</v>
      </c>
      <c r="J1292" s="9">
        <f>VLOOKUP(A1292, Quantity!$A$1:$H$2811, 2, FALSE)</f>
        <v>17</v>
      </c>
      <c r="K1292" s="10">
        <f>VLOOKUP(A1292, Quantity!$A$1:$H$2811, 3, FALSE)</f>
        <v>1</v>
      </c>
      <c r="L1292" s="10">
        <f>VLOOKUP(A1292, Quantity!$A$1:$H$2811, 4, FALSE)</f>
        <v>1</v>
      </c>
      <c r="M1292" s="11">
        <f>VLOOKUP(A1292, Quantity!$A$1:$H$2811, 5, FALSE)</f>
        <v>2125</v>
      </c>
      <c r="N1292" s="11">
        <f>VLOOKUP(A1292, Quantity!$A$1:$H$2811, 6, FALSE)</f>
        <v>125</v>
      </c>
      <c r="O1292" s="12">
        <v>41579.0</v>
      </c>
      <c r="P1292" s="5">
        <f>VLOOKUP(A1292, Quantity!$A$1:$H$2811, 8, FALSE)</f>
        <v>0.3798842593</v>
      </c>
      <c r="U1292" s="13"/>
      <c r="V1292" s="13"/>
      <c r="W1292" s="1"/>
      <c r="X1292" s="14"/>
      <c r="Y1292" s="15"/>
    </row>
    <row r="1293">
      <c r="A1293" s="1">
        <v>40323.0</v>
      </c>
      <c r="B1293" s="1">
        <v>1.806752307E9</v>
      </c>
      <c r="C1293" s="8">
        <v>41592.0</v>
      </c>
      <c r="D1293" s="1" t="s">
        <v>30</v>
      </c>
      <c r="E1293" s="1" t="s">
        <v>23</v>
      </c>
      <c r="F1293" s="1" t="s">
        <v>18</v>
      </c>
      <c r="G1293" s="1" t="s">
        <v>31</v>
      </c>
      <c r="H1293" s="1" t="s">
        <v>34</v>
      </c>
      <c r="I1293" s="1" t="s">
        <v>21</v>
      </c>
      <c r="J1293" s="9">
        <f>VLOOKUP(A1293, Quantity!$A$1:$H$2811, 2, FALSE)</f>
        <v>16</v>
      </c>
      <c r="K1293" s="10">
        <f>VLOOKUP(A1293, Quantity!$A$1:$H$2811, 3, FALSE)</f>
        <v>1</v>
      </c>
      <c r="L1293" s="10">
        <f>VLOOKUP(A1293, Quantity!$A$1:$H$2811, 4, FALSE)</f>
        <v>1</v>
      </c>
      <c r="M1293" s="11">
        <f>VLOOKUP(A1293, Quantity!$A$1:$H$2811, 5, FALSE)</f>
        <v>3696</v>
      </c>
      <c r="N1293" s="11">
        <f>VLOOKUP(A1293, Quantity!$A$1:$H$2811, 6, FALSE)</f>
        <v>231</v>
      </c>
      <c r="O1293" s="12">
        <v>41579.0</v>
      </c>
      <c r="P1293" s="5">
        <f>VLOOKUP(A1293, Quantity!$A$1:$H$2811, 8, FALSE)</f>
        <v>0.721724537</v>
      </c>
      <c r="U1293" s="13"/>
      <c r="V1293" s="13"/>
      <c r="W1293" s="1"/>
      <c r="X1293" s="14"/>
      <c r="Y1293" s="15"/>
    </row>
    <row r="1294">
      <c r="A1294" s="1">
        <v>40413.0</v>
      </c>
      <c r="B1294" s="1">
        <v>1.986602803E9</v>
      </c>
      <c r="C1294" s="8">
        <v>41593.0</v>
      </c>
      <c r="D1294" s="1" t="s">
        <v>32</v>
      </c>
      <c r="E1294" s="1" t="s">
        <v>17</v>
      </c>
      <c r="F1294" s="1" t="s">
        <v>18</v>
      </c>
      <c r="G1294" s="1" t="s">
        <v>31</v>
      </c>
      <c r="H1294" s="1" t="s">
        <v>24</v>
      </c>
      <c r="I1294" s="1" t="s">
        <v>21</v>
      </c>
      <c r="J1294" s="9">
        <f>VLOOKUP(A1294, Quantity!$A$1:$H$2811, 2, FALSE)</f>
        <v>14</v>
      </c>
      <c r="K1294" s="10">
        <f>VLOOKUP(A1294, Quantity!$A$1:$H$2811, 3, FALSE)</f>
        <v>1</v>
      </c>
      <c r="L1294" s="10">
        <f>VLOOKUP(A1294, Quantity!$A$1:$H$2811, 4, FALSE)</f>
        <v>1</v>
      </c>
      <c r="M1294" s="11">
        <f>VLOOKUP(A1294, Quantity!$A$1:$H$2811, 5, FALSE)</f>
        <v>999</v>
      </c>
      <c r="N1294" s="11">
        <f>VLOOKUP(A1294, Quantity!$A$1:$H$2811, 6, FALSE)</f>
        <v>71</v>
      </c>
      <c r="O1294" s="12">
        <v>41579.0</v>
      </c>
      <c r="P1294" s="5">
        <f>VLOOKUP(A1294, Quantity!$A$1:$H$2811, 8, FALSE)</f>
        <v>0.3645949074</v>
      </c>
      <c r="U1294" s="13"/>
      <c r="V1294" s="13"/>
      <c r="W1294" s="1"/>
      <c r="X1294" s="14"/>
      <c r="Y1294" s="15"/>
    </row>
    <row r="1295">
      <c r="A1295" s="1">
        <v>40684.0</v>
      </c>
      <c r="B1295" s="1">
        <v>1.495829354E9</v>
      </c>
      <c r="C1295" s="8">
        <v>41593.0</v>
      </c>
      <c r="D1295" s="1" t="s">
        <v>30</v>
      </c>
      <c r="E1295" s="1" t="s">
        <v>23</v>
      </c>
      <c r="F1295" s="1" t="s">
        <v>18</v>
      </c>
      <c r="G1295" s="1" t="s">
        <v>31</v>
      </c>
      <c r="H1295" s="1" t="s">
        <v>24</v>
      </c>
      <c r="I1295" s="1" t="s">
        <v>21</v>
      </c>
      <c r="J1295" s="9">
        <f>VLOOKUP(A1295, Quantity!$A$1:$H$2811, 2, FALSE)</f>
        <v>16</v>
      </c>
      <c r="K1295" s="10">
        <f>VLOOKUP(A1295, Quantity!$A$1:$H$2811, 3, FALSE)</f>
        <v>1</v>
      </c>
      <c r="L1295" s="10">
        <f>VLOOKUP(A1295, Quantity!$A$1:$H$2811, 4, FALSE)</f>
        <v>1</v>
      </c>
      <c r="M1295" s="11">
        <f>VLOOKUP(A1295, Quantity!$A$1:$H$2811, 5, FALSE)</f>
        <v>5420</v>
      </c>
      <c r="N1295" s="11">
        <f>VLOOKUP(A1295, Quantity!$A$1:$H$2811, 6, FALSE)</f>
        <v>339</v>
      </c>
      <c r="O1295" s="12">
        <v>41579.0</v>
      </c>
      <c r="P1295" s="5">
        <f>VLOOKUP(A1295, Quantity!$A$1:$H$2811, 8, FALSE)</f>
        <v>0.4869444444</v>
      </c>
      <c r="U1295" s="13"/>
      <c r="V1295" s="13"/>
      <c r="W1295" s="1"/>
      <c r="X1295" s="14"/>
      <c r="Y1295" s="15"/>
    </row>
    <row r="1296">
      <c r="A1296" s="1">
        <v>40775.0</v>
      </c>
      <c r="B1296" s="1">
        <v>2.143426467E9</v>
      </c>
      <c r="C1296" s="8">
        <v>41593.0</v>
      </c>
      <c r="D1296" s="1" t="s">
        <v>30</v>
      </c>
      <c r="E1296" s="1" t="s">
        <v>23</v>
      </c>
      <c r="F1296" s="1" t="s">
        <v>18</v>
      </c>
      <c r="G1296" s="1" t="s">
        <v>31</v>
      </c>
      <c r="H1296" s="1" t="s">
        <v>24</v>
      </c>
      <c r="I1296" s="1" t="s">
        <v>21</v>
      </c>
      <c r="J1296" s="9">
        <f>VLOOKUP(A1296, Quantity!$A$1:$H$2811, 2, FALSE)</f>
        <v>14</v>
      </c>
      <c r="K1296" s="10">
        <f>VLOOKUP(A1296, Quantity!$A$1:$H$2811, 3, FALSE)</f>
        <v>1</v>
      </c>
      <c r="L1296" s="10">
        <f>VLOOKUP(A1296, Quantity!$A$1:$H$2811, 4, FALSE)</f>
        <v>1</v>
      </c>
      <c r="M1296" s="11">
        <f>VLOOKUP(A1296, Quantity!$A$1:$H$2811, 5, FALSE)</f>
        <v>2000</v>
      </c>
      <c r="N1296" s="11">
        <f>VLOOKUP(A1296, Quantity!$A$1:$H$2811, 6, FALSE)</f>
        <v>143</v>
      </c>
      <c r="O1296" s="12">
        <v>41579.0</v>
      </c>
      <c r="P1296" s="5">
        <f>VLOOKUP(A1296, Quantity!$A$1:$H$2811, 8, FALSE)</f>
        <v>0.3669560185</v>
      </c>
      <c r="U1296" s="13"/>
      <c r="V1296" s="13"/>
      <c r="W1296" s="1"/>
      <c r="X1296" s="14"/>
      <c r="Y1296" s="15"/>
    </row>
    <row r="1297">
      <c r="A1297" s="1">
        <v>40881.0</v>
      </c>
      <c r="B1297" s="1">
        <v>1.330979493E9</v>
      </c>
      <c r="C1297" s="8">
        <v>41593.0</v>
      </c>
      <c r="D1297" s="1" t="s">
        <v>32</v>
      </c>
      <c r="E1297" s="1" t="s">
        <v>17</v>
      </c>
      <c r="F1297" s="1" t="s">
        <v>18</v>
      </c>
      <c r="G1297" s="1" t="s">
        <v>31</v>
      </c>
      <c r="H1297" s="1" t="s">
        <v>24</v>
      </c>
      <c r="I1297" s="1" t="s">
        <v>21</v>
      </c>
      <c r="J1297" s="9">
        <f>VLOOKUP(A1297, Quantity!$A$1:$H$2811, 2, FALSE)</f>
        <v>21</v>
      </c>
      <c r="K1297" s="10">
        <f>VLOOKUP(A1297, Quantity!$A$1:$H$2811, 3, FALSE)</f>
        <v>1</v>
      </c>
      <c r="L1297" s="10">
        <f>VLOOKUP(A1297, Quantity!$A$1:$H$2811, 4, FALSE)</f>
        <v>1</v>
      </c>
      <c r="M1297" s="11">
        <f>VLOOKUP(A1297, Quantity!$A$1:$H$2811, 5, FALSE)</f>
        <v>4500</v>
      </c>
      <c r="N1297" s="11">
        <f>VLOOKUP(A1297, Quantity!$A$1:$H$2811, 6, FALSE)</f>
        <v>214</v>
      </c>
      <c r="O1297" s="12">
        <v>41579.0</v>
      </c>
      <c r="P1297" s="5">
        <f>VLOOKUP(A1297, Quantity!$A$1:$H$2811, 8, FALSE)</f>
        <v>0.1975694444</v>
      </c>
      <c r="U1297" s="13"/>
      <c r="V1297" s="13"/>
      <c r="W1297" s="1"/>
      <c r="X1297" s="14"/>
      <c r="Y1297" s="15"/>
    </row>
    <row r="1298">
      <c r="A1298" s="1">
        <v>41144.0</v>
      </c>
      <c r="B1298" s="1">
        <v>1.364444844E9</v>
      </c>
      <c r="C1298" s="8">
        <v>41593.0</v>
      </c>
      <c r="D1298" s="1" t="s">
        <v>30</v>
      </c>
      <c r="E1298" s="1" t="s">
        <v>23</v>
      </c>
      <c r="F1298" s="1" t="s">
        <v>18</v>
      </c>
      <c r="G1298" s="1" t="s">
        <v>31</v>
      </c>
      <c r="H1298" s="1" t="s">
        <v>24</v>
      </c>
      <c r="I1298" s="1" t="s">
        <v>21</v>
      </c>
      <c r="J1298" s="9">
        <f>VLOOKUP(A1298, Quantity!$A$1:$H$2811, 2, FALSE)</f>
        <v>16</v>
      </c>
      <c r="K1298" s="10">
        <f>VLOOKUP(A1298, Quantity!$A$1:$H$2811, 3, FALSE)</f>
        <v>1</v>
      </c>
      <c r="L1298" s="10">
        <f>VLOOKUP(A1298, Quantity!$A$1:$H$2811, 4, FALSE)</f>
        <v>1</v>
      </c>
      <c r="M1298" s="11">
        <f>VLOOKUP(A1298, Quantity!$A$1:$H$2811, 5, FALSE)</f>
        <v>1400</v>
      </c>
      <c r="N1298" s="11">
        <f>VLOOKUP(A1298, Quantity!$A$1:$H$2811, 6, FALSE)</f>
        <v>88</v>
      </c>
      <c r="O1298" s="12">
        <v>41579.0</v>
      </c>
      <c r="P1298" s="5">
        <f>VLOOKUP(A1298, Quantity!$A$1:$H$2811, 8, FALSE)</f>
        <v>0.5721643519</v>
      </c>
      <c r="U1298" s="13"/>
      <c r="V1298" s="13"/>
      <c r="W1298" s="1"/>
      <c r="X1298" s="14"/>
      <c r="Y1298" s="15"/>
    </row>
    <row r="1299">
      <c r="A1299" s="1">
        <v>41230.0</v>
      </c>
      <c r="B1299" s="1">
        <v>1.487632765E9</v>
      </c>
      <c r="C1299" s="8">
        <v>41594.0</v>
      </c>
      <c r="D1299" s="1" t="s">
        <v>32</v>
      </c>
      <c r="E1299" s="1" t="s">
        <v>17</v>
      </c>
      <c r="F1299" s="1" t="s">
        <v>18</v>
      </c>
      <c r="G1299" s="1" t="s">
        <v>31</v>
      </c>
      <c r="H1299" s="1" t="s">
        <v>24</v>
      </c>
      <c r="I1299" s="1" t="s">
        <v>21</v>
      </c>
      <c r="J1299" s="9">
        <f>VLOOKUP(A1299, Quantity!$A$1:$H$2811, 2, FALSE)</f>
        <v>12</v>
      </c>
      <c r="K1299" s="10">
        <f>VLOOKUP(A1299, Quantity!$A$1:$H$2811, 3, FALSE)</f>
        <v>1</v>
      </c>
      <c r="L1299" s="10">
        <f>VLOOKUP(A1299, Quantity!$A$1:$H$2811, 4, FALSE)</f>
        <v>1</v>
      </c>
      <c r="M1299" s="11">
        <f>VLOOKUP(A1299, Quantity!$A$1:$H$2811, 5, FALSE)</f>
        <v>5823</v>
      </c>
      <c r="N1299" s="11">
        <f>VLOOKUP(A1299, Quantity!$A$1:$H$2811, 6, FALSE)</f>
        <v>485</v>
      </c>
      <c r="O1299" s="12">
        <v>41579.0</v>
      </c>
      <c r="P1299" s="5">
        <f>VLOOKUP(A1299, Quantity!$A$1:$H$2811, 8, FALSE)</f>
        <v>0.061875</v>
      </c>
      <c r="U1299" s="13"/>
      <c r="V1299" s="13"/>
      <c r="W1299" s="1"/>
      <c r="X1299" s="14"/>
      <c r="Y1299" s="15"/>
    </row>
    <row r="1300">
      <c r="A1300" s="1">
        <v>41308.0</v>
      </c>
      <c r="B1300" s="1">
        <v>1.777140231E9</v>
      </c>
      <c r="C1300" s="8">
        <v>41594.0</v>
      </c>
      <c r="D1300" s="1" t="s">
        <v>30</v>
      </c>
      <c r="E1300" s="1" t="s">
        <v>23</v>
      </c>
      <c r="F1300" s="1" t="s">
        <v>18</v>
      </c>
      <c r="G1300" s="1" t="s">
        <v>31</v>
      </c>
      <c r="H1300" s="1" t="s">
        <v>20</v>
      </c>
      <c r="I1300" s="1" t="s">
        <v>21</v>
      </c>
      <c r="J1300" s="9">
        <f>VLOOKUP(A1300, Quantity!$A$1:$H$2811, 2, FALSE)</f>
        <v>20</v>
      </c>
      <c r="K1300" s="10">
        <f>VLOOKUP(A1300, Quantity!$A$1:$H$2811, 3, FALSE)</f>
        <v>1</v>
      </c>
      <c r="L1300" s="10">
        <f>VLOOKUP(A1300, Quantity!$A$1:$H$2811, 4, FALSE)</f>
        <v>1</v>
      </c>
      <c r="M1300" s="11">
        <f>VLOOKUP(A1300, Quantity!$A$1:$H$2811, 5, FALSE)</f>
        <v>1575</v>
      </c>
      <c r="N1300" s="11">
        <f>VLOOKUP(A1300, Quantity!$A$1:$H$2811, 6, FALSE)</f>
        <v>79</v>
      </c>
      <c r="O1300" s="12">
        <v>41579.0</v>
      </c>
      <c r="P1300" s="5">
        <f>VLOOKUP(A1300, Quantity!$A$1:$H$2811, 8, FALSE)</f>
        <v>0.6094560185</v>
      </c>
      <c r="U1300" s="13"/>
      <c r="V1300" s="13"/>
      <c r="W1300" s="1"/>
      <c r="X1300" s="14"/>
      <c r="Y1300" s="15"/>
    </row>
    <row r="1301">
      <c r="A1301" s="1">
        <v>41388.0</v>
      </c>
      <c r="B1301" s="1">
        <v>1.889845718E9</v>
      </c>
      <c r="C1301" s="8">
        <v>41594.0</v>
      </c>
      <c r="D1301" s="1" t="s">
        <v>30</v>
      </c>
      <c r="E1301" s="1" t="s">
        <v>23</v>
      </c>
      <c r="F1301" s="1" t="s">
        <v>18</v>
      </c>
      <c r="G1301" s="1" t="s">
        <v>31</v>
      </c>
      <c r="H1301" s="1" t="s">
        <v>24</v>
      </c>
      <c r="I1301" s="1" t="s">
        <v>21</v>
      </c>
      <c r="J1301" s="9">
        <f>VLOOKUP(A1301, Quantity!$A$1:$H$2811, 2, FALSE)</f>
        <v>21</v>
      </c>
      <c r="K1301" s="10">
        <f>VLOOKUP(A1301, Quantity!$A$1:$H$2811, 3, FALSE)</f>
        <v>1</v>
      </c>
      <c r="L1301" s="10">
        <f>VLOOKUP(A1301, Quantity!$A$1:$H$2811, 4, FALSE)</f>
        <v>1</v>
      </c>
      <c r="M1301" s="11">
        <f>VLOOKUP(A1301, Quantity!$A$1:$H$2811, 5, FALSE)</f>
        <v>2739</v>
      </c>
      <c r="N1301" s="11">
        <f>VLOOKUP(A1301, Quantity!$A$1:$H$2811, 6, FALSE)</f>
        <v>130</v>
      </c>
      <c r="O1301" s="12">
        <v>41579.0</v>
      </c>
      <c r="P1301" s="5">
        <f>VLOOKUP(A1301, Quantity!$A$1:$H$2811, 8, FALSE)</f>
        <v>0.007951388889</v>
      </c>
      <c r="U1301" s="13"/>
      <c r="V1301" s="13"/>
      <c r="W1301" s="1"/>
      <c r="X1301" s="14"/>
      <c r="Y1301" s="15"/>
    </row>
    <row r="1302">
      <c r="A1302" s="1">
        <v>41403.0</v>
      </c>
      <c r="B1302" s="1">
        <v>1.855642264E9</v>
      </c>
      <c r="C1302" s="8">
        <v>41594.0</v>
      </c>
      <c r="D1302" s="1" t="s">
        <v>32</v>
      </c>
      <c r="E1302" s="1" t="s">
        <v>17</v>
      </c>
      <c r="F1302" s="1" t="s">
        <v>18</v>
      </c>
      <c r="G1302" s="1" t="s">
        <v>31</v>
      </c>
      <c r="H1302" s="1" t="s">
        <v>24</v>
      </c>
      <c r="I1302" s="1" t="s">
        <v>21</v>
      </c>
      <c r="J1302" s="9">
        <f>VLOOKUP(A1302, Quantity!$A$1:$H$2811, 2, FALSE)</f>
        <v>16</v>
      </c>
      <c r="K1302" s="10">
        <f>VLOOKUP(A1302, Quantity!$A$1:$H$2811, 3, FALSE)</f>
        <v>1</v>
      </c>
      <c r="L1302" s="10">
        <f>VLOOKUP(A1302, Quantity!$A$1:$H$2811, 4, FALSE)</f>
        <v>1</v>
      </c>
      <c r="M1302" s="11">
        <f>VLOOKUP(A1302, Quantity!$A$1:$H$2811, 5, FALSE)</f>
        <v>1999</v>
      </c>
      <c r="N1302" s="11">
        <f>VLOOKUP(A1302, Quantity!$A$1:$H$2811, 6, FALSE)</f>
        <v>125</v>
      </c>
      <c r="O1302" s="12">
        <v>41579.0</v>
      </c>
      <c r="P1302" s="5">
        <f>VLOOKUP(A1302, Quantity!$A$1:$H$2811, 8, FALSE)</f>
        <v>0.07368055556</v>
      </c>
      <c r="U1302" s="13"/>
      <c r="V1302" s="13"/>
      <c r="W1302" s="1"/>
      <c r="X1302" s="14"/>
      <c r="Y1302" s="15"/>
    </row>
    <row r="1303">
      <c r="A1303" s="1">
        <v>41426.0</v>
      </c>
      <c r="B1303" s="1">
        <v>2.301303982E9</v>
      </c>
      <c r="C1303" s="8">
        <v>41594.0</v>
      </c>
      <c r="D1303" s="1" t="s">
        <v>32</v>
      </c>
      <c r="E1303" s="1" t="s">
        <v>17</v>
      </c>
      <c r="F1303" s="1" t="s">
        <v>18</v>
      </c>
      <c r="G1303" s="1" t="s">
        <v>31</v>
      </c>
      <c r="H1303" s="1" t="s">
        <v>24</v>
      </c>
      <c r="I1303" s="1" t="s">
        <v>21</v>
      </c>
      <c r="J1303" s="9">
        <f>VLOOKUP(A1303, Quantity!$A$1:$H$2811, 2, FALSE)</f>
        <v>20</v>
      </c>
      <c r="K1303" s="10">
        <f>VLOOKUP(A1303, Quantity!$A$1:$H$2811, 3, FALSE)</f>
        <v>1</v>
      </c>
      <c r="L1303" s="10">
        <f>VLOOKUP(A1303, Quantity!$A$1:$H$2811, 4, FALSE)</f>
        <v>1</v>
      </c>
      <c r="M1303" s="11">
        <f>VLOOKUP(A1303, Quantity!$A$1:$H$2811, 5, FALSE)</f>
        <v>12175</v>
      </c>
      <c r="N1303" s="11">
        <f>VLOOKUP(A1303, Quantity!$A$1:$H$2811, 6, FALSE)</f>
        <v>609</v>
      </c>
      <c r="O1303" s="12">
        <v>41579.0</v>
      </c>
      <c r="P1303" s="5">
        <f>VLOOKUP(A1303, Quantity!$A$1:$H$2811, 8, FALSE)</f>
        <v>0.2962847222</v>
      </c>
      <c r="U1303" s="13"/>
      <c r="V1303" s="13"/>
      <c r="W1303" s="1"/>
      <c r="X1303" s="14"/>
      <c r="Y1303" s="15"/>
    </row>
    <row r="1304">
      <c r="A1304" s="1">
        <v>41481.0</v>
      </c>
      <c r="B1304" s="1">
        <v>2.110478501E9</v>
      </c>
      <c r="C1304" s="8">
        <v>41594.0</v>
      </c>
      <c r="D1304" s="1" t="s">
        <v>30</v>
      </c>
      <c r="E1304" s="1" t="s">
        <v>23</v>
      </c>
      <c r="F1304" s="1" t="s">
        <v>18</v>
      </c>
      <c r="G1304" s="1" t="s">
        <v>31</v>
      </c>
      <c r="H1304" s="1" t="s">
        <v>20</v>
      </c>
      <c r="I1304" s="1" t="s">
        <v>21</v>
      </c>
      <c r="J1304" s="9">
        <f>VLOOKUP(A1304, Quantity!$A$1:$H$2811, 2, FALSE)</f>
        <v>15</v>
      </c>
      <c r="K1304" s="10">
        <f>VLOOKUP(A1304, Quantity!$A$1:$H$2811, 3, FALSE)</f>
        <v>1</v>
      </c>
      <c r="L1304" s="10">
        <f>VLOOKUP(A1304, Quantity!$A$1:$H$2811, 4, FALSE)</f>
        <v>1</v>
      </c>
      <c r="M1304" s="11">
        <f>VLOOKUP(A1304, Quantity!$A$1:$H$2811, 5, FALSE)</f>
        <v>4350</v>
      </c>
      <c r="N1304" s="11">
        <f>VLOOKUP(A1304, Quantity!$A$1:$H$2811, 6, FALSE)</f>
        <v>290</v>
      </c>
      <c r="O1304" s="12">
        <v>41579.0</v>
      </c>
      <c r="P1304" s="5">
        <f>VLOOKUP(A1304, Quantity!$A$1:$H$2811, 8, FALSE)</f>
        <v>0.202650463</v>
      </c>
      <c r="U1304" s="13"/>
      <c r="V1304" s="13"/>
      <c r="W1304" s="1"/>
      <c r="X1304" s="14"/>
      <c r="Y1304" s="15"/>
    </row>
    <row r="1305">
      <c r="A1305" s="1">
        <v>41570.0</v>
      </c>
      <c r="B1305" s="1">
        <v>1.912448793E9</v>
      </c>
      <c r="C1305" s="8">
        <v>41594.0</v>
      </c>
      <c r="D1305" s="1" t="s">
        <v>32</v>
      </c>
      <c r="E1305" s="1" t="s">
        <v>17</v>
      </c>
      <c r="F1305" s="1" t="s">
        <v>18</v>
      </c>
      <c r="G1305" s="1" t="s">
        <v>31</v>
      </c>
      <c r="H1305" s="1" t="s">
        <v>24</v>
      </c>
      <c r="I1305" s="1" t="s">
        <v>21</v>
      </c>
      <c r="J1305" s="9">
        <f>VLOOKUP(A1305, Quantity!$A$1:$H$2811, 2, FALSE)</f>
        <v>21</v>
      </c>
      <c r="K1305" s="10">
        <f>VLOOKUP(A1305, Quantity!$A$1:$H$2811, 3, FALSE)</f>
        <v>1</v>
      </c>
      <c r="L1305" s="10">
        <f>VLOOKUP(A1305, Quantity!$A$1:$H$2811, 4, FALSE)</f>
        <v>1</v>
      </c>
      <c r="M1305" s="11">
        <f>VLOOKUP(A1305, Quantity!$A$1:$H$2811, 5, FALSE)</f>
        <v>9919</v>
      </c>
      <c r="N1305" s="11">
        <f>VLOOKUP(A1305, Quantity!$A$1:$H$2811, 6, FALSE)</f>
        <v>472</v>
      </c>
      <c r="O1305" s="12">
        <v>41579.0</v>
      </c>
      <c r="P1305" s="5">
        <f>VLOOKUP(A1305, Quantity!$A$1:$H$2811, 8, FALSE)</f>
        <v>0.540162037</v>
      </c>
      <c r="U1305" s="13"/>
      <c r="V1305" s="13"/>
      <c r="W1305" s="1"/>
      <c r="X1305" s="14"/>
      <c r="Y1305" s="15"/>
    </row>
    <row r="1306">
      <c r="A1306" s="1">
        <v>41682.0</v>
      </c>
      <c r="B1306" s="1">
        <v>1.374421967E9</v>
      </c>
      <c r="C1306" s="8">
        <v>41594.0</v>
      </c>
      <c r="D1306" s="1" t="s">
        <v>32</v>
      </c>
      <c r="E1306" s="1" t="s">
        <v>17</v>
      </c>
      <c r="F1306" s="1" t="s">
        <v>18</v>
      </c>
      <c r="G1306" s="1" t="s">
        <v>31</v>
      </c>
      <c r="H1306" s="1" t="s">
        <v>24</v>
      </c>
      <c r="I1306" s="1" t="s">
        <v>21</v>
      </c>
      <c r="J1306" s="9">
        <f>VLOOKUP(A1306, Quantity!$A$1:$H$2811, 2, FALSE)</f>
        <v>14</v>
      </c>
      <c r="K1306" s="10">
        <f>VLOOKUP(A1306, Quantity!$A$1:$H$2811, 3, FALSE)</f>
        <v>1</v>
      </c>
      <c r="L1306" s="10">
        <f>VLOOKUP(A1306, Quantity!$A$1:$H$2811, 4, FALSE)</f>
        <v>1</v>
      </c>
      <c r="M1306" s="11">
        <f>VLOOKUP(A1306, Quantity!$A$1:$H$2811, 5, FALSE)</f>
        <v>2000</v>
      </c>
      <c r="N1306" s="11">
        <f>VLOOKUP(A1306, Quantity!$A$1:$H$2811, 6, FALSE)</f>
        <v>143</v>
      </c>
      <c r="O1306" s="12">
        <v>41579.0</v>
      </c>
      <c r="P1306" s="5">
        <f>VLOOKUP(A1306, Quantity!$A$1:$H$2811, 8, FALSE)</f>
        <v>0.5010069444</v>
      </c>
      <c r="U1306" s="13"/>
      <c r="V1306" s="13"/>
      <c r="W1306" s="1"/>
      <c r="X1306" s="14"/>
      <c r="Y1306" s="15"/>
    </row>
    <row r="1307">
      <c r="A1307" s="1">
        <v>41684.0</v>
      </c>
      <c r="B1307" s="1">
        <v>1.89644558E9</v>
      </c>
      <c r="C1307" s="8">
        <v>41594.0</v>
      </c>
      <c r="D1307" s="1" t="s">
        <v>33</v>
      </c>
      <c r="E1307" s="1" t="s">
        <v>17</v>
      </c>
      <c r="F1307" s="1" t="s">
        <v>28</v>
      </c>
      <c r="G1307" s="1" t="s">
        <v>31</v>
      </c>
      <c r="H1307" s="1" t="s">
        <v>24</v>
      </c>
      <c r="I1307" s="1" t="s">
        <v>21</v>
      </c>
      <c r="J1307" s="9">
        <f>VLOOKUP(A1307, Quantity!$A$1:$H$2811, 2, FALSE)</f>
        <v>17</v>
      </c>
      <c r="K1307" s="10">
        <f>VLOOKUP(A1307, Quantity!$A$1:$H$2811, 3, FALSE)</f>
        <v>1</v>
      </c>
      <c r="L1307" s="10">
        <f>VLOOKUP(A1307, Quantity!$A$1:$H$2811, 4, FALSE)</f>
        <v>1</v>
      </c>
      <c r="M1307" s="11">
        <f>VLOOKUP(A1307, Quantity!$A$1:$H$2811, 5, FALSE)</f>
        <v>597</v>
      </c>
      <c r="N1307" s="11">
        <f>VLOOKUP(A1307, Quantity!$A$1:$H$2811, 6, FALSE)</f>
        <v>35</v>
      </c>
      <c r="O1307" s="12">
        <v>41579.0</v>
      </c>
      <c r="P1307" s="5">
        <f>VLOOKUP(A1307, Quantity!$A$1:$H$2811, 8, FALSE)</f>
        <v>0.7849768519</v>
      </c>
      <c r="U1307" s="13"/>
      <c r="V1307" s="13"/>
      <c r="W1307" s="1"/>
      <c r="X1307" s="14"/>
      <c r="Y1307" s="15"/>
    </row>
    <row r="1308">
      <c r="A1308" s="1">
        <v>41717.0</v>
      </c>
      <c r="B1308" s="1">
        <v>1.908128038E9</v>
      </c>
      <c r="C1308" s="8">
        <v>41594.0</v>
      </c>
      <c r="D1308" s="1" t="s">
        <v>32</v>
      </c>
      <c r="E1308" s="1" t="s">
        <v>17</v>
      </c>
      <c r="F1308" s="1" t="s">
        <v>18</v>
      </c>
      <c r="G1308" s="1" t="s">
        <v>31</v>
      </c>
      <c r="H1308" s="1" t="s">
        <v>24</v>
      </c>
      <c r="I1308" s="1" t="s">
        <v>21</v>
      </c>
      <c r="J1308" s="9">
        <f>VLOOKUP(A1308, Quantity!$A$1:$H$2811, 2, FALSE)</f>
        <v>14</v>
      </c>
      <c r="K1308" s="10">
        <f>VLOOKUP(A1308, Quantity!$A$1:$H$2811, 3, FALSE)</f>
        <v>1</v>
      </c>
      <c r="L1308" s="10">
        <f>VLOOKUP(A1308, Quantity!$A$1:$H$2811, 4, FALSE)</f>
        <v>1</v>
      </c>
      <c r="M1308" s="11">
        <f>VLOOKUP(A1308, Quantity!$A$1:$H$2811, 5, FALSE)</f>
        <v>6000</v>
      </c>
      <c r="N1308" s="11">
        <f>VLOOKUP(A1308, Quantity!$A$1:$H$2811, 6, FALSE)</f>
        <v>429</v>
      </c>
      <c r="O1308" s="12">
        <v>41579.0</v>
      </c>
      <c r="P1308" s="5">
        <f>VLOOKUP(A1308, Quantity!$A$1:$H$2811, 8, FALSE)</f>
        <v>0.6434027778</v>
      </c>
      <c r="U1308" s="13"/>
      <c r="V1308" s="13"/>
      <c r="W1308" s="1"/>
      <c r="X1308" s="14"/>
      <c r="Y1308" s="15"/>
    </row>
    <row r="1309">
      <c r="A1309" s="1">
        <v>41719.0</v>
      </c>
      <c r="B1309" s="1">
        <v>1.794834141E9</v>
      </c>
      <c r="C1309" s="8">
        <v>41594.0</v>
      </c>
      <c r="D1309" s="1" t="s">
        <v>32</v>
      </c>
      <c r="E1309" s="1" t="s">
        <v>17</v>
      </c>
      <c r="F1309" s="1" t="s">
        <v>18</v>
      </c>
      <c r="G1309" s="1" t="s">
        <v>31</v>
      </c>
      <c r="H1309" s="1" t="s">
        <v>24</v>
      </c>
      <c r="I1309" s="1" t="s">
        <v>21</v>
      </c>
      <c r="J1309" s="9">
        <f>VLOOKUP(A1309, Quantity!$A$1:$H$2811, 2, FALSE)</f>
        <v>12</v>
      </c>
      <c r="K1309" s="10">
        <f>VLOOKUP(A1309, Quantity!$A$1:$H$2811, 3, FALSE)</f>
        <v>1</v>
      </c>
      <c r="L1309" s="10">
        <f>VLOOKUP(A1309, Quantity!$A$1:$H$2811, 4, FALSE)</f>
        <v>1</v>
      </c>
      <c r="M1309" s="11">
        <f>VLOOKUP(A1309, Quantity!$A$1:$H$2811, 5, FALSE)</f>
        <v>23310</v>
      </c>
      <c r="N1309" s="11">
        <f>VLOOKUP(A1309, Quantity!$A$1:$H$2811, 6, FALSE)</f>
        <v>1943</v>
      </c>
      <c r="O1309" s="12">
        <v>41579.0</v>
      </c>
      <c r="P1309" s="5">
        <f>VLOOKUP(A1309, Quantity!$A$1:$H$2811, 8, FALSE)</f>
        <v>0.8130902778</v>
      </c>
      <c r="U1309" s="13"/>
      <c r="V1309" s="13"/>
      <c r="W1309" s="1"/>
      <c r="X1309" s="14"/>
      <c r="Y1309" s="15"/>
    </row>
    <row r="1310">
      <c r="A1310" s="1">
        <v>41729.0</v>
      </c>
      <c r="B1310" s="1">
        <v>2.304588115E9</v>
      </c>
      <c r="C1310" s="8">
        <v>41594.0</v>
      </c>
      <c r="D1310" s="1" t="s">
        <v>32</v>
      </c>
      <c r="E1310" s="1" t="s">
        <v>17</v>
      </c>
      <c r="F1310" s="1" t="s">
        <v>18</v>
      </c>
      <c r="G1310" s="1" t="s">
        <v>31</v>
      </c>
      <c r="H1310" s="1" t="s">
        <v>24</v>
      </c>
      <c r="I1310" s="1" t="s">
        <v>21</v>
      </c>
      <c r="J1310" s="9">
        <f>VLOOKUP(A1310, Quantity!$A$1:$H$2811, 2, FALSE)</f>
        <v>23</v>
      </c>
      <c r="K1310" s="10">
        <f>VLOOKUP(A1310, Quantity!$A$1:$H$2811, 3, FALSE)</f>
        <v>1</v>
      </c>
      <c r="L1310" s="10">
        <f>VLOOKUP(A1310, Quantity!$A$1:$H$2811, 4, FALSE)</f>
        <v>1</v>
      </c>
      <c r="M1310" s="11">
        <f>VLOOKUP(A1310, Quantity!$A$1:$H$2811, 5, FALSE)</f>
        <v>1990</v>
      </c>
      <c r="N1310" s="11">
        <f>VLOOKUP(A1310, Quantity!$A$1:$H$2811, 6, FALSE)</f>
        <v>87</v>
      </c>
      <c r="O1310" s="12">
        <v>41579.0</v>
      </c>
      <c r="P1310" s="5">
        <f>VLOOKUP(A1310, Quantity!$A$1:$H$2811, 8, FALSE)</f>
        <v>0.4082175926</v>
      </c>
      <c r="U1310" s="13"/>
      <c r="V1310" s="13"/>
      <c r="W1310" s="1"/>
      <c r="X1310" s="14"/>
      <c r="Y1310" s="15"/>
    </row>
    <row r="1311">
      <c r="A1311" s="1">
        <v>41868.0</v>
      </c>
      <c r="B1311" s="1">
        <v>1.193872001E9</v>
      </c>
      <c r="C1311" s="8">
        <v>41595.0</v>
      </c>
      <c r="D1311" s="1" t="s">
        <v>30</v>
      </c>
      <c r="E1311" s="1" t="s">
        <v>23</v>
      </c>
      <c r="F1311" s="1" t="s">
        <v>18</v>
      </c>
      <c r="G1311" s="1" t="s">
        <v>31</v>
      </c>
      <c r="H1311" s="1" t="s">
        <v>24</v>
      </c>
      <c r="I1311" s="1" t="s">
        <v>21</v>
      </c>
      <c r="J1311" s="9">
        <f>VLOOKUP(A1311, Quantity!$A$1:$H$2811, 2, FALSE)</f>
        <v>20</v>
      </c>
      <c r="K1311" s="10">
        <f>VLOOKUP(A1311, Quantity!$A$1:$H$2811, 3, FALSE)</f>
        <v>1</v>
      </c>
      <c r="L1311" s="10">
        <f>VLOOKUP(A1311, Quantity!$A$1:$H$2811, 4, FALSE)</f>
        <v>1</v>
      </c>
      <c r="M1311" s="11">
        <f>VLOOKUP(A1311, Quantity!$A$1:$H$2811, 5, FALSE)</f>
        <v>33195</v>
      </c>
      <c r="N1311" s="11">
        <f>VLOOKUP(A1311, Quantity!$A$1:$H$2811, 6, FALSE)</f>
        <v>1660</v>
      </c>
      <c r="O1311" s="12">
        <v>41579.0</v>
      </c>
      <c r="P1311" s="5">
        <f>VLOOKUP(A1311, Quantity!$A$1:$H$2811, 8, FALSE)</f>
        <v>0.9933449074</v>
      </c>
      <c r="U1311" s="13"/>
      <c r="V1311" s="13"/>
      <c r="W1311" s="1"/>
      <c r="X1311" s="14"/>
      <c r="Y1311" s="15"/>
    </row>
    <row r="1312">
      <c r="A1312" s="1">
        <v>41876.0</v>
      </c>
      <c r="B1312" s="1">
        <v>1.625781194E9</v>
      </c>
      <c r="C1312" s="8">
        <v>41595.0</v>
      </c>
      <c r="D1312" s="1" t="s">
        <v>30</v>
      </c>
      <c r="E1312" s="1" t="s">
        <v>23</v>
      </c>
      <c r="F1312" s="1" t="s">
        <v>18</v>
      </c>
      <c r="G1312" s="1" t="s">
        <v>31</v>
      </c>
      <c r="H1312" s="1" t="s">
        <v>24</v>
      </c>
      <c r="I1312" s="1" t="s">
        <v>21</v>
      </c>
      <c r="J1312" s="9">
        <f>VLOOKUP(A1312, Quantity!$A$1:$H$2811, 2, FALSE)</f>
        <v>16</v>
      </c>
      <c r="K1312" s="10">
        <f>VLOOKUP(A1312, Quantity!$A$1:$H$2811, 3, FALSE)</f>
        <v>1</v>
      </c>
      <c r="L1312" s="10">
        <f>VLOOKUP(A1312, Quantity!$A$1:$H$2811, 4, FALSE)</f>
        <v>1</v>
      </c>
      <c r="M1312" s="11">
        <f>VLOOKUP(A1312, Quantity!$A$1:$H$2811, 5, FALSE)</f>
        <v>335</v>
      </c>
      <c r="N1312" s="11">
        <f>VLOOKUP(A1312, Quantity!$A$1:$H$2811, 6, FALSE)</f>
        <v>21</v>
      </c>
      <c r="O1312" s="12">
        <v>41579.0</v>
      </c>
      <c r="P1312" s="5">
        <f>VLOOKUP(A1312, Quantity!$A$1:$H$2811, 8, FALSE)</f>
        <v>0.923275463</v>
      </c>
      <c r="U1312" s="13"/>
      <c r="V1312" s="13"/>
      <c r="W1312" s="1"/>
      <c r="X1312" s="14"/>
      <c r="Y1312" s="15"/>
    </row>
    <row r="1313">
      <c r="A1313" s="1">
        <v>41938.0</v>
      </c>
      <c r="B1313" s="1">
        <v>1.44039948E9</v>
      </c>
      <c r="C1313" s="8">
        <v>41595.0</v>
      </c>
      <c r="D1313" s="1" t="s">
        <v>30</v>
      </c>
      <c r="E1313" s="1" t="s">
        <v>23</v>
      </c>
      <c r="F1313" s="1" t="s">
        <v>18</v>
      </c>
      <c r="G1313" s="1" t="s">
        <v>31</v>
      </c>
      <c r="H1313" s="1" t="s">
        <v>24</v>
      </c>
      <c r="I1313" s="1" t="s">
        <v>21</v>
      </c>
      <c r="J1313" s="9">
        <f>VLOOKUP(A1313, Quantity!$A$1:$H$2811, 2, FALSE)</f>
        <v>20</v>
      </c>
      <c r="K1313" s="10">
        <f>VLOOKUP(A1313, Quantity!$A$1:$H$2811, 3, FALSE)</f>
        <v>1</v>
      </c>
      <c r="L1313" s="10">
        <f>VLOOKUP(A1313, Quantity!$A$1:$H$2811, 4, FALSE)</f>
        <v>1</v>
      </c>
      <c r="M1313" s="11">
        <f>VLOOKUP(A1313, Quantity!$A$1:$H$2811, 5, FALSE)</f>
        <v>1600</v>
      </c>
      <c r="N1313" s="11">
        <f>VLOOKUP(A1313, Quantity!$A$1:$H$2811, 6, FALSE)</f>
        <v>80</v>
      </c>
      <c r="O1313" s="12">
        <v>41579.0</v>
      </c>
      <c r="P1313" s="5">
        <f>VLOOKUP(A1313, Quantity!$A$1:$H$2811, 8, FALSE)</f>
        <v>0.9107291667</v>
      </c>
      <c r="U1313" s="13"/>
      <c r="V1313" s="13"/>
      <c r="W1313" s="1"/>
      <c r="X1313" s="14"/>
      <c r="Y1313" s="15"/>
    </row>
    <row r="1314">
      <c r="A1314" s="1">
        <v>42016.0</v>
      </c>
      <c r="B1314" s="1">
        <v>1.770772461E9</v>
      </c>
      <c r="C1314" s="8">
        <v>41595.0</v>
      </c>
      <c r="D1314" s="1" t="s">
        <v>30</v>
      </c>
      <c r="E1314" s="1" t="s">
        <v>23</v>
      </c>
      <c r="F1314" s="1" t="s">
        <v>18</v>
      </c>
      <c r="G1314" s="1" t="s">
        <v>31</v>
      </c>
      <c r="H1314" s="1" t="s">
        <v>24</v>
      </c>
      <c r="I1314" s="1" t="s">
        <v>21</v>
      </c>
      <c r="J1314" s="9">
        <f>VLOOKUP(A1314, Quantity!$A$1:$H$2811, 2, FALSE)</f>
        <v>18</v>
      </c>
      <c r="K1314" s="10">
        <f>VLOOKUP(A1314, Quantity!$A$1:$H$2811, 3, FALSE)</f>
        <v>1</v>
      </c>
      <c r="L1314" s="10">
        <f>VLOOKUP(A1314, Quantity!$A$1:$H$2811, 4, FALSE)</f>
        <v>1</v>
      </c>
      <c r="M1314" s="11">
        <f>VLOOKUP(A1314, Quantity!$A$1:$H$2811, 5, FALSE)</f>
        <v>700</v>
      </c>
      <c r="N1314" s="11">
        <f>VLOOKUP(A1314, Quantity!$A$1:$H$2811, 6, FALSE)</f>
        <v>39</v>
      </c>
      <c r="O1314" s="12">
        <v>41579.0</v>
      </c>
      <c r="P1314" s="5">
        <f>VLOOKUP(A1314, Quantity!$A$1:$H$2811, 8, FALSE)</f>
        <v>0.07849537037</v>
      </c>
      <c r="U1314" s="13"/>
      <c r="V1314" s="13"/>
      <c r="W1314" s="1"/>
      <c r="X1314" s="14"/>
      <c r="Y1314" s="15"/>
    </row>
    <row r="1315">
      <c r="A1315" s="1">
        <v>42075.0</v>
      </c>
      <c r="B1315" s="1">
        <v>1.679808758E9</v>
      </c>
      <c r="C1315" s="8">
        <v>41595.0</v>
      </c>
      <c r="D1315" s="1" t="s">
        <v>32</v>
      </c>
      <c r="E1315" s="1" t="s">
        <v>17</v>
      </c>
      <c r="F1315" s="1" t="s">
        <v>18</v>
      </c>
      <c r="G1315" s="1" t="s">
        <v>31</v>
      </c>
      <c r="H1315" s="1" t="s">
        <v>24</v>
      </c>
      <c r="I1315" s="1" t="s">
        <v>21</v>
      </c>
      <c r="J1315" s="9">
        <f>VLOOKUP(A1315, Quantity!$A$1:$H$2811, 2, FALSE)</f>
        <v>22</v>
      </c>
      <c r="K1315" s="10">
        <f>VLOOKUP(A1315, Quantity!$A$1:$H$2811, 3, FALSE)</f>
        <v>1</v>
      </c>
      <c r="L1315" s="10">
        <f>VLOOKUP(A1315, Quantity!$A$1:$H$2811, 4, FALSE)</f>
        <v>1</v>
      </c>
      <c r="M1315" s="11">
        <f>VLOOKUP(A1315, Quantity!$A$1:$H$2811, 5, FALSE)</f>
        <v>1000</v>
      </c>
      <c r="N1315" s="11">
        <f>VLOOKUP(A1315, Quantity!$A$1:$H$2811, 6, FALSE)</f>
        <v>45</v>
      </c>
      <c r="O1315" s="12">
        <v>41579.0</v>
      </c>
      <c r="P1315" s="5">
        <f>VLOOKUP(A1315, Quantity!$A$1:$H$2811, 8, FALSE)</f>
        <v>0.7401273148</v>
      </c>
      <c r="U1315" s="13"/>
      <c r="V1315" s="13"/>
      <c r="W1315" s="1"/>
      <c r="X1315" s="14"/>
      <c r="Y1315" s="15"/>
    </row>
    <row r="1316">
      <c r="A1316" s="1">
        <v>42187.0</v>
      </c>
      <c r="B1316" s="1">
        <v>1.670590884E9</v>
      </c>
      <c r="C1316" s="8">
        <v>41595.0</v>
      </c>
      <c r="D1316" s="1" t="s">
        <v>32</v>
      </c>
      <c r="E1316" s="1" t="s">
        <v>17</v>
      </c>
      <c r="F1316" s="1" t="s">
        <v>18</v>
      </c>
      <c r="G1316" s="1" t="s">
        <v>31</v>
      </c>
      <c r="H1316" s="1" t="s">
        <v>24</v>
      </c>
      <c r="I1316" s="1" t="s">
        <v>21</v>
      </c>
      <c r="J1316" s="9">
        <f>VLOOKUP(A1316, Quantity!$A$1:$H$2811, 2, FALSE)</f>
        <v>18</v>
      </c>
      <c r="K1316" s="10">
        <f>VLOOKUP(A1316, Quantity!$A$1:$H$2811, 3, FALSE)</f>
        <v>1</v>
      </c>
      <c r="L1316" s="10">
        <f>VLOOKUP(A1316, Quantity!$A$1:$H$2811, 4, FALSE)</f>
        <v>1</v>
      </c>
      <c r="M1316" s="11">
        <f>VLOOKUP(A1316, Quantity!$A$1:$H$2811, 5, FALSE)</f>
        <v>1298</v>
      </c>
      <c r="N1316" s="11">
        <f>VLOOKUP(A1316, Quantity!$A$1:$H$2811, 6, FALSE)</f>
        <v>72</v>
      </c>
      <c r="O1316" s="12">
        <v>41579.0</v>
      </c>
      <c r="P1316" s="5">
        <f>VLOOKUP(A1316, Quantity!$A$1:$H$2811, 8, FALSE)</f>
        <v>0.2679166667</v>
      </c>
      <c r="U1316" s="13"/>
      <c r="V1316" s="13"/>
      <c r="W1316" s="1"/>
      <c r="X1316" s="14"/>
      <c r="Y1316" s="15"/>
    </row>
    <row r="1317">
      <c r="A1317" s="1">
        <v>42233.0</v>
      </c>
      <c r="B1317" s="1">
        <v>1.655950441E9</v>
      </c>
      <c r="C1317" s="8">
        <v>41595.0</v>
      </c>
      <c r="D1317" s="1" t="s">
        <v>30</v>
      </c>
      <c r="E1317" s="1" t="s">
        <v>23</v>
      </c>
      <c r="F1317" s="1" t="s">
        <v>18</v>
      </c>
      <c r="G1317" s="1" t="s">
        <v>31</v>
      </c>
      <c r="H1317" s="1" t="s">
        <v>20</v>
      </c>
      <c r="I1317" s="1" t="s">
        <v>21</v>
      </c>
      <c r="J1317" s="9">
        <f>VLOOKUP(A1317, Quantity!$A$1:$H$2811, 2, FALSE)</f>
        <v>13</v>
      </c>
      <c r="K1317" s="10">
        <f>VLOOKUP(A1317, Quantity!$A$1:$H$2811, 3, FALSE)</f>
        <v>1</v>
      </c>
      <c r="L1317" s="10">
        <f>VLOOKUP(A1317, Quantity!$A$1:$H$2811, 4, FALSE)</f>
        <v>1</v>
      </c>
      <c r="M1317" s="11">
        <f>VLOOKUP(A1317, Quantity!$A$1:$H$2811, 5, FALSE)</f>
        <v>500</v>
      </c>
      <c r="N1317" s="11">
        <f>VLOOKUP(A1317, Quantity!$A$1:$H$2811, 6, FALSE)</f>
        <v>38</v>
      </c>
      <c r="O1317" s="12">
        <v>41579.0</v>
      </c>
      <c r="P1317" s="5">
        <f>VLOOKUP(A1317, Quantity!$A$1:$H$2811, 8, FALSE)</f>
        <v>0.9040162037</v>
      </c>
      <c r="U1317" s="13"/>
      <c r="V1317" s="13"/>
      <c r="W1317" s="1"/>
      <c r="X1317" s="14"/>
      <c r="Y1317" s="15"/>
    </row>
    <row r="1318">
      <c r="A1318" s="1">
        <v>42305.0</v>
      </c>
      <c r="B1318" s="1">
        <v>1.778457216E9</v>
      </c>
      <c r="C1318" s="8">
        <v>41595.0</v>
      </c>
      <c r="D1318" s="1" t="s">
        <v>30</v>
      </c>
      <c r="E1318" s="1" t="s">
        <v>23</v>
      </c>
      <c r="F1318" s="1" t="s">
        <v>18</v>
      </c>
      <c r="G1318" s="1" t="s">
        <v>31</v>
      </c>
      <c r="H1318" s="1" t="s">
        <v>24</v>
      </c>
      <c r="I1318" s="1" t="s">
        <v>21</v>
      </c>
      <c r="J1318" s="9">
        <f>VLOOKUP(A1318, Quantity!$A$1:$H$2811, 2, FALSE)</f>
        <v>17</v>
      </c>
      <c r="K1318" s="10">
        <f>VLOOKUP(A1318, Quantity!$A$1:$H$2811, 3, FALSE)</f>
        <v>1</v>
      </c>
      <c r="L1318" s="10">
        <f>VLOOKUP(A1318, Quantity!$A$1:$H$2811, 4, FALSE)</f>
        <v>1</v>
      </c>
      <c r="M1318" s="11">
        <f>VLOOKUP(A1318, Quantity!$A$1:$H$2811, 5, FALSE)</f>
        <v>4748</v>
      </c>
      <c r="N1318" s="11">
        <f>VLOOKUP(A1318, Quantity!$A$1:$H$2811, 6, FALSE)</f>
        <v>279</v>
      </c>
      <c r="O1318" s="12">
        <v>41579.0</v>
      </c>
      <c r="P1318" s="5">
        <f>VLOOKUP(A1318, Quantity!$A$1:$H$2811, 8, FALSE)</f>
        <v>0.1443865741</v>
      </c>
      <c r="U1318" s="13"/>
      <c r="V1318" s="13"/>
      <c r="W1318" s="1"/>
      <c r="X1318" s="14"/>
      <c r="Y1318" s="15"/>
    </row>
    <row r="1319">
      <c r="A1319" s="1">
        <v>42332.0</v>
      </c>
      <c r="B1319" s="1">
        <v>1.551063093E9</v>
      </c>
      <c r="C1319" s="8">
        <v>41595.0</v>
      </c>
      <c r="D1319" s="1" t="s">
        <v>30</v>
      </c>
      <c r="E1319" s="1" t="s">
        <v>23</v>
      </c>
      <c r="F1319" s="1" t="s">
        <v>18</v>
      </c>
      <c r="G1319" s="1" t="s">
        <v>31</v>
      </c>
      <c r="H1319" s="1" t="s">
        <v>20</v>
      </c>
      <c r="I1319" s="1" t="s">
        <v>21</v>
      </c>
      <c r="J1319" s="9">
        <f>VLOOKUP(A1319, Quantity!$A$1:$H$2811, 2, FALSE)</f>
        <v>22</v>
      </c>
      <c r="K1319" s="10">
        <f>VLOOKUP(A1319, Quantity!$A$1:$H$2811, 3, FALSE)</f>
        <v>1</v>
      </c>
      <c r="L1319" s="10">
        <f>VLOOKUP(A1319, Quantity!$A$1:$H$2811, 4, FALSE)</f>
        <v>1</v>
      </c>
      <c r="M1319" s="11">
        <f>VLOOKUP(A1319, Quantity!$A$1:$H$2811, 5, FALSE)</f>
        <v>7882</v>
      </c>
      <c r="N1319" s="11">
        <f>VLOOKUP(A1319, Quantity!$A$1:$H$2811, 6, FALSE)</f>
        <v>358</v>
      </c>
      <c r="O1319" s="12">
        <v>41579.0</v>
      </c>
      <c r="P1319" s="5">
        <f>VLOOKUP(A1319, Quantity!$A$1:$H$2811, 8, FALSE)</f>
        <v>0.9018865741</v>
      </c>
      <c r="U1319" s="13"/>
      <c r="V1319" s="13"/>
      <c r="W1319" s="1"/>
      <c r="X1319" s="14"/>
      <c r="Y1319" s="15"/>
    </row>
    <row r="1320">
      <c r="A1320" s="1">
        <v>42490.0</v>
      </c>
      <c r="B1320" s="1">
        <v>1.698435822E9</v>
      </c>
      <c r="C1320" s="8">
        <v>41595.0</v>
      </c>
      <c r="D1320" s="1" t="s">
        <v>30</v>
      </c>
      <c r="E1320" s="1" t="s">
        <v>23</v>
      </c>
      <c r="F1320" s="1" t="s">
        <v>18</v>
      </c>
      <c r="G1320" s="1" t="s">
        <v>31</v>
      </c>
      <c r="H1320" s="1" t="s">
        <v>24</v>
      </c>
      <c r="I1320" s="1" t="s">
        <v>21</v>
      </c>
      <c r="J1320" s="9">
        <f>VLOOKUP(A1320, Quantity!$A$1:$H$2811, 2, FALSE)</f>
        <v>21</v>
      </c>
      <c r="K1320" s="10">
        <f>VLOOKUP(A1320, Quantity!$A$1:$H$2811, 3, FALSE)</f>
        <v>1</v>
      </c>
      <c r="L1320" s="10">
        <f>VLOOKUP(A1320, Quantity!$A$1:$H$2811, 4, FALSE)</f>
        <v>1</v>
      </c>
      <c r="M1320" s="11">
        <f>VLOOKUP(A1320, Quantity!$A$1:$H$2811, 5, FALSE)</f>
        <v>3000</v>
      </c>
      <c r="N1320" s="11">
        <f>VLOOKUP(A1320, Quantity!$A$1:$H$2811, 6, FALSE)</f>
        <v>143</v>
      </c>
      <c r="O1320" s="12">
        <v>41579.0</v>
      </c>
      <c r="P1320" s="5">
        <f>VLOOKUP(A1320, Quantity!$A$1:$H$2811, 8, FALSE)</f>
        <v>0.1173148148</v>
      </c>
      <c r="U1320" s="13"/>
      <c r="V1320" s="13"/>
      <c r="W1320" s="1"/>
      <c r="X1320" s="14"/>
      <c r="Y1320" s="15"/>
    </row>
    <row r="1321">
      <c r="A1321" s="1">
        <v>42525.0</v>
      </c>
      <c r="B1321" s="1">
        <v>1.752217784E9</v>
      </c>
      <c r="C1321" s="8">
        <v>41595.0</v>
      </c>
      <c r="D1321" s="1" t="s">
        <v>30</v>
      </c>
      <c r="E1321" s="1" t="s">
        <v>23</v>
      </c>
      <c r="F1321" s="1" t="s">
        <v>18</v>
      </c>
      <c r="G1321" s="1" t="s">
        <v>31</v>
      </c>
      <c r="H1321" s="1" t="s">
        <v>20</v>
      </c>
      <c r="I1321" s="1" t="s">
        <v>21</v>
      </c>
      <c r="J1321" s="9">
        <f>VLOOKUP(A1321, Quantity!$A$1:$H$2811, 2, FALSE)</f>
        <v>17</v>
      </c>
      <c r="K1321" s="10">
        <f>VLOOKUP(A1321, Quantity!$A$1:$H$2811, 3, FALSE)</f>
        <v>1</v>
      </c>
      <c r="L1321" s="10">
        <f>VLOOKUP(A1321, Quantity!$A$1:$H$2811, 4, FALSE)</f>
        <v>1</v>
      </c>
      <c r="M1321" s="11">
        <f>VLOOKUP(A1321, Quantity!$A$1:$H$2811, 5, FALSE)</f>
        <v>499</v>
      </c>
      <c r="N1321" s="11">
        <f>VLOOKUP(A1321, Quantity!$A$1:$H$2811, 6, FALSE)</f>
        <v>29</v>
      </c>
      <c r="O1321" s="12">
        <v>41579.0</v>
      </c>
      <c r="P1321" s="5">
        <f>VLOOKUP(A1321, Quantity!$A$1:$H$2811, 8, FALSE)</f>
        <v>0.6168865741</v>
      </c>
      <c r="U1321" s="13"/>
      <c r="V1321" s="13"/>
      <c r="W1321" s="1"/>
      <c r="X1321" s="14"/>
      <c r="Y1321" s="15"/>
    </row>
    <row r="1322">
      <c r="A1322" s="1">
        <v>42544.0</v>
      </c>
      <c r="B1322" s="1">
        <v>1.578654318E9</v>
      </c>
      <c r="C1322" s="8">
        <v>41595.0</v>
      </c>
      <c r="D1322" s="1" t="s">
        <v>30</v>
      </c>
      <c r="E1322" s="1" t="s">
        <v>23</v>
      </c>
      <c r="F1322" s="1" t="s">
        <v>18</v>
      </c>
      <c r="G1322" s="1" t="s">
        <v>31</v>
      </c>
      <c r="H1322" s="1" t="s">
        <v>20</v>
      </c>
      <c r="I1322" s="1" t="s">
        <v>21</v>
      </c>
      <c r="J1322" s="9">
        <f>VLOOKUP(A1322, Quantity!$A$1:$H$2811, 2, FALSE)</f>
        <v>13</v>
      </c>
      <c r="K1322" s="10">
        <f>VLOOKUP(A1322, Quantity!$A$1:$H$2811, 3, FALSE)</f>
        <v>1</v>
      </c>
      <c r="L1322" s="10">
        <f>VLOOKUP(A1322, Quantity!$A$1:$H$2811, 4, FALSE)</f>
        <v>1</v>
      </c>
      <c r="M1322" s="11">
        <f>VLOOKUP(A1322, Quantity!$A$1:$H$2811, 5, FALSE)</f>
        <v>2700</v>
      </c>
      <c r="N1322" s="11">
        <f>VLOOKUP(A1322, Quantity!$A$1:$H$2811, 6, FALSE)</f>
        <v>208</v>
      </c>
      <c r="O1322" s="12">
        <v>41579.0</v>
      </c>
      <c r="P1322" s="5">
        <f>VLOOKUP(A1322, Quantity!$A$1:$H$2811, 8, FALSE)</f>
        <v>0.7616898148</v>
      </c>
      <c r="U1322" s="13"/>
      <c r="V1322" s="13"/>
      <c r="W1322" s="1"/>
      <c r="X1322" s="14"/>
      <c r="Y1322" s="15"/>
    </row>
    <row r="1323">
      <c r="A1323" s="1">
        <v>42556.0</v>
      </c>
      <c r="B1323" s="1">
        <v>1.687954225E9</v>
      </c>
      <c r="C1323" s="8">
        <v>41595.0</v>
      </c>
      <c r="D1323" s="1" t="s">
        <v>32</v>
      </c>
      <c r="E1323" s="1" t="s">
        <v>17</v>
      </c>
      <c r="F1323" s="1" t="s">
        <v>18</v>
      </c>
      <c r="G1323" s="1" t="s">
        <v>31</v>
      </c>
      <c r="H1323" s="1" t="s">
        <v>24</v>
      </c>
      <c r="I1323" s="1" t="s">
        <v>21</v>
      </c>
      <c r="J1323" s="9">
        <f>VLOOKUP(A1323, Quantity!$A$1:$H$2811, 2, FALSE)</f>
        <v>16</v>
      </c>
      <c r="K1323" s="10">
        <f>VLOOKUP(A1323, Quantity!$A$1:$H$2811, 3, FALSE)</f>
        <v>1</v>
      </c>
      <c r="L1323" s="10">
        <f>VLOOKUP(A1323, Quantity!$A$1:$H$2811, 4, FALSE)</f>
        <v>1</v>
      </c>
      <c r="M1323" s="11">
        <f>VLOOKUP(A1323, Quantity!$A$1:$H$2811, 5, FALSE)</f>
        <v>4208</v>
      </c>
      <c r="N1323" s="11">
        <f>VLOOKUP(A1323, Quantity!$A$1:$H$2811, 6, FALSE)</f>
        <v>263</v>
      </c>
      <c r="O1323" s="12">
        <v>41579.0</v>
      </c>
      <c r="P1323" s="5">
        <f>VLOOKUP(A1323, Quantity!$A$1:$H$2811, 8, FALSE)</f>
        <v>0.1600810185</v>
      </c>
      <c r="U1323" s="13"/>
      <c r="V1323" s="13"/>
      <c r="W1323" s="1"/>
      <c r="X1323" s="14"/>
      <c r="Y1323" s="15"/>
    </row>
    <row r="1324">
      <c r="A1324" s="1">
        <v>42603.0</v>
      </c>
      <c r="B1324" s="1">
        <v>1.984341909E9</v>
      </c>
      <c r="C1324" s="8">
        <v>41596.0</v>
      </c>
      <c r="D1324" s="1" t="s">
        <v>30</v>
      </c>
      <c r="E1324" s="1" t="s">
        <v>23</v>
      </c>
      <c r="F1324" s="1" t="s">
        <v>18</v>
      </c>
      <c r="G1324" s="1" t="s">
        <v>31</v>
      </c>
      <c r="H1324" s="1" t="s">
        <v>24</v>
      </c>
      <c r="I1324" s="1" t="s">
        <v>21</v>
      </c>
      <c r="J1324" s="9">
        <f>VLOOKUP(A1324, Quantity!$A$1:$H$2811, 2, FALSE)</f>
        <v>17</v>
      </c>
      <c r="K1324" s="10">
        <f>VLOOKUP(A1324, Quantity!$A$1:$H$2811, 3, FALSE)</f>
        <v>1</v>
      </c>
      <c r="L1324" s="10">
        <f>VLOOKUP(A1324, Quantity!$A$1:$H$2811, 4, FALSE)</f>
        <v>1</v>
      </c>
      <c r="M1324" s="11">
        <f>VLOOKUP(A1324, Quantity!$A$1:$H$2811, 5, FALSE)</f>
        <v>20000</v>
      </c>
      <c r="N1324" s="11">
        <f>VLOOKUP(A1324, Quantity!$A$1:$H$2811, 6, FALSE)</f>
        <v>1176</v>
      </c>
      <c r="O1324" s="12">
        <v>41579.0</v>
      </c>
      <c r="P1324" s="5">
        <f>VLOOKUP(A1324, Quantity!$A$1:$H$2811, 8, FALSE)</f>
        <v>0.4195833333</v>
      </c>
      <c r="U1324" s="13"/>
      <c r="V1324" s="13"/>
      <c r="W1324" s="1"/>
      <c r="X1324" s="14"/>
      <c r="Y1324" s="15"/>
    </row>
    <row r="1325">
      <c r="A1325" s="1">
        <v>42635.0</v>
      </c>
      <c r="B1325" s="1">
        <v>1.432491578E9</v>
      </c>
      <c r="C1325" s="8">
        <v>41596.0</v>
      </c>
      <c r="D1325" s="1" t="s">
        <v>32</v>
      </c>
      <c r="E1325" s="1" t="s">
        <v>17</v>
      </c>
      <c r="F1325" s="1" t="s">
        <v>18</v>
      </c>
      <c r="G1325" s="1" t="s">
        <v>31</v>
      </c>
      <c r="H1325" s="1" t="s">
        <v>24</v>
      </c>
      <c r="I1325" s="1" t="s">
        <v>21</v>
      </c>
      <c r="J1325" s="9">
        <f>VLOOKUP(A1325, Quantity!$A$1:$H$2811, 2, FALSE)</f>
        <v>18</v>
      </c>
      <c r="K1325" s="10">
        <f>VLOOKUP(A1325, Quantity!$A$1:$H$2811, 3, FALSE)</f>
        <v>1</v>
      </c>
      <c r="L1325" s="10">
        <f>VLOOKUP(A1325, Quantity!$A$1:$H$2811, 4, FALSE)</f>
        <v>1</v>
      </c>
      <c r="M1325" s="11">
        <f>VLOOKUP(A1325, Quantity!$A$1:$H$2811, 5, FALSE)</f>
        <v>2000</v>
      </c>
      <c r="N1325" s="11">
        <f>VLOOKUP(A1325, Quantity!$A$1:$H$2811, 6, FALSE)</f>
        <v>111</v>
      </c>
      <c r="O1325" s="12">
        <v>41579.0</v>
      </c>
      <c r="P1325" s="5">
        <f>VLOOKUP(A1325, Quantity!$A$1:$H$2811, 8, FALSE)</f>
        <v>0.9375694444</v>
      </c>
      <c r="U1325" s="13"/>
      <c r="V1325" s="13"/>
      <c r="W1325" s="1"/>
      <c r="X1325" s="14"/>
      <c r="Y1325" s="15"/>
    </row>
    <row r="1326">
      <c r="A1326" s="1">
        <v>42665.0</v>
      </c>
      <c r="B1326" s="1">
        <v>1.314168986E9</v>
      </c>
      <c r="C1326" s="8">
        <v>41596.0</v>
      </c>
      <c r="D1326" s="1" t="s">
        <v>30</v>
      </c>
      <c r="E1326" s="1" t="s">
        <v>23</v>
      </c>
      <c r="F1326" s="1" t="s">
        <v>18</v>
      </c>
      <c r="G1326" s="1" t="s">
        <v>31</v>
      </c>
      <c r="H1326" s="1" t="s">
        <v>24</v>
      </c>
      <c r="I1326" s="1" t="s">
        <v>21</v>
      </c>
      <c r="J1326" s="9">
        <f>VLOOKUP(A1326, Quantity!$A$1:$H$2811, 2, FALSE)</f>
        <v>17</v>
      </c>
      <c r="K1326" s="10">
        <f>VLOOKUP(A1326, Quantity!$A$1:$H$2811, 3, FALSE)</f>
        <v>1</v>
      </c>
      <c r="L1326" s="10">
        <f>VLOOKUP(A1326, Quantity!$A$1:$H$2811, 4, FALSE)</f>
        <v>1</v>
      </c>
      <c r="M1326" s="11">
        <f>VLOOKUP(A1326, Quantity!$A$1:$H$2811, 5, FALSE)</f>
        <v>2298</v>
      </c>
      <c r="N1326" s="11">
        <f>VLOOKUP(A1326, Quantity!$A$1:$H$2811, 6, FALSE)</f>
        <v>135</v>
      </c>
      <c r="O1326" s="12">
        <v>41579.0</v>
      </c>
      <c r="P1326" s="5">
        <f>VLOOKUP(A1326, Quantity!$A$1:$H$2811, 8, FALSE)</f>
        <v>0.732650463</v>
      </c>
      <c r="U1326" s="13"/>
      <c r="V1326" s="13"/>
      <c r="W1326" s="1"/>
      <c r="X1326" s="14"/>
      <c r="Y1326" s="15"/>
    </row>
    <row r="1327">
      <c r="A1327" s="1">
        <v>42748.0</v>
      </c>
      <c r="B1327" s="1">
        <v>1.528362252E9</v>
      </c>
      <c r="C1327" s="8">
        <v>41596.0</v>
      </c>
      <c r="D1327" s="1" t="s">
        <v>32</v>
      </c>
      <c r="E1327" s="1" t="s">
        <v>17</v>
      </c>
      <c r="F1327" s="1" t="s">
        <v>18</v>
      </c>
      <c r="G1327" s="1" t="s">
        <v>31</v>
      </c>
      <c r="H1327" s="1" t="s">
        <v>24</v>
      </c>
      <c r="I1327" s="1" t="s">
        <v>21</v>
      </c>
      <c r="J1327" s="9">
        <f>VLOOKUP(A1327, Quantity!$A$1:$H$2811, 2, FALSE)</f>
        <v>14</v>
      </c>
      <c r="K1327" s="10">
        <f>VLOOKUP(A1327, Quantity!$A$1:$H$2811, 3, FALSE)</f>
        <v>1</v>
      </c>
      <c r="L1327" s="10">
        <f>VLOOKUP(A1327, Quantity!$A$1:$H$2811, 4, FALSE)</f>
        <v>1</v>
      </c>
      <c r="M1327" s="11">
        <f>VLOOKUP(A1327, Quantity!$A$1:$H$2811, 5, FALSE)</f>
        <v>200</v>
      </c>
      <c r="N1327" s="11">
        <f>VLOOKUP(A1327, Quantity!$A$1:$H$2811, 6, FALSE)</f>
        <v>14</v>
      </c>
      <c r="O1327" s="12">
        <v>41579.0</v>
      </c>
      <c r="P1327" s="5">
        <f>VLOOKUP(A1327, Quantity!$A$1:$H$2811, 8, FALSE)</f>
        <v>0.4627083333</v>
      </c>
      <c r="U1327" s="13"/>
      <c r="V1327" s="13"/>
      <c r="W1327" s="1"/>
      <c r="X1327" s="14"/>
      <c r="Y1327" s="15"/>
    </row>
    <row r="1328">
      <c r="A1328" s="1">
        <v>42840.0</v>
      </c>
      <c r="B1328" s="1">
        <v>1.982964968E9</v>
      </c>
      <c r="C1328" s="8">
        <v>41596.0</v>
      </c>
      <c r="D1328" s="1" t="s">
        <v>30</v>
      </c>
      <c r="E1328" s="1" t="s">
        <v>23</v>
      </c>
      <c r="F1328" s="1" t="s">
        <v>18</v>
      </c>
      <c r="G1328" s="1" t="s">
        <v>31</v>
      </c>
      <c r="H1328" s="1" t="s">
        <v>20</v>
      </c>
      <c r="I1328" s="1" t="s">
        <v>21</v>
      </c>
      <c r="J1328" s="9">
        <f>VLOOKUP(A1328, Quantity!$A$1:$H$2811, 2, FALSE)</f>
        <v>12</v>
      </c>
      <c r="K1328" s="10">
        <f>VLOOKUP(A1328, Quantity!$A$1:$H$2811, 3, FALSE)</f>
        <v>1</v>
      </c>
      <c r="L1328" s="10">
        <f>VLOOKUP(A1328, Quantity!$A$1:$H$2811, 4, FALSE)</f>
        <v>1</v>
      </c>
      <c r="M1328" s="11">
        <f>VLOOKUP(A1328, Quantity!$A$1:$H$2811, 5, FALSE)</f>
        <v>4062</v>
      </c>
      <c r="N1328" s="11">
        <f>VLOOKUP(A1328, Quantity!$A$1:$H$2811, 6, FALSE)</f>
        <v>339</v>
      </c>
      <c r="O1328" s="12">
        <v>41579.0</v>
      </c>
      <c r="P1328" s="5">
        <f>VLOOKUP(A1328, Quantity!$A$1:$H$2811, 8, FALSE)</f>
        <v>0.6105902778</v>
      </c>
      <c r="U1328" s="13"/>
      <c r="V1328" s="13"/>
      <c r="W1328" s="1"/>
      <c r="X1328" s="14"/>
      <c r="Y1328" s="15"/>
    </row>
    <row r="1329">
      <c r="A1329" s="1">
        <v>43054.0</v>
      </c>
      <c r="B1329" s="1">
        <v>1.491091947E9</v>
      </c>
      <c r="C1329" s="8">
        <v>41596.0</v>
      </c>
      <c r="D1329" s="1" t="s">
        <v>32</v>
      </c>
      <c r="E1329" s="1" t="s">
        <v>17</v>
      </c>
      <c r="F1329" s="1" t="s">
        <v>18</v>
      </c>
      <c r="G1329" s="1" t="s">
        <v>31</v>
      </c>
      <c r="H1329" s="1" t="s">
        <v>24</v>
      </c>
      <c r="I1329" s="1" t="s">
        <v>21</v>
      </c>
      <c r="J1329" s="9">
        <f>VLOOKUP(A1329, Quantity!$A$1:$H$2811, 2, FALSE)</f>
        <v>16</v>
      </c>
      <c r="K1329" s="10">
        <f>VLOOKUP(A1329, Quantity!$A$1:$H$2811, 3, FALSE)</f>
        <v>1</v>
      </c>
      <c r="L1329" s="10">
        <f>VLOOKUP(A1329, Quantity!$A$1:$H$2811, 4, FALSE)</f>
        <v>1</v>
      </c>
      <c r="M1329" s="11">
        <f>VLOOKUP(A1329, Quantity!$A$1:$H$2811, 5, FALSE)</f>
        <v>1499</v>
      </c>
      <c r="N1329" s="11">
        <f>VLOOKUP(A1329, Quantity!$A$1:$H$2811, 6, FALSE)</f>
        <v>94</v>
      </c>
      <c r="O1329" s="12">
        <v>41579.0</v>
      </c>
      <c r="P1329" s="5">
        <f>VLOOKUP(A1329, Quantity!$A$1:$H$2811, 8, FALSE)</f>
        <v>0.1018634259</v>
      </c>
      <c r="U1329" s="13"/>
      <c r="V1329" s="13"/>
      <c r="W1329" s="1"/>
      <c r="X1329" s="14"/>
      <c r="Y1329" s="15"/>
    </row>
    <row r="1330">
      <c r="A1330" s="1">
        <v>43120.0</v>
      </c>
      <c r="B1330" s="1">
        <v>1.257867942E9</v>
      </c>
      <c r="C1330" s="8">
        <v>41596.0</v>
      </c>
      <c r="D1330" s="1" t="s">
        <v>30</v>
      </c>
      <c r="E1330" s="1" t="s">
        <v>23</v>
      </c>
      <c r="F1330" s="1" t="s">
        <v>18</v>
      </c>
      <c r="G1330" s="1" t="s">
        <v>31</v>
      </c>
      <c r="H1330" s="1" t="s">
        <v>20</v>
      </c>
      <c r="I1330" s="1" t="s">
        <v>21</v>
      </c>
      <c r="J1330" s="9">
        <f>VLOOKUP(A1330, Quantity!$A$1:$H$2811, 2, FALSE)</f>
        <v>18</v>
      </c>
      <c r="K1330" s="10">
        <f>VLOOKUP(A1330, Quantity!$A$1:$H$2811, 3, FALSE)</f>
        <v>1</v>
      </c>
      <c r="L1330" s="10">
        <f>VLOOKUP(A1330, Quantity!$A$1:$H$2811, 4, FALSE)</f>
        <v>1</v>
      </c>
      <c r="M1330" s="11">
        <f>VLOOKUP(A1330, Quantity!$A$1:$H$2811, 5, FALSE)</f>
        <v>5995</v>
      </c>
      <c r="N1330" s="11">
        <f>VLOOKUP(A1330, Quantity!$A$1:$H$2811, 6, FALSE)</f>
        <v>333</v>
      </c>
      <c r="O1330" s="12">
        <v>41579.0</v>
      </c>
      <c r="P1330" s="5">
        <f>VLOOKUP(A1330, Quantity!$A$1:$H$2811, 8, FALSE)</f>
        <v>0.2355671296</v>
      </c>
      <c r="U1330" s="13"/>
      <c r="V1330" s="13"/>
      <c r="W1330" s="1"/>
      <c r="X1330" s="14"/>
      <c r="Y1330" s="15"/>
    </row>
    <row r="1331">
      <c r="A1331" s="1">
        <v>43175.0</v>
      </c>
      <c r="B1331" s="1">
        <v>1.287012208E9</v>
      </c>
      <c r="C1331" s="8">
        <v>41596.0</v>
      </c>
      <c r="D1331" s="1" t="s">
        <v>32</v>
      </c>
      <c r="E1331" s="1" t="s">
        <v>17</v>
      </c>
      <c r="F1331" s="1" t="s">
        <v>18</v>
      </c>
      <c r="G1331" s="1" t="s">
        <v>31</v>
      </c>
      <c r="H1331" s="1" t="s">
        <v>24</v>
      </c>
      <c r="I1331" s="1" t="s">
        <v>21</v>
      </c>
      <c r="J1331" s="9">
        <f>VLOOKUP(A1331, Quantity!$A$1:$H$2811, 2, FALSE)</f>
        <v>18</v>
      </c>
      <c r="K1331" s="10">
        <f>VLOOKUP(A1331, Quantity!$A$1:$H$2811, 3, FALSE)</f>
        <v>1</v>
      </c>
      <c r="L1331" s="10">
        <f>VLOOKUP(A1331, Quantity!$A$1:$H$2811, 4, FALSE)</f>
        <v>1</v>
      </c>
      <c r="M1331" s="11">
        <f>VLOOKUP(A1331, Quantity!$A$1:$H$2811, 5, FALSE)</f>
        <v>599</v>
      </c>
      <c r="N1331" s="11">
        <f>VLOOKUP(A1331, Quantity!$A$1:$H$2811, 6, FALSE)</f>
        <v>33</v>
      </c>
      <c r="O1331" s="12">
        <v>41579.0</v>
      </c>
      <c r="P1331" s="5">
        <f>VLOOKUP(A1331, Quantity!$A$1:$H$2811, 8, FALSE)</f>
        <v>0.1954861111</v>
      </c>
      <c r="U1331" s="13"/>
      <c r="V1331" s="13"/>
      <c r="W1331" s="1"/>
      <c r="X1331" s="14"/>
      <c r="Y1331" s="15"/>
    </row>
    <row r="1332">
      <c r="A1332" s="1">
        <v>43306.0</v>
      </c>
      <c r="B1332" s="1">
        <v>2.243724247E9</v>
      </c>
      <c r="C1332" s="8">
        <v>41596.0</v>
      </c>
      <c r="D1332" s="1" t="s">
        <v>30</v>
      </c>
      <c r="E1332" s="1" t="s">
        <v>23</v>
      </c>
      <c r="F1332" s="1" t="s">
        <v>18</v>
      </c>
      <c r="G1332" s="1" t="s">
        <v>31</v>
      </c>
      <c r="H1332" s="1" t="s">
        <v>24</v>
      </c>
      <c r="I1332" s="1" t="s">
        <v>21</v>
      </c>
      <c r="J1332" s="9">
        <f>VLOOKUP(A1332, Quantity!$A$1:$H$2811, 2, FALSE)</f>
        <v>18</v>
      </c>
      <c r="K1332" s="10">
        <f>VLOOKUP(A1332, Quantity!$A$1:$H$2811, 3, FALSE)</f>
        <v>1</v>
      </c>
      <c r="L1332" s="10">
        <f>VLOOKUP(A1332, Quantity!$A$1:$H$2811, 4, FALSE)</f>
        <v>1</v>
      </c>
      <c r="M1332" s="11">
        <f>VLOOKUP(A1332, Quantity!$A$1:$H$2811, 5, FALSE)</f>
        <v>19974</v>
      </c>
      <c r="N1332" s="11">
        <f>VLOOKUP(A1332, Quantity!$A$1:$H$2811, 6, FALSE)</f>
        <v>1110</v>
      </c>
      <c r="O1332" s="12">
        <v>41579.0</v>
      </c>
      <c r="P1332" s="5">
        <f>VLOOKUP(A1332, Quantity!$A$1:$H$2811, 8, FALSE)</f>
        <v>0.3980902778</v>
      </c>
      <c r="U1332" s="13"/>
      <c r="V1332" s="13"/>
      <c r="W1332" s="1"/>
      <c r="X1332" s="14"/>
      <c r="Y1332" s="15"/>
    </row>
    <row r="1333">
      <c r="A1333" s="1">
        <v>43324.0</v>
      </c>
      <c r="B1333" s="1">
        <v>2.202445152E9</v>
      </c>
      <c r="C1333" s="8">
        <v>41596.0</v>
      </c>
      <c r="D1333" s="1" t="s">
        <v>32</v>
      </c>
      <c r="E1333" s="1" t="s">
        <v>17</v>
      </c>
      <c r="F1333" s="1" t="s">
        <v>18</v>
      </c>
      <c r="G1333" s="1" t="s">
        <v>31</v>
      </c>
      <c r="H1333" s="1" t="s">
        <v>24</v>
      </c>
      <c r="I1333" s="1" t="s">
        <v>21</v>
      </c>
      <c r="J1333" s="9">
        <f>VLOOKUP(A1333, Quantity!$A$1:$H$2811, 2, FALSE)</f>
        <v>19</v>
      </c>
      <c r="K1333" s="10">
        <f>VLOOKUP(A1333, Quantity!$A$1:$H$2811, 3, FALSE)</f>
        <v>1</v>
      </c>
      <c r="L1333" s="10">
        <f>VLOOKUP(A1333, Quantity!$A$1:$H$2811, 4, FALSE)</f>
        <v>1</v>
      </c>
      <c r="M1333" s="11">
        <f>VLOOKUP(A1333, Quantity!$A$1:$H$2811, 5, FALSE)</f>
        <v>807</v>
      </c>
      <c r="N1333" s="11">
        <f>VLOOKUP(A1333, Quantity!$A$1:$H$2811, 6, FALSE)</f>
        <v>42</v>
      </c>
      <c r="O1333" s="12">
        <v>41579.0</v>
      </c>
      <c r="P1333" s="5">
        <f>VLOOKUP(A1333, Quantity!$A$1:$H$2811, 8, FALSE)</f>
        <v>0.8983912037</v>
      </c>
      <c r="U1333" s="13"/>
      <c r="V1333" s="13"/>
      <c r="W1333" s="1"/>
      <c r="X1333" s="14"/>
      <c r="Y1333" s="15"/>
    </row>
    <row r="1334">
      <c r="A1334" s="1">
        <v>43359.0</v>
      </c>
      <c r="B1334" s="1">
        <v>2.293827268E9</v>
      </c>
      <c r="C1334" s="8">
        <v>41597.0</v>
      </c>
      <c r="D1334" s="1" t="s">
        <v>30</v>
      </c>
      <c r="E1334" s="1" t="s">
        <v>23</v>
      </c>
      <c r="F1334" s="1" t="s">
        <v>18</v>
      </c>
      <c r="G1334" s="1" t="s">
        <v>31</v>
      </c>
      <c r="H1334" s="1" t="s">
        <v>24</v>
      </c>
      <c r="I1334" s="1" t="s">
        <v>21</v>
      </c>
      <c r="J1334" s="9">
        <f>VLOOKUP(A1334, Quantity!$A$1:$H$2811, 2, FALSE)</f>
        <v>22</v>
      </c>
      <c r="K1334" s="10">
        <f>VLOOKUP(A1334, Quantity!$A$1:$H$2811, 3, FALSE)</f>
        <v>1</v>
      </c>
      <c r="L1334" s="10">
        <f>VLOOKUP(A1334, Quantity!$A$1:$H$2811, 4, FALSE)</f>
        <v>1</v>
      </c>
      <c r="M1334" s="11">
        <f>VLOOKUP(A1334, Quantity!$A$1:$H$2811, 5, FALSE)</f>
        <v>985</v>
      </c>
      <c r="N1334" s="11">
        <f>VLOOKUP(A1334, Quantity!$A$1:$H$2811, 6, FALSE)</f>
        <v>45</v>
      </c>
      <c r="O1334" s="12">
        <v>41579.0</v>
      </c>
      <c r="P1334" s="5">
        <f>VLOOKUP(A1334, Quantity!$A$1:$H$2811, 8, FALSE)</f>
        <v>0.3784837963</v>
      </c>
      <c r="U1334" s="13"/>
      <c r="V1334" s="13"/>
      <c r="W1334" s="1"/>
      <c r="X1334" s="14"/>
      <c r="Y1334" s="15"/>
    </row>
    <row r="1335">
      <c r="A1335" s="1">
        <v>43382.0</v>
      </c>
      <c r="B1335" s="1">
        <v>1.458376669E9</v>
      </c>
      <c r="C1335" s="8">
        <v>41597.0</v>
      </c>
      <c r="D1335" s="1" t="s">
        <v>32</v>
      </c>
      <c r="E1335" s="1" t="s">
        <v>17</v>
      </c>
      <c r="F1335" s="1" t="s">
        <v>18</v>
      </c>
      <c r="G1335" s="1" t="s">
        <v>31</v>
      </c>
      <c r="H1335" s="1" t="s">
        <v>24</v>
      </c>
      <c r="I1335" s="1" t="s">
        <v>21</v>
      </c>
      <c r="J1335" s="9">
        <f>VLOOKUP(A1335, Quantity!$A$1:$H$2811, 2, FALSE)</f>
        <v>22</v>
      </c>
      <c r="K1335" s="10">
        <f>VLOOKUP(A1335, Quantity!$A$1:$H$2811, 3, FALSE)</f>
        <v>1</v>
      </c>
      <c r="L1335" s="10">
        <f>VLOOKUP(A1335, Quantity!$A$1:$H$2811, 4, FALSE)</f>
        <v>1</v>
      </c>
      <c r="M1335" s="11">
        <f>VLOOKUP(A1335, Quantity!$A$1:$H$2811, 5, FALSE)</f>
        <v>4833</v>
      </c>
      <c r="N1335" s="11">
        <f>VLOOKUP(A1335, Quantity!$A$1:$H$2811, 6, FALSE)</f>
        <v>220</v>
      </c>
      <c r="O1335" s="12">
        <v>41579.0</v>
      </c>
      <c r="P1335" s="5">
        <f>VLOOKUP(A1335, Quantity!$A$1:$H$2811, 8, FALSE)</f>
        <v>0.4537268519</v>
      </c>
      <c r="U1335" s="13"/>
      <c r="V1335" s="13"/>
      <c r="W1335" s="1"/>
      <c r="X1335" s="14"/>
      <c r="Y1335" s="15"/>
    </row>
    <row r="1336">
      <c r="A1336" s="1">
        <v>43576.0</v>
      </c>
      <c r="B1336" s="1">
        <v>2.208818836E9</v>
      </c>
      <c r="C1336" s="8">
        <v>41597.0</v>
      </c>
      <c r="D1336" s="1" t="s">
        <v>32</v>
      </c>
      <c r="E1336" s="1" t="s">
        <v>17</v>
      </c>
      <c r="F1336" s="1" t="s">
        <v>18</v>
      </c>
      <c r="G1336" s="1" t="s">
        <v>31</v>
      </c>
      <c r="H1336" s="1" t="s">
        <v>24</v>
      </c>
      <c r="I1336" s="1" t="s">
        <v>21</v>
      </c>
      <c r="J1336" s="9">
        <f>VLOOKUP(A1336, Quantity!$A$1:$H$2811, 2, FALSE)</f>
        <v>17</v>
      </c>
      <c r="K1336" s="10">
        <f>VLOOKUP(A1336, Quantity!$A$1:$H$2811, 3, FALSE)</f>
        <v>1</v>
      </c>
      <c r="L1336" s="10">
        <f>VLOOKUP(A1336, Quantity!$A$1:$H$2811, 4, FALSE)</f>
        <v>1</v>
      </c>
      <c r="M1336" s="11">
        <f>VLOOKUP(A1336, Quantity!$A$1:$H$2811, 5, FALSE)</f>
        <v>2413</v>
      </c>
      <c r="N1336" s="11">
        <f>VLOOKUP(A1336, Quantity!$A$1:$H$2811, 6, FALSE)</f>
        <v>142</v>
      </c>
      <c r="O1336" s="12">
        <v>41579.0</v>
      </c>
      <c r="P1336" s="5">
        <f>VLOOKUP(A1336, Quantity!$A$1:$H$2811, 8, FALSE)</f>
        <v>0.2171180556</v>
      </c>
      <c r="U1336" s="13"/>
      <c r="V1336" s="13"/>
      <c r="W1336" s="1"/>
      <c r="X1336" s="14"/>
      <c r="Y1336" s="15"/>
    </row>
    <row r="1337">
      <c r="A1337" s="1">
        <v>43615.0</v>
      </c>
      <c r="B1337" s="1">
        <v>1.376865657E9</v>
      </c>
      <c r="C1337" s="8">
        <v>41597.0</v>
      </c>
      <c r="D1337" s="1" t="s">
        <v>32</v>
      </c>
      <c r="E1337" s="1" t="s">
        <v>17</v>
      </c>
      <c r="F1337" s="1" t="s">
        <v>18</v>
      </c>
      <c r="G1337" s="1" t="s">
        <v>31</v>
      </c>
      <c r="H1337" s="1" t="s">
        <v>24</v>
      </c>
      <c r="I1337" s="1" t="s">
        <v>21</v>
      </c>
      <c r="J1337" s="9">
        <f>VLOOKUP(A1337, Quantity!$A$1:$H$2811, 2, FALSE)</f>
        <v>17</v>
      </c>
      <c r="K1337" s="10">
        <f>VLOOKUP(A1337, Quantity!$A$1:$H$2811, 3, FALSE)</f>
        <v>1</v>
      </c>
      <c r="L1337" s="10">
        <f>VLOOKUP(A1337, Quantity!$A$1:$H$2811, 4, FALSE)</f>
        <v>1</v>
      </c>
      <c r="M1337" s="11">
        <f>VLOOKUP(A1337, Quantity!$A$1:$H$2811, 5, FALSE)</f>
        <v>1199</v>
      </c>
      <c r="N1337" s="11">
        <f>VLOOKUP(A1337, Quantity!$A$1:$H$2811, 6, FALSE)</f>
        <v>71</v>
      </c>
      <c r="O1337" s="12">
        <v>41579.0</v>
      </c>
      <c r="P1337" s="5">
        <f>VLOOKUP(A1337, Quantity!$A$1:$H$2811, 8, FALSE)</f>
        <v>0.9631134259</v>
      </c>
      <c r="U1337" s="13"/>
      <c r="V1337" s="13"/>
      <c r="W1337" s="1"/>
      <c r="X1337" s="14"/>
      <c r="Y1337" s="15"/>
    </row>
    <row r="1338">
      <c r="A1338" s="1">
        <v>43957.0</v>
      </c>
      <c r="B1338" s="1">
        <v>1.161201821E9</v>
      </c>
      <c r="C1338" s="8">
        <v>41597.0</v>
      </c>
      <c r="D1338" s="1" t="s">
        <v>32</v>
      </c>
      <c r="E1338" s="1" t="s">
        <v>17</v>
      </c>
      <c r="F1338" s="1" t="s">
        <v>18</v>
      </c>
      <c r="G1338" s="1" t="s">
        <v>31</v>
      </c>
      <c r="H1338" s="1" t="s">
        <v>24</v>
      </c>
      <c r="I1338" s="1" t="s">
        <v>21</v>
      </c>
      <c r="J1338" s="9">
        <f>VLOOKUP(A1338, Quantity!$A$1:$H$2811, 2, FALSE)</f>
        <v>17</v>
      </c>
      <c r="K1338" s="10">
        <f>VLOOKUP(A1338, Quantity!$A$1:$H$2811, 3, FALSE)</f>
        <v>1</v>
      </c>
      <c r="L1338" s="10">
        <f>VLOOKUP(A1338, Quantity!$A$1:$H$2811, 4, FALSE)</f>
        <v>1</v>
      </c>
      <c r="M1338" s="11">
        <f>VLOOKUP(A1338, Quantity!$A$1:$H$2811, 5, FALSE)</f>
        <v>1999</v>
      </c>
      <c r="N1338" s="11">
        <f>VLOOKUP(A1338, Quantity!$A$1:$H$2811, 6, FALSE)</f>
        <v>118</v>
      </c>
      <c r="O1338" s="12">
        <v>41579.0</v>
      </c>
      <c r="P1338" s="5">
        <f>VLOOKUP(A1338, Quantity!$A$1:$H$2811, 8, FALSE)</f>
        <v>0.1727777778</v>
      </c>
      <c r="U1338" s="13"/>
      <c r="V1338" s="13"/>
      <c r="W1338" s="1"/>
      <c r="X1338" s="14"/>
      <c r="Y1338" s="15"/>
    </row>
    <row r="1339">
      <c r="A1339" s="1">
        <v>43968.0</v>
      </c>
      <c r="B1339" s="1">
        <v>1.723268608E9</v>
      </c>
      <c r="C1339" s="8">
        <v>41597.0</v>
      </c>
      <c r="D1339" s="1" t="s">
        <v>30</v>
      </c>
      <c r="E1339" s="1" t="s">
        <v>23</v>
      </c>
      <c r="F1339" s="1" t="s">
        <v>18</v>
      </c>
      <c r="G1339" s="1" t="s">
        <v>31</v>
      </c>
      <c r="H1339" s="1" t="s">
        <v>20</v>
      </c>
      <c r="I1339" s="1" t="s">
        <v>21</v>
      </c>
      <c r="J1339" s="9">
        <f>VLOOKUP(A1339, Quantity!$A$1:$H$2811, 2, FALSE)</f>
        <v>23</v>
      </c>
      <c r="K1339" s="10">
        <f>VLOOKUP(A1339, Quantity!$A$1:$H$2811, 3, FALSE)</f>
        <v>1</v>
      </c>
      <c r="L1339" s="10">
        <f>VLOOKUP(A1339, Quantity!$A$1:$H$2811, 4, FALSE)</f>
        <v>1</v>
      </c>
      <c r="M1339" s="11">
        <f>VLOOKUP(A1339, Quantity!$A$1:$H$2811, 5, FALSE)</f>
        <v>100</v>
      </c>
      <c r="N1339" s="11">
        <f>VLOOKUP(A1339, Quantity!$A$1:$H$2811, 6, FALSE)</f>
        <v>4</v>
      </c>
      <c r="O1339" s="12">
        <v>41579.0</v>
      </c>
      <c r="P1339" s="5">
        <f>VLOOKUP(A1339, Quantity!$A$1:$H$2811, 8, FALSE)</f>
        <v>0.1590046296</v>
      </c>
      <c r="U1339" s="13"/>
      <c r="V1339" s="13"/>
      <c r="W1339" s="1"/>
      <c r="X1339" s="14"/>
      <c r="Y1339" s="15"/>
    </row>
    <row r="1340">
      <c r="A1340" s="1">
        <v>44220.0</v>
      </c>
      <c r="B1340" s="1">
        <v>2.11531619E9</v>
      </c>
      <c r="C1340" s="8">
        <v>41598.0</v>
      </c>
      <c r="D1340" s="1" t="s">
        <v>32</v>
      </c>
      <c r="E1340" s="1" t="s">
        <v>17</v>
      </c>
      <c r="F1340" s="1" t="s">
        <v>18</v>
      </c>
      <c r="G1340" s="1" t="s">
        <v>31</v>
      </c>
      <c r="H1340" s="1" t="s">
        <v>24</v>
      </c>
      <c r="I1340" s="1" t="s">
        <v>21</v>
      </c>
      <c r="J1340" s="9">
        <f>VLOOKUP(A1340, Quantity!$A$1:$H$2811, 2, FALSE)</f>
        <v>18</v>
      </c>
      <c r="K1340" s="10">
        <f>VLOOKUP(A1340, Quantity!$A$1:$H$2811, 3, FALSE)</f>
        <v>1</v>
      </c>
      <c r="L1340" s="10">
        <f>VLOOKUP(A1340, Quantity!$A$1:$H$2811, 4, FALSE)</f>
        <v>1</v>
      </c>
      <c r="M1340" s="11">
        <f>VLOOKUP(A1340, Quantity!$A$1:$H$2811, 5, FALSE)</f>
        <v>1875</v>
      </c>
      <c r="N1340" s="11">
        <f>VLOOKUP(A1340, Quantity!$A$1:$H$2811, 6, FALSE)</f>
        <v>104</v>
      </c>
      <c r="O1340" s="12">
        <v>41579.0</v>
      </c>
      <c r="P1340" s="5">
        <f>VLOOKUP(A1340, Quantity!$A$1:$H$2811, 8, FALSE)</f>
        <v>0.1256828704</v>
      </c>
      <c r="U1340" s="13"/>
      <c r="V1340" s="13"/>
      <c r="W1340" s="1"/>
      <c r="X1340" s="14"/>
      <c r="Y1340" s="15"/>
    </row>
    <row r="1341">
      <c r="A1341" s="1">
        <v>44270.0</v>
      </c>
      <c r="B1341" s="1">
        <v>1.201352521E9</v>
      </c>
      <c r="C1341" s="8">
        <v>41598.0</v>
      </c>
      <c r="D1341" s="1" t="s">
        <v>30</v>
      </c>
      <c r="E1341" s="1" t="s">
        <v>23</v>
      </c>
      <c r="F1341" s="1" t="s">
        <v>18</v>
      </c>
      <c r="G1341" s="1" t="s">
        <v>31</v>
      </c>
      <c r="H1341" s="1" t="s">
        <v>24</v>
      </c>
      <c r="I1341" s="1" t="s">
        <v>21</v>
      </c>
      <c r="J1341" s="9">
        <f>VLOOKUP(A1341, Quantity!$A$1:$H$2811, 2, FALSE)</f>
        <v>16</v>
      </c>
      <c r="K1341" s="10">
        <f>VLOOKUP(A1341, Quantity!$A$1:$H$2811, 3, FALSE)</f>
        <v>1</v>
      </c>
      <c r="L1341" s="10">
        <f>VLOOKUP(A1341, Quantity!$A$1:$H$2811, 4, FALSE)</f>
        <v>1</v>
      </c>
      <c r="M1341" s="11">
        <f>VLOOKUP(A1341, Quantity!$A$1:$H$2811, 5, FALSE)</f>
        <v>5232</v>
      </c>
      <c r="N1341" s="11">
        <f>VLOOKUP(A1341, Quantity!$A$1:$H$2811, 6, FALSE)</f>
        <v>327</v>
      </c>
      <c r="O1341" s="12">
        <v>41579.0</v>
      </c>
      <c r="P1341" s="5">
        <f>VLOOKUP(A1341, Quantity!$A$1:$H$2811, 8, FALSE)</f>
        <v>0.6953703704</v>
      </c>
      <c r="U1341" s="13"/>
      <c r="V1341" s="13"/>
      <c r="W1341" s="1"/>
      <c r="X1341" s="14"/>
      <c r="Y1341" s="15"/>
    </row>
    <row r="1342">
      <c r="A1342" s="1">
        <v>44290.0</v>
      </c>
      <c r="B1342" s="1">
        <v>2.281544403E9</v>
      </c>
      <c r="C1342" s="8">
        <v>41598.0</v>
      </c>
      <c r="D1342" s="1" t="s">
        <v>30</v>
      </c>
      <c r="E1342" s="1" t="s">
        <v>23</v>
      </c>
      <c r="F1342" s="1" t="s">
        <v>18</v>
      </c>
      <c r="G1342" s="1" t="s">
        <v>31</v>
      </c>
      <c r="H1342" s="1" t="s">
        <v>24</v>
      </c>
      <c r="I1342" s="1" t="s">
        <v>21</v>
      </c>
      <c r="J1342" s="9">
        <f>VLOOKUP(A1342, Quantity!$A$1:$H$2811, 2, FALSE)</f>
        <v>15</v>
      </c>
      <c r="K1342" s="10">
        <f>VLOOKUP(A1342, Quantity!$A$1:$H$2811, 3, FALSE)</f>
        <v>1</v>
      </c>
      <c r="L1342" s="10">
        <f>VLOOKUP(A1342, Quantity!$A$1:$H$2811, 4, FALSE)</f>
        <v>1</v>
      </c>
      <c r="M1342" s="11">
        <f>VLOOKUP(A1342, Quantity!$A$1:$H$2811, 5, FALSE)</f>
        <v>2600</v>
      </c>
      <c r="N1342" s="11">
        <f>VLOOKUP(A1342, Quantity!$A$1:$H$2811, 6, FALSE)</f>
        <v>173</v>
      </c>
      <c r="O1342" s="12">
        <v>41579.0</v>
      </c>
      <c r="P1342" s="5">
        <f>VLOOKUP(A1342, Quantity!$A$1:$H$2811, 8, FALSE)</f>
        <v>0.9694097222</v>
      </c>
      <c r="U1342" s="13"/>
      <c r="V1342" s="13"/>
      <c r="W1342" s="1"/>
      <c r="X1342" s="14"/>
      <c r="Y1342" s="15"/>
    </row>
    <row r="1343">
      <c r="A1343" s="1">
        <v>44393.0</v>
      </c>
      <c r="B1343" s="1">
        <v>1.732952384E9</v>
      </c>
      <c r="C1343" s="8">
        <v>41598.0</v>
      </c>
      <c r="D1343" s="1" t="s">
        <v>30</v>
      </c>
      <c r="E1343" s="1" t="s">
        <v>23</v>
      </c>
      <c r="F1343" s="1" t="s">
        <v>18</v>
      </c>
      <c r="G1343" s="1" t="s">
        <v>31</v>
      </c>
      <c r="H1343" s="1" t="s">
        <v>20</v>
      </c>
      <c r="I1343" s="1" t="s">
        <v>21</v>
      </c>
      <c r="J1343" s="9">
        <f>VLOOKUP(A1343, Quantity!$A$1:$H$2811, 2, FALSE)</f>
        <v>12</v>
      </c>
      <c r="K1343" s="10">
        <f>VLOOKUP(A1343, Quantity!$A$1:$H$2811, 3, FALSE)</f>
        <v>1</v>
      </c>
      <c r="L1343" s="10">
        <f>VLOOKUP(A1343, Quantity!$A$1:$H$2811, 4, FALSE)</f>
        <v>1</v>
      </c>
      <c r="M1343" s="11">
        <f>VLOOKUP(A1343, Quantity!$A$1:$H$2811, 5, FALSE)</f>
        <v>1750</v>
      </c>
      <c r="N1343" s="11">
        <f>VLOOKUP(A1343, Quantity!$A$1:$H$2811, 6, FALSE)</f>
        <v>146</v>
      </c>
      <c r="O1343" s="12">
        <v>41579.0</v>
      </c>
      <c r="P1343" s="5">
        <f>VLOOKUP(A1343, Quantity!$A$1:$H$2811, 8, FALSE)</f>
        <v>0.854224537</v>
      </c>
      <c r="U1343" s="13"/>
      <c r="V1343" s="13"/>
      <c r="W1343" s="1"/>
      <c r="X1343" s="14"/>
      <c r="Y1343" s="15"/>
    </row>
    <row r="1344">
      <c r="A1344" s="1">
        <v>44562.0</v>
      </c>
      <c r="B1344" s="1">
        <v>1.471563597E9</v>
      </c>
      <c r="C1344" s="8">
        <v>41598.0</v>
      </c>
      <c r="D1344" s="1" t="s">
        <v>32</v>
      </c>
      <c r="E1344" s="1" t="s">
        <v>17</v>
      </c>
      <c r="F1344" s="1" t="s">
        <v>18</v>
      </c>
      <c r="G1344" s="1" t="s">
        <v>31</v>
      </c>
      <c r="H1344" s="1" t="s">
        <v>24</v>
      </c>
      <c r="I1344" s="1" t="s">
        <v>21</v>
      </c>
      <c r="J1344" s="9">
        <f>VLOOKUP(A1344, Quantity!$A$1:$H$2811, 2, FALSE)</f>
        <v>22</v>
      </c>
      <c r="K1344" s="10">
        <f>VLOOKUP(A1344, Quantity!$A$1:$H$2811, 3, FALSE)</f>
        <v>1</v>
      </c>
      <c r="L1344" s="10">
        <f>VLOOKUP(A1344, Quantity!$A$1:$H$2811, 4, FALSE)</f>
        <v>1</v>
      </c>
      <c r="M1344" s="11">
        <f>VLOOKUP(A1344, Quantity!$A$1:$H$2811, 5, FALSE)</f>
        <v>499</v>
      </c>
      <c r="N1344" s="11">
        <f>VLOOKUP(A1344, Quantity!$A$1:$H$2811, 6, FALSE)</f>
        <v>23</v>
      </c>
      <c r="O1344" s="12">
        <v>41579.0</v>
      </c>
      <c r="P1344" s="5">
        <f>VLOOKUP(A1344, Quantity!$A$1:$H$2811, 8, FALSE)</f>
        <v>0.2842824074</v>
      </c>
      <c r="U1344" s="13"/>
      <c r="V1344" s="13"/>
      <c r="W1344" s="1"/>
      <c r="X1344" s="14"/>
      <c r="Y1344" s="15"/>
    </row>
    <row r="1345">
      <c r="A1345" s="1">
        <v>44708.0</v>
      </c>
      <c r="B1345" s="1">
        <v>1.358338985E9</v>
      </c>
      <c r="C1345" s="8">
        <v>41598.0</v>
      </c>
      <c r="D1345" s="1" t="s">
        <v>30</v>
      </c>
      <c r="E1345" s="1" t="s">
        <v>23</v>
      </c>
      <c r="F1345" s="1" t="s">
        <v>18</v>
      </c>
      <c r="G1345" s="1" t="s">
        <v>31</v>
      </c>
      <c r="H1345" s="1" t="s">
        <v>24</v>
      </c>
      <c r="I1345" s="1" t="s">
        <v>21</v>
      </c>
      <c r="J1345" s="9">
        <f>VLOOKUP(A1345, Quantity!$A$1:$H$2811, 2, FALSE)</f>
        <v>20</v>
      </c>
      <c r="K1345" s="10">
        <f>VLOOKUP(A1345, Quantity!$A$1:$H$2811, 3, FALSE)</f>
        <v>1</v>
      </c>
      <c r="L1345" s="10">
        <f>VLOOKUP(A1345, Quantity!$A$1:$H$2811, 4, FALSE)</f>
        <v>1</v>
      </c>
      <c r="M1345" s="11">
        <f>VLOOKUP(A1345, Quantity!$A$1:$H$2811, 5, FALSE)</f>
        <v>9399</v>
      </c>
      <c r="N1345" s="11">
        <f>VLOOKUP(A1345, Quantity!$A$1:$H$2811, 6, FALSE)</f>
        <v>470</v>
      </c>
      <c r="O1345" s="12">
        <v>41579.0</v>
      </c>
      <c r="P1345" s="5">
        <f>VLOOKUP(A1345, Quantity!$A$1:$H$2811, 8, FALSE)</f>
        <v>0.7966550926</v>
      </c>
      <c r="U1345" s="13"/>
      <c r="V1345" s="13"/>
      <c r="W1345" s="1"/>
      <c r="X1345" s="14"/>
      <c r="Y1345" s="15"/>
    </row>
    <row r="1346">
      <c r="A1346" s="1">
        <v>44797.0</v>
      </c>
      <c r="B1346" s="1">
        <v>1.446203349E9</v>
      </c>
      <c r="C1346" s="8">
        <v>41598.0</v>
      </c>
      <c r="D1346" s="1" t="s">
        <v>30</v>
      </c>
      <c r="E1346" s="1" t="s">
        <v>23</v>
      </c>
      <c r="F1346" s="1" t="s">
        <v>18</v>
      </c>
      <c r="G1346" s="1" t="s">
        <v>31</v>
      </c>
      <c r="H1346" s="1" t="s">
        <v>20</v>
      </c>
      <c r="I1346" s="1" t="s">
        <v>21</v>
      </c>
      <c r="J1346" s="9">
        <f>VLOOKUP(A1346, Quantity!$A$1:$H$2811, 2, FALSE)</f>
        <v>23</v>
      </c>
      <c r="K1346" s="10">
        <f>VLOOKUP(A1346, Quantity!$A$1:$H$2811, 3, FALSE)</f>
        <v>1</v>
      </c>
      <c r="L1346" s="10">
        <f>VLOOKUP(A1346, Quantity!$A$1:$H$2811, 4, FALSE)</f>
        <v>1</v>
      </c>
      <c r="M1346" s="11">
        <f>VLOOKUP(A1346, Quantity!$A$1:$H$2811, 5, FALSE)</f>
        <v>897</v>
      </c>
      <c r="N1346" s="11">
        <f>VLOOKUP(A1346, Quantity!$A$1:$H$2811, 6, FALSE)</f>
        <v>39</v>
      </c>
      <c r="O1346" s="12">
        <v>41579.0</v>
      </c>
      <c r="P1346" s="5">
        <f>VLOOKUP(A1346, Quantity!$A$1:$H$2811, 8, FALSE)</f>
        <v>0.8906597222</v>
      </c>
      <c r="U1346" s="13"/>
      <c r="V1346" s="13"/>
      <c r="W1346" s="1"/>
      <c r="X1346" s="14"/>
      <c r="Y1346" s="15"/>
    </row>
    <row r="1347">
      <c r="A1347" s="1">
        <v>44899.0</v>
      </c>
      <c r="B1347" s="1">
        <v>1.779202494E9</v>
      </c>
      <c r="C1347" s="8">
        <v>41599.0</v>
      </c>
      <c r="D1347" s="1" t="s">
        <v>30</v>
      </c>
      <c r="E1347" s="1" t="s">
        <v>23</v>
      </c>
      <c r="F1347" s="1" t="s">
        <v>18</v>
      </c>
      <c r="G1347" s="1" t="s">
        <v>31</v>
      </c>
      <c r="H1347" s="1" t="s">
        <v>20</v>
      </c>
      <c r="I1347" s="1" t="s">
        <v>21</v>
      </c>
      <c r="J1347" s="9">
        <f>VLOOKUP(A1347, Quantity!$A$1:$H$2811, 2, FALSE)</f>
        <v>20</v>
      </c>
      <c r="K1347" s="10">
        <f>VLOOKUP(A1347, Quantity!$A$1:$H$2811, 3, FALSE)</f>
        <v>1</v>
      </c>
      <c r="L1347" s="10">
        <f>VLOOKUP(A1347, Quantity!$A$1:$H$2811, 4, FALSE)</f>
        <v>1</v>
      </c>
      <c r="M1347" s="11">
        <f>VLOOKUP(A1347, Quantity!$A$1:$H$2811, 5, FALSE)</f>
        <v>1399</v>
      </c>
      <c r="N1347" s="11">
        <f>VLOOKUP(A1347, Quantity!$A$1:$H$2811, 6, FALSE)</f>
        <v>70</v>
      </c>
      <c r="O1347" s="12">
        <v>41579.0</v>
      </c>
      <c r="P1347" s="5">
        <f>VLOOKUP(A1347, Quantity!$A$1:$H$2811, 8, FALSE)</f>
        <v>0.112025463</v>
      </c>
      <c r="U1347" s="13"/>
      <c r="V1347" s="13"/>
      <c r="W1347" s="1"/>
      <c r="X1347" s="14"/>
      <c r="Y1347" s="15"/>
    </row>
    <row r="1348">
      <c r="A1348" s="1">
        <v>44920.0</v>
      </c>
      <c r="B1348" s="1">
        <v>1.769011134E9</v>
      </c>
      <c r="C1348" s="8">
        <v>41599.0</v>
      </c>
      <c r="D1348" s="1" t="s">
        <v>30</v>
      </c>
      <c r="E1348" s="1" t="s">
        <v>23</v>
      </c>
      <c r="F1348" s="1" t="s">
        <v>18</v>
      </c>
      <c r="G1348" s="1" t="s">
        <v>31</v>
      </c>
      <c r="H1348" s="1" t="s">
        <v>20</v>
      </c>
      <c r="I1348" s="1" t="s">
        <v>21</v>
      </c>
      <c r="J1348" s="9">
        <f>VLOOKUP(A1348, Quantity!$A$1:$H$2811, 2, FALSE)</f>
        <v>22</v>
      </c>
      <c r="K1348" s="10">
        <f>VLOOKUP(A1348, Quantity!$A$1:$H$2811, 3, FALSE)</f>
        <v>1</v>
      </c>
      <c r="L1348" s="10">
        <f>VLOOKUP(A1348, Quantity!$A$1:$H$2811, 4, FALSE)</f>
        <v>1</v>
      </c>
      <c r="M1348" s="11">
        <f>VLOOKUP(A1348, Quantity!$A$1:$H$2811, 5, FALSE)</f>
        <v>6524</v>
      </c>
      <c r="N1348" s="11">
        <f>VLOOKUP(A1348, Quantity!$A$1:$H$2811, 6, FALSE)</f>
        <v>297</v>
      </c>
      <c r="O1348" s="12">
        <v>41579.0</v>
      </c>
      <c r="P1348" s="5">
        <f>VLOOKUP(A1348, Quantity!$A$1:$H$2811, 8, FALSE)</f>
        <v>0.5598611111</v>
      </c>
      <c r="U1348" s="13"/>
      <c r="V1348" s="13"/>
      <c r="W1348" s="1"/>
      <c r="X1348" s="14"/>
      <c r="Y1348" s="15"/>
    </row>
    <row r="1349">
      <c r="A1349" s="1">
        <v>45013.0</v>
      </c>
      <c r="B1349" s="1">
        <v>1.34974566E9</v>
      </c>
      <c r="C1349" s="8">
        <v>41599.0</v>
      </c>
      <c r="D1349" s="1" t="s">
        <v>30</v>
      </c>
      <c r="E1349" s="1" t="s">
        <v>23</v>
      </c>
      <c r="F1349" s="1" t="s">
        <v>18</v>
      </c>
      <c r="G1349" s="1" t="s">
        <v>31</v>
      </c>
      <c r="H1349" s="1" t="s">
        <v>20</v>
      </c>
      <c r="I1349" s="1" t="s">
        <v>21</v>
      </c>
      <c r="J1349" s="9">
        <f>VLOOKUP(A1349, Quantity!$A$1:$H$2811, 2, FALSE)</f>
        <v>20</v>
      </c>
      <c r="K1349" s="10">
        <f>VLOOKUP(A1349, Quantity!$A$1:$H$2811, 3, FALSE)</f>
        <v>1</v>
      </c>
      <c r="L1349" s="10">
        <f>VLOOKUP(A1349, Quantity!$A$1:$H$2811, 4, FALSE)</f>
        <v>1</v>
      </c>
      <c r="M1349" s="11">
        <f>VLOOKUP(A1349, Quantity!$A$1:$H$2811, 5, FALSE)</f>
        <v>6110</v>
      </c>
      <c r="N1349" s="11">
        <f>VLOOKUP(A1349, Quantity!$A$1:$H$2811, 6, FALSE)</f>
        <v>306</v>
      </c>
      <c r="O1349" s="12">
        <v>41579.0</v>
      </c>
      <c r="P1349" s="5">
        <f>VLOOKUP(A1349, Quantity!$A$1:$H$2811, 8, FALSE)</f>
        <v>0.4089236111</v>
      </c>
      <c r="U1349" s="13"/>
      <c r="V1349" s="13"/>
      <c r="W1349" s="1"/>
      <c r="X1349" s="14"/>
      <c r="Y1349" s="15"/>
    </row>
    <row r="1350">
      <c r="A1350" s="1">
        <v>45051.0</v>
      </c>
      <c r="B1350" s="1">
        <v>1.599682524E9</v>
      </c>
      <c r="C1350" s="8">
        <v>41599.0</v>
      </c>
      <c r="D1350" s="1" t="s">
        <v>30</v>
      </c>
      <c r="E1350" s="1" t="s">
        <v>23</v>
      </c>
      <c r="F1350" s="1" t="s">
        <v>18</v>
      </c>
      <c r="G1350" s="1" t="s">
        <v>31</v>
      </c>
      <c r="H1350" s="1" t="s">
        <v>20</v>
      </c>
      <c r="I1350" s="1" t="s">
        <v>21</v>
      </c>
      <c r="J1350" s="9">
        <f>VLOOKUP(A1350, Quantity!$A$1:$H$2811, 2, FALSE)</f>
        <v>13</v>
      </c>
      <c r="K1350" s="10">
        <f>VLOOKUP(A1350, Quantity!$A$1:$H$2811, 3, FALSE)</f>
        <v>1</v>
      </c>
      <c r="L1350" s="10">
        <f>VLOOKUP(A1350, Quantity!$A$1:$H$2811, 4, FALSE)</f>
        <v>1</v>
      </c>
      <c r="M1350" s="11">
        <f>VLOOKUP(A1350, Quantity!$A$1:$H$2811, 5, FALSE)</f>
        <v>8720</v>
      </c>
      <c r="N1350" s="11">
        <f>VLOOKUP(A1350, Quantity!$A$1:$H$2811, 6, FALSE)</f>
        <v>671</v>
      </c>
      <c r="O1350" s="12">
        <v>41579.0</v>
      </c>
      <c r="P1350" s="5">
        <f>VLOOKUP(A1350, Quantity!$A$1:$H$2811, 8, FALSE)</f>
        <v>0.4564467593</v>
      </c>
      <c r="U1350" s="13"/>
      <c r="V1350" s="13"/>
      <c r="W1350" s="1"/>
      <c r="X1350" s="14"/>
      <c r="Y1350" s="15"/>
    </row>
    <row r="1351">
      <c r="A1351" s="1">
        <v>45088.0</v>
      </c>
      <c r="B1351" s="1">
        <v>1.439922664E9</v>
      </c>
      <c r="C1351" s="8">
        <v>41599.0</v>
      </c>
      <c r="D1351" s="1" t="s">
        <v>32</v>
      </c>
      <c r="E1351" s="1" t="s">
        <v>17</v>
      </c>
      <c r="F1351" s="1" t="s">
        <v>18</v>
      </c>
      <c r="G1351" s="1" t="s">
        <v>31</v>
      </c>
      <c r="H1351" s="1" t="s">
        <v>24</v>
      </c>
      <c r="I1351" s="1" t="s">
        <v>21</v>
      </c>
      <c r="J1351" s="9">
        <f>VLOOKUP(A1351, Quantity!$A$1:$H$2811, 2, FALSE)</f>
        <v>17</v>
      </c>
      <c r="K1351" s="10">
        <f>VLOOKUP(A1351, Quantity!$A$1:$H$2811, 3, FALSE)</f>
        <v>1</v>
      </c>
      <c r="L1351" s="10">
        <f>VLOOKUP(A1351, Quantity!$A$1:$H$2811, 4, FALSE)</f>
        <v>1</v>
      </c>
      <c r="M1351" s="11">
        <f>VLOOKUP(A1351, Quantity!$A$1:$H$2811, 5, FALSE)</f>
        <v>5596</v>
      </c>
      <c r="N1351" s="11">
        <f>VLOOKUP(A1351, Quantity!$A$1:$H$2811, 6, FALSE)</f>
        <v>329</v>
      </c>
      <c r="O1351" s="12">
        <v>41579.0</v>
      </c>
      <c r="P1351" s="5">
        <f>VLOOKUP(A1351, Quantity!$A$1:$H$2811, 8, FALSE)</f>
        <v>0.9906365741</v>
      </c>
      <c r="U1351" s="13"/>
      <c r="V1351" s="13"/>
      <c r="W1351" s="1"/>
      <c r="X1351" s="14"/>
      <c r="Y1351" s="15"/>
    </row>
    <row r="1352">
      <c r="A1352" s="1">
        <v>45139.0</v>
      </c>
      <c r="B1352" s="1">
        <v>2.035773604E9</v>
      </c>
      <c r="C1352" s="8">
        <v>41599.0</v>
      </c>
      <c r="D1352" s="1" t="s">
        <v>30</v>
      </c>
      <c r="E1352" s="1" t="s">
        <v>23</v>
      </c>
      <c r="F1352" s="1" t="s">
        <v>18</v>
      </c>
      <c r="G1352" s="1" t="s">
        <v>31</v>
      </c>
      <c r="H1352" s="1" t="s">
        <v>20</v>
      </c>
      <c r="I1352" s="1" t="s">
        <v>21</v>
      </c>
      <c r="J1352" s="9">
        <f>VLOOKUP(A1352, Quantity!$A$1:$H$2811, 2, FALSE)</f>
        <v>12</v>
      </c>
      <c r="K1352" s="10">
        <f>VLOOKUP(A1352, Quantity!$A$1:$H$2811, 3, FALSE)</f>
        <v>1</v>
      </c>
      <c r="L1352" s="10">
        <f>VLOOKUP(A1352, Quantity!$A$1:$H$2811, 4, FALSE)</f>
        <v>1</v>
      </c>
      <c r="M1352" s="11">
        <f>VLOOKUP(A1352, Quantity!$A$1:$H$2811, 5, FALSE)</f>
        <v>1200</v>
      </c>
      <c r="N1352" s="11">
        <f>VLOOKUP(A1352, Quantity!$A$1:$H$2811, 6, FALSE)</f>
        <v>100</v>
      </c>
      <c r="O1352" s="12">
        <v>41579.0</v>
      </c>
      <c r="P1352" s="5">
        <f>VLOOKUP(A1352, Quantity!$A$1:$H$2811, 8, FALSE)</f>
        <v>0.7508217593</v>
      </c>
      <c r="U1352" s="13"/>
      <c r="V1352" s="13"/>
      <c r="W1352" s="1"/>
      <c r="X1352" s="14"/>
      <c r="Y1352" s="15"/>
    </row>
    <row r="1353">
      <c r="A1353" s="1">
        <v>45152.0</v>
      </c>
      <c r="B1353" s="1">
        <v>1.991364612E9</v>
      </c>
      <c r="C1353" s="8">
        <v>41599.0</v>
      </c>
      <c r="D1353" s="1" t="s">
        <v>32</v>
      </c>
      <c r="E1353" s="1" t="s">
        <v>17</v>
      </c>
      <c r="F1353" s="1" t="s">
        <v>18</v>
      </c>
      <c r="G1353" s="1" t="s">
        <v>31</v>
      </c>
      <c r="H1353" s="1" t="s">
        <v>24</v>
      </c>
      <c r="I1353" s="1" t="s">
        <v>21</v>
      </c>
      <c r="J1353" s="9">
        <f>VLOOKUP(A1353, Quantity!$A$1:$H$2811, 2, FALSE)</f>
        <v>22</v>
      </c>
      <c r="K1353" s="10">
        <f>VLOOKUP(A1353, Quantity!$A$1:$H$2811, 3, FALSE)</f>
        <v>1</v>
      </c>
      <c r="L1353" s="10">
        <f>VLOOKUP(A1353, Quantity!$A$1:$H$2811, 4, FALSE)</f>
        <v>1</v>
      </c>
      <c r="M1353" s="11">
        <f>VLOOKUP(A1353, Quantity!$A$1:$H$2811, 5, FALSE)</f>
        <v>3200</v>
      </c>
      <c r="N1353" s="11">
        <f>VLOOKUP(A1353, Quantity!$A$1:$H$2811, 6, FALSE)</f>
        <v>145</v>
      </c>
      <c r="O1353" s="12">
        <v>41579.0</v>
      </c>
      <c r="P1353" s="5">
        <f>VLOOKUP(A1353, Quantity!$A$1:$H$2811, 8, FALSE)</f>
        <v>0.1899074074</v>
      </c>
      <c r="U1353" s="13"/>
      <c r="V1353" s="13"/>
      <c r="W1353" s="1"/>
      <c r="X1353" s="14"/>
      <c r="Y1353" s="15"/>
    </row>
    <row r="1354">
      <c r="A1354" s="1">
        <v>45165.0</v>
      </c>
      <c r="B1354" s="1">
        <v>1.153738244E9</v>
      </c>
      <c r="C1354" s="8">
        <v>41599.0</v>
      </c>
      <c r="D1354" s="1" t="s">
        <v>30</v>
      </c>
      <c r="E1354" s="1" t="s">
        <v>23</v>
      </c>
      <c r="F1354" s="1" t="s">
        <v>18</v>
      </c>
      <c r="G1354" s="1" t="s">
        <v>31</v>
      </c>
      <c r="H1354" s="1" t="s">
        <v>20</v>
      </c>
      <c r="I1354" s="1" t="s">
        <v>21</v>
      </c>
      <c r="J1354" s="9">
        <f>VLOOKUP(A1354, Quantity!$A$1:$H$2811, 2, FALSE)</f>
        <v>20</v>
      </c>
      <c r="K1354" s="10">
        <f>VLOOKUP(A1354, Quantity!$A$1:$H$2811, 3, FALSE)</f>
        <v>1</v>
      </c>
      <c r="L1354" s="10">
        <f>VLOOKUP(A1354, Quantity!$A$1:$H$2811, 4, FALSE)</f>
        <v>1</v>
      </c>
      <c r="M1354" s="11">
        <f>VLOOKUP(A1354, Quantity!$A$1:$H$2811, 5, FALSE)</f>
        <v>18894</v>
      </c>
      <c r="N1354" s="11">
        <f>VLOOKUP(A1354, Quantity!$A$1:$H$2811, 6, FALSE)</f>
        <v>945</v>
      </c>
      <c r="O1354" s="12">
        <v>41579.0</v>
      </c>
      <c r="P1354" s="5">
        <f>VLOOKUP(A1354, Quantity!$A$1:$H$2811, 8, FALSE)</f>
        <v>0.2688310185</v>
      </c>
      <c r="U1354" s="13"/>
      <c r="V1354" s="13"/>
      <c r="W1354" s="1"/>
      <c r="X1354" s="14"/>
      <c r="Y1354" s="15"/>
    </row>
    <row r="1355">
      <c r="A1355" s="1">
        <v>45194.0</v>
      </c>
      <c r="B1355" s="1">
        <v>1.471147589E9</v>
      </c>
      <c r="C1355" s="8">
        <v>41599.0</v>
      </c>
      <c r="D1355" s="1" t="s">
        <v>32</v>
      </c>
      <c r="E1355" s="1" t="s">
        <v>17</v>
      </c>
      <c r="F1355" s="1" t="s">
        <v>18</v>
      </c>
      <c r="G1355" s="1" t="s">
        <v>31</v>
      </c>
      <c r="H1355" s="1" t="s">
        <v>24</v>
      </c>
      <c r="I1355" s="1" t="s">
        <v>21</v>
      </c>
      <c r="J1355" s="9">
        <f>VLOOKUP(A1355, Quantity!$A$1:$H$2811, 2, FALSE)</f>
        <v>17</v>
      </c>
      <c r="K1355" s="10">
        <f>VLOOKUP(A1355, Quantity!$A$1:$H$2811, 3, FALSE)</f>
        <v>1</v>
      </c>
      <c r="L1355" s="10">
        <f>VLOOKUP(A1355, Quantity!$A$1:$H$2811, 4, FALSE)</f>
        <v>1</v>
      </c>
      <c r="M1355" s="11">
        <f>VLOOKUP(A1355, Quantity!$A$1:$H$2811, 5, FALSE)</f>
        <v>9449</v>
      </c>
      <c r="N1355" s="11">
        <f>VLOOKUP(A1355, Quantity!$A$1:$H$2811, 6, FALSE)</f>
        <v>556</v>
      </c>
      <c r="O1355" s="12">
        <v>41579.0</v>
      </c>
      <c r="P1355" s="5">
        <f>VLOOKUP(A1355, Quantity!$A$1:$H$2811, 8, FALSE)</f>
        <v>0.5377893519</v>
      </c>
      <c r="U1355" s="13"/>
      <c r="V1355" s="13"/>
      <c r="W1355" s="1"/>
      <c r="X1355" s="14"/>
      <c r="Y1355" s="15"/>
    </row>
    <row r="1356">
      <c r="A1356" s="1">
        <v>45270.0</v>
      </c>
      <c r="B1356" s="1">
        <v>2.048893313E9</v>
      </c>
      <c r="C1356" s="8">
        <v>41599.0</v>
      </c>
      <c r="D1356" s="1" t="s">
        <v>32</v>
      </c>
      <c r="E1356" s="1" t="s">
        <v>17</v>
      </c>
      <c r="F1356" s="1" t="s">
        <v>18</v>
      </c>
      <c r="G1356" s="1" t="s">
        <v>31</v>
      </c>
      <c r="H1356" s="1" t="s">
        <v>24</v>
      </c>
      <c r="I1356" s="1" t="s">
        <v>21</v>
      </c>
      <c r="J1356" s="9">
        <f>VLOOKUP(A1356, Quantity!$A$1:$H$2811, 2, FALSE)</f>
        <v>19</v>
      </c>
      <c r="K1356" s="10">
        <f>VLOOKUP(A1356, Quantity!$A$1:$H$2811, 3, FALSE)</f>
        <v>1</v>
      </c>
      <c r="L1356" s="10">
        <f>VLOOKUP(A1356, Quantity!$A$1:$H$2811, 4, FALSE)</f>
        <v>1</v>
      </c>
      <c r="M1356" s="11">
        <f>VLOOKUP(A1356, Quantity!$A$1:$H$2811, 5, FALSE)</f>
        <v>6590</v>
      </c>
      <c r="N1356" s="11">
        <f>VLOOKUP(A1356, Quantity!$A$1:$H$2811, 6, FALSE)</f>
        <v>347</v>
      </c>
      <c r="O1356" s="12">
        <v>41579.0</v>
      </c>
      <c r="P1356" s="5">
        <f>VLOOKUP(A1356, Quantity!$A$1:$H$2811, 8, FALSE)</f>
        <v>0.5126041667</v>
      </c>
      <c r="U1356" s="13"/>
      <c r="V1356" s="13"/>
      <c r="W1356" s="1"/>
      <c r="X1356" s="14"/>
      <c r="Y1356" s="15"/>
    </row>
    <row r="1357">
      <c r="A1357" s="1">
        <v>45440.0</v>
      </c>
      <c r="B1357" s="1">
        <v>1.801441814E9</v>
      </c>
      <c r="C1357" s="8">
        <v>41599.0</v>
      </c>
      <c r="D1357" s="1" t="s">
        <v>30</v>
      </c>
      <c r="E1357" s="1" t="s">
        <v>23</v>
      </c>
      <c r="F1357" s="1" t="s">
        <v>18</v>
      </c>
      <c r="G1357" s="1" t="s">
        <v>31</v>
      </c>
      <c r="H1357" s="1" t="s">
        <v>24</v>
      </c>
      <c r="I1357" s="1" t="s">
        <v>21</v>
      </c>
      <c r="J1357" s="9">
        <f>VLOOKUP(A1357, Quantity!$A$1:$H$2811, 2, FALSE)</f>
        <v>13</v>
      </c>
      <c r="K1357" s="10">
        <f>VLOOKUP(A1357, Quantity!$A$1:$H$2811, 3, FALSE)</f>
        <v>1</v>
      </c>
      <c r="L1357" s="10">
        <f>VLOOKUP(A1357, Quantity!$A$1:$H$2811, 4, FALSE)</f>
        <v>1</v>
      </c>
      <c r="M1357" s="11">
        <f>VLOOKUP(A1357, Quantity!$A$1:$H$2811, 5, FALSE)</f>
        <v>2297</v>
      </c>
      <c r="N1357" s="11">
        <f>VLOOKUP(A1357, Quantity!$A$1:$H$2811, 6, FALSE)</f>
        <v>177</v>
      </c>
      <c r="O1357" s="12">
        <v>41579.0</v>
      </c>
      <c r="P1357" s="5">
        <f>VLOOKUP(A1357, Quantity!$A$1:$H$2811, 8, FALSE)</f>
        <v>0.5490740741</v>
      </c>
      <c r="U1357" s="13"/>
      <c r="V1357" s="13"/>
      <c r="W1357" s="1"/>
      <c r="X1357" s="14"/>
      <c r="Y1357" s="15"/>
    </row>
    <row r="1358">
      <c r="A1358" s="1">
        <v>45518.0</v>
      </c>
      <c r="B1358" s="1">
        <v>1.603354066E9</v>
      </c>
      <c r="C1358" s="8">
        <v>41599.0</v>
      </c>
      <c r="D1358" s="1" t="s">
        <v>32</v>
      </c>
      <c r="E1358" s="1" t="s">
        <v>17</v>
      </c>
      <c r="F1358" s="1" t="s">
        <v>18</v>
      </c>
      <c r="G1358" s="1" t="s">
        <v>31</v>
      </c>
      <c r="H1358" s="1" t="s">
        <v>24</v>
      </c>
      <c r="I1358" s="1" t="s">
        <v>21</v>
      </c>
      <c r="J1358" s="9">
        <f>VLOOKUP(A1358, Quantity!$A$1:$H$2811, 2, FALSE)</f>
        <v>17</v>
      </c>
      <c r="K1358" s="10">
        <f>VLOOKUP(A1358, Quantity!$A$1:$H$2811, 3, FALSE)</f>
        <v>1</v>
      </c>
      <c r="L1358" s="10">
        <f>VLOOKUP(A1358, Quantity!$A$1:$H$2811, 4, FALSE)</f>
        <v>1</v>
      </c>
      <c r="M1358" s="11">
        <f>VLOOKUP(A1358, Quantity!$A$1:$H$2811, 5, FALSE)</f>
        <v>2000</v>
      </c>
      <c r="N1358" s="11">
        <f>VLOOKUP(A1358, Quantity!$A$1:$H$2811, 6, FALSE)</f>
        <v>118</v>
      </c>
      <c r="O1358" s="12">
        <v>41579.0</v>
      </c>
      <c r="P1358" s="5">
        <f>VLOOKUP(A1358, Quantity!$A$1:$H$2811, 8, FALSE)</f>
        <v>0.7838310185</v>
      </c>
      <c r="U1358" s="13"/>
      <c r="V1358" s="13"/>
      <c r="W1358" s="1"/>
      <c r="X1358" s="14"/>
      <c r="Y1358" s="15"/>
    </row>
    <row r="1359">
      <c r="A1359" s="1">
        <v>45523.0</v>
      </c>
      <c r="B1359" s="1">
        <v>1.158672218E9</v>
      </c>
      <c r="C1359" s="8">
        <v>41599.0</v>
      </c>
      <c r="D1359" s="1" t="s">
        <v>30</v>
      </c>
      <c r="E1359" s="1" t="s">
        <v>23</v>
      </c>
      <c r="F1359" s="1" t="s">
        <v>18</v>
      </c>
      <c r="G1359" s="1" t="s">
        <v>31</v>
      </c>
      <c r="H1359" s="1" t="s">
        <v>24</v>
      </c>
      <c r="I1359" s="1" t="s">
        <v>21</v>
      </c>
      <c r="J1359" s="9">
        <f>VLOOKUP(A1359, Quantity!$A$1:$H$2811, 2, FALSE)</f>
        <v>18</v>
      </c>
      <c r="K1359" s="10">
        <f>VLOOKUP(A1359, Quantity!$A$1:$H$2811, 3, FALSE)</f>
        <v>1</v>
      </c>
      <c r="L1359" s="10">
        <f>VLOOKUP(A1359, Quantity!$A$1:$H$2811, 4, FALSE)</f>
        <v>1</v>
      </c>
      <c r="M1359" s="11">
        <f>VLOOKUP(A1359, Quantity!$A$1:$H$2811, 5, FALSE)</f>
        <v>1017</v>
      </c>
      <c r="N1359" s="11">
        <f>VLOOKUP(A1359, Quantity!$A$1:$H$2811, 6, FALSE)</f>
        <v>57</v>
      </c>
      <c r="O1359" s="12">
        <v>41579.0</v>
      </c>
      <c r="P1359" s="5">
        <f>VLOOKUP(A1359, Quantity!$A$1:$H$2811, 8, FALSE)</f>
        <v>0.3073726852</v>
      </c>
      <c r="U1359" s="13"/>
      <c r="V1359" s="13"/>
      <c r="W1359" s="1"/>
      <c r="X1359" s="14"/>
      <c r="Y1359" s="15"/>
    </row>
    <row r="1360">
      <c r="A1360" s="1">
        <v>45576.0</v>
      </c>
      <c r="B1360" s="1">
        <v>1.284833732E9</v>
      </c>
      <c r="C1360" s="8">
        <v>41599.0</v>
      </c>
      <c r="D1360" s="1" t="s">
        <v>33</v>
      </c>
      <c r="E1360" s="1" t="s">
        <v>17</v>
      </c>
      <c r="F1360" s="1" t="s">
        <v>28</v>
      </c>
      <c r="G1360" s="1" t="s">
        <v>31</v>
      </c>
      <c r="H1360" s="1" t="s">
        <v>24</v>
      </c>
      <c r="I1360" s="1" t="s">
        <v>21</v>
      </c>
      <c r="J1360" s="9">
        <f>VLOOKUP(A1360, Quantity!$A$1:$H$2811, 2, FALSE)</f>
        <v>18</v>
      </c>
      <c r="K1360" s="10">
        <f>VLOOKUP(A1360, Quantity!$A$1:$H$2811, 3, FALSE)</f>
        <v>1</v>
      </c>
      <c r="L1360" s="10">
        <f>VLOOKUP(A1360, Quantity!$A$1:$H$2811, 4, FALSE)</f>
        <v>1</v>
      </c>
      <c r="M1360" s="11">
        <f>VLOOKUP(A1360, Quantity!$A$1:$H$2811, 5, FALSE)</f>
        <v>2500</v>
      </c>
      <c r="N1360" s="11">
        <f>VLOOKUP(A1360, Quantity!$A$1:$H$2811, 6, FALSE)</f>
        <v>139</v>
      </c>
      <c r="O1360" s="12">
        <v>41579.0</v>
      </c>
      <c r="P1360" s="5">
        <f>VLOOKUP(A1360, Quantity!$A$1:$H$2811, 8, FALSE)</f>
        <v>0.661412037</v>
      </c>
      <c r="U1360" s="13"/>
      <c r="V1360" s="13"/>
      <c r="W1360" s="1"/>
      <c r="X1360" s="14"/>
      <c r="Y1360" s="15"/>
    </row>
    <row r="1361">
      <c r="A1361" s="1">
        <v>45611.0</v>
      </c>
      <c r="B1361" s="1">
        <v>1.237872091E9</v>
      </c>
      <c r="C1361" s="8">
        <v>41600.0</v>
      </c>
      <c r="D1361" s="1" t="s">
        <v>30</v>
      </c>
      <c r="E1361" s="1" t="s">
        <v>23</v>
      </c>
      <c r="F1361" s="1" t="s">
        <v>18</v>
      </c>
      <c r="G1361" s="1" t="s">
        <v>31</v>
      </c>
      <c r="H1361" s="1" t="s">
        <v>24</v>
      </c>
      <c r="I1361" s="1" t="s">
        <v>21</v>
      </c>
      <c r="J1361" s="9">
        <f>VLOOKUP(A1361, Quantity!$A$1:$H$2811, 2, FALSE)</f>
        <v>16</v>
      </c>
      <c r="K1361" s="10">
        <f>VLOOKUP(A1361, Quantity!$A$1:$H$2811, 3, FALSE)</f>
        <v>1</v>
      </c>
      <c r="L1361" s="10">
        <f>VLOOKUP(A1361, Quantity!$A$1:$H$2811, 4, FALSE)</f>
        <v>1</v>
      </c>
      <c r="M1361" s="11">
        <f>VLOOKUP(A1361, Quantity!$A$1:$H$2811, 5, FALSE)</f>
        <v>3234</v>
      </c>
      <c r="N1361" s="11">
        <f>VLOOKUP(A1361, Quantity!$A$1:$H$2811, 6, FALSE)</f>
        <v>202</v>
      </c>
      <c r="O1361" s="12">
        <v>41579.0</v>
      </c>
      <c r="P1361" s="5">
        <f>VLOOKUP(A1361, Quantity!$A$1:$H$2811, 8, FALSE)</f>
        <v>0.5725578704</v>
      </c>
      <c r="U1361" s="13"/>
      <c r="V1361" s="13"/>
      <c r="W1361" s="1"/>
      <c r="X1361" s="14"/>
      <c r="Y1361" s="15"/>
    </row>
    <row r="1362">
      <c r="A1362" s="1">
        <v>45632.0</v>
      </c>
      <c r="B1362" s="1">
        <v>1.26416116E9</v>
      </c>
      <c r="C1362" s="8">
        <v>41600.0</v>
      </c>
      <c r="D1362" s="1" t="s">
        <v>32</v>
      </c>
      <c r="E1362" s="1" t="s">
        <v>17</v>
      </c>
      <c r="F1362" s="1" t="s">
        <v>18</v>
      </c>
      <c r="G1362" s="1" t="s">
        <v>31</v>
      </c>
      <c r="H1362" s="1" t="s">
        <v>24</v>
      </c>
      <c r="I1362" s="1" t="s">
        <v>21</v>
      </c>
      <c r="J1362" s="9">
        <f>VLOOKUP(A1362, Quantity!$A$1:$H$2811, 2, FALSE)</f>
        <v>17</v>
      </c>
      <c r="K1362" s="10">
        <f>VLOOKUP(A1362, Quantity!$A$1:$H$2811, 3, FALSE)</f>
        <v>1</v>
      </c>
      <c r="L1362" s="10">
        <f>VLOOKUP(A1362, Quantity!$A$1:$H$2811, 4, FALSE)</f>
        <v>1</v>
      </c>
      <c r="M1362" s="11">
        <f>VLOOKUP(A1362, Quantity!$A$1:$H$2811, 5, FALSE)</f>
        <v>1100</v>
      </c>
      <c r="N1362" s="11">
        <f>VLOOKUP(A1362, Quantity!$A$1:$H$2811, 6, FALSE)</f>
        <v>65</v>
      </c>
      <c r="O1362" s="12">
        <v>41579.0</v>
      </c>
      <c r="P1362" s="5">
        <f>VLOOKUP(A1362, Quantity!$A$1:$H$2811, 8, FALSE)</f>
        <v>0.714212963</v>
      </c>
      <c r="U1362" s="13"/>
      <c r="V1362" s="13"/>
      <c r="W1362" s="1"/>
      <c r="X1362" s="14"/>
      <c r="Y1362" s="15"/>
    </row>
    <row r="1363">
      <c r="A1363" s="1">
        <v>45734.0</v>
      </c>
      <c r="B1363" s="1">
        <v>1.302050338E9</v>
      </c>
      <c r="C1363" s="8">
        <v>41600.0</v>
      </c>
      <c r="D1363" s="1" t="s">
        <v>30</v>
      </c>
      <c r="E1363" s="1" t="s">
        <v>23</v>
      </c>
      <c r="F1363" s="1" t="s">
        <v>18</v>
      </c>
      <c r="G1363" s="1" t="s">
        <v>31</v>
      </c>
      <c r="H1363" s="1" t="s">
        <v>24</v>
      </c>
      <c r="I1363" s="1" t="s">
        <v>21</v>
      </c>
      <c r="J1363" s="9">
        <f>VLOOKUP(A1363, Quantity!$A$1:$H$2811, 2, FALSE)</f>
        <v>18</v>
      </c>
      <c r="K1363" s="10">
        <f>VLOOKUP(A1363, Quantity!$A$1:$H$2811, 3, FALSE)</f>
        <v>1</v>
      </c>
      <c r="L1363" s="10">
        <f>VLOOKUP(A1363, Quantity!$A$1:$H$2811, 4, FALSE)</f>
        <v>1</v>
      </c>
      <c r="M1363" s="11">
        <f>VLOOKUP(A1363, Quantity!$A$1:$H$2811, 5, FALSE)</f>
        <v>2999</v>
      </c>
      <c r="N1363" s="11">
        <f>VLOOKUP(A1363, Quantity!$A$1:$H$2811, 6, FALSE)</f>
        <v>167</v>
      </c>
      <c r="O1363" s="12">
        <v>41579.0</v>
      </c>
      <c r="P1363" s="5">
        <f>VLOOKUP(A1363, Quantity!$A$1:$H$2811, 8, FALSE)</f>
        <v>0.2084027778</v>
      </c>
      <c r="U1363" s="13"/>
      <c r="V1363" s="13"/>
      <c r="W1363" s="1"/>
      <c r="X1363" s="14"/>
      <c r="Y1363" s="15"/>
    </row>
    <row r="1364">
      <c r="A1364" s="1">
        <v>45754.0</v>
      </c>
      <c r="B1364" s="1">
        <v>1.305632198E9</v>
      </c>
      <c r="C1364" s="8">
        <v>41600.0</v>
      </c>
      <c r="D1364" s="1" t="s">
        <v>32</v>
      </c>
      <c r="E1364" s="1" t="s">
        <v>17</v>
      </c>
      <c r="F1364" s="1" t="s">
        <v>18</v>
      </c>
      <c r="G1364" s="1" t="s">
        <v>31</v>
      </c>
      <c r="H1364" s="1" t="s">
        <v>24</v>
      </c>
      <c r="I1364" s="1" t="s">
        <v>21</v>
      </c>
      <c r="J1364" s="9">
        <f>VLOOKUP(A1364, Quantity!$A$1:$H$2811, 2, FALSE)</f>
        <v>19</v>
      </c>
      <c r="K1364" s="10">
        <f>VLOOKUP(A1364, Quantity!$A$1:$H$2811, 3, FALSE)</f>
        <v>1</v>
      </c>
      <c r="L1364" s="10">
        <f>VLOOKUP(A1364, Quantity!$A$1:$H$2811, 4, FALSE)</f>
        <v>1</v>
      </c>
      <c r="M1364" s="11">
        <f>VLOOKUP(A1364, Quantity!$A$1:$H$2811, 5, FALSE)</f>
        <v>11232</v>
      </c>
      <c r="N1364" s="11">
        <f>VLOOKUP(A1364, Quantity!$A$1:$H$2811, 6, FALSE)</f>
        <v>591</v>
      </c>
      <c r="O1364" s="12">
        <v>41579.0</v>
      </c>
      <c r="P1364" s="5">
        <f>VLOOKUP(A1364, Quantity!$A$1:$H$2811, 8, FALSE)</f>
        <v>0.4832175926</v>
      </c>
      <c r="U1364" s="13"/>
      <c r="V1364" s="13"/>
      <c r="W1364" s="1"/>
      <c r="X1364" s="14"/>
      <c r="Y1364" s="15"/>
    </row>
    <row r="1365">
      <c r="A1365" s="1">
        <v>45950.0</v>
      </c>
      <c r="B1365" s="1">
        <v>1.405425663E9</v>
      </c>
      <c r="C1365" s="8">
        <v>41600.0</v>
      </c>
      <c r="D1365" s="1" t="s">
        <v>30</v>
      </c>
      <c r="E1365" s="1" t="s">
        <v>23</v>
      </c>
      <c r="F1365" s="1" t="s">
        <v>18</v>
      </c>
      <c r="G1365" s="1" t="s">
        <v>31</v>
      </c>
      <c r="H1365" s="1" t="s">
        <v>24</v>
      </c>
      <c r="I1365" s="1" t="s">
        <v>21</v>
      </c>
      <c r="J1365" s="9">
        <f>VLOOKUP(A1365, Quantity!$A$1:$H$2811, 2, FALSE)</f>
        <v>22</v>
      </c>
      <c r="K1365" s="10">
        <f>VLOOKUP(A1365, Quantity!$A$1:$H$2811, 3, FALSE)</f>
        <v>1</v>
      </c>
      <c r="L1365" s="10">
        <f>VLOOKUP(A1365, Quantity!$A$1:$H$2811, 4, FALSE)</f>
        <v>1</v>
      </c>
      <c r="M1365" s="11">
        <f>VLOOKUP(A1365, Quantity!$A$1:$H$2811, 5, FALSE)</f>
        <v>1604</v>
      </c>
      <c r="N1365" s="11">
        <f>VLOOKUP(A1365, Quantity!$A$1:$H$2811, 6, FALSE)</f>
        <v>73</v>
      </c>
      <c r="O1365" s="12">
        <v>41579.0</v>
      </c>
      <c r="P1365" s="5">
        <f>VLOOKUP(A1365, Quantity!$A$1:$H$2811, 8, FALSE)</f>
        <v>0.05384259259</v>
      </c>
      <c r="U1365" s="13"/>
      <c r="V1365" s="13"/>
      <c r="W1365" s="1"/>
      <c r="X1365" s="14"/>
      <c r="Y1365" s="15"/>
    </row>
    <row r="1366">
      <c r="A1366" s="1">
        <v>45977.0</v>
      </c>
      <c r="B1366" s="1">
        <v>2.072849342E9</v>
      </c>
      <c r="C1366" s="8">
        <v>41600.0</v>
      </c>
      <c r="D1366" s="1" t="s">
        <v>32</v>
      </c>
      <c r="E1366" s="1" t="s">
        <v>17</v>
      </c>
      <c r="F1366" s="1" t="s">
        <v>18</v>
      </c>
      <c r="G1366" s="1" t="s">
        <v>31</v>
      </c>
      <c r="H1366" s="1" t="s">
        <v>24</v>
      </c>
      <c r="I1366" s="1" t="s">
        <v>21</v>
      </c>
      <c r="J1366" s="9">
        <f>VLOOKUP(A1366, Quantity!$A$1:$H$2811, 2, FALSE)</f>
        <v>18</v>
      </c>
      <c r="K1366" s="10">
        <f>VLOOKUP(A1366, Quantity!$A$1:$H$2811, 3, FALSE)</f>
        <v>1</v>
      </c>
      <c r="L1366" s="10">
        <f>VLOOKUP(A1366, Quantity!$A$1:$H$2811, 4, FALSE)</f>
        <v>1</v>
      </c>
      <c r="M1366" s="11">
        <f>VLOOKUP(A1366, Quantity!$A$1:$H$2811, 5, FALSE)</f>
        <v>4000</v>
      </c>
      <c r="N1366" s="11">
        <f>VLOOKUP(A1366, Quantity!$A$1:$H$2811, 6, FALSE)</f>
        <v>222</v>
      </c>
      <c r="O1366" s="12">
        <v>41579.0</v>
      </c>
      <c r="P1366" s="5">
        <f>VLOOKUP(A1366, Quantity!$A$1:$H$2811, 8, FALSE)</f>
        <v>0.9133101852</v>
      </c>
      <c r="U1366" s="13"/>
      <c r="V1366" s="13"/>
      <c r="W1366" s="1"/>
      <c r="X1366" s="14"/>
      <c r="Y1366" s="15"/>
    </row>
    <row r="1367">
      <c r="A1367" s="1">
        <v>46040.0</v>
      </c>
      <c r="B1367" s="1">
        <v>1.917965045E9</v>
      </c>
      <c r="C1367" s="8">
        <v>41600.0</v>
      </c>
      <c r="D1367" s="1" t="s">
        <v>32</v>
      </c>
      <c r="E1367" s="1" t="s">
        <v>17</v>
      </c>
      <c r="F1367" s="1" t="s">
        <v>18</v>
      </c>
      <c r="G1367" s="1" t="s">
        <v>31</v>
      </c>
      <c r="H1367" s="1" t="s">
        <v>24</v>
      </c>
      <c r="I1367" s="1" t="s">
        <v>21</v>
      </c>
      <c r="J1367" s="9">
        <f>VLOOKUP(A1367, Quantity!$A$1:$H$2811, 2, FALSE)</f>
        <v>18</v>
      </c>
      <c r="K1367" s="10">
        <f>VLOOKUP(A1367, Quantity!$A$1:$H$2811, 3, FALSE)</f>
        <v>1</v>
      </c>
      <c r="L1367" s="10">
        <f>VLOOKUP(A1367, Quantity!$A$1:$H$2811, 4, FALSE)</f>
        <v>1</v>
      </c>
      <c r="M1367" s="11">
        <f>VLOOKUP(A1367, Quantity!$A$1:$H$2811, 5, FALSE)</f>
        <v>554</v>
      </c>
      <c r="N1367" s="11">
        <f>VLOOKUP(A1367, Quantity!$A$1:$H$2811, 6, FALSE)</f>
        <v>31</v>
      </c>
      <c r="O1367" s="12">
        <v>41579.0</v>
      </c>
      <c r="P1367" s="5">
        <f>VLOOKUP(A1367, Quantity!$A$1:$H$2811, 8, FALSE)</f>
        <v>0.0004050925926</v>
      </c>
      <c r="U1367" s="13"/>
      <c r="V1367" s="13"/>
      <c r="W1367" s="1"/>
      <c r="X1367" s="14"/>
      <c r="Y1367" s="15"/>
    </row>
    <row r="1368">
      <c r="A1368" s="1">
        <v>46050.0</v>
      </c>
      <c r="B1368" s="1">
        <v>1.744802238E9</v>
      </c>
      <c r="C1368" s="8">
        <v>41600.0</v>
      </c>
      <c r="D1368" s="1" t="s">
        <v>32</v>
      </c>
      <c r="E1368" s="1" t="s">
        <v>17</v>
      </c>
      <c r="F1368" s="1" t="s">
        <v>18</v>
      </c>
      <c r="G1368" s="1" t="s">
        <v>31</v>
      </c>
      <c r="H1368" s="1" t="s">
        <v>24</v>
      </c>
      <c r="I1368" s="1" t="s">
        <v>21</v>
      </c>
      <c r="J1368" s="9">
        <f>VLOOKUP(A1368, Quantity!$A$1:$H$2811, 2, FALSE)</f>
        <v>20</v>
      </c>
      <c r="K1368" s="10">
        <f>VLOOKUP(A1368, Quantity!$A$1:$H$2811, 3, FALSE)</f>
        <v>1</v>
      </c>
      <c r="L1368" s="10">
        <f>VLOOKUP(A1368, Quantity!$A$1:$H$2811, 4, FALSE)</f>
        <v>1</v>
      </c>
      <c r="M1368" s="11">
        <f>VLOOKUP(A1368, Quantity!$A$1:$H$2811, 5, FALSE)</f>
        <v>3694</v>
      </c>
      <c r="N1368" s="11">
        <f>VLOOKUP(A1368, Quantity!$A$1:$H$2811, 6, FALSE)</f>
        <v>185</v>
      </c>
      <c r="O1368" s="12">
        <v>41579.0</v>
      </c>
      <c r="P1368" s="5">
        <f>VLOOKUP(A1368, Quantity!$A$1:$H$2811, 8, FALSE)</f>
        <v>0.6884490741</v>
      </c>
      <c r="U1368" s="13"/>
      <c r="V1368" s="13"/>
      <c r="W1368" s="1"/>
      <c r="X1368" s="14"/>
      <c r="Y1368" s="15"/>
    </row>
    <row r="1369">
      <c r="A1369" s="1">
        <v>46067.0</v>
      </c>
      <c r="B1369" s="1">
        <v>2.230668829E9</v>
      </c>
      <c r="C1369" s="8">
        <v>41600.0</v>
      </c>
      <c r="D1369" s="1" t="s">
        <v>30</v>
      </c>
      <c r="E1369" s="1" t="s">
        <v>23</v>
      </c>
      <c r="F1369" s="1" t="s">
        <v>18</v>
      </c>
      <c r="G1369" s="1" t="s">
        <v>31</v>
      </c>
      <c r="H1369" s="1" t="s">
        <v>24</v>
      </c>
      <c r="I1369" s="1" t="s">
        <v>21</v>
      </c>
      <c r="J1369" s="9">
        <f>VLOOKUP(A1369, Quantity!$A$1:$H$2811, 2, FALSE)</f>
        <v>17</v>
      </c>
      <c r="K1369" s="10">
        <f>VLOOKUP(A1369, Quantity!$A$1:$H$2811, 3, FALSE)</f>
        <v>1</v>
      </c>
      <c r="L1369" s="10">
        <f>VLOOKUP(A1369, Quantity!$A$1:$H$2811, 4, FALSE)</f>
        <v>1</v>
      </c>
      <c r="M1369" s="11">
        <f>VLOOKUP(A1369, Quantity!$A$1:$H$2811, 5, FALSE)</f>
        <v>500</v>
      </c>
      <c r="N1369" s="11">
        <f>VLOOKUP(A1369, Quantity!$A$1:$H$2811, 6, FALSE)</f>
        <v>29</v>
      </c>
      <c r="O1369" s="12">
        <v>41579.0</v>
      </c>
      <c r="P1369" s="5">
        <f>VLOOKUP(A1369, Quantity!$A$1:$H$2811, 8, FALSE)</f>
        <v>0.1874652778</v>
      </c>
      <c r="U1369" s="13"/>
      <c r="V1369" s="13"/>
      <c r="W1369" s="1"/>
      <c r="X1369" s="14"/>
      <c r="Y1369" s="15"/>
    </row>
    <row r="1370">
      <c r="A1370" s="1">
        <v>46158.0</v>
      </c>
      <c r="B1370" s="1">
        <v>1.305401251E9</v>
      </c>
      <c r="C1370" s="8">
        <v>41600.0</v>
      </c>
      <c r="D1370" s="1" t="s">
        <v>32</v>
      </c>
      <c r="E1370" s="1" t="s">
        <v>17</v>
      </c>
      <c r="F1370" s="1" t="s">
        <v>18</v>
      </c>
      <c r="G1370" s="1" t="s">
        <v>31</v>
      </c>
      <c r="H1370" s="1" t="s">
        <v>24</v>
      </c>
      <c r="I1370" s="1" t="s">
        <v>21</v>
      </c>
      <c r="J1370" s="9">
        <f>VLOOKUP(A1370, Quantity!$A$1:$H$2811, 2, FALSE)</f>
        <v>15</v>
      </c>
      <c r="K1370" s="10">
        <f>VLOOKUP(A1370, Quantity!$A$1:$H$2811, 3, FALSE)</f>
        <v>1</v>
      </c>
      <c r="L1370" s="10">
        <f>VLOOKUP(A1370, Quantity!$A$1:$H$2811, 4, FALSE)</f>
        <v>1</v>
      </c>
      <c r="M1370" s="11">
        <f>VLOOKUP(A1370, Quantity!$A$1:$H$2811, 5, FALSE)</f>
        <v>400</v>
      </c>
      <c r="N1370" s="11">
        <f>VLOOKUP(A1370, Quantity!$A$1:$H$2811, 6, FALSE)</f>
        <v>27</v>
      </c>
      <c r="O1370" s="12">
        <v>41579.0</v>
      </c>
      <c r="P1370" s="5">
        <f>VLOOKUP(A1370, Quantity!$A$1:$H$2811, 8, FALSE)</f>
        <v>0.9575462963</v>
      </c>
      <c r="U1370" s="13"/>
      <c r="V1370" s="13"/>
      <c r="W1370" s="1"/>
      <c r="X1370" s="14"/>
      <c r="Y1370" s="15"/>
    </row>
    <row r="1371">
      <c r="A1371" s="1">
        <v>46533.0</v>
      </c>
      <c r="B1371" s="1">
        <v>1.781613161E9</v>
      </c>
      <c r="C1371" s="8">
        <v>41601.0</v>
      </c>
      <c r="D1371" s="1" t="s">
        <v>32</v>
      </c>
      <c r="E1371" s="1" t="s">
        <v>17</v>
      </c>
      <c r="F1371" s="1" t="s">
        <v>18</v>
      </c>
      <c r="G1371" s="1" t="s">
        <v>31</v>
      </c>
      <c r="H1371" s="1" t="s">
        <v>24</v>
      </c>
      <c r="I1371" s="1" t="s">
        <v>21</v>
      </c>
      <c r="J1371" s="9">
        <f>VLOOKUP(A1371, Quantity!$A$1:$H$2811, 2, FALSE)</f>
        <v>15</v>
      </c>
      <c r="K1371" s="10">
        <f>VLOOKUP(A1371, Quantity!$A$1:$H$2811, 3, FALSE)</f>
        <v>1</v>
      </c>
      <c r="L1371" s="10">
        <f>VLOOKUP(A1371, Quantity!$A$1:$H$2811, 4, FALSE)</f>
        <v>1</v>
      </c>
      <c r="M1371" s="11">
        <f>VLOOKUP(A1371, Quantity!$A$1:$H$2811, 5, FALSE)</f>
        <v>5000</v>
      </c>
      <c r="N1371" s="11">
        <f>VLOOKUP(A1371, Quantity!$A$1:$H$2811, 6, FALSE)</f>
        <v>333</v>
      </c>
      <c r="O1371" s="12">
        <v>41579.0</v>
      </c>
      <c r="P1371" s="5">
        <f>VLOOKUP(A1371, Quantity!$A$1:$H$2811, 8, FALSE)</f>
        <v>0.1301736111</v>
      </c>
      <c r="U1371" s="13"/>
      <c r="V1371" s="13"/>
      <c r="W1371" s="1"/>
      <c r="X1371" s="14"/>
      <c r="Y1371" s="15"/>
    </row>
    <row r="1372">
      <c r="A1372" s="1">
        <v>46551.0</v>
      </c>
      <c r="B1372" s="1">
        <v>2.143636869E9</v>
      </c>
      <c r="C1372" s="8">
        <v>41601.0</v>
      </c>
      <c r="D1372" s="1" t="s">
        <v>32</v>
      </c>
      <c r="E1372" s="1" t="s">
        <v>17</v>
      </c>
      <c r="F1372" s="1" t="s">
        <v>18</v>
      </c>
      <c r="G1372" s="1" t="s">
        <v>31</v>
      </c>
      <c r="H1372" s="1" t="s">
        <v>24</v>
      </c>
      <c r="I1372" s="1" t="s">
        <v>21</v>
      </c>
      <c r="J1372" s="9">
        <f>VLOOKUP(A1372, Quantity!$A$1:$H$2811, 2, FALSE)</f>
        <v>14</v>
      </c>
      <c r="K1372" s="10">
        <f>VLOOKUP(A1372, Quantity!$A$1:$H$2811, 3, FALSE)</f>
        <v>1</v>
      </c>
      <c r="L1372" s="10">
        <f>VLOOKUP(A1372, Quantity!$A$1:$H$2811, 4, FALSE)</f>
        <v>1</v>
      </c>
      <c r="M1372" s="11">
        <f>VLOOKUP(A1372, Quantity!$A$1:$H$2811, 5, FALSE)</f>
        <v>1299</v>
      </c>
      <c r="N1372" s="11">
        <f>VLOOKUP(A1372, Quantity!$A$1:$H$2811, 6, FALSE)</f>
        <v>93</v>
      </c>
      <c r="O1372" s="12">
        <v>41579.0</v>
      </c>
      <c r="P1372" s="5">
        <f>VLOOKUP(A1372, Quantity!$A$1:$H$2811, 8, FALSE)</f>
        <v>0.6711574074</v>
      </c>
      <c r="U1372" s="13"/>
      <c r="V1372" s="13"/>
      <c r="W1372" s="1"/>
      <c r="X1372" s="14"/>
      <c r="Y1372" s="15"/>
    </row>
    <row r="1373">
      <c r="A1373" s="1">
        <v>46554.0</v>
      </c>
      <c r="B1373" s="1">
        <v>1.361985686E9</v>
      </c>
      <c r="C1373" s="8">
        <v>41601.0</v>
      </c>
      <c r="D1373" s="1" t="s">
        <v>32</v>
      </c>
      <c r="E1373" s="1" t="s">
        <v>17</v>
      </c>
      <c r="F1373" s="1" t="s">
        <v>18</v>
      </c>
      <c r="G1373" s="1" t="s">
        <v>31</v>
      </c>
      <c r="H1373" s="1" t="s">
        <v>24</v>
      </c>
      <c r="I1373" s="1" t="s">
        <v>21</v>
      </c>
      <c r="J1373" s="9">
        <f>VLOOKUP(A1373, Quantity!$A$1:$H$2811, 2, FALSE)</f>
        <v>23</v>
      </c>
      <c r="K1373" s="10">
        <f>VLOOKUP(A1373, Quantity!$A$1:$H$2811, 3, FALSE)</f>
        <v>1</v>
      </c>
      <c r="L1373" s="10">
        <f>VLOOKUP(A1373, Quantity!$A$1:$H$2811, 4, FALSE)</f>
        <v>1</v>
      </c>
      <c r="M1373" s="11">
        <f>VLOOKUP(A1373, Quantity!$A$1:$H$2811, 5, FALSE)</f>
        <v>8885</v>
      </c>
      <c r="N1373" s="11">
        <f>VLOOKUP(A1373, Quantity!$A$1:$H$2811, 6, FALSE)</f>
        <v>386</v>
      </c>
      <c r="O1373" s="12">
        <v>41579.0</v>
      </c>
      <c r="P1373" s="5">
        <f>VLOOKUP(A1373, Quantity!$A$1:$H$2811, 8, FALSE)</f>
        <v>0.4340393519</v>
      </c>
      <c r="U1373" s="13"/>
      <c r="V1373" s="13"/>
      <c r="W1373" s="1"/>
      <c r="X1373" s="14"/>
      <c r="Y1373" s="15"/>
    </row>
    <row r="1374">
      <c r="A1374" s="1">
        <v>46588.0</v>
      </c>
      <c r="B1374" s="1">
        <v>1.312681196E9</v>
      </c>
      <c r="C1374" s="8">
        <v>41601.0</v>
      </c>
      <c r="D1374" s="1" t="s">
        <v>32</v>
      </c>
      <c r="E1374" s="1" t="s">
        <v>17</v>
      </c>
      <c r="F1374" s="1" t="s">
        <v>18</v>
      </c>
      <c r="G1374" s="1" t="s">
        <v>31</v>
      </c>
      <c r="H1374" s="1" t="s">
        <v>24</v>
      </c>
      <c r="I1374" s="1" t="s">
        <v>21</v>
      </c>
      <c r="J1374" s="9">
        <f>VLOOKUP(A1374, Quantity!$A$1:$H$2811, 2, FALSE)</f>
        <v>14</v>
      </c>
      <c r="K1374" s="10">
        <f>VLOOKUP(A1374, Quantity!$A$1:$H$2811, 3, FALSE)</f>
        <v>1</v>
      </c>
      <c r="L1374" s="10">
        <f>VLOOKUP(A1374, Quantity!$A$1:$H$2811, 4, FALSE)</f>
        <v>1</v>
      </c>
      <c r="M1374" s="11">
        <f>VLOOKUP(A1374, Quantity!$A$1:$H$2811, 5, FALSE)</f>
        <v>1945</v>
      </c>
      <c r="N1374" s="11">
        <f>VLOOKUP(A1374, Quantity!$A$1:$H$2811, 6, FALSE)</f>
        <v>139</v>
      </c>
      <c r="O1374" s="12">
        <v>41579.0</v>
      </c>
      <c r="P1374" s="5">
        <f>VLOOKUP(A1374, Quantity!$A$1:$H$2811, 8, FALSE)</f>
        <v>0.7254398148</v>
      </c>
      <c r="U1374" s="13"/>
      <c r="V1374" s="13"/>
      <c r="W1374" s="1"/>
      <c r="X1374" s="14"/>
      <c r="Y1374" s="15"/>
    </row>
    <row r="1375">
      <c r="A1375" s="1">
        <v>46602.0</v>
      </c>
      <c r="B1375" s="1">
        <v>1.850001545E9</v>
      </c>
      <c r="C1375" s="8">
        <v>41601.0</v>
      </c>
      <c r="D1375" s="1" t="s">
        <v>30</v>
      </c>
      <c r="E1375" s="1" t="s">
        <v>23</v>
      </c>
      <c r="F1375" s="1" t="s">
        <v>18</v>
      </c>
      <c r="G1375" s="1" t="s">
        <v>31</v>
      </c>
      <c r="H1375" s="1" t="s">
        <v>20</v>
      </c>
      <c r="I1375" s="1" t="s">
        <v>21</v>
      </c>
      <c r="J1375" s="9">
        <f>VLOOKUP(A1375, Quantity!$A$1:$H$2811, 2, FALSE)</f>
        <v>21</v>
      </c>
      <c r="K1375" s="10">
        <f>VLOOKUP(A1375, Quantity!$A$1:$H$2811, 3, FALSE)</f>
        <v>1</v>
      </c>
      <c r="L1375" s="10">
        <f>VLOOKUP(A1375, Quantity!$A$1:$H$2811, 4, FALSE)</f>
        <v>1</v>
      </c>
      <c r="M1375" s="11">
        <f>VLOOKUP(A1375, Quantity!$A$1:$H$2811, 5, FALSE)</f>
        <v>500</v>
      </c>
      <c r="N1375" s="11">
        <f>VLOOKUP(A1375, Quantity!$A$1:$H$2811, 6, FALSE)</f>
        <v>24</v>
      </c>
      <c r="O1375" s="12">
        <v>41579.0</v>
      </c>
      <c r="P1375" s="5">
        <f>VLOOKUP(A1375, Quantity!$A$1:$H$2811, 8, FALSE)</f>
        <v>0.6138773148</v>
      </c>
      <c r="U1375" s="13"/>
      <c r="V1375" s="13"/>
      <c r="W1375" s="1"/>
      <c r="X1375" s="14"/>
      <c r="Y1375" s="15"/>
    </row>
    <row r="1376">
      <c r="A1376" s="1">
        <v>46658.0</v>
      </c>
      <c r="B1376" s="1">
        <v>1.831580697E9</v>
      </c>
      <c r="C1376" s="8">
        <v>41601.0</v>
      </c>
      <c r="D1376" s="1" t="s">
        <v>30</v>
      </c>
      <c r="E1376" s="1" t="s">
        <v>23</v>
      </c>
      <c r="F1376" s="1" t="s">
        <v>18</v>
      </c>
      <c r="G1376" s="1" t="s">
        <v>31</v>
      </c>
      <c r="H1376" s="1" t="s">
        <v>24</v>
      </c>
      <c r="I1376" s="1" t="s">
        <v>21</v>
      </c>
      <c r="J1376" s="9">
        <f>VLOOKUP(A1376, Quantity!$A$1:$H$2811, 2, FALSE)</f>
        <v>14</v>
      </c>
      <c r="K1376" s="10">
        <f>VLOOKUP(A1376, Quantity!$A$1:$H$2811, 3, FALSE)</f>
        <v>1</v>
      </c>
      <c r="L1376" s="10">
        <f>VLOOKUP(A1376, Quantity!$A$1:$H$2811, 4, FALSE)</f>
        <v>1</v>
      </c>
      <c r="M1376" s="11">
        <f>VLOOKUP(A1376, Quantity!$A$1:$H$2811, 5, FALSE)</f>
        <v>4500</v>
      </c>
      <c r="N1376" s="11">
        <f>VLOOKUP(A1376, Quantity!$A$1:$H$2811, 6, FALSE)</f>
        <v>321</v>
      </c>
      <c r="O1376" s="12">
        <v>41579.0</v>
      </c>
      <c r="P1376" s="5">
        <f>VLOOKUP(A1376, Quantity!$A$1:$H$2811, 8, FALSE)</f>
        <v>0.3381712963</v>
      </c>
      <c r="U1376" s="13"/>
      <c r="V1376" s="13"/>
      <c r="W1376" s="1"/>
      <c r="X1376" s="14"/>
      <c r="Y1376" s="15"/>
    </row>
    <row r="1377">
      <c r="A1377" s="1">
        <v>46926.0</v>
      </c>
      <c r="B1377" s="1">
        <v>1.581921276E9</v>
      </c>
      <c r="C1377" s="8">
        <v>41601.0</v>
      </c>
      <c r="D1377" s="1" t="s">
        <v>33</v>
      </c>
      <c r="E1377" s="1" t="s">
        <v>17</v>
      </c>
      <c r="F1377" s="1" t="s">
        <v>28</v>
      </c>
      <c r="G1377" s="1" t="s">
        <v>31</v>
      </c>
      <c r="H1377" s="1" t="s">
        <v>20</v>
      </c>
      <c r="I1377" s="1" t="s">
        <v>21</v>
      </c>
      <c r="J1377" s="9">
        <f>VLOOKUP(A1377, Quantity!$A$1:$H$2811, 2, FALSE)</f>
        <v>20</v>
      </c>
      <c r="K1377" s="10">
        <f>VLOOKUP(A1377, Quantity!$A$1:$H$2811, 3, FALSE)</f>
        <v>1</v>
      </c>
      <c r="L1377" s="10">
        <f>VLOOKUP(A1377, Quantity!$A$1:$H$2811, 4, FALSE)</f>
        <v>1</v>
      </c>
      <c r="M1377" s="11">
        <f>VLOOKUP(A1377, Quantity!$A$1:$H$2811, 5, FALSE)</f>
        <v>4408</v>
      </c>
      <c r="N1377" s="11">
        <f>VLOOKUP(A1377, Quantity!$A$1:$H$2811, 6, FALSE)</f>
        <v>220</v>
      </c>
      <c r="O1377" s="12">
        <v>41579.0</v>
      </c>
      <c r="P1377" s="5">
        <f>VLOOKUP(A1377, Quantity!$A$1:$H$2811, 8, FALSE)</f>
        <v>0.02732638889</v>
      </c>
      <c r="U1377" s="13"/>
      <c r="V1377" s="13"/>
      <c r="W1377" s="1"/>
      <c r="X1377" s="14"/>
      <c r="Y1377" s="15"/>
    </row>
    <row r="1378">
      <c r="A1378" s="1">
        <v>46933.0</v>
      </c>
      <c r="B1378" s="1">
        <v>2.159372234E9</v>
      </c>
      <c r="C1378" s="8">
        <v>41601.0</v>
      </c>
      <c r="D1378" s="1" t="s">
        <v>32</v>
      </c>
      <c r="E1378" s="1" t="s">
        <v>17</v>
      </c>
      <c r="F1378" s="1" t="s">
        <v>18</v>
      </c>
      <c r="G1378" s="1" t="s">
        <v>31</v>
      </c>
      <c r="H1378" s="1" t="s">
        <v>24</v>
      </c>
      <c r="I1378" s="1" t="s">
        <v>21</v>
      </c>
      <c r="J1378" s="9">
        <f>VLOOKUP(A1378, Quantity!$A$1:$H$2811, 2, FALSE)</f>
        <v>20</v>
      </c>
      <c r="K1378" s="10">
        <f>VLOOKUP(A1378, Quantity!$A$1:$H$2811, 3, FALSE)</f>
        <v>1</v>
      </c>
      <c r="L1378" s="10">
        <f>VLOOKUP(A1378, Quantity!$A$1:$H$2811, 4, FALSE)</f>
        <v>1</v>
      </c>
      <c r="M1378" s="11">
        <f>VLOOKUP(A1378, Quantity!$A$1:$H$2811, 5, FALSE)</f>
        <v>998</v>
      </c>
      <c r="N1378" s="11">
        <f>VLOOKUP(A1378, Quantity!$A$1:$H$2811, 6, FALSE)</f>
        <v>50</v>
      </c>
      <c r="O1378" s="12">
        <v>41579.0</v>
      </c>
      <c r="P1378" s="5">
        <f>VLOOKUP(A1378, Quantity!$A$1:$H$2811, 8, FALSE)</f>
        <v>0.3821990741</v>
      </c>
      <c r="U1378" s="13"/>
      <c r="V1378" s="13"/>
      <c r="W1378" s="1"/>
      <c r="X1378" s="14"/>
      <c r="Y1378" s="15"/>
    </row>
    <row r="1379">
      <c r="A1379" s="1">
        <v>46940.0</v>
      </c>
      <c r="B1379" s="1">
        <v>1.672203696E9</v>
      </c>
      <c r="C1379" s="8">
        <v>41601.0</v>
      </c>
      <c r="D1379" s="1" t="s">
        <v>30</v>
      </c>
      <c r="E1379" s="1" t="s">
        <v>23</v>
      </c>
      <c r="F1379" s="1" t="s">
        <v>18</v>
      </c>
      <c r="G1379" s="1" t="s">
        <v>31</v>
      </c>
      <c r="H1379" s="1" t="s">
        <v>24</v>
      </c>
      <c r="I1379" s="1" t="s">
        <v>21</v>
      </c>
      <c r="J1379" s="9">
        <f>VLOOKUP(A1379, Quantity!$A$1:$H$2811, 2, FALSE)</f>
        <v>22</v>
      </c>
      <c r="K1379" s="10">
        <f>VLOOKUP(A1379, Quantity!$A$1:$H$2811, 3, FALSE)</f>
        <v>1</v>
      </c>
      <c r="L1379" s="10">
        <f>VLOOKUP(A1379, Quantity!$A$1:$H$2811, 4, FALSE)</f>
        <v>1</v>
      </c>
      <c r="M1379" s="11">
        <f>VLOOKUP(A1379, Quantity!$A$1:$H$2811, 5, FALSE)</f>
        <v>1013</v>
      </c>
      <c r="N1379" s="11">
        <f>VLOOKUP(A1379, Quantity!$A$1:$H$2811, 6, FALSE)</f>
        <v>46</v>
      </c>
      <c r="O1379" s="12">
        <v>41579.0</v>
      </c>
      <c r="P1379" s="5">
        <f>VLOOKUP(A1379, Quantity!$A$1:$H$2811, 8, FALSE)</f>
        <v>0.4762615741</v>
      </c>
      <c r="U1379" s="13"/>
      <c r="V1379" s="13"/>
      <c r="W1379" s="1"/>
      <c r="X1379" s="14"/>
      <c r="Y1379" s="15"/>
    </row>
    <row r="1380">
      <c r="A1380" s="1">
        <v>46950.0</v>
      </c>
      <c r="B1380" s="1">
        <v>1.933577495E9</v>
      </c>
      <c r="C1380" s="8">
        <v>41601.0</v>
      </c>
      <c r="D1380" s="1" t="s">
        <v>32</v>
      </c>
      <c r="E1380" s="1" t="s">
        <v>17</v>
      </c>
      <c r="F1380" s="1" t="s">
        <v>18</v>
      </c>
      <c r="G1380" s="1" t="s">
        <v>31</v>
      </c>
      <c r="H1380" s="1" t="s">
        <v>24</v>
      </c>
      <c r="I1380" s="1" t="s">
        <v>21</v>
      </c>
      <c r="J1380" s="9">
        <f>VLOOKUP(A1380, Quantity!$A$1:$H$2811, 2, FALSE)</f>
        <v>23</v>
      </c>
      <c r="K1380" s="10">
        <f>VLOOKUP(A1380, Quantity!$A$1:$H$2811, 3, FALSE)</f>
        <v>1</v>
      </c>
      <c r="L1380" s="10">
        <f>VLOOKUP(A1380, Quantity!$A$1:$H$2811, 4, FALSE)</f>
        <v>1</v>
      </c>
      <c r="M1380" s="11">
        <f>VLOOKUP(A1380, Quantity!$A$1:$H$2811, 5, FALSE)</f>
        <v>948</v>
      </c>
      <c r="N1380" s="11">
        <f>VLOOKUP(A1380, Quantity!$A$1:$H$2811, 6, FALSE)</f>
        <v>41</v>
      </c>
      <c r="O1380" s="12">
        <v>41579.0</v>
      </c>
      <c r="P1380" s="5">
        <f>VLOOKUP(A1380, Quantity!$A$1:$H$2811, 8, FALSE)</f>
        <v>0.462974537</v>
      </c>
      <c r="U1380" s="13"/>
      <c r="V1380" s="13"/>
      <c r="W1380" s="1"/>
      <c r="X1380" s="14"/>
      <c r="Y1380" s="15"/>
    </row>
    <row r="1381">
      <c r="A1381" s="1">
        <v>47022.0</v>
      </c>
      <c r="B1381" s="1">
        <v>1.614597366E9</v>
      </c>
      <c r="C1381" s="8">
        <v>41602.0</v>
      </c>
      <c r="D1381" s="1" t="s">
        <v>32</v>
      </c>
      <c r="E1381" s="1" t="s">
        <v>17</v>
      </c>
      <c r="F1381" s="1" t="s">
        <v>18</v>
      </c>
      <c r="G1381" s="1" t="s">
        <v>31</v>
      </c>
      <c r="H1381" s="1" t="s">
        <v>24</v>
      </c>
      <c r="I1381" s="1" t="s">
        <v>21</v>
      </c>
      <c r="J1381" s="9">
        <f>VLOOKUP(A1381, Quantity!$A$1:$H$2811, 2, FALSE)</f>
        <v>16</v>
      </c>
      <c r="K1381" s="10">
        <f>VLOOKUP(A1381, Quantity!$A$1:$H$2811, 3, FALSE)</f>
        <v>1</v>
      </c>
      <c r="L1381" s="10">
        <f>VLOOKUP(A1381, Quantity!$A$1:$H$2811, 4, FALSE)</f>
        <v>1</v>
      </c>
      <c r="M1381" s="11">
        <f>VLOOKUP(A1381, Quantity!$A$1:$H$2811, 5, FALSE)</f>
        <v>20572</v>
      </c>
      <c r="N1381" s="11">
        <f>VLOOKUP(A1381, Quantity!$A$1:$H$2811, 6, FALSE)</f>
        <v>1286</v>
      </c>
      <c r="O1381" s="12">
        <v>41579.0</v>
      </c>
      <c r="P1381" s="5">
        <f>VLOOKUP(A1381, Quantity!$A$1:$H$2811, 8, FALSE)</f>
        <v>0.8817939815</v>
      </c>
      <c r="U1381" s="13"/>
      <c r="V1381" s="13"/>
      <c r="W1381" s="1"/>
      <c r="X1381" s="14"/>
      <c r="Y1381" s="15"/>
    </row>
    <row r="1382">
      <c r="A1382" s="1">
        <v>47037.0</v>
      </c>
      <c r="B1382" s="1">
        <v>1.606346132E9</v>
      </c>
      <c r="C1382" s="8">
        <v>41602.0</v>
      </c>
      <c r="D1382" s="1" t="s">
        <v>30</v>
      </c>
      <c r="E1382" s="1" t="s">
        <v>23</v>
      </c>
      <c r="F1382" s="1" t="s">
        <v>18</v>
      </c>
      <c r="G1382" s="1" t="s">
        <v>31</v>
      </c>
      <c r="H1382" s="1" t="s">
        <v>24</v>
      </c>
      <c r="I1382" s="1" t="s">
        <v>21</v>
      </c>
      <c r="J1382" s="9">
        <f>VLOOKUP(A1382, Quantity!$A$1:$H$2811, 2, FALSE)</f>
        <v>22</v>
      </c>
      <c r="K1382" s="10">
        <f>VLOOKUP(A1382, Quantity!$A$1:$H$2811, 3, FALSE)</f>
        <v>1</v>
      </c>
      <c r="L1382" s="10">
        <f>VLOOKUP(A1382, Quantity!$A$1:$H$2811, 4, FALSE)</f>
        <v>1</v>
      </c>
      <c r="M1382" s="11">
        <f>VLOOKUP(A1382, Quantity!$A$1:$H$2811, 5, FALSE)</f>
        <v>3208</v>
      </c>
      <c r="N1382" s="11">
        <f>VLOOKUP(A1382, Quantity!$A$1:$H$2811, 6, FALSE)</f>
        <v>146</v>
      </c>
      <c r="O1382" s="12">
        <v>41579.0</v>
      </c>
      <c r="P1382" s="5">
        <f>VLOOKUP(A1382, Quantity!$A$1:$H$2811, 8, FALSE)</f>
        <v>0.1371296296</v>
      </c>
      <c r="U1382" s="13"/>
      <c r="V1382" s="13"/>
      <c r="W1382" s="1"/>
      <c r="X1382" s="14"/>
      <c r="Y1382" s="15"/>
    </row>
    <row r="1383">
      <c r="A1383" s="1">
        <v>47059.0</v>
      </c>
      <c r="B1383" s="1">
        <v>1.802219608E9</v>
      </c>
      <c r="C1383" s="8">
        <v>41602.0</v>
      </c>
      <c r="D1383" s="1" t="s">
        <v>30</v>
      </c>
      <c r="E1383" s="1" t="s">
        <v>23</v>
      </c>
      <c r="F1383" s="1" t="s">
        <v>18</v>
      </c>
      <c r="G1383" s="1" t="s">
        <v>31</v>
      </c>
      <c r="H1383" s="1" t="s">
        <v>20</v>
      </c>
      <c r="I1383" s="1" t="s">
        <v>21</v>
      </c>
      <c r="J1383" s="9">
        <f>VLOOKUP(A1383, Quantity!$A$1:$H$2811, 2, FALSE)</f>
        <v>17</v>
      </c>
      <c r="K1383" s="10">
        <f>VLOOKUP(A1383, Quantity!$A$1:$H$2811, 3, FALSE)</f>
        <v>1</v>
      </c>
      <c r="L1383" s="10">
        <f>VLOOKUP(A1383, Quantity!$A$1:$H$2811, 4, FALSE)</f>
        <v>1</v>
      </c>
      <c r="M1383" s="11">
        <f>VLOOKUP(A1383, Quantity!$A$1:$H$2811, 5, FALSE)</f>
        <v>5442</v>
      </c>
      <c r="N1383" s="11">
        <f>VLOOKUP(A1383, Quantity!$A$1:$H$2811, 6, FALSE)</f>
        <v>320</v>
      </c>
      <c r="O1383" s="12">
        <v>41579.0</v>
      </c>
      <c r="P1383" s="5">
        <f>VLOOKUP(A1383, Quantity!$A$1:$H$2811, 8, FALSE)</f>
        <v>0.2962384259</v>
      </c>
      <c r="U1383" s="13"/>
      <c r="V1383" s="13"/>
      <c r="W1383" s="1"/>
      <c r="X1383" s="14"/>
      <c r="Y1383" s="15"/>
    </row>
    <row r="1384">
      <c r="A1384" s="1">
        <v>47148.0</v>
      </c>
      <c r="B1384" s="1">
        <v>2.079781834E9</v>
      </c>
      <c r="C1384" s="8">
        <v>41602.0</v>
      </c>
      <c r="D1384" s="1" t="s">
        <v>30</v>
      </c>
      <c r="E1384" s="1" t="s">
        <v>23</v>
      </c>
      <c r="F1384" s="1" t="s">
        <v>18</v>
      </c>
      <c r="G1384" s="1" t="s">
        <v>31</v>
      </c>
      <c r="H1384" s="1" t="s">
        <v>24</v>
      </c>
      <c r="I1384" s="1" t="s">
        <v>21</v>
      </c>
      <c r="J1384" s="9">
        <f>VLOOKUP(A1384, Quantity!$A$1:$H$2811, 2, FALSE)</f>
        <v>18</v>
      </c>
      <c r="K1384" s="10">
        <f>VLOOKUP(A1384, Quantity!$A$1:$H$2811, 3, FALSE)</f>
        <v>1</v>
      </c>
      <c r="L1384" s="10">
        <f>VLOOKUP(A1384, Quantity!$A$1:$H$2811, 4, FALSE)</f>
        <v>1</v>
      </c>
      <c r="M1384" s="11">
        <f>VLOOKUP(A1384, Quantity!$A$1:$H$2811, 5, FALSE)</f>
        <v>1875</v>
      </c>
      <c r="N1384" s="11">
        <f>VLOOKUP(A1384, Quantity!$A$1:$H$2811, 6, FALSE)</f>
        <v>104</v>
      </c>
      <c r="O1384" s="12">
        <v>41579.0</v>
      </c>
      <c r="P1384" s="5">
        <f>VLOOKUP(A1384, Quantity!$A$1:$H$2811, 8, FALSE)</f>
        <v>0.4145486111</v>
      </c>
      <c r="U1384" s="13"/>
      <c r="V1384" s="13"/>
      <c r="W1384" s="1"/>
      <c r="X1384" s="14"/>
      <c r="Y1384" s="15"/>
    </row>
    <row r="1385">
      <c r="A1385" s="1">
        <v>47164.0</v>
      </c>
      <c r="B1385" s="1">
        <v>1.192121543E9</v>
      </c>
      <c r="C1385" s="8">
        <v>41602.0</v>
      </c>
      <c r="D1385" s="1" t="s">
        <v>32</v>
      </c>
      <c r="E1385" s="1" t="s">
        <v>17</v>
      </c>
      <c r="F1385" s="1" t="s">
        <v>18</v>
      </c>
      <c r="G1385" s="1" t="s">
        <v>31</v>
      </c>
      <c r="H1385" s="1" t="s">
        <v>24</v>
      </c>
      <c r="I1385" s="1" t="s">
        <v>21</v>
      </c>
      <c r="J1385" s="9">
        <f>VLOOKUP(A1385, Quantity!$A$1:$H$2811, 2, FALSE)</f>
        <v>21</v>
      </c>
      <c r="K1385" s="10">
        <f>VLOOKUP(A1385, Quantity!$A$1:$H$2811, 3, FALSE)</f>
        <v>1</v>
      </c>
      <c r="L1385" s="10">
        <f>VLOOKUP(A1385, Quantity!$A$1:$H$2811, 4, FALSE)</f>
        <v>1</v>
      </c>
      <c r="M1385" s="11">
        <f>VLOOKUP(A1385, Quantity!$A$1:$H$2811, 5, FALSE)</f>
        <v>29912</v>
      </c>
      <c r="N1385" s="11">
        <f>VLOOKUP(A1385, Quantity!$A$1:$H$2811, 6, FALSE)</f>
        <v>1424</v>
      </c>
      <c r="O1385" s="12">
        <v>41579.0</v>
      </c>
      <c r="P1385" s="5">
        <f>VLOOKUP(A1385, Quantity!$A$1:$H$2811, 8, FALSE)</f>
        <v>0.4603587963</v>
      </c>
      <c r="U1385" s="13"/>
      <c r="V1385" s="13"/>
      <c r="W1385" s="1"/>
      <c r="X1385" s="14"/>
      <c r="Y1385" s="15"/>
    </row>
    <row r="1386">
      <c r="A1386" s="1">
        <v>47200.0</v>
      </c>
      <c r="B1386" s="1">
        <v>1.577600559E9</v>
      </c>
      <c r="C1386" s="8">
        <v>41602.0</v>
      </c>
      <c r="D1386" s="1" t="s">
        <v>30</v>
      </c>
      <c r="E1386" s="1" t="s">
        <v>23</v>
      </c>
      <c r="F1386" s="1" t="s">
        <v>18</v>
      </c>
      <c r="G1386" s="1" t="s">
        <v>31</v>
      </c>
      <c r="H1386" s="1" t="s">
        <v>24</v>
      </c>
      <c r="I1386" s="1" t="s">
        <v>21</v>
      </c>
      <c r="J1386" s="9">
        <f>VLOOKUP(A1386, Quantity!$A$1:$H$2811, 2, FALSE)</f>
        <v>22</v>
      </c>
      <c r="K1386" s="10">
        <f>VLOOKUP(A1386, Quantity!$A$1:$H$2811, 3, FALSE)</f>
        <v>1</v>
      </c>
      <c r="L1386" s="10">
        <f>VLOOKUP(A1386, Quantity!$A$1:$H$2811, 4, FALSE)</f>
        <v>1</v>
      </c>
      <c r="M1386" s="11">
        <f>VLOOKUP(A1386, Quantity!$A$1:$H$2811, 5, FALSE)</f>
        <v>575</v>
      </c>
      <c r="N1386" s="11">
        <f>VLOOKUP(A1386, Quantity!$A$1:$H$2811, 6, FALSE)</f>
        <v>26</v>
      </c>
      <c r="O1386" s="12">
        <v>41579.0</v>
      </c>
      <c r="P1386" s="5">
        <f>VLOOKUP(A1386, Quantity!$A$1:$H$2811, 8, FALSE)</f>
        <v>0.9777777778</v>
      </c>
      <c r="U1386" s="13"/>
      <c r="V1386" s="13"/>
      <c r="W1386" s="1"/>
      <c r="X1386" s="14"/>
      <c r="Y1386" s="15"/>
    </row>
    <row r="1387">
      <c r="A1387" s="1">
        <v>47281.0</v>
      </c>
      <c r="B1387" s="1">
        <v>1.557883722E9</v>
      </c>
      <c r="C1387" s="8">
        <v>41602.0</v>
      </c>
      <c r="D1387" s="1" t="s">
        <v>32</v>
      </c>
      <c r="E1387" s="1" t="s">
        <v>17</v>
      </c>
      <c r="F1387" s="1" t="s">
        <v>18</v>
      </c>
      <c r="G1387" s="1" t="s">
        <v>31</v>
      </c>
      <c r="H1387" s="1" t="s">
        <v>24</v>
      </c>
      <c r="I1387" s="1" t="s">
        <v>21</v>
      </c>
      <c r="J1387" s="9">
        <f>VLOOKUP(A1387, Quantity!$A$1:$H$2811, 2, FALSE)</f>
        <v>21</v>
      </c>
      <c r="K1387" s="10">
        <f>VLOOKUP(A1387, Quantity!$A$1:$H$2811, 3, FALSE)</f>
        <v>1</v>
      </c>
      <c r="L1387" s="10">
        <f>VLOOKUP(A1387, Quantity!$A$1:$H$2811, 4, FALSE)</f>
        <v>1</v>
      </c>
      <c r="M1387" s="11">
        <f>VLOOKUP(A1387, Quantity!$A$1:$H$2811, 5, FALSE)</f>
        <v>1298</v>
      </c>
      <c r="N1387" s="11">
        <f>VLOOKUP(A1387, Quantity!$A$1:$H$2811, 6, FALSE)</f>
        <v>62</v>
      </c>
      <c r="O1387" s="12">
        <v>41579.0</v>
      </c>
      <c r="P1387" s="5">
        <f>VLOOKUP(A1387, Quantity!$A$1:$H$2811, 8, FALSE)</f>
        <v>0.6002314815</v>
      </c>
      <c r="U1387" s="13"/>
      <c r="V1387" s="13"/>
      <c r="W1387" s="1"/>
      <c r="X1387" s="14"/>
      <c r="Y1387" s="15"/>
    </row>
    <row r="1388">
      <c r="A1388" s="1">
        <v>47420.0</v>
      </c>
      <c r="B1388" s="1">
        <v>1.671399389E9</v>
      </c>
      <c r="C1388" s="8">
        <v>41602.0</v>
      </c>
      <c r="D1388" s="1" t="s">
        <v>30</v>
      </c>
      <c r="E1388" s="1" t="s">
        <v>23</v>
      </c>
      <c r="F1388" s="1" t="s">
        <v>18</v>
      </c>
      <c r="G1388" s="1" t="s">
        <v>31</v>
      </c>
      <c r="H1388" s="1" t="s">
        <v>24</v>
      </c>
      <c r="I1388" s="1" t="s">
        <v>21</v>
      </c>
      <c r="J1388" s="9">
        <f>VLOOKUP(A1388, Quantity!$A$1:$H$2811, 2, FALSE)</f>
        <v>13</v>
      </c>
      <c r="K1388" s="10">
        <f>VLOOKUP(A1388, Quantity!$A$1:$H$2811, 3, FALSE)</f>
        <v>1</v>
      </c>
      <c r="L1388" s="10">
        <f>VLOOKUP(A1388, Quantity!$A$1:$H$2811, 4, FALSE)</f>
        <v>1</v>
      </c>
      <c r="M1388" s="11">
        <f>VLOOKUP(A1388, Quantity!$A$1:$H$2811, 5, FALSE)</f>
        <v>1300</v>
      </c>
      <c r="N1388" s="11">
        <f>VLOOKUP(A1388, Quantity!$A$1:$H$2811, 6, FALSE)</f>
        <v>100</v>
      </c>
      <c r="O1388" s="12">
        <v>41579.0</v>
      </c>
      <c r="P1388" s="5">
        <f>VLOOKUP(A1388, Quantity!$A$1:$H$2811, 8, FALSE)</f>
        <v>0.002094907407</v>
      </c>
      <c r="U1388" s="13"/>
      <c r="V1388" s="13"/>
      <c r="W1388" s="1"/>
      <c r="X1388" s="14"/>
      <c r="Y1388" s="15"/>
    </row>
    <row r="1389">
      <c r="A1389" s="1">
        <v>47428.0</v>
      </c>
      <c r="B1389" s="1">
        <v>1.269004052E9</v>
      </c>
      <c r="C1389" s="8">
        <v>41602.0</v>
      </c>
      <c r="D1389" s="1" t="s">
        <v>32</v>
      </c>
      <c r="E1389" s="1" t="s">
        <v>17</v>
      </c>
      <c r="F1389" s="1" t="s">
        <v>18</v>
      </c>
      <c r="G1389" s="1" t="s">
        <v>31</v>
      </c>
      <c r="H1389" s="1" t="s">
        <v>24</v>
      </c>
      <c r="I1389" s="1" t="s">
        <v>25</v>
      </c>
      <c r="J1389" s="9">
        <f>VLOOKUP(A1389, Quantity!$A$1:$H$2811, 2, FALSE)</f>
        <v>23</v>
      </c>
      <c r="K1389" s="10">
        <f>VLOOKUP(A1389, Quantity!$A$1:$H$2811, 3, FALSE)</f>
        <v>1</v>
      </c>
      <c r="L1389" s="10">
        <f>VLOOKUP(A1389, Quantity!$A$1:$H$2811, 4, FALSE)</f>
        <v>1</v>
      </c>
      <c r="M1389" s="11">
        <f>VLOOKUP(A1389, Quantity!$A$1:$H$2811, 5, FALSE)</f>
        <v>3800</v>
      </c>
      <c r="N1389" s="11">
        <f>VLOOKUP(A1389, Quantity!$A$1:$H$2811, 6, FALSE)</f>
        <v>165</v>
      </c>
      <c r="O1389" s="12">
        <v>41579.0</v>
      </c>
      <c r="P1389" s="5">
        <f>VLOOKUP(A1389, Quantity!$A$1:$H$2811, 8, FALSE)</f>
        <v>0.3545949074</v>
      </c>
      <c r="U1389" s="13"/>
      <c r="V1389" s="13"/>
      <c r="W1389" s="1"/>
      <c r="X1389" s="14"/>
      <c r="Y1389" s="15"/>
    </row>
    <row r="1390">
      <c r="A1390" s="1">
        <v>47449.0</v>
      </c>
      <c r="B1390" s="1">
        <v>1.626842961E9</v>
      </c>
      <c r="C1390" s="8">
        <v>41602.0</v>
      </c>
      <c r="D1390" s="1" t="s">
        <v>30</v>
      </c>
      <c r="E1390" s="1" t="s">
        <v>23</v>
      </c>
      <c r="F1390" s="1" t="s">
        <v>18</v>
      </c>
      <c r="G1390" s="1" t="s">
        <v>31</v>
      </c>
      <c r="H1390" s="1" t="s">
        <v>24</v>
      </c>
      <c r="I1390" s="1" t="s">
        <v>21</v>
      </c>
      <c r="J1390" s="9">
        <f>VLOOKUP(A1390, Quantity!$A$1:$H$2811, 2, FALSE)</f>
        <v>17</v>
      </c>
      <c r="K1390" s="10">
        <f>VLOOKUP(A1390, Quantity!$A$1:$H$2811, 3, FALSE)</f>
        <v>1</v>
      </c>
      <c r="L1390" s="10">
        <f>VLOOKUP(A1390, Quantity!$A$1:$H$2811, 4, FALSE)</f>
        <v>1</v>
      </c>
      <c r="M1390" s="11">
        <f>VLOOKUP(A1390, Quantity!$A$1:$H$2811, 5, FALSE)</f>
        <v>178</v>
      </c>
      <c r="N1390" s="11">
        <f>VLOOKUP(A1390, Quantity!$A$1:$H$2811, 6, FALSE)</f>
        <v>10</v>
      </c>
      <c r="O1390" s="12">
        <v>41579.0</v>
      </c>
      <c r="P1390" s="5">
        <f>VLOOKUP(A1390, Quantity!$A$1:$H$2811, 8, FALSE)</f>
        <v>0.7924074074</v>
      </c>
      <c r="U1390" s="13"/>
      <c r="V1390" s="13"/>
      <c r="W1390" s="1"/>
      <c r="X1390" s="14"/>
      <c r="Y1390" s="15"/>
    </row>
    <row r="1391">
      <c r="A1391" s="1">
        <v>47481.0</v>
      </c>
      <c r="B1391" s="1">
        <v>1.424866583E9</v>
      </c>
      <c r="C1391" s="8">
        <v>41602.0</v>
      </c>
      <c r="D1391" s="1" t="s">
        <v>30</v>
      </c>
      <c r="E1391" s="1" t="s">
        <v>23</v>
      </c>
      <c r="F1391" s="1" t="s">
        <v>18</v>
      </c>
      <c r="G1391" s="1" t="s">
        <v>31</v>
      </c>
      <c r="H1391" s="1" t="s">
        <v>24</v>
      </c>
      <c r="I1391" s="1" t="s">
        <v>21</v>
      </c>
      <c r="J1391" s="9">
        <f>VLOOKUP(A1391, Quantity!$A$1:$H$2811, 2, FALSE)</f>
        <v>15</v>
      </c>
      <c r="K1391" s="10">
        <f>VLOOKUP(A1391, Quantity!$A$1:$H$2811, 3, FALSE)</f>
        <v>1</v>
      </c>
      <c r="L1391" s="10">
        <f>VLOOKUP(A1391, Quantity!$A$1:$H$2811, 4, FALSE)</f>
        <v>1</v>
      </c>
      <c r="M1391" s="11">
        <f>VLOOKUP(A1391, Quantity!$A$1:$H$2811, 5, FALSE)</f>
        <v>275</v>
      </c>
      <c r="N1391" s="11">
        <f>VLOOKUP(A1391, Quantity!$A$1:$H$2811, 6, FALSE)</f>
        <v>18</v>
      </c>
      <c r="O1391" s="12">
        <v>41579.0</v>
      </c>
      <c r="P1391" s="5">
        <f>VLOOKUP(A1391, Quantity!$A$1:$H$2811, 8, FALSE)</f>
        <v>0.6999305556</v>
      </c>
      <c r="U1391" s="13"/>
      <c r="V1391" s="13"/>
      <c r="W1391" s="1"/>
      <c r="X1391" s="14"/>
      <c r="Y1391" s="15"/>
    </row>
    <row r="1392">
      <c r="A1392" s="1">
        <v>47524.0</v>
      </c>
      <c r="B1392" s="1">
        <v>1.380275971E9</v>
      </c>
      <c r="C1392" s="8">
        <v>41602.0</v>
      </c>
      <c r="D1392" s="1" t="s">
        <v>30</v>
      </c>
      <c r="E1392" s="1" t="s">
        <v>23</v>
      </c>
      <c r="F1392" s="1" t="s">
        <v>18</v>
      </c>
      <c r="G1392" s="1" t="s">
        <v>31</v>
      </c>
      <c r="H1392" s="1" t="s">
        <v>20</v>
      </c>
      <c r="I1392" s="1" t="s">
        <v>21</v>
      </c>
      <c r="J1392" s="9">
        <f>VLOOKUP(A1392, Quantity!$A$1:$H$2811, 2, FALSE)</f>
        <v>20</v>
      </c>
      <c r="K1392" s="10">
        <f>VLOOKUP(A1392, Quantity!$A$1:$H$2811, 3, FALSE)</f>
        <v>1</v>
      </c>
      <c r="L1392" s="10">
        <f>VLOOKUP(A1392, Quantity!$A$1:$H$2811, 4, FALSE)</f>
        <v>1</v>
      </c>
      <c r="M1392" s="11">
        <f>VLOOKUP(A1392, Quantity!$A$1:$H$2811, 5, FALSE)</f>
        <v>748</v>
      </c>
      <c r="N1392" s="11">
        <f>VLOOKUP(A1392, Quantity!$A$1:$H$2811, 6, FALSE)</f>
        <v>37</v>
      </c>
      <c r="O1392" s="12">
        <v>41579.0</v>
      </c>
      <c r="P1392" s="5">
        <f>VLOOKUP(A1392, Quantity!$A$1:$H$2811, 8, FALSE)</f>
        <v>0.3066898148</v>
      </c>
      <c r="U1392" s="13"/>
      <c r="V1392" s="13"/>
      <c r="W1392" s="1"/>
      <c r="X1392" s="14"/>
      <c r="Y1392" s="15"/>
    </row>
    <row r="1393">
      <c r="A1393" s="1">
        <v>47633.0</v>
      </c>
      <c r="B1393" s="1">
        <v>2.247520333E9</v>
      </c>
      <c r="C1393" s="8">
        <v>41603.0</v>
      </c>
      <c r="D1393" s="1" t="s">
        <v>32</v>
      </c>
      <c r="E1393" s="1" t="s">
        <v>17</v>
      </c>
      <c r="F1393" s="1" t="s">
        <v>18</v>
      </c>
      <c r="G1393" s="1" t="s">
        <v>31</v>
      </c>
      <c r="H1393" s="1" t="s">
        <v>24</v>
      </c>
      <c r="I1393" s="1" t="s">
        <v>21</v>
      </c>
      <c r="J1393" s="9">
        <f>VLOOKUP(A1393, Quantity!$A$1:$H$2811, 2, FALSE)</f>
        <v>23</v>
      </c>
      <c r="K1393" s="10">
        <f>VLOOKUP(A1393, Quantity!$A$1:$H$2811, 3, FALSE)</f>
        <v>1</v>
      </c>
      <c r="L1393" s="10">
        <f>VLOOKUP(A1393, Quantity!$A$1:$H$2811, 4, FALSE)</f>
        <v>1</v>
      </c>
      <c r="M1393" s="11">
        <f>VLOOKUP(A1393, Quantity!$A$1:$H$2811, 5, FALSE)</f>
        <v>899</v>
      </c>
      <c r="N1393" s="11">
        <f>VLOOKUP(A1393, Quantity!$A$1:$H$2811, 6, FALSE)</f>
        <v>39</v>
      </c>
      <c r="O1393" s="12">
        <v>41579.0</v>
      </c>
      <c r="P1393" s="5">
        <f>VLOOKUP(A1393, Quantity!$A$1:$H$2811, 8, FALSE)</f>
        <v>0.922349537</v>
      </c>
      <c r="U1393" s="13"/>
      <c r="V1393" s="13"/>
      <c r="W1393" s="1"/>
      <c r="X1393" s="14"/>
      <c r="Y1393" s="15"/>
    </row>
    <row r="1394">
      <c r="A1394" s="1">
        <v>47747.0</v>
      </c>
      <c r="B1394" s="1">
        <v>2.144941658E9</v>
      </c>
      <c r="C1394" s="8">
        <v>41603.0</v>
      </c>
      <c r="D1394" s="1" t="s">
        <v>30</v>
      </c>
      <c r="E1394" s="1" t="s">
        <v>23</v>
      </c>
      <c r="F1394" s="1" t="s">
        <v>18</v>
      </c>
      <c r="G1394" s="1" t="s">
        <v>31</v>
      </c>
      <c r="H1394" s="1" t="s">
        <v>24</v>
      </c>
      <c r="I1394" s="1" t="s">
        <v>21</v>
      </c>
      <c r="J1394" s="9">
        <f>VLOOKUP(A1394, Quantity!$A$1:$H$2811, 2, FALSE)</f>
        <v>20</v>
      </c>
      <c r="K1394" s="10">
        <f>VLOOKUP(A1394, Quantity!$A$1:$H$2811, 3, FALSE)</f>
        <v>1</v>
      </c>
      <c r="L1394" s="10">
        <f>VLOOKUP(A1394, Quantity!$A$1:$H$2811, 4, FALSE)</f>
        <v>1</v>
      </c>
      <c r="M1394" s="11">
        <f>VLOOKUP(A1394, Quantity!$A$1:$H$2811, 5, FALSE)</f>
        <v>1540</v>
      </c>
      <c r="N1394" s="11">
        <f>VLOOKUP(A1394, Quantity!$A$1:$H$2811, 6, FALSE)</f>
        <v>77</v>
      </c>
      <c r="O1394" s="12">
        <v>41579.0</v>
      </c>
      <c r="P1394" s="5">
        <f>VLOOKUP(A1394, Quantity!$A$1:$H$2811, 8, FALSE)</f>
        <v>0.001539351852</v>
      </c>
      <c r="U1394" s="13"/>
      <c r="V1394" s="13"/>
      <c r="W1394" s="1"/>
      <c r="X1394" s="14"/>
      <c r="Y1394" s="15"/>
    </row>
    <row r="1395">
      <c r="A1395" s="1">
        <v>47764.0</v>
      </c>
      <c r="B1395" s="1">
        <v>2.264847964E9</v>
      </c>
      <c r="C1395" s="8">
        <v>41603.0</v>
      </c>
      <c r="D1395" s="1" t="s">
        <v>32</v>
      </c>
      <c r="E1395" s="1" t="s">
        <v>17</v>
      </c>
      <c r="F1395" s="1" t="s">
        <v>18</v>
      </c>
      <c r="G1395" s="1" t="s">
        <v>31</v>
      </c>
      <c r="H1395" s="1" t="s">
        <v>24</v>
      </c>
      <c r="I1395" s="1" t="s">
        <v>21</v>
      </c>
      <c r="J1395" s="9">
        <f>VLOOKUP(A1395, Quantity!$A$1:$H$2811, 2, FALSE)</f>
        <v>16</v>
      </c>
      <c r="K1395" s="10">
        <f>VLOOKUP(A1395, Quantity!$A$1:$H$2811, 3, FALSE)</f>
        <v>1</v>
      </c>
      <c r="L1395" s="10">
        <f>VLOOKUP(A1395, Quantity!$A$1:$H$2811, 4, FALSE)</f>
        <v>1</v>
      </c>
      <c r="M1395" s="11">
        <f>VLOOKUP(A1395, Quantity!$A$1:$H$2811, 5, FALSE)</f>
        <v>1200</v>
      </c>
      <c r="N1395" s="11">
        <f>VLOOKUP(A1395, Quantity!$A$1:$H$2811, 6, FALSE)</f>
        <v>75</v>
      </c>
      <c r="O1395" s="12">
        <v>41579.0</v>
      </c>
      <c r="P1395" s="5">
        <f>VLOOKUP(A1395, Quantity!$A$1:$H$2811, 8, FALSE)</f>
        <v>0.9694907407</v>
      </c>
      <c r="U1395" s="13"/>
      <c r="V1395" s="13"/>
      <c r="W1395" s="1"/>
      <c r="X1395" s="14"/>
      <c r="Y1395" s="15"/>
    </row>
    <row r="1396">
      <c r="A1396" s="1">
        <v>47792.0</v>
      </c>
      <c r="B1396" s="1">
        <v>2.086437724E9</v>
      </c>
      <c r="C1396" s="8">
        <v>41603.0</v>
      </c>
      <c r="D1396" s="1" t="s">
        <v>30</v>
      </c>
      <c r="E1396" s="1" t="s">
        <v>23</v>
      </c>
      <c r="F1396" s="1" t="s">
        <v>18</v>
      </c>
      <c r="G1396" s="1" t="s">
        <v>31</v>
      </c>
      <c r="H1396" s="1" t="s">
        <v>24</v>
      </c>
      <c r="I1396" s="1" t="s">
        <v>21</v>
      </c>
      <c r="J1396" s="9">
        <f>VLOOKUP(A1396, Quantity!$A$1:$H$2811, 2, FALSE)</f>
        <v>21</v>
      </c>
      <c r="K1396" s="10">
        <f>VLOOKUP(A1396, Quantity!$A$1:$H$2811, 3, FALSE)</f>
        <v>1</v>
      </c>
      <c r="L1396" s="10">
        <f>VLOOKUP(A1396, Quantity!$A$1:$H$2811, 4, FALSE)</f>
        <v>1</v>
      </c>
      <c r="M1396" s="11">
        <f>VLOOKUP(A1396, Quantity!$A$1:$H$2811, 5, FALSE)</f>
        <v>3950</v>
      </c>
      <c r="N1396" s="11">
        <f>VLOOKUP(A1396, Quantity!$A$1:$H$2811, 6, FALSE)</f>
        <v>188</v>
      </c>
      <c r="O1396" s="12">
        <v>41579.0</v>
      </c>
      <c r="P1396" s="5">
        <f>VLOOKUP(A1396, Quantity!$A$1:$H$2811, 8, FALSE)</f>
        <v>0.317349537</v>
      </c>
      <c r="U1396" s="13"/>
      <c r="V1396" s="13"/>
      <c r="W1396" s="1"/>
      <c r="X1396" s="14"/>
      <c r="Y1396" s="15"/>
    </row>
    <row r="1397">
      <c r="A1397" s="1">
        <v>47800.0</v>
      </c>
      <c r="B1397" s="1">
        <v>1.201419502E9</v>
      </c>
      <c r="C1397" s="8">
        <v>41603.0</v>
      </c>
      <c r="D1397" s="1" t="s">
        <v>30</v>
      </c>
      <c r="E1397" s="1" t="s">
        <v>23</v>
      </c>
      <c r="F1397" s="1" t="s">
        <v>18</v>
      </c>
      <c r="G1397" s="1" t="s">
        <v>31</v>
      </c>
      <c r="H1397" s="1" t="s">
        <v>24</v>
      </c>
      <c r="I1397" s="1" t="s">
        <v>21</v>
      </c>
      <c r="J1397" s="9">
        <f>VLOOKUP(A1397, Quantity!$A$1:$H$2811, 2, FALSE)</f>
        <v>22</v>
      </c>
      <c r="K1397" s="10">
        <f>VLOOKUP(A1397, Quantity!$A$1:$H$2811, 3, FALSE)</f>
        <v>1</v>
      </c>
      <c r="L1397" s="10">
        <f>VLOOKUP(A1397, Quantity!$A$1:$H$2811, 4, FALSE)</f>
        <v>1</v>
      </c>
      <c r="M1397" s="11">
        <f>VLOOKUP(A1397, Quantity!$A$1:$H$2811, 5, FALSE)</f>
        <v>374</v>
      </c>
      <c r="N1397" s="11">
        <f>VLOOKUP(A1397, Quantity!$A$1:$H$2811, 6, FALSE)</f>
        <v>17</v>
      </c>
      <c r="O1397" s="12">
        <v>41579.0</v>
      </c>
      <c r="P1397" s="5">
        <f>VLOOKUP(A1397, Quantity!$A$1:$H$2811, 8, FALSE)</f>
        <v>0.219375</v>
      </c>
      <c r="U1397" s="13"/>
      <c r="V1397" s="13"/>
      <c r="W1397" s="1"/>
      <c r="X1397" s="14"/>
      <c r="Y1397" s="15"/>
    </row>
    <row r="1398">
      <c r="A1398" s="1">
        <v>47807.0</v>
      </c>
      <c r="B1398" s="1">
        <v>1.259256457E9</v>
      </c>
      <c r="C1398" s="8">
        <v>41603.0</v>
      </c>
      <c r="D1398" s="1" t="s">
        <v>30</v>
      </c>
      <c r="E1398" s="1" t="s">
        <v>23</v>
      </c>
      <c r="F1398" s="1" t="s">
        <v>18</v>
      </c>
      <c r="G1398" s="1" t="s">
        <v>31</v>
      </c>
      <c r="H1398" s="1" t="s">
        <v>20</v>
      </c>
      <c r="I1398" s="1" t="s">
        <v>21</v>
      </c>
      <c r="J1398" s="9">
        <f>VLOOKUP(A1398, Quantity!$A$1:$H$2811, 2, FALSE)</f>
        <v>20</v>
      </c>
      <c r="K1398" s="10">
        <f>VLOOKUP(A1398, Quantity!$A$1:$H$2811, 3, FALSE)</f>
        <v>1</v>
      </c>
      <c r="L1398" s="10">
        <f>VLOOKUP(A1398, Quantity!$A$1:$H$2811, 4, FALSE)</f>
        <v>1</v>
      </c>
      <c r="M1398" s="11">
        <f>VLOOKUP(A1398, Quantity!$A$1:$H$2811, 5, FALSE)</f>
        <v>9560</v>
      </c>
      <c r="N1398" s="11">
        <f>VLOOKUP(A1398, Quantity!$A$1:$H$2811, 6, FALSE)</f>
        <v>478</v>
      </c>
      <c r="O1398" s="12">
        <v>41579.0</v>
      </c>
      <c r="P1398" s="5">
        <f>VLOOKUP(A1398, Quantity!$A$1:$H$2811, 8, FALSE)</f>
        <v>0.3538888889</v>
      </c>
      <c r="U1398" s="13"/>
      <c r="V1398" s="13"/>
      <c r="W1398" s="1"/>
      <c r="X1398" s="14"/>
      <c r="Y1398" s="15"/>
    </row>
    <row r="1399">
      <c r="A1399" s="1">
        <v>47819.0</v>
      </c>
      <c r="B1399" s="1">
        <v>1.377725154E9</v>
      </c>
      <c r="C1399" s="8">
        <v>41603.0</v>
      </c>
      <c r="D1399" s="1" t="s">
        <v>30</v>
      </c>
      <c r="E1399" s="1" t="s">
        <v>23</v>
      </c>
      <c r="F1399" s="1" t="s">
        <v>18</v>
      </c>
      <c r="G1399" s="1" t="s">
        <v>31</v>
      </c>
      <c r="H1399" s="1" t="s">
        <v>20</v>
      </c>
      <c r="I1399" s="1" t="s">
        <v>21</v>
      </c>
      <c r="J1399" s="9">
        <f>VLOOKUP(A1399, Quantity!$A$1:$H$2811, 2, FALSE)</f>
        <v>23</v>
      </c>
      <c r="K1399" s="10">
        <f>VLOOKUP(A1399, Quantity!$A$1:$H$2811, 3, FALSE)</f>
        <v>1</v>
      </c>
      <c r="L1399" s="10">
        <f>VLOOKUP(A1399, Quantity!$A$1:$H$2811, 4, FALSE)</f>
        <v>1</v>
      </c>
      <c r="M1399" s="11">
        <f>VLOOKUP(A1399, Quantity!$A$1:$H$2811, 5, FALSE)</f>
        <v>300</v>
      </c>
      <c r="N1399" s="11">
        <f>VLOOKUP(A1399, Quantity!$A$1:$H$2811, 6, FALSE)</f>
        <v>13</v>
      </c>
      <c r="O1399" s="12">
        <v>41579.0</v>
      </c>
      <c r="P1399" s="5">
        <f>VLOOKUP(A1399, Quantity!$A$1:$H$2811, 8, FALSE)</f>
        <v>0.6252662037</v>
      </c>
      <c r="U1399" s="13"/>
      <c r="V1399" s="13"/>
      <c r="W1399" s="1"/>
      <c r="X1399" s="14"/>
      <c r="Y1399" s="15"/>
    </row>
    <row r="1400">
      <c r="A1400" s="1">
        <v>47871.0</v>
      </c>
      <c r="B1400" s="1">
        <v>2.042257858E9</v>
      </c>
      <c r="C1400" s="8">
        <v>41603.0</v>
      </c>
      <c r="D1400" s="1" t="s">
        <v>30</v>
      </c>
      <c r="E1400" s="1" t="s">
        <v>23</v>
      </c>
      <c r="F1400" s="1" t="s">
        <v>18</v>
      </c>
      <c r="G1400" s="1" t="s">
        <v>31</v>
      </c>
      <c r="H1400" s="1" t="s">
        <v>24</v>
      </c>
      <c r="I1400" s="1" t="s">
        <v>21</v>
      </c>
      <c r="J1400" s="9">
        <f>VLOOKUP(A1400, Quantity!$A$1:$H$2811, 2, FALSE)</f>
        <v>17</v>
      </c>
      <c r="K1400" s="10">
        <f>VLOOKUP(A1400, Quantity!$A$1:$H$2811, 3, FALSE)</f>
        <v>1</v>
      </c>
      <c r="L1400" s="10">
        <f>VLOOKUP(A1400, Quantity!$A$1:$H$2811, 4, FALSE)</f>
        <v>1</v>
      </c>
      <c r="M1400" s="11">
        <f>VLOOKUP(A1400, Quantity!$A$1:$H$2811, 5, FALSE)</f>
        <v>1250</v>
      </c>
      <c r="N1400" s="11">
        <f>VLOOKUP(A1400, Quantity!$A$1:$H$2811, 6, FALSE)</f>
        <v>74</v>
      </c>
      <c r="O1400" s="12">
        <v>41579.0</v>
      </c>
      <c r="P1400" s="5">
        <f>VLOOKUP(A1400, Quantity!$A$1:$H$2811, 8, FALSE)</f>
        <v>0.178275463</v>
      </c>
      <c r="U1400" s="13"/>
      <c r="V1400" s="13"/>
      <c r="W1400" s="1"/>
      <c r="X1400" s="14"/>
      <c r="Y1400" s="15"/>
    </row>
    <row r="1401">
      <c r="A1401" s="1">
        <v>47991.0</v>
      </c>
      <c r="B1401" s="1">
        <v>1.825087781E9</v>
      </c>
      <c r="C1401" s="8">
        <v>41603.0</v>
      </c>
      <c r="D1401" s="1" t="s">
        <v>30</v>
      </c>
      <c r="E1401" s="1" t="s">
        <v>23</v>
      </c>
      <c r="F1401" s="1" t="s">
        <v>18</v>
      </c>
      <c r="G1401" s="1" t="s">
        <v>31</v>
      </c>
      <c r="H1401" s="1" t="s">
        <v>24</v>
      </c>
      <c r="I1401" s="1" t="s">
        <v>21</v>
      </c>
      <c r="J1401" s="9">
        <f>VLOOKUP(A1401, Quantity!$A$1:$H$2811, 2, FALSE)</f>
        <v>18</v>
      </c>
      <c r="K1401" s="10">
        <f>VLOOKUP(A1401, Quantity!$A$1:$H$2811, 3, FALSE)</f>
        <v>1</v>
      </c>
      <c r="L1401" s="10">
        <f>VLOOKUP(A1401, Quantity!$A$1:$H$2811, 4, FALSE)</f>
        <v>1</v>
      </c>
      <c r="M1401" s="11">
        <f>VLOOKUP(A1401, Quantity!$A$1:$H$2811, 5, FALSE)</f>
        <v>1698</v>
      </c>
      <c r="N1401" s="11">
        <f>VLOOKUP(A1401, Quantity!$A$1:$H$2811, 6, FALSE)</f>
        <v>94</v>
      </c>
      <c r="O1401" s="12">
        <v>41579.0</v>
      </c>
      <c r="P1401" s="5">
        <f>VLOOKUP(A1401, Quantity!$A$1:$H$2811, 8, FALSE)</f>
        <v>0.945150463</v>
      </c>
      <c r="U1401" s="13"/>
      <c r="V1401" s="13"/>
      <c r="W1401" s="1"/>
      <c r="X1401" s="14"/>
      <c r="Y1401" s="15"/>
    </row>
    <row r="1402">
      <c r="A1402" s="1">
        <v>48085.0</v>
      </c>
      <c r="B1402" s="1">
        <v>2.144033475E9</v>
      </c>
      <c r="C1402" s="8">
        <v>41603.0</v>
      </c>
      <c r="D1402" s="1" t="s">
        <v>32</v>
      </c>
      <c r="E1402" s="1" t="s">
        <v>17</v>
      </c>
      <c r="F1402" s="1" t="s">
        <v>18</v>
      </c>
      <c r="G1402" s="1" t="s">
        <v>31</v>
      </c>
      <c r="H1402" s="1" t="s">
        <v>24</v>
      </c>
      <c r="I1402" s="1" t="s">
        <v>21</v>
      </c>
      <c r="J1402" s="9">
        <f>VLOOKUP(A1402, Quantity!$A$1:$H$2811, 2, FALSE)</f>
        <v>22</v>
      </c>
      <c r="K1402" s="10">
        <f>VLOOKUP(A1402, Quantity!$A$1:$H$2811, 3, FALSE)</f>
        <v>1</v>
      </c>
      <c r="L1402" s="10">
        <f>VLOOKUP(A1402, Quantity!$A$1:$H$2811, 4, FALSE)</f>
        <v>1</v>
      </c>
      <c r="M1402" s="11">
        <f>VLOOKUP(A1402, Quantity!$A$1:$H$2811, 5, FALSE)</f>
        <v>2668</v>
      </c>
      <c r="N1402" s="11">
        <f>VLOOKUP(A1402, Quantity!$A$1:$H$2811, 6, FALSE)</f>
        <v>121</v>
      </c>
      <c r="O1402" s="12">
        <v>41579.0</v>
      </c>
      <c r="P1402" s="5">
        <f>VLOOKUP(A1402, Quantity!$A$1:$H$2811, 8, FALSE)</f>
        <v>0.5306018519</v>
      </c>
      <c r="U1402" s="13"/>
      <c r="V1402" s="13"/>
      <c r="W1402" s="1"/>
      <c r="X1402" s="14"/>
      <c r="Y1402" s="15"/>
    </row>
    <row r="1403">
      <c r="A1403" s="1">
        <v>48090.0</v>
      </c>
      <c r="B1403" s="1">
        <v>1.731000029E9</v>
      </c>
      <c r="C1403" s="8">
        <v>41603.0</v>
      </c>
      <c r="D1403" s="1" t="s">
        <v>32</v>
      </c>
      <c r="E1403" s="1" t="s">
        <v>17</v>
      </c>
      <c r="F1403" s="1" t="s">
        <v>18</v>
      </c>
      <c r="G1403" s="1" t="s">
        <v>31</v>
      </c>
      <c r="H1403" s="1" t="s">
        <v>24</v>
      </c>
      <c r="I1403" s="1" t="s">
        <v>21</v>
      </c>
      <c r="J1403" s="9">
        <f>VLOOKUP(A1403, Quantity!$A$1:$H$2811, 2, FALSE)</f>
        <v>18</v>
      </c>
      <c r="K1403" s="10">
        <f>VLOOKUP(A1403, Quantity!$A$1:$H$2811, 3, FALSE)</f>
        <v>1</v>
      </c>
      <c r="L1403" s="10">
        <f>VLOOKUP(A1403, Quantity!$A$1:$H$2811, 4, FALSE)</f>
        <v>1</v>
      </c>
      <c r="M1403" s="11">
        <f>VLOOKUP(A1403, Quantity!$A$1:$H$2811, 5, FALSE)</f>
        <v>2500</v>
      </c>
      <c r="N1403" s="11">
        <f>VLOOKUP(A1403, Quantity!$A$1:$H$2811, 6, FALSE)</f>
        <v>139</v>
      </c>
      <c r="O1403" s="12">
        <v>41579.0</v>
      </c>
      <c r="P1403" s="5">
        <f>VLOOKUP(A1403, Quantity!$A$1:$H$2811, 8, FALSE)</f>
        <v>0.1835763889</v>
      </c>
      <c r="U1403" s="13"/>
      <c r="V1403" s="13"/>
      <c r="W1403" s="1"/>
      <c r="X1403" s="14"/>
      <c r="Y1403" s="15"/>
    </row>
    <row r="1404">
      <c r="A1404" s="1">
        <v>48208.0</v>
      </c>
      <c r="B1404" s="1">
        <v>1.910686612E9</v>
      </c>
      <c r="C1404" s="8">
        <v>41603.0</v>
      </c>
      <c r="D1404" s="1" t="s">
        <v>32</v>
      </c>
      <c r="E1404" s="1" t="s">
        <v>17</v>
      </c>
      <c r="F1404" s="1" t="s">
        <v>18</v>
      </c>
      <c r="G1404" s="1" t="s">
        <v>31</v>
      </c>
      <c r="H1404" s="1" t="s">
        <v>24</v>
      </c>
      <c r="I1404" s="1" t="s">
        <v>21</v>
      </c>
      <c r="J1404" s="9">
        <f>VLOOKUP(A1404, Quantity!$A$1:$H$2811, 2, FALSE)</f>
        <v>14</v>
      </c>
      <c r="K1404" s="10">
        <f>VLOOKUP(A1404, Quantity!$A$1:$H$2811, 3, FALSE)</f>
        <v>1</v>
      </c>
      <c r="L1404" s="10">
        <f>VLOOKUP(A1404, Quantity!$A$1:$H$2811, 4, FALSE)</f>
        <v>1</v>
      </c>
      <c r="M1404" s="11">
        <f>VLOOKUP(A1404, Quantity!$A$1:$H$2811, 5, FALSE)</f>
        <v>500</v>
      </c>
      <c r="N1404" s="11">
        <f>VLOOKUP(A1404, Quantity!$A$1:$H$2811, 6, FALSE)</f>
        <v>36</v>
      </c>
      <c r="O1404" s="12">
        <v>41579.0</v>
      </c>
      <c r="P1404" s="5">
        <f>VLOOKUP(A1404, Quantity!$A$1:$H$2811, 8, FALSE)</f>
        <v>0.103287037</v>
      </c>
      <c r="U1404" s="13"/>
      <c r="V1404" s="13"/>
      <c r="W1404" s="1"/>
      <c r="X1404" s="14"/>
      <c r="Y1404" s="15"/>
    </row>
    <row r="1405">
      <c r="A1405" s="1">
        <v>48211.0</v>
      </c>
      <c r="B1405" s="1">
        <v>1.916762663E9</v>
      </c>
      <c r="C1405" s="8">
        <v>41603.0</v>
      </c>
      <c r="D1405" s="1" t="s">
        <v>30</v>
      </c>
      <c r="E1405" s="1" t="s">
        <v>23</v>
      </c>
      <c r="F1405" s="1" t="s">
        <v>18</v>
      </c>
      <c r="G1405" s="1" t="s">
        <v>31</v>
      </c>
      <c r="H1405" s="1" t="s">
        <v>20</v>
      </c>
      <c r="I1405" s="1" t="s">
        <v>21</v>
      </c>
      <c r="J1405" s="9">
        <f>VLOOKUP(A1405, Quantity!$A$1:$H$2811, 2, FALSE)</f>
        <v>22</v>
      </c>
      <c r="K1405" s="10">
        <f>VLOOKUP(A1405, Quantity!$A$1:$H$2811, 3, FALSE)</f>
        <v>1</v>
      </c>
      <c r="L1405" s="10">
        <f>VLOOKUP(A1405, Quantity!$A$1:$H$2811, 4, FALSE)</f>
        <v>1</v>
      </c>
      <c r="M1405" s="11">
        <f>VLOOKUP(A1405, Quantity!$A$1:$H$2811, 5, FALSE)</f>
        <v>933</v>
      </c>
      <c r="N1405" s="11">
        <f>VLOOKUP(A1405, Quantity!$A$1:$H$2811, 6, FALSE)</f>
        <v>42</v>
      </c>
      <c r="O1405" s="12">
        <v>41579.0</v>
      </c>
      <c r="P1405" s="5">
        <f>VLOOKUP(A1405, Quantity!$A$1:$H$2811, 8, FALSE)</f>
        <v>0.8364236111</v>
      </c>
      <c r="U1405" s="13"/>
      <c r="V1405" s="13"/>
      <c r="W1405" s="1"/>
      <c r="X1405" s="14"/>
      <c r="Y1405" s="15"/>
    </row>
    <row r="1406">
      <c r="A1406" s="1">
        <v>48289.0</v>
      </c>
      <c r="B1406" s="1">
        <v>1.266573028E9</v>
      </c>
      <c r="C1406" s="8">
        <v>41603.0</v>
      </c>
      <c r="D1406" s="1" t="s">
        <v>30</v>
      </c>
      <c r="E1406" s="1" t="s">
        <v>23</v>
      </c>
      <c r="F1406" s="1" t="s">
        <v>18</v>
      </c>
      <c r="G1406" s="1" t="s">
        <v>31</v>
      </c>
      <c r="H1406" s="1" t="s">
        <v>20</v>
      </c>
      <c r="I1406" s="1" t="s">
        <v>21</v>
      </c>
      <c r="J1406" s="9">
        <f>VLOOKUP(A1406, Quantity!$A$1:$H$2811, 2, FALSE)</f>
        <v>20</v>
      </c>
      <c r="K1406" s="10">
        <f>VLOOKUP(A1406, Quantity!$A$1:$H$2811, 3, FALSE)</f>
        <v>1</v>
      </c>
      <c r="L1406" s="10">
        <f>VLOOKUP(A1406, Quantity!$A$1:$H$2811, 4, FALSE)</f>
        <v>1</v>
      </c>
      <c r="M1406" s="11">
        <f>VLOOKUP(A1406, Quantity!$A$1:$H$2811, 5, FALSE)</f>
        <v>4499</v>
      </c>
      <c r="N1406" s="11">
        <f>VLOOKUP(A1406, Quantity!$A$1:$H$2811, 6, FALSE)</f>
        <v>225</v>
      </c>
      <c r="O1406" s="12">
        <v>41579.0</v>
      </c>
      <c r="P1406" s="5">
        <f>VLOOKUP(A1406, Quantity!$A$1:$H$2811, 8, FALSE)</f>
        <v>0.8297800926</v>
      </c>
      <c r="U1406" s="13"/>
      <c r="V1406" s="13"/>
      <c r="W1406" s="1"/>
      <c r="X1406" s="14"/>
      <c r="Y1406" s="15"/>
    </row>
    <row r="1407">
      <c r="A1407" s="1">
        <v>48573.0</v>
      </c>
      <c r="B1407" s="1">
        <v>1.544055196E9</v>
      </c>
      <c r="C1407" s="8">
        <v>41604.0</v>
      </c>
      <c r="D1407" s="1" t="s">
        <v>30</v>
      </c>
      <c r="E1407" s="1" t="s">
        <v>23</v>
      </c>
      <c r="F1407" s="1" t="s">
        <v>18</v>
      </c>
      <c r="G1407" s="1" t="s">
        <v>31</v>
      </c>
      <c r="H1407" s="1" t="s">
        <v>24</v>
      </c>
      <c r="I1407" s="1" t="s">
        <v>21</v>
      </c>
      <c r="J1407" s="9">
        <f>VLOOKUP(A1407, Quantity!$A$1:$H$2811, 2, FALSE)</f>
        <v>22</v>
      </c>
      <c r="K1407" s="10">
        <f>VLOOKUP(A1407, Quantity!$A$1:$H$2811, 3, FALSE)</f>
        <v>1</v>
      </c>
      <c r="L1407" s="10">
        <f>VLOOKUP(A1407, Quantity!$A$1:$H$2811, 4, FALSE)</f>
        <v>1</v>
      </c>
      <c r="M1407" s="11">
        <f>VLOOKUP(A1407, Quantity!$A$1:$H$2811, 5, FALSE)</f>
        <v>2000</v>
      </c>
      <c r="N1407" s="11">
        <f>VLOOKUP(A1407, Quantity!$A$1:$H$2811, 6, FALSE)</f>
        <v>91</v>
      </c>
      <c r="O1407" s="12">
        <v>41579.0</v>
      </c>
      <c r="P1407" s="5">
        <f>VLOOKUP(A1407, Quantity!$A$1:$H$2811, 8, FALSE)</f>
        <v>0.1323958333</v>
      </c>
      <c r="U1407" s="13"/>
      <c r="V1407" s="13"/>
      <c r="W1407" s="1"/>
      <c r="X1407" s="14"/>
      <c r="Y1407" s="15"/>
    </row>
    <row r="1408">
      <c r="A1408" s="1">
        <v>48705.0</v>
      </c>
      <c r="B1408" s="1">
        <v>1.989735004E9</v>
      </c>
      <c r="C1408" s="8">
        <v>41604.0</v>
      </c>
      <c r="D1408" s="1" t="s">
        <v>32</v>
      </c>
      <c r="E1408" s="1" t="s">
        <v>17</v>
      </c>
      <c r="F1408" s="1" t="s">
        <v>18</v>
      </c>
      <c r="G1408" s="1" t="s">
        <v>31</v>
      </c>
      <c r="H1408" s="1" t="s">
        <v>24</v>
      </c>
      <c r="I1408" s="1" t="s">
        <v>21</v>
      </c>
      <c r="J1408" s="9">
        <f>VLOOKUP(A1408, Quantity!$A$1:$H$2811, 2, FALSE)</f>
        <v>12</v>
      </c>
      <c r="K1408" s="10">
        <f>VLOOKUP(A1408, Quantity!$A$1:$H$2811, 3, FALSE)</f>
        <v>1</v>
      </c>
      <c r="L1408" s="10">
        <f>VLOOKUP(A1408, Quantity!$A$1:$H$2811, 4, FALSE)</f>
        <v>1</v>
      </c>
      <c r="M1408" s="11">
        <f>VLOOKUP(A1408, Quantity!$A$1:$H$2811, 5, FALSE)</f>
        <v>79</v>
      </c>
      <c r="N1408" s="11">
        <f>VLOOKUP(A1408, Quantity!$A$1:$H$2811, 6, FALSE)</f>
        <v>7</v>
      </c>
      <c r="O1408" s="12">
        <v>41579.0</v>
      </c>
      <c r="P1408" s="5">
        <f>VLOOKUP(A1408, Quantity!$A$1:$H$2811, 8, FALSE)</f>
        <v>0.04553240741</v>
      </c>
      <c r="U1408" s="13"/>
      <c r="V1408" s="13"/>
      <c r="W1408" s="1"/>
      <c r="X1408" s="14"/>
      <c r="Y1408" s="15"/>
    </row>
    <row r="1409">
      <c r="A1409" s="1">
        <v>48807.0</v>
      </c>
      <c r="B1409" s="1">
        <v>1.224942234E9</v>
      </c>
      <c r="C1409" s="8">
        <v>41604.0</v>
      </c>
      <c r="D1409" s="1" t="s">
        <v>32</v>
      </c>
      <c r="E1409" s="1" t="s">
        <v>17</v>
      </c>
      <c r="F1409" s="1" t="s">
        <v>18</v>
      </c>
      <c r="G1409" s="1" t="s">
        <v>31</v>
      </c>
      <c r="H1409" s="1" t="s">
        <v>24</v>
      </c>
      <c r="I1409" s="1" t="s">
        <v>21</v>
      </c>
      <c r="J1409" s="9">
        <f>VLOOKUP(A1409, Quantity!$A$1:$H$2811, 2, FALSE)</f>
        <v>18</v>
      </c>
      <c r="K1409" s="10">
        <f>VLOOKUP(A1409, Quantity!$A$1:$H$2811, 3, FALSE)</f>
        <v>1</v>
      </c>
      <c r="L1409" s="10">
        <f>VLOOKUP(A1409, Quantity!$A$1:$H$2811, 4, FALSE)</f>
        <v>1</v>
      </c>
      <c r="M1409" s="11">
        <f>VLOOKUP(A1409, Quantity!$A$1:$H$2811, 5, FALSE)</f>
        <v>48300</v>
      </c>
      <c r="N1409" s="11">
        <f>VLOOKUP(A1409, Quantity!$A$1:$H$2811, 6, FALSE)</f>
        <v>2683</v>
      </c>
      <c r="O1409" s="12">
        <v>41579.0</v>
      </c>
      <c r="P1409" s="5">
        <f>VLOOKUP(A1409, Quantity!$A$1:$H$2811, 8, FALSE)</f>
        <v>0.166400463</v>
      </c>
      <c r="U1409" s="13"/>
      <c r="V1409" s="13"/>
      <c r="W1409" s="1"/>
      <c r="X1409" s="14"/>
      <c r="Y1409" s="15"/>
    </row>
    <row r="1410">
      <c r="A1410" s="1">
        <v>48811.0</v>
      </c>
      <c r="B1410" s="1">
        <v>2.038465549E9</v>
      </c>
      <c r="C1410" s="8">
        <v>41604.0</v>
      </c>
      <c r="D1410" s="1" t="s">
        <v>30</v>
      </c>
      <c r="E1410" s="1" t="s">
        <v>23</v>
      </c>
      <c r="F1410" s="1" t="s">
        <v>18</v>
      </c>
      <c r="G1410" s="1" t="s">
        <v>31</v>
      </c>
      <c r="H1410" s="1" t="s">
        <v>24</v>
      </c>
      <c r="I1410" s="1" t="s">
        <v>21</v>
      </c>
      <c r="J1410" s="9">
        <f>VLOOKUP(A1410, Quantity!$A$1:$H$2811, 2, FALSE)</f>
        <v>17</v>
      </c>
      <c r="K1410" s="10">
        <f>VLOOKUP(A1410, Quantity!$A$1:$H$2811, 3, FALSE)</f>
        <v>1</v>
      </c>
      <c r="L1410" s="10">
        <f>VLOOKUP(A1410, Quantity!$A$1:$H$2811, 4, FALSE)</f>
        <v>1</v>
      </c>
      <c r="M1410" s="11">
        <f>VLOOKUP(A1410, Quantity!$A$1:$H$2811, 5, FALSE)</f>
        <v>1900</v>
      </c>
      <c r="N1410" s="11">
        <f>VLOOKUP(A1410, Quantity!$A$1:$H$2811, 6, FALSE)</f>
        <v>112</v>
      </c>
      <c r="O1410" s="12">
        <v>41579.0</v>
      </c>
      <c r="P1410" s="5">
        <f>VLOOKUP(A1410, Quantity!$A$1:$H$2811, 8, FALSE)</f>
        <v>0.2291782407</v>
      </c>
      <c r="U1410" s="13"/>
      <c r="V1410" s="13"/>
      <c r="W1410" s="1"/>
      <c r="X1410" s="14"/>
      <c r="Y1410" s="15"/>
    </row>
    <row r="1411">
      <c r="A1411" s="1">
        <v>48846.0</v>
      </c>
      <c r="B1411" s="1">
        <v>1.727793547E9</v>
      </c>
      <c r="C1411" s="8">
        <v>41604.0</v>
      </c>
      <c r="D1411" s="1" t="s">
        <v>30</v>
      </c>
      <c r="E1411" s="1" t="s">
        <v>23</v>
      </c>
      <c r="F1411" s="1" t="s">
        <v>18</v>
      </c>
      <c r="G1411" s="1" t="s">
        <v>31</v>
      </c>
      <c r="H1411" s="1" t="s">
        <v>24</v>
      </c>
      <c r="I1411" s="1" t="s">
        <v>21</v>
      </c>
      <c r="J1411" s="9">
        <f>VLOOKUP(A1411, Quantity!$A$1:$H$2811, 2, FALSE)</f>
        <v>19</v>
      </c>
      <c r="K1411" s="10">
        <f>VLOOKUP(A1411, Quantity!$A$1:$H$2811, 3, FALSE)</f>
        <v>1</v>
      </c>
      <c r="L1411" s="10">
        <f>VLOOKUP(A1411, Quantity!$A$1:$H$2811, 4, FALSE)</f>
        <v>1</v>
      </c>
      <c r="M1411" s="11">
        <f>VLOOKUP(A1411, Quantity!$A$1:$H$2811, 5, FALSE)</f>
        <v>3463</v>
      </c>
      <c r="N1411" s="11">
        <f>VLOOKUP(A1411, Quantity!$A$1:$H$2811, 6, FALSE)</f>
        <v>182</v>
      </c>
      <c r="O1411" s="12">
        <v>41579.0</v>
      </c>
      <c r="P1411" s="5">
        <f>VLOOKUP(A1411, Quantity!$A$1:$H$2811, 8, FALSE)</f>
        <v>0.9038657407</v>
      </c>
      <c r="U1411" s="13"/>
      <c r="V1411" s="13"/>
      <c r="W1411" s="1"/>
      <c r="X1411" s="14"/>
      <c r="Y1411" s="15"/>
    </row>
    <row r="1412">
      <c r="A1412" s="1">
        <v>48881.0</v>
      </c>
      <c r="B1412" s="1">
        <v>1.828865122E9</v>
      </c>
      <c r="C1412" s="8">
        <v>41604.0</v>
      </c>
      <c r="D1412" s="1" t="s">
        <v>32</v>
      </c>
      <c r="E1412" s="1" t="s">
        <v>17</v>
      </c>
      <c r="F1412" s="1" t="s">
        <v>18</v>
      </c>
      <c r="G1412" s="1" t="s">
        <v>31</v>
      </c>
      <c r="H1412" s="1" t="s">
        <v>24</v>
      </c>
      <c r="I1412" s="1" t="s">
        <v>21</v>
      </c>
      <c r="J1412" s="9">
        <f>VLOOKUP(A1412, Quantity!$A$1:$H$2811, 2, FALSE)</f>
        <v>20</v>
      </c>
      <c r="K1412" s="10">
        <f>VLOOKUP(A1412, Quantity!$A$1:$H$2811, 3, FALSE)</f>
        <v>1</v>
      </c>
      <c r="L1412" s="10">
        <f>VLOOKUP(A1412, Quantity!$A$1:$H$2811, 4, FALSE)</f>
        <v>1</v>
      </c>
      <c r="M1412" s="11">
        <f>VLOOKUP(A1412, Quantity!$A$1:$H$2811, 5, FALSE)</f>
        <v>1100</v>
      </c>
      <c r="N1412" s="11">
        <f>VLOOKUP(A1412, Quantity!$A$1:$H$2811, 6, FALSE)</f>
        <v>55</v>
      </c>
      <c r="O1412" s="12">
        <v>41579.0</v>
      </c>
      <c r="P1412" s="5">
        <f>VLOOKUP(A1412, Quantity!$A$1:$H$2811, 8, FALSE)</f>
        <v>0.8675694444</v>
      </c>
      <c r="U1412" s="13"/>
      <c r="V1412" s="13"/>
      <c r="W1412" s="1"/>
      <c r="X1412" s="14"/>
      <c r="Y1412" s="15"/>
    </row>
    <row r="1413">
      <c r="A1413" s="1">
        <v>48900.0</v>
      </c>
      <c r="B1413" s="1">
        <v>1.96565816E9</v>
      </c>
      <c r="C1413" s="8">
        <v>41604.0</v>
      </c>
      <c r="D1413" s="1" t="s">
        <v>30</v>
      </c>
      <c r="E1413" s="1" t="s">
        <v>23</v>
      </c>
      <c r="F1413" s="1" t="s">
        <v>18</v>
      </c>
      <c r="G1413" s="1" t="s">
        <v>31</v>
      </c>
      <c r="H1413" s="1" t="s">
        <v>24</v>
      </c>
      <c r="I1413" s="1" t="s">
        <v>21</v>
      </c>
      <c r="J1413" s="9">
        <f>VLOOKUP(A1413, Quantity!$A$1:$H$2811, 2, FALSE)</f>
        <v>22</v>
      </c>
      <c r="K1413" s="10">
        <f>VLOOKUP(A1413, Quantity!$A$1:$H$2811, 3, FALSE)</f>
        <v>1</v>
      </c>
      <c r="L1413" s="10">
        <f>VLOOKUP(A1413, Quantity!$A$1:$H$2811, 4, FALSE)</f>
        <v>1</v>
      </c>
      <c r="M1413" s="11">
        <f>VLOOKUP(A1413, Quantity!$A$1:$H$2811, 5, FALSE)</f>
        <v>7198</v>
      </c>
      <c r="N1413" s="11">
        <f>VLOOKUP(A1413, Quantity!$A$1:$H$2811, 6, FALSE)</f>
        <v>327</v>
      </c>
      <c r="O1413" s="12">
        <v>41579.0</v>
      </c>
      <c r="P1413" s="5">
        <f>VLOOKUP(A1413, Quantity!$A$1:$H$2811, 8, FALSE)</f>
        <v>0.6675115741</v>
      </c>
      <c r="U1413" s="13"/>
      <c r="V1413" s="13"/>
      <c r="W1413" s="1"/>
      <c r="X1413" s="14"/>
      <c r="Y1413" s="15"/>
    </row>
    <row r="1414">
      <c r="A1414" s="1">
        <v>48925.0</v>
      </c>
      <c r="B1414" s="1">
        <v>1.491570989E9</v>
      </c>
      <c r="C1414" s="8">
        <v>41604.0</v>
      </c>
      <c r="D1414" s="1" t="s">
        <v>30</v>
      </c>
      <c r="E1414" s="1" t="s">
        <v>23</v>
      </c>
      <c r="F1414" s="1" t="s">
        <v>18</v>
      </c>
      <c r="G1414" s="1" t="s">
        <v>31</v>
      </c>
      <c r="H1414" s="1" t="s">
        <v>24</v>
      </c>
      <c r="I1414" s="1" t="s">
        <v>21</v>
      </c>
      <c r="J1414" s="9">
        <f>VLOOKUP(A1414, Quantity!$A$1:$H$2811, 2, FALSE)</f>
        <v>18</v>
      </c>
      <c r="K1414" s="10">
        <f>VLOOKUP(A1414, Quantity!$A$1:$H$2811, 3, FALSE)</f>
        <v>1</v>
      </c>
      <c r="L1414" s="10">
        <f>VLOOKUP(A1414, Quantity!$A$1:$H$2811, 4, FALSE)</f>
        <v>1</v>
      </c>
      <c r="M1414" s="11">
        <f>VLOOKUP(A1414, Quantity!$A$1:$H$2811, 5, FALSE)</f>
        <v>105</v>
      </c>
      <c r="N1414" s="11">
        <f>VLOOKUP(A1414, Quantity!$A$1:$H$2811, 6, FALSE)</f>
        <v>6</v>
      </c>
      <c r="O1414" s="12">
        <v>41579.0</v>
      </c>
      <c r="P1414" s="5">
        <f>VLOOKUP(A1414, Quantity!$A$1:$H$2811, 8, FALSE)</f>
        <v>0.4113657407</v>
      </c>
      <c r="U1414" s="13"/>
      <c r="V1414" s="13"/>
      <c r="W1414" s="1"/>
      <c r="X1414" s="14"/>
      <c r="Y1414" s="15"/>
    </row>
    <row r="1415">
      <c r="A1415" s="1">
        <v>48926.0</v>
      </c>
      <c r="B1415" s="1">
        <v>1.482472795E9</v>
      </c>
      <c r="C1415" s="8">
        <v>41604.0</v>
      </c>
      <c r="D1415" s="1" t="s">
        <v>30</v>
      </c>
      <c r="E1415" s="1" t="s">
        <v>23</v>
      </c>
      <c r="F1415" s="1" t="s">
        <v>18</v>
      </c>
      <c r="G1415" s="1" t="s">
        <v>31</v>
      </c>
      <c r="H1415" s="1" t="s">
        <v>24</v>
      </c>
      <c r="I1415" s="1" t="s">
        <v>21</v>
      </c>
      <c r="J1415" s="9">
        <f>VLOOKUP(A1415, Quantity!$A$1:$H$2811, 2, FALSE)</f>
        <v>22</v>
      </c>
      <c r="K1415" s="10">
        <f>VLOOKUP(A1415, Quantity!$A$1:$H$2811, 3, FALSE)</f>
        <v>1</v>
      </c>
      <c r="L1415" s="10">
        <f>VLOOKUP(A1415, Quantity!$A$1:$H$2811, 4, FALSE)</f>
        <v>1</v>
      </c>
      <c r="M1415" s="11">
        <f>VLOOKUP(A1415, Quantity!$A$1:$H$2811, 5, FALSE)</f>
        <v>988</v>
      </c>
      <c r="N1415" s="11">
        <f>VLOOKUP(A1415, Quantity!$A$1:$H$2811, 6, FALSE)</f>
        <v>45</v>
      </c>
      <c r="O1415" s="12">
        <v>41579.0</v>
      </c>
      <c r="P1415" s="5">
        <f>VLOOKUP(A1415, Quantity!$A$1:$H$2811, 8, FALSE)</f>
        <v>0.4581828704</v>
      </c>
      <c r="U1415" s="13"/>
      <c r="V1415" s="13"/>
      <c r="W1415" s="1"/>
      <c r="X1415" s="14"/>
      <c r="Y1415" s="15"/>
    </row>
    <row r="1416">
      <c r="A1416" s="1">
        <v>49095.0</v>
      </c>
      <c r="B1416" s="1">
        <v>2.074592604E9</v>
      </c>
      <c r="C1416" s="8">
        <v>41604.0</v>
      </c>
      <c r="D1416" s="1" t="s">
        <v>32</v>
      </c>
      <c r="E1416" s="1" t="s">
        <v>17</v>
      </c>
      <c r="F1416" s="1" t="s">
        <v>18</v>
      </c>
      <c r="G1416" s="1" t="s">
        <v>31</v>
      </c>
      <c r="H1416" s="1" t="s">
        <v>24</v>
      </c>
      <c r="I1416" s="1" t="s">
        <v>21</v>
      </c>
      <c r="J1416" s="9">
        <f>VLOOKUP(A1416, Quantity!$A$1:$H$2811, 2, FALSE)</f>
        <v>16</v>
      </c>
      <c r="K1416" s="10">
        <f>VLOOKUP(A1416, Quantity!$A$1:$H$2811, 3, FALSE)</f>
        <v>1</v>
      </c>
      <c r="L1416" s="10">
        <f>VLOOKUP(A1416, Quantity!$A$1:$H$2811, 4, FALSE)</f>
        <v>1</v>
      </c>
      <c r="M1416" s="11">
        <f>VLOOKUP(A1416, Quantity!$A$1:$H$2811, 5, FALSE)</f>
        <v>4200</v>
      </c>
      <c r="N1416" s="11">
        <f>VLOOKUP(A1416, Quantity!$A$1:$H$2811, 6, FALSE)</f>
        <v>263</v>
      </c>
      <c r="O1416" s="12">
        <v>41579.0</v>
      </c>
      <c r="P1416" s="5">
        <f>VLOOKUP(A1416, Quantity!$A$1:$H$2811, 8, FALSE)</f>
        <v>0.8775925926</v>
      </c>
      <c r="U1416" s="13"/>
      <c r="V1416" s="13"/>
      <c r="W1416" s="1"/>
      <c r="X1416" s="14"/>
      <c r="Y1416" s="15"/>
    </row>
    <row r="1417">
      <c r="A1417" s="1">
        <v>49163.0</v>
      </c>
      <c r="B1417" s="1">
        <v>1.493820716E9</v>
      </c>
      <c r="C1417" s="8">
        <v>41605.0</v>
      </c>
      <c r="D1417" s="1" t="s">
        <v>32</v>
      </c>
      <c r="E1417" s="1" t="s">
        <v>17</v>
      </c>
      <c r="F1417" s="1" t="s">
        <v>18</v>
      </c>
      <c r="G1417" s="1" t="s">
        <v>31</v>
      </c>
      <c r="H1417" s="1" t="s">
        <v>24</v>
      </c>
      <c r="I1417" s="1" t="s">
        <v>21</v>
      </c>
      <c r="J1417" s="9">
        <f>VLOOKUP(A1417, Quantity!$A$1:$H$2811, 2, FALSE)</f>
        <v>17</v>
      </c>
      <c r="K1417" s="10">
        <f>VLOOKUP(A1417, Quantity!$A$1:$H$2811, 3, FALSE)</f>
        <v>1</v>
      </c>
      <c r="L1417" s="10">
        <f>VLOOKUP(A1417, Quantity!$A$1:$H$2811, 4, FALSE)</f>
        <v>1</v>
      </c>
      <c r="M1417" s="11">
        <f>VLOOKUP(A1417, Quantity!$A$1:$H$2811, 5, FALSE)</f>
        <v>1999</v>
      </c>
      <c r="N1417" s="11">
        <f>VLOOKUP(A1417, Quantity!$A$1:$H$2811, 6, FALSE)</f>
        <v>118</v>
      </c>
      <c r="O1417" s="12">
        <v>41579.0</v>
      </c>
      <c r="P1417" s="5">
        <f>VLOOKUP(A1417, Quantity!$A$1:$H$2811, 8, FALSE)</f>
        <v>0.2975231481</v>
      </c>
      <c r="U1417" s="13"/>
      <c r="V1417" s="13"/>
      <c r="W1417" s="1"/>
      <c r="X1417" s="14"/>
      <c r="Y1417" s="15"/>
    </row>
    <row r="1418">
      <c r="A1418" s="1">
        <v>49167.0</v>
      </c>
      <c r="B1418" s="1">
        <v>2.064372816E9</v>
      </c>
      <c r="C1418" s="8">
        <v>41605.0</v>
      </c>
      <c r="D1418" s="1" t="s">
        <v>32</v>
      </c>
      <c r="E1418" s="1" t="s">
        <v>17</v>
      </c>
      <c r="F1418" s="1" t="s">
        <v>18</v>
      </c>
      <c r="G1418" s="1" t="s">
        <v>31</v>
      </c>
      <c r="H1418" s="1" t="s">
        <v>24</v>
      </c>
      <c r="I1418" s="1" t="s">
        <v>21</v>
      </c>
      <c r="J1418" s="9">
        <f>VLOOKUP(A1418, Quantity!$A$1:$H$2811, 2, FALSE)</f>
        <v>12</v>
      </c>
      <c r="K1418" s="10">
        <f>VLOOKUP(A1418, Quantity!$A$1:$H$2811, 3, FALSE)</f>
        <v>1</v>
      </c>
      <c r="L1418" s="10">
        <f>VLOOKUP(A1418, Quantity!$A$1:$H$2811, 4, FALSE)</f>
        <v>1</v>
      </c>
      <c r="M1418" s="11">
        <f>VLOOKUP(A1418, Quantity!$A$1:$H$2811, 5, FALSE)</f>
        <v>499</v>
      </c>
      <c r="N1418" s="11">
        <f>VLOOKUP(A1418, Quantity!$A$1:$H$2811, 6, FALSE)</f>
        <v>42</v>
      </c>
      <c r="O1418" s="12">
        <v>41579.0</v>
      </c>
      <c r="P1418" s="5">
        <f>VLOOKUP(A1418, Quantity!$A$1:$H$2811, 8, FALSE)</f>
        <v>0.9213310185</v>
      </c>
      <c r="U1418" s="13"/>
      <c r="V1418" s="13"/>
      <c r="W1418" s="1"/>
      <c r="X1418" s="14"/>
      <c r="Y1418" s="15"/>
    </row>
    <row r="1419">
      <c r="A1419" s="1">
        <v>49184.0</v>
      </c>
      <c r="B1419" s="1">
        <v>1.615465045E9</v>
      </c>
      <c r="C1419" s="8">
        <v>41605.0</v>
      </c>
      <c r="D1419" s="1" t="s">
        <v>32</v>
      </c>
      <c r="E1419" s="1" t="s">
        <v>17</v>
      </c>
      <c r="F1419" s="1" t="s">
        <v>18</v>
      </c>
      <c r="G1419" s="1" t="s">
        <v>31</v>
      </c>
      <c r="H1419" s="1" t="s">
        <v>24</v>
      </c>
      <c r="I1419" s="1" t="s">
        <v>21</v>
      </c>
      <c r="J1419" s="9">
        <f>VLOOKUP(A1419, Quantity!$A$1:$H$2811, 2, FALSE)</f>
        <v>17</v>
      </c>
      <c r="K1419" s="10">
        <f>VLOOKUP(A1419, Quantity!$A$1:$H$2811, 3, FALSE)</f>
        <v>1</v>
      </c>
      <c r="L1419" s="10">
        <f>VLOOKUP(A1419, Quantity!$A$1:$H$2811, 4, FALSE)</f>
        <v>1</v>
      </c>
      <c r="M1419" s="11">
        <f>VLOOKUP(A1419, Quantity!$A$1:$H$2811, 5, FALSE)</f>
        <v>5485</v>
      </c>
      <c r="N1419" s="11">
        <f>VLOOKUP(A1419, Quantity!$A$1:$H$2811, 6, FALSE)</f>
        <v>323</v>
      </c>
      <c r="O1419" s="12">
        <v>41579.0</v>
      </c>
      <c r="P1419" s="5">
        <f>VLOOKUP(A1419, Quantity!$A$1:$H$2811, 8, FALSE)</f>
        <v>0.3084259259</v>
      </c>
      <c r="U1419" s="13"/>
      <c r="V1419" s="13"/>
      <c r="W1419" s="1"/>
      <c r="X1419" s="14"/>
      <c r="Y1419" s="15"/>
    </row>
    <row r="1420">
      <c r="A1420" s="1">
        <v>49289.0</v>
      </c>
      <c r="B1420" s="1">
        <v>1.486855686E9</v>
      </c>
      <c r="C1420" s="8">
        <v>41605.0</v>
      </c>
      <c r="D1420" s="1" t="s">
        <v>32</v>
      </c>
      <c r="E1420" s="1" t="s">
        <v>17</v>
      </c>
      <c r="F1420" s="1" t="s">
        <v>18</v>
      </c>
      <c r="G1420" s="1" t="s">
        <v>31</v>
      </c>
      <c r="H1420" s="1" t="s">
        <v>24</v>
      </c>
      <c r="I1420" s="1" t="s">
        <v>21</v>
      </c>
      <c r="J1420" s="9">
        <f>VLOOKUP(A1420, Quantity!$A$1:$H$2811, 2, FALSE)</f>
        <v>22</v>
      </c>
      <c r="K1420" s="10">
        <f>VLOOKUP(A1420, Quantity!$A$1:$H$2811, 3, FALSE)</f>
        <v>1</v>
      </c>
      <c r="L1420" s="10">
        <f>VLOOKUP(A1420, Quantity!$A$1:$H$2811, 4, FALSE)</f>
        <v>1</v>
      </c>
      <c r="M1420" s="11">
        <f>VLOOKUP(A1420, Quantity!$A$1:$H$2811, 5, FALSE)</f>
        <v>2000</v>
      </c>
      <c r="N1420" s="11">
        <f>VLOOKUP(A1420, Quantity!$A$1:$H$2811, 6, FALSE)</f>
        <v>91</v>
      </c>
      <c r="O1420" s="12">
        <v>41579.0</v>
      </c>
      <c r="P1420" s="5">
        <f>VLOOKUP(A1420, Quantity!$A$1:$H$2811, 8, FALSE)</f>
        <v>0.9656944444</v>
      </c>
      <c r="U1420" s="13"/>
      <c r="V1420" s="13"/>
      <c r="W1420" s="1"/>
      <c r="X1420" s="14"/>
      <c r="Y1420" s="15"/>
    </row>
    <row r="1421">
      <c r="A1421" s="1">
        <v>49312.0</v>
      </c>
      <c r="B1421" s="1">
        <v>1.802900097E9</v>
      </c>
      <c r="C1421" s="8">
        <v>41605.0</v>
      </c>
      <c r="D1421" s="1" t="s">
        <v>32</v>
      </c>
      <c r="E1421" s="1" t="s">
        <v>17</v>
      </c>
      <c r="F1421" s="1" t="s">
        <v>18</v>
      </c>
      <c r="G1421" s="1" t="s">
        <v>31</v>
      </c>
      <c r="H1421" s="1" t="s">
        <v>24</v>
      </c>
      <c r="I1421" s="1" t="s">
        <v>21</v>
      </c>
      <c r="J1421" s="9">
        <f>VLOOKUP(A1421, Quantity!$A$1:$H$2811, 2, FALSE)</f>
        <v>19</v>
      </c>
      <c r="K1421" s="10">
        <f>VLOOKUP(A1421, Quantity!$A$1:$H$2811, 3, FALSE)</f>
        <v>1</v>
      </c>
      <c r="L1421" s="10">
        <f>VLOOKUP(A1421, Quantity!$A$1:$H$2811, 4, FALSE)</f>
        <v>1</v>
      </c>
      <c r="M1421" s="11">
        <f>VLOOKUP(A1421, Quantity!$A$1:$H$2811, 5, FALSE)</f>
        <v>5660</v>
      </c>
      <c r="N1421" s="11">
        <f>VLOOKUP(A1421, Quantity!$A$1:$H$2811, 6, FALSE)</f>
        <v>298</v>
      </c>
      <c r="O1421" s="12">
        <v>41579.0</v>
      </c>
      <c r="P1421" s="5">
        <f>VLOOKUP(A1421, Quantity!$A$1:$H$2811, 8, FALSE)</f>
        <v>0.4831597222</v>
      </c>
      <c r="U1421" s="13"/>
      <c r="V1421" s="13"/>
      <c r="W1421" s="1"/>
      <c r="X1421" s="14"/>
      <c r="Y1421" s="15"/>
    </row>
    <row r="1422">
      <c r="A1422" s="1">
        <v>49332.0</v>
      </c>
      <c r="B1422" s="1">
        <v>1.832298E9</v>
      </c>
      <c r="C1422" s="8">
        <v>41605.0</v>
      </c>
      <c r="D1422" s="1" t="s">
        <v>30</v>
      </c>
      <c r="E1422" s="1" t="s">
        <v>23</v>
      </c>
      <c r="F1422" s="1" t="s">
        <v>18</v>
      </c>
      <c r="G1422" s="1" t="s">
        <v>31</v>
      </c>
      <c r="H1422" s="1" t="s">
        <v>24</v>
      </c>
      <c r="I1422" s="1" t="s">
        <v>21</v>
      </c>
      <c r="J1422" s="9">
        <f>VLOOKUP(A1422, Quantity!$A$1:$H$2811, 2, FALSE)</f>
        <v>20</v>
      </c>
      <c r="K1422" s="10">
        <f>VLOOKUP(A1422, Quantity!$A$1:$H$2811, 3, FALSE)</f>
        <v>1</v>
      </c>
      <c r="L1422" s="10">
        <f>VLOOKUP(A1422, Quantity!$A$1:$H$2811, 4, FALSE)</f>
        <v>1</v>
      </c>
      <c r="M1422" s="11">
        <f>VLOOKUP(A1422, Quantity!$A$1:$H$2811, 5, FALSE)</f>
        <v>13585</v>
      </c>
      <c r="N1422" s="11">
        <f>VLOOKUP(A1422, Quantity!$A$1:$H$2811, 6, FALSE)</f>
        <v>679</v>
      </c>
      <c r="O1422" s="12">
        <v>41579.0</v>
      </c>
      <c r="P1422" s="5">
        <f>VLOOKUP(A1422, Quantity!$A$1:$H$2811, 8, FALSE)</f>
        <v>0.8336805556</v>
      </c>
      <c r="U1422" s="13"/>
      <c r="V1422" s="13"/>
      <c r="W1422" s="1"/>
      <c r="X1422" s="14"/>
      <c r="Y1422" s="15"/>
    </row>
    <row r="1423">
      <c r="A1423" s="1">
        <v>49424.0</v>
      </c>
      <c r="B1423" s="1">
        <v>1.378335332E9</v>
      </c>
      <c r="C1423" s="8">
        <v>41605.0</v>
      </c>
      <c r="D1423" s="1" t="s">
        <v>32</v>
      </c>
      <c r="E1423" s="1" t="s">
        <v>17</v>
      </c>
      <c r="F1423" s="1" t="s">
        <v>18</v>
      </c>
      <c r="G1423" s="1" t="s">
        <v>31</v>
      </c>
      <c r="H1423" s="1" t="s">
        <v>24</v>
      </c>
      <c r="I1423" s="1" t="s">
        <v>21</v>
      </c>
      <c r="J1423" s="9">
        <f>VLOOKUP(A1423, Quantity!$A$1:$H$2811, 2, FALSE)</f>
        <v>16</v>
      </c>
      <c r="K1423" s="10">
        <f>VLOOKUP(A1423, Quantity!$A$1:$H$2811, 3, FALSE)</f>
        <v>1</v>
      </c>
      <c r="L1423" s="10">
        <f>VLOOKUP(A1423, Quantity!$A$1:$H$2811, 4, FALSE)</f>
        <v>1</v>
      </c>
      <c r="M1423" s="11">
        <f>VLOOKUP(A1423, Quantity!$A$1:$H$2811, 5, FALSE)</f>
        <v>1350</v>
      </c>
      <c r="N1423" s="11">
        <f>VLOOKUP(A1423, Quantity!$A$1:$H$2811, 6, FALSE)</f>
        <v>84</v>
      </c>
      <c r="O1423" s="12">
        <v>41579.0</v>
      </c>
      <c r="P1423" s="5">
        <f>VLOOKUP(A1423, Quantity!$A$1:$H$2811, 8, FALSE)</f>
        <v>0.4749652778</v>
      </c>
      <c r="U1423" s="13"/>
      <c r="V1423" s="13"/>
      <c r="W1423" s="1"/>
      <c r="X1423" s="14"/>
      <c r="Y1423" s="15"/>
    </row>
    <row r="1424">
      <c r="A1424" s="1">
        <v>49462.0</v>
      </c>
      <c r="B1424" s="1">
        <v>1.237318228E9</v>
      </c>
      <c r="C1424" s="8">
        <v>41605.0</v>
      </c>
      <c r="D1424" s="1" t="s">
        <v>32</v>
      </c>
      <c r="E1424" s="1" t="s">
        <v>17</v>
      </c>
      <c r="F1424" s="1" t="s">
        <v>18</v>
      </c>
      <c r="G1424" s="1" t="s">
        <v>31</v>
      </c>
      <c r="H1424" s="1" t="s">
        <v>24</v>
      </c>
      <c r="I1424" s="1" t="s">
        <v>21</v>
      </c>
      <c r="J1424" s="9">
        <f>VLOOKUP(A1424, Quantity!$A$1:$H$2811, 2, FALSE)</f>
        <v>22</v>
      </c>
      <c r="K1424" s="10">
        <f>VLOOKUP(A1424, Quantity!$A$1:$H$2811, 3, FALSE)</f>
        <v>1</v>
      </c>
      <c r="L1424" s="10">
        <f>VLOOKUP(A1424, Quantity!$A$1:$H$2811, 4, FALSE)</f>
        <v>1</v>
      </c>
      <c r="M1424" s="11">
        <f>VLOOKUP(A1424, Quantity!$A$1:$H$2811, 5, FALSE)</f>
        <v>2598</v>
      </c>
      <c r="N1424" s="11">
        <f>VLOOKUP(A1424, Quantity!$A$1:$H$2811, 6, FALSE)</f>
        <v>118</v>
      </c>
      <c r="O1424" s="12">
        <v>41579.0</v>
      </c>
      <c r="P1424" s="5">
        <f>VLOOKUP(A1424, Quantity!$A$1:$H$2811, 8, FALSE)</f>
        <v>0.7756597222</v>
      </c>
      <c r="U1424" s="13"/>
      <c r="V1424" s="13"/>
      <c r="W1424" s="1"/>
      <c r="X1424" s="14"/>
      <c r="Y1424" s="15"/>
    </row>
    <row r="1425">
      <c r="A1425" s="1">
        <v>49479.0</v>
      </c>
      <c r="B1425" s="1">
        <v>1.236923319E9</v>
      </c>
      <c r="C1425" s="8">
        <v>41605.0</v>
      </c>
      <c r="D1425" s="1" t="s">
        <v>30</v>
      </c>
      <c r="E1425" s="1" t="s">
        <v>23</v>
      </c>
      <c r="F1425" s="1" t="s">
        <v>18</v>
      </c>
      <c r="G1425" s="1" t="s">
        <v>31</v>
      </c>
      <c r="H1425" s="1" t="s">
        <v>24</v>
      </c>
      <c r="I1425" s="1" t="s">
        <v>21</v>
      </c>
      <c r="J1425" s="9">
        <f>VLOOKUP(A1425, Quantity!$A$1:$H$2811, 2, FALSE)</f>
        <v>18</v>
      </c>
      <c r="K1425" s="10">
        <f>VLOOKUP(A1425, Quantity!$A$1:$H$2811, 3, FALSE)</f>
        <v>1</v>
      </c>
      <c r="L1425" s="10">
        <f>VLOOKUP(A1425, Quantity!$A$1:$H$2811, 4, FALSE)</f>
        <v>1</v>
      </c>
      <c r="M1425" s="11">
        <f>VLOOKUP(A1425, Quantity!$A$1:$H$2811, 5, FALSE)</f>
        <v>3099</v>
      </c>
      <c r="N1425" s="11">
        <f>VLOOKUP(A1425, Quantity!$A$1:$H$2811, 6, FALSE)</f>
        <v>172</v>
      </c>
      <c r="O1425" s="12">
        <v>41579.0</v>
      </c>
      <c r="P1425" s="5">
        <f>VLOOKUP(A1425, Quantity!$A$1:$H$2811, 8, FALSE)</f>
        <v>0.9173032407</v>
      </c>
      <c r="U1425" s="13"/>
      <c r="V1425" s="13"/>
      <c r="W1425" s="1"/>
      <c r="X1425" s="14"/>
      <c r="Y1425" s="15"/>
    </row>
    <row r="1426">
      <c r="A1426" s="1">
        <v>49506.0</v>
      </c>
      <c r="B1426" s="1">
        <v>2.099810392E9</v>
      </c>
      <c r="C1426" s="8">
        <v>41605.0</v>
      </c>
      <c r="D1426" s="1" t="s">
        <v>32</v>
      </c>
      <c r="E1426" s="1" t="s">
        <v>17</v>
      </c>
      <c r="F1426" s="1" t="s">
        <v>18</v>
      </c>
      <c r="G1426" s="1" t="s">
        <v>31</v>
      </c>
      <c r="H1426" s="1" t="s">
        <v>24</v>
      </c>
      <c r="I1426" s="1" t="s">
        <v>21</v>
      </c>
      <c r="J1426" s="9">
        <f>VLOOKUP(A1426, Quantity!$A$1:$H$2811, 2, FALSE)</f>
        <v>12</v>
      </c>
      <c r="K1426" s="10">
        <f>VLOOKUP(A1426, Quantity!$A$1:$H$2811, 3, FALSE)</f>
        <v>1</v>
      </c>
      <c r="L1426" s="10">
        <f>VLOOKUP(A1426, Quantity!$A$1:$H$2811, 4, FALSE)</f>
        <v>1</v>
      </c>
      <c r="M1426" s="11">
        <f>VLOOKUP(A1426, Quantity!$A$1:$H$2811, 5, FALSE)</f>
        <v>5564</v>
      </c>
      <c r="N1426" s="11">
        <f>VLOOKUP(A1426, Quantity!$A$1:$H$2811, 6, FALSE)</f>
        <v>464</v>
      </c>
      <c r="O1426" s="12">
        <v>41579.0</v>
      </c>
      <c r="P1426" s="5">
        <f>VLOOKUP(A1426, Quantity!$A$1:$H$2811, 8, FALSE)</f>
        <v>0.4432291667</v>
      </c>
      <c r="U1426" s="13"/>
      <c r="V1426" s="13"/>
      <c r="W1426" s="1"/>
      <c r="X1426" s="14"/>
      <c r="Y1426" s="15"/>
    </row>
    <row r="1427">
      <c r="A1427" s="1">
        <v>49518.0</v>
      </c>
      <c r="B1427" s="1">
        <v>2.18675521E9</v>
      </c>
      <c r="C1427" s="8">
        <v>41605.0</v>
      </c>
      <c r="D1427" s="1" t="s">
        <v>33</v>
      </c>
      <c r="E1427" s="1" t="s">
        <v>17</v>
      </c>
      <c r="F1427" s="1" t="s">
        <v>28</v>
      </c>
      <c r="G1427" s="1" t="s">
        <v>31</v>
      </c>
      <c r="H1427" s="1" t="s">
        <v>24</v>
      </c>
      <c r="I1427" s="1" t="s">
        <v>21</v>
      </c>
      <c r="J1427" s="9">
        <f>VLOOKUP(A1427, Quantity!$A$1:$H$2811, 2, FALSE)</f>
        <v>17</v>
      </c>
      <c r="K1427" s="10">
        <f>VLOOKUP(A1427, Quantity!$A$1:$H$2811, 3, FALSE)</f>
        <v>1</v>
      </c>
      <c r="L1427" s="10">
        <f>VLOOKUP(A1427, Quantity!$A$1:$H$2811, 4, FALSE)</f>
        <v>1</v>
      </c>
      <c r="M1427" s="11">
        <f>VLOOKUP(A1427, Quantity!$A$1:$H$2811, 5, FALSE)</f>
        <v>200</v>
      </c>
      <c r="N1427" s="11">
        <f>VLOOKUP(A1427, Quantity!$A$1:$H$2811, 6, FALSE)</f>
        <v>12</v>
      </c>
      <c r="O1427" s="12">
        <v>41579.0</v>
      </c>
      <c r="P1427" s="5">
        <f>VLOOKUP(A1427, Quantity!$A$1:$H$2811, 8, FALSE)</f>
        <v>0.7671064815</v>
      </c>
      <c r="U1427" s="13"/>
      <c r="V1427" s="13"/>
      <c r="W1427" s="1"/>
      <c r="X1427" s="14"/>
      <c r="Y1427" s="15"/>
    </row>
    <row r="1428">
      <c r="A1428" s="1">
        <v>49594.0</v>
      </c>
      <c r="B1428" s="1">
        <v>1.704916139E9</v>
      </c>
      <c r="C1428" s="8">
        <v>41605.0</v>
      </c>
      <c r="D1428" s="1" t="s">
        <v>30</v>
      </c>
      <c r="E1428" s="1" t="s">
        <v>23</v>
      </c>
      <c r="F1428" s="1" t="s">
        <v>18</v>
      </c>
      <c r="G1428" s="1" t="s">
        <v>31</v>
      </c>
      <c r="H1428" s="1" t="s">
        <v>24</v>
      </c>
      <c r="I1428" s="1" t="s">
        <v>21</v>
      </c>
      <c r="J1428" s="9">
        <f>VLOOKUP(A1428, Quantity!$A$1:$H$2811, 2, FALSE)</f>
        <v>17</v>
      </c>
      <c r="K1428" s="10">
        <f>VLOOKUP(A1428, Quantity!$A$1:$H$2811, 3, FALSE)</f>
        <v>1</v>
      </c>
      <c r="L1428" s="10">
        <f>VLOOKUP(A1428, Quantity!$A$1:$H$2811, 4, FALSE)</f>
        <v>1</v>
      </c>
      <c r="M1428" s="11">
        <f>VLOOKUP(A1428, Quantity!$A$1:$H$2811, 5, FALSE)</f>
        <v>1499</v>
      </c>
      <c r="N1428" s="11">
        <f>VLOOKUP(A1428, Quantity!$A$1:$H$2811, 6, FALSE)</f>
        <v>88</v>
      </c>
      <c r="O1428" s="12">
        <v>41579.0</v>
      </c>
      <c r="P1428" s="5">
        <f>VLOOKUP(A1428, Quantity!$A$1:$H$2811, 8, FALSE)</f>
        <v>0.6213657407</v>
      </c>
      <c r="U1428" s="13"/>
      <c r="V1428" s="13"/>
      <c r="W1428" s="1"/>
      <c r="X1428" s="14"/>
      <c r="Y1428" s="15"/>
    </row>
    <row r="1429">
      <c r="A1429" s="1">
        <v>49644.0</v>
      </c>
      <c r="B1429" s="1">
        <v>1.983667999E9</v>
      </c>
      <c r="C1429" s="8">
        <v>41605.0</v>
      </c>
      <c r="D1429" s="1" t="s">
        <v>30</v>
      </c>
      <c r="E1429" s="1" t="s">
        <v>23</v>
      </c>
      <c r="F1429" s="1" t="s">
        <v>18</v>
      </c>
      <c r="G1429" s="1" t="s">
        <v>31</v>
      </c>
      <c r="H1429" s="1" t="s">
        <v>24</v>
      </c>
      <c r="I1429" s="1" t="s">
        <v>21</v>
      </c>
      <c r="J1429" s="9">
        <f>VLOOKUP(A1429, Quantity!$A$1:$H$2811, 2, FALSE)</f>
        <v>16</v>
      </c>
      <c r="K1429" s="10">
        <f>VLOOKUP(A1429, Quantity!$A$1:$H$2811, 3, FALSE)</f>
        <v>1</v>
      </c>
      <c r="L1429" s="10">
        <f>VLOOKUP(A1429, Quantity!$A$1:$H$2811, 4, FALSE)</f>
        <v>1</v>
      </c>
      <c r="M1429" s="11">
        <f>VLOOKUP(A1429, Quantity!$A$1:$H$2811, 5, FALSE)</f>
        <v>14000</v>
      </c>
      <c r="N1429" s="11">
        <f>VLOOKUP(A1429, Quantity!$A$1:$H$2811, 6, FALSE)</f>
        <v>875</v>
      </c>
      <c r="O1429" s="12">
        <v>41579.0</v>
      </c>
      <c r="P1429" s="5">
        <f>VLOOKUP(A1429, Quantity!$A$1:$H$2811, 8, FALSE)</f>
        <v>0.5895486111</v>
      </c>
      <c r="U1429" s="13"/>
      <c r="V1429" s="13"/>
      <c r="W1429" s="1"/>
      <c r="X1429" s="14"/>
      <c r="Y1429" s="15"/>
    </row>
    <row r="1430">
      <c r="A1430" s="1">
        <v>49659.0</v>
      </c>
      <c r="B1430" s="1">
        <v>1.776670448E9</v>
      </c>
      <c r="C1430" s="8">
        <v>41605.0</v>
      </c>
      <c r="D1430" s="1" t="s">
        <v>32</v>
      </c>
      <c r="E1430" s="1" t="s">
        <v>17</v>
      </c>
      <c r="F1430" s="1" t="s">
        <v>18</v>
      </c>
      <c r="G1430" s="1" t="s">
        <v>31</v>
      </c>
      <c r="H1430" s="1" t="s">
        <v>24</v>
      </c>
      <c r="I1430" s="1" t="s">
        <v>21</v>
      </c>
      <c r="J1430" s="9">
        <f>VLOOKUP(A1430, Quantity!$A$1:$H$2811, 2, FALSE)</f>
        <v>22</v>
      </c>
      <c r="K1430" s="10">
        <f>VLOOKUP(A1430, Quantity!$A$1:$H$2811, 3, FALSE)</f>
        <v>1</v>
      </c>
      <c r="L1430" s="10">
        <f>VLOOKUP(A1430, Quantity!$A$1:$H$2811, 4, FALSE)</f>
        <v>1</v>
      </c>
      <c r="M1430" s="11">
        <f>VLOOKUP(A1430, Quantity!$A$1:$H$2811, 5, FALSE)</f>
        <v>1270</v>
      </c>
      <c r="N1430" s="11">
        <f>VLOOKUP(A1430, Quantity!$A$1:$H$2811, 6, FALSE)</f>
        <v>58</v>
      </c>
      <c r="O1430" s="12">
        <v>41579.0</v>
      </c>
      <c r="P1430" s="5">
        <f>VLOOKUP(A1430, Quantity!$A$1:$H$2811, 8, FALSE)</f>
        <v>0.662037037</v>
      </c>
      <c r="U1430" s="13"/>
      <c r="V1430" s="13"/>
      <c r="W1430" s="1"/>
      <c r="X1430" s="14"/>
      <c r="Y1430" s="15"/>
    </row>
    <row r="1431">
      <c r="A1431" s="1">
        <v>49869.0</v>
      </c>
      <c r="B1431" s="1">
        <v>2.172729796E9</v>
      </c>
      <c r="C1431" s="8">
        <v>41605.0</v>
      </c>
      <c r="D1431" s="1" t="s">
        <v>30</v>
      </c>
      <c r="E1431" s="1" t="s">
        <v>23</v>
      </c>
      <c r="F1431" s="1" t="s">
        <v>18</v>
      </c>
      <c r="G1431" s="1" t="s">
        <v>31</v>
      </c>
      <c r="H1431" s="1" t="s">
        <v>24</v>
      </c>
      <c r="I1431" s="1" t="s">
        <v>21</v>
      </c>
      <c r="J1431" s="9">
        <f>VLOOKUP(A1431, Quantity!$A$1:$H$2811, 2, FALSE)</f>
        <v>19</v>
      </c>
      <c r="K1431" s="10">
        <f>VLOOKUP(A1431, Quantity!$A$1:$H$2811, 3, FALSE)</f>
        <v>1</v>
      </c>
      <c r="L1431" s="10">
        <f>VLOOKUP(A1431, Quantity!$A$1:$H$2811, 4, FALSE)</f>
        <v>1</v>
      </c>
      <c r="M1431" s="11">
        <f>VLOOKUP(A1431, Quantity!$A$1:$H$2811, 5, FALSE)</f>
        <v>4250</v>
      </c>
      <c r="N1431" s="11">
        <f>VLOOKUP(A1431, Quantity!$A$1:$H$2811, 6, FALSE)</f>
        <v>224</v>
      </c>
      <c r="O1431" s="12">
        <v>41579.0</v>
      </c>
      <c r="P1431" s="5">
        <f>VLOOKUP(A1431, Quantity!$A$1:$H$2811, 8, FALSE)</f>
        <v>0.6385648148</v>
      </c>
      <c r="U1431" s="13"/>
      <c r="V1431" s="13"/>
      <c r="W1431" s="1"/>
      <c r="X1431" s="14"/>
      <c r="Y1431" s="15"/>
    </row>
    <row r="1432">
      <c r="A1432" s="1">
        <v>50013.0</v>
      </c>
      <c r="B1432" s="1">
        <v>1.213923942E9</v>
      </c>
      <c r="C1432" s="8">
        <v>41606.0</v>
      </c>
      <c r="D1432" s="1" t="s">
        <v>32</v>
      </c>
      <c r="E1432" s="1" t="s">
        <v>17</v>
      </c>
      <c r="F1432" s="1" t="s">
        <v>18</v>
      </c>
      <c r="G1432" s="1" t="s">
        <v>31</v>
      </c>
      <c r="H1432" s="1" t="s">
        <v>24</v>
      </c>
      <c r="I1432" s="1" t="s">
        <v>21</v>
      </c>
      <c r="J1432" s="9">
        <f>VLOOKUP(A1432, Quantity!$A$1:$H$2811, 2, FALSE)</f>
        <v>22</v>
      </c>
      <c r="K1432" s="10">
        <f>VLOOKUP(A1432, Quantity!$A$1:$H$2811, 3, FALSE)</f>
        <v>1</v>
      </c>
      <c r="L1432" s="10">
        <f>VLOOKUP(A1432, Quantity!$A$1:$H$2811, 4, FALSE)</f>
        <v>1</v>
      </c>
      <c r="M1432" s="11">
        <f>VLOOKUP(A1432, Quantity!$A$1:$H$2811, 5, FALSE)</f>
        <v>4194</v>
      </c>
      <c r="N1432" s="11">
        <f>VLOOKUP(A1432, Quantity!$A$1:$H$2811, 6, FALSE)</f>
        <v>191</v>
      </c>
      <c r="O1432" s="12">
        <v>41579.0</v>
      </c>
      <c r="P1432" s="5">
        <f>VLOOKUP(A1432, Quantity!$A$1:$H$2811, 8, FALSE)</f>
        <v>0.9849884259</v>
      </c>
      <c r="U1432" s="13"/>
      <c r="V1432" s="13"/>
      <c r="W1432" s="1"/>
      <c r="X1432" s="14"/>
      <c r="Y1432" s="15"/>
    </row>
    <row r="1433">
      <c r="A1433" s="1">
        <v>50112.0</v>
      </c>
      <c r="B1433" s="1">
        <v>1.697471647E9</v>
      </c>
      <c r="C1433" s="8">
        <v>41606.0</v>
      </c>
      <c r="D1433" s="1" t="s">
        <v>32</v>
      </c>
      <c r="E1433" s="1" t="s">
        <v>17</v>
      </c>
      <c r="F1433" s="1" t="s">
        <v>18</v>
      </c>
      <c r="G1433" s="1" t="s">
        <v>31</v>
      </c>
      <c r="H1433" s="1" t="s">
        <v>24</v>
      </c>
      <c r="I1433" s="1" t="s">
        <v>21</v>
      </c>
      <c r="J1433" s="9">
        <f>VLOOKUP(A1433, Quantity!$A$1:$H$2811, 2, FALSE)</f>
        <v>20</v>
      </c>
      <c r="K1433" s="10">
        <f>VLOOKUP(A1433, Quantity!$A$1:$H$2811, 3, FALSE)</f>
        <v>1</v>
      </c>
      <c r="L1433" s="10">
        <f>VLOOKUP(A1433, Quantity!$A$1:$H$2811, 4, FALSE)</f>
        <v>1</v>
      </c>
      <c r="M1433" s="11">
        <f>VLOOKUP(A1433, Quantity!$A$1:$H$2811, 5, FALSE)</f>
        <v>3498</v>
      </c>
      <c r="N1433" s="11">
        <f>VLOOKUP(A1433, Quantity!$A$1:$H$2811, 6, FALSE)</f>
        <v>175</v>
      </c>
      <c r="O1433" s="12">
        <v>41579.0</v>
      </c>
      <c r="P1433" s="5">
        <f>VLOOKUP(A1433, Quantity!$A$1:$H$2811, 8, FALSE)</f>
        <v>0.2966203704</v>
      </c>
      <c r="U1433" s="13"/>
      <c r="V1433" s="13"/>
      <c r="W1433" s="1"/>
      <c r="X1433" s="14"/>
      <c r="Y1433" s="15"/>
    </row>
    <row r="1434">
      <c r="A1434" s="1">
        <v>50144.0</v>
      </c>
      <c r="B1434" s="1">
        <v>1.600409326E9</v>
      </c>
      <c r="C1434" s="8">
        <v>41606.0</v>
      </c>
      <c r="D1434" s="1" t="s">
        <v>30</v>
      </c>
      <c r="E1434" s="1" t="s">
        <v>23</v>
      </c>
      <c r="F1434" s="1" t="s">
        <v>18</v>
      </c>
      <c r="G1434" s="1" t="s">
        <v>31</v>
      </c>
      <c r="H1434" s="1" t="s">
        <v>20</v>
      </c>
      <c r="I1434" s="1" t="s">
        <v>21</v>
      </c>
      <c r="J1434" s="9">
        <f>VLOOKUP(A1434, Quantity!$A$1:$H$2811, 2, FALSE)</f>
        <v>14</v>
      </c>
      <c r="K1434" s="10">
        <f>VLOOKUP(A1434, Quantity!$A$1:$H$2811, 3, FALSE)</f>
        <v>1</v>
      </c>
      <c r="L1434" s="10">
        <f>VLOOKUP(A1434, Quantity!$A$1:$H$2811, 4, FALSE)</f>
        <v>1</v>
      </c>
      <c r="M1434" s="11">
        <f>VLOOKUP(A1434, Quantity!$A$1:$H$2811, 5, FALSE)</f>
        <v>2500</v>
      </c>
      <c r="N1434" s="11">
        <f>VLOOKUP(A1434, Quantity!$A$1:$H$2811, 6, FALSE)</f>
        <v>179</v>
      </c>
      <c r="O1434" s="12">
        <v>41579.0</v>
      </c>
      <c r="P1434" s="5">
        <f>VLOOKUP(A1434, Quantity!$A$1:$H$2811, 8, FALSE)</f>
        <v>0.7370138889</v>
      </c>
      <c r="U1434" s="13"/>
      <c r="V1434" s="13"/>
      <c r="W1434" s="1"/>
      <c r="X1434" s="14"/>
      <c r="Y1434" s="15"/>
    </row>
    <row r="1435">
      <c r="A1435" s="1">
        <v>50168.0</v>
      </c>
      <c r="B1435" s="1">
        <v>1.332131206E9</v>
      </c>
      <c r="C1435" s="8">
        <v>41606.0</v>
      </c>
      <c r="D1435" s="1" t="s">
        <v>32</v>
      </c>
      <c r="E1435" s="1" t="s">
        <v>17</v>
      </c>
      <c r="F1435" s="1" t="s">
        <v>18</v>
      </c>
      <c r="G1435" s="1" t="s">
        <v>31</v>
      </c>
      <c r="H1435" s="1" t="s">
        <v>24</v>
      </c>
      <c r="I1435" s="1" t="s">
        <v>21</v>
      </c>
      <c r="J1435" s="9">
        <f>VLOOKUP(A1435, Quantity!$A$1:$H$2811, 2, FALSE)</f>
        <v>16</v>
      </c>
      <c r="K1435" s="10">
        <f>VLOOKUP(A1435, Quantity!$A$1:$H$2811, 3, FALSE)</f>
        <v>1</v>
      </c>
      <c r="L1435" s="10">
        <f>VLOOKUP(A1435, Quantity!$A$1:$H$2811, 4, FALSE)</f>
        <v>1</v>
      </c>
      <c r="M1435" s="11">
        <f>VLOOKUP(A1435, Quantity!$A$1:$H$2811, 5, FALSE)</f>
        <v>32235</v>
      </c>
      <c r="N1435" s="11">
        <f>VLOOKUP(A1435, Quantity!$A$1:$H$2811, 6, FALSE)</f>
        <v>2015</v>
      </c>
      <c r="O1435" s="12">
        <v>41579.0</v>
      </c>
      <c r="P1435" s="5">
        <f>VLOOKUP(A1435, Quantity!$A$1:$H$2811, 8, FALSE)</f>
        <v>0.5831828704</v>
      </c>
      <c r="U1435" s="13"/>
      <c r="V1435" s="13"/>
      <c r="W1435" s="1"/>
      <c r="X1435" s="14"/>
      <c r="Y1435" s="15"/>
    </row>
    <row r="1436">
      <c r="A1436" s="1">
        <v>50365.0</v>
      </c>
      <c r="B1436" s="1">
        <v>2.21921898E9</v>
      </c>
      <c r="C1436" s="8">
        <v>41606.0</v>
      </c>
      <c r="D1436" s="1" t="s">
        <v>32</v>
      </c>
      <c r="E1436" s="1" t="s">
        <v>17</v>
      </c>
      <c r="F1436" s="1" t="s">
        <v>18</v>
      </c>
      <c r="G1436" s="1" t="s">
        <v>31</v>
      </c>
      <c r="H1436" s="1" t="s">
        <v>24</v>
      </c>
      <c r="I1436" s="1" t="s">
        <v>21</v>
      </c>
      <c r="J1436" s="9">
        <f>VLOOKUP(A1436, Quantity!$A$1:$H$2811, 2, FALSE)</f>
        <v>22</v>
      </c>
      <c r="K1436" s="10">
        <f>VLOOKUP(A1436, Quantity!$A$1:$H$2811, 3, FALSE)</f>
        <v>1</v>
      </c>
      <c r="L1436" s="10">
        <f>VLOOKUP(A1436, Quantity!$A$1:$H$2811, 4, FALSE)</f>
        <v>1</v>
      </c>
      <c r="M1436" s="11">
        <f>VLOOKUP(A1436, Quantity!$A$1:$H$2811, 5, FALSE)</f>
        <v>1087</v>
      </c>
      <c r="N1436" s="11">
        <f>VLOOKUP(A1436, Quantity!$A$1:$H$2811, 6, FALSE)</f>
        <v>49</v>
      </c>
      <c r="O1436" s="12">
        <v>41579.0</v>
      </c>
      <c r="P1436" s="5">
        <f>VLOOKUP(A1436, Quantity!$A$1:$H$2811, 8, FALSE)</f>
        <v>0.8099074074</v>
      </c>
      <c r="U1436" s="13"/>
      <c r="V1436" s="13"/>
      <c r="W1436" s="1"/>
      <c r="X1436" s="14"/>
      <c r="Y1436" s="15"/>
    </row>
    <row r="1437">
      <c r="A1437" s="1">
        <v>50558.0</v>
      </c>
      <c r="B1437" s="1">
        <v>1.313631102E9</v>
      </c>
      <c r="C1437" s="8">
        <v>41606.0</v>
      </c>
      <c r="D1437" s="1" t="s">
        <v>32</v>
      </c>
      <c r="E1437" s="1" t="s">
        <v>17</v>
      </c>
      <c r="F1437" s="1" t="s">
        <v>18</v>
      </c>
      <c r="G1437" s="1" t="s">
        <v>31</v>
      </c>
      <c r="H1437" s="1" t="s">
        <v>24</v>
      </c>
      <c r="I1437" s="1" t="s">
        <v>21</v>
      </c>
      <c r="J1437" s="9">
        <f>VLOOKUP(A1437, Quantity!$A$1:$H$2811, 2, FALSE)</f>
        <v>19</v>
      </c>
      <c r="K1437" s="10">
        <f>VLOOKUP(A1437, Quantity!$A$1:$H$2811, 3, FALSE)</f>
        <v>1</v>
      </c>
      <c r="L1437" s="10">
        <f>VLOOKUP(A1437, Quantity!$A$1:$H$2811, 4, FALSE)</f>
        <v>1</v>
      </c>
      <c r="M1437" s="11">
        <f>VLOOKUP(A1437, Quantity!$A$1:$H$2811, 5, FALSE)</f>
        <v>5000</v>
      </c>
      <c r="N1437" s="11">
        <f>VLOOKUP(A1437, Quantity!$A$1:$H$2811, 6, FALSE)</f>
        <v>263</v>
      </c>
      <c r="O1437" s="12">
        <v>41579.0</v>
      </c>
      <c r="P1437" s="5">
        <f>VLOOKUP(A1437, Quantity!$A$1:$H$2811, 8, FALSE)</f>
        <v>0.2483449074</v>
      </c>
      <c r="U1437" s="13"/>
      <c r="V1437" s="13"/>
      <c r="W1437" s="1"/>
      <c r="X1437" s="14"/>
      <c r="Y1437" s="15"/>
    </row>
    <row r="1438">
      <c r="A1438" s="1">
        <v>50677.0</v>
      </c>
      <c r="B1438" s="1">
        <v>2.098579519E9</v>
      </c>
      <c r="C1438" s="8">
        <v>41606.0</v>
      </c>
      <c r="D1438" s="1" t="s">
        <v>32</v>
      </c>
      <c r="E1438" s="1" t="s">
        <v>17</v>
      </c>
      <c r="F1438" s="1" t="s">
        <v>18</v>
      </c>
      <c r="G1438" s="1" t="s">
        <v>31</v>
      </c>
      <c r="H1438" s="1" t="s">
        <v>24</v>
      </c>
      <c r="I1438" s="1" t="s">
        <v>21</v>
      </c>
      <c r="J1438" s="9">
        <f>VLOOKUP(A1438, Quantity!$A$1:$H$2811, 2, FALSE)</f>
        <v>22</v>
      </c>
      <c r="K1438" s="10">
        <f>VLOOKUP(A1438, Quantity!$A$1:$H$2811, 3, FALSE)</f>
        <v>1</v>
      </c>
      <c r="L1438" s="10">
        <f>VLOOKUP(A1438, Quantity!$A$1:$H$2811, 4, FALSE)</f>
        <v>1</v>
      </c>
      <c r="M1438" s="11">
        <f>VLOOKUP(A1438, Quantity!$A$1:$H$2811, 5, FALSE)</f>
        <v>11051</v>
      </c>
      <c r="N1438" s="11">
        <f>VLOOKUP(A1438, Quantity!$A$1:$H$2811, 6, FALSE)</f>
        <v>502</v>
      </c>
      <c r="O1438" s="12">
        <v>41579.0</v>
      </c>
      <c r="P1438" s="5">
        <f>VLOOKUP(A1438, Quantity!$A$1:$H$2811, 8, FALSE)</f>
        <v>0.4100347222</v>
      </c>
      <c r="U1438" s="13"/>
      <c r="V1438" s="13"/>
      <c r="W1438" s="1"/>
      <c r="X1438" s="14"/>
      <c r="Y1438" s="15"/>
    </row>
    <row r="1439">
      <c r="A1439" s="1">
        <v>50684.0</v>
      </c>
      <c r="B1439" s="1">
        <v>1.236442863E9</v>
      </c>
      <c r="C1439" s="8">
        <v>41606.0</v>
      </c>
      <c r="D1439" s="1" t="s">
        <v>30</v>
      </c>
      <c r="E1439" s="1" t="s">
        <v>23</v>
      </c>
      <c r="F1439" s="1" t="s">
        <v>18</v>
      </c>
      <c r="G1439" s="1" t="s">
        <v>31</v>
      </c>
      <c r="H1439" s="1" t="s">
        <v>20</v>
      </c>
      <c r="I1439" s="1" t="s">
        <v>21</v>
      </c>
      <c r="J1439" s="9">
        <f>VLOOKUP(A1439, Quantity!$A$1:$H$2811, 2, FALSE)</f>
        <v>23</v>
      </c>
      <c r="K1439" s="10">
        <f>VLOOKUP(A1439, Quantity!$A$1:$H$2811, 3, FALSE)</f>
        <v>1</v>
      </c>
      <c r="L1439" s="10">
        <f>VLOOKUP(A1439, Quantity!$A$1:$H$2811, 4, FALSE)</f>
        <v>1</v>
      </c>
      <c r="M1439" s="11">
        <f>VLOOKUP(A1439, Quantity!$A$1:$H$2811, 5, FALSE)</f>
        <v>2894</v>
      </c>
      <c r="N1439" s="11">
        <f>VLOOKUP(A1439, Quantity!$A$1:$H$2811, 6, FALSE)</f>
        <v>126</v>
      </c>
      <c r="O1439" s="12">
        <v>41579.0</v>
      </c>
      <c r="P1439" s="5">
        <f>VLOOKUP(A1439, Quantity!$A$1:$H$2811, 8, FALSE)</f>
        <v>0.7916782407</v>
      </c>
      <c r="U1439" s="13"/>
      <c r="V1439" s="13"/>
      <c r="W1439" s="1"/>
      <c r="X1439" s="14"/>
      <c r="Y1439" s="15"/>
    </row>
    <row r="1440">
      <c r="A1440" s="1">
        <v>50713.0</v>
      </c>
      <c r="B1440" s="1">
        <v>2.236756971E9</v>
      </c>
      <c r="C1440" s="8">
        <v>41606.0</v>
      </c>
      <c r="D1440" s="1" t="s">
        <v>30</v>
      </c>
      <c r="E1440" s="1" t="s">
        <v>23</v>
      </c>
      <c r="F1440" s="1" t="s">
        <v>18</v>
      </c>
      <c r="G1440" s="1" t="s">
        <v>31</v>
      </c>
      <c r="H1440" s="1" t="s">
        <v>20</v>
      </c>
      <c r="I1440" s="1" t="s">
        <v>21</v>
      </c>
      <c r="J1440" s="9">
        <f>VLOOKUP(A1440, Quantity!$A$1:$H$2811, 2, FALSE)</f>
        <v>13</v>
      </c>
      <c r="K1440" s="10">
        <f>VLOOKUP(A1440, Quantity!$A$1:$H$2811, 3, FALSE)</f>
        <v>1</v>
      </c>
      <c r="L1440" s="10">
        <f>VLOOKUP(A1440, Quantity!$A$1:$H$2811, 4, FALSE)</f>
        <v>1</v>
      </c>
      <c r="M1440" s="11">
        <f>VLOOKUP(A1440, Quantity!$A$1:$H$2811, 5, FALSE)</f>
        <v>74095</v>
      </c>
      <c r="N1440" s="11">
        <f>VLOOKUP(A1440, Quantity!$A$1:$H$2811, 6, FALSE)</f>
        <v>5700</v>
      </c>
      <c r="O1440" s="12">
        <v>41579.0</v>
      </c>
      <c r="P1440" s="5">
        <f>VLOOKUP(A1440, Quantity!$A$1:$H$2811, 8, FALSE)</f>
        <v>0.2049421296</v>
      </c>
      <c r="U1440" s="13"/>
      <c r="V1440" s="13"/>
      <c r="W1440" s="1"/>
      <c r="X1440" s="14"/>
      <c r="Y1440" s="15"/>
    </row>
    <row r="1441">
      <c r="A1441" s="1">
        <v>50916.0</v>
      </c>
      <c r="B1441" s="1">
        <v>2.256098481E9</v>
      </c>
      <c r="C1441" s="8">
        <v>41607.0</v>
      </c>
      <c r="D1441" s="1" t="s">
        <v>30</v>
      </c>
      <c r="E1441" s="1" t="s">
        <v>23</v>
      </c>
      <c r="F1441" s="1" t="s">
        <v>18</v>
      </c>
      <c r="G1441" s="1" t="s">
        <v>31</v>
      </c>
      <c r="H1441" s="1" t="s">
        <v>24</v>
      </c>
      <c r="I1441" s="1" t="s">
        <v>21</v>
      </c>
      <c r="J1441" s="9">
        <f>VLOOKUP(A1441, Quantity!$A$1:$H$2811, 2, FALSE)</f>
        <v>21</v>
      </c>
      <c r="K1441" s="10">
        <f>VLOOKUP(A1441, Quantity!$A$1:$H$2811, 3, FALSE)</f>
        <v>1</v>
      </c>
      <c r="L1441" s="10">
        <f>VLOOKUP(A1441, Quantity!$A$1:$H$2811, 4, FALSE)</f>
        <v>1</v>
      </c>
      <c r="M1441" s="11">
        <f>VLOOKUP(A1441, Quantity!$A$1:$H$2811, 5, FALSE)</f>
        <v>5900</v>
      </c>
      <c r="N1441" s="11">
        <f>VLOOKUP(A1441, Quantity!$A$1:$H$2811, 6, FALSE)</f>
        <v>281</v>
      </c>
      <c r="O1441" s="12">
        <v>41579.0</v>
      </c>
      <c r="P1441" s="5">
        <f>VLOOKUP(A1441, Quantity!$A$1:$H$2811, 8, FALSE)</f>
        <v>0.7673611111</v>
      </c>
      <c r="U1441" s="13"/>
      <c r="V1441" s="13"/>
      <c r="W1441" s="1"/>
      <c r="X1441" s="14"/>
      <c r="Y1441" s="15"/>
    </row>
    <row r="1442">
      <c r="A1442" s="1">
        <v>50949.0</v>
      </c>
      <c r="B1442" s="1">
        <v>1.841668639E9</v>
      </c>
      <c r="C1442" s="8">
        <v>41607.0</v>
      </c>
      <c r="D1442" s="1" t="s">
        <v>30</v>
      </c>
      <c r="E1442" s="1" t="s">
        <v>23</v>
      </c>
      <c r="F1442" s="1" t="s">
        <v>18</v>
      </c>
      <c r="G1442" s="1" t="s">
        <v>31</v>
      </c>
      <c r="H1442" s="1" t="s">
        <v>24</v>
      </c>
      <c r="I1442" s="1" t="s">
        <v>21</v>
      </c>
      <c r="J1442" s="9">
        <f>VLOOKUP(A1442, Quantity!$A$1:$H$2811, 2, FALSE)</f>
        <v>18</v>
      </c>
      <c r="K1442" s="10">
        <f>VLOOKUP(A1442, Quantity!$A$1:$H$2811, 3, FALSE)</f>
        <v>1</v>
      </c>
      <c r="L1442" s="10">
        <f>VLOOKUP(A1442, Quantity!$A$1:$H$2811, 4, FALSE)</f>
        <v>1</v>
      </c>
      <c r="M1442" s="11">
        <f>VLOOKUP(A1442, Quantity!$A$1:$H$2811, 5, FALSE)</f>
        <v>5128</v>
      </c>
      <c r="N1442" s="11">
        <f>VLOOKUP(A1442, Quantity!$A$1:$H$2811, 6, FALSE)</f>
        <v>285</v>
      </c>
      <c r="O1442" s="12">
        <v>41579.0</v>
      </c>
      <c r="P1442" s="5">
        <f>VLOOKUP(A1442, Quantity!$A$1:$H$2811, 8, FALSE)</f>
        <v>0.0746412037</v>
      </c>
      <c r="U1442" s="13"/>
      <c r="V1442" s="13"/>
      <c r="W1442" s="1"/>
      <c r="X1442" s="14"/>
      <c r="Y1442" s="15"/>
    </row>
    <row r="1443">
      <c r="A1443" s="1">
        <v>50966.0</v>
      </c>
      <c r="B1443" s="1">
        <v>1.768944554E9</v>
      </c>
      <c r="C1443" s="8">
        <v>41607.0</v>
      </c>
      <c r="D1443" s="1" t="s">
        <v>32</v>
      </c>
      <c r="E1443" s="1" t="s">
        <v>17</v>
      </c>
      <c r="F1443" s="1" t="s">
        <v>18</v>
      </c>
      <c r="G1443" s="1" t="s">
        <v>31</v>
      </c>
      <c r="H1443" s="1" t="s">
        <v>24</v>
      </c>
      <c r="I1443" s="1" t="s">
        <v>21</v>
      </c>
      <c r="J1443" s="9">
        <f>VLOOKUP(A1443, Quantity!$A$1:$H$2811, 2, FALSE)</f>
        <v>21</v>
      </c>
      <c r="K1443" s="10">
        <f>VLOOKUP(A1443, Quantity!$A$1:$H$2811, 3, FALSE)</f>
        <v>1</v>
      </c>
      <c r="L1443" s="10">
        <f>VLOOKUP(A1443, Quantity!$A$1:$H$2811, 4, FALSE)</f>
        <v>1</v>
      </c>
      <c r="M1443" s="11">
        <f>VLOOKUP(A1443, Quantity!$A$1:$H$2811, 5, FALSE)</f>
        <v>2300</v>
      </c>
      <c r="N1443" s="11">
        <f>VLOOKUP(A1443, Quantity!$A$1:$H$2811, 6, FALSE)</f>
        <v>110</v>
      </c>
      <c r="O1443" s="12">
        <v>41579.0</v>
      </c>
      <c r="P1443" s="5">
        <f>VLOOKUP(A1443, Quantity!$A$1:$H$2811, 8, FALSE)</f>
        <v>0.9783912037</v>
      </c>
      <c r="U1443" s="13"/>
      <c r="V1443" s="13"/>
      <c r="W1443" s="1"/>
      <c r="X1443" s="14"/>
      <c r="Y1443" s="15"/>
    </row>
    <row r="1444">
      <c r="A1444" s="1">
        <v>50974.0</v>
      </c>
      <c r="B1444" s="1">
        <v>1.881443294E9</v>
      </c>
      <c r="C1444" s="8">
        <v>41607.0</v>
      </c>
      <c r="D1444" s="1" t="s">
        <v>32</v>
      </c>
      <c r="E1444" s="1" t="s">
        <v>17</v>
      </c>
      <c r="F1444" s="1" t="s">
        <v>18</v>
      </c>
      <c r="G1444" s="1" t="s">
        <v>31</v>
      </c>
      <c r="H1444" s="1" t="s">
        <v>24</v>
      </c>
      <c r="I1444" s="1" t="s">
        <v>21</v>
      </c>
      <c r="J1444" s="9">
        <f>VLOOKUP(A1444, Quantity!$A$1:$H$2811, 2, FALSE)</f>
        <v>22</v>
      </c>
      <c r="K1444" s="10">
        <f>VLOOKUP(A1444, Quantity!$A$1:$H$2811, 3, FALSE)</f>
        <v>1</v>
      </c>
      <c r="L1444" s="10">
        <f>VLOOKUP(A1444, Quantity!$A$1:$H$2811, 4, FALSE)</f>
        <v>1</v>
      </c>
      <c r="M1444" s="11">
        <f>VLOOKUP(A1444, Quantity!$A$1:$H$2811, 5, FALSE)</f>
        <v>1050</v>
      </c>
      <c r="N1444" s="11">
        <f>VLOOKUP(A1444, Quantity!$A$1:$H$2811, 6, FALSE)</f>
        <v>48</v>
      </c>
      <c r="O1444" s="12">
        <v>41579.0</v>
      </c>
      <c r="P1444" s="5">
        <f>VLOOKUP(A1444, Quantity!$A$1:$H$2811, 8, FALSE)</f>
        <v>0.8544791667</v>
      </c>
      <c r="U1444" s="13"/>
      <c r="V1444" s="13"/>
      <c r="W1444" s="1"/>
      <c r="X1444" s="14"/>
      <c r="Y1444" s="15"/>
    </row>
    <row r="1445">
      <c r="A1445" s="1">
        <v>51188.0</v>
      </c>
      <c r="B1445" s="1">
        <v>1.189383358E9</v>
      </c>
      <c r="C1445" s="8">
        <v>41607.0</v>
      </c>
      <c r="D1445" s="1" t="s">
        <v>30</v>
      </c>
      <c r="E1445" s="1" t="s">
        <v>23</v>
      </c>
      <c r="F1445" s="1" t="s">
        <v>18</v>
      </c>
      <c r="G1445" s="1" t="s">
        <v>31</v>
      </c>
      <c r="H1445" s="1" t="s">
        <v>24</v>
      </c>
      <c r="I1445" s="1" t="s">
        <v>21</v>
      </c>
      <c r="J1445" s="9">
        <f>VLOOKUP(A1445, Quantity!$A$1:$H$2811, 2, FALSE)</f>
        <v>17</v>
      </c>
      <c r="K1445" s="10">
        <f>VLOOKUP(A1445, Quantity!$A$1:$H$2811, 3, FALSE)</f>
        <v>1</v>
      </c>
      <c r="L1445" s="10">
        <f>VLOOKUP(A1445, Quantity!$A$1:$H$2811, 4, FALSE)</f>
        <v>1</v>
      </c>
      <c r="M1445" s="11">
        <f>VLOOKUP(A1445, Quantity!$A$1:$H$2811, 5, FALSE)</f>
        <v>6661</v>
      </c>
      <c r="N1445" s="11">
        <f>VLOOKUP(A1445, Quantity!$A$1:$H$2811, 6, FALSE)</f>
        <v>392</v>
      </c>
      <c r="O1445" s="12">
        <v>41579.0</v>
      </c>
      <c r="P1445" s="5">
        <f>VLOOKUP(A1445, Quantity!$A$1:$H$2811, 8, FALSE)</f>
        <v>0.3533796296</v>
      </c>
      <c r="U1445" s="13"/>
      <c r="V1445" s="13"/>
      <c r="W1445" s="1"/>
      <c r="X1445" s="14"/>
      <c r="Y1445" s="15"/>
    </row>
    <row r="1446">
      <c r="A1446" s="1">
        <v>51243.0</v>
      </c>
      <c r="B1446" s="1">
        <v>1.80840521E9</v>
      </c>
      <c r="C1446" s="8">
        <v>41607.0</v>
      </c>
      <c r="D1446" s="1" t="s">
        <v>30</v>
      </c>
      <c r="E1446" s="1" t="s">
        <v>23</v>
      </c>
      <c r="F1446" s="1" t="s">
        <v>18</v>
      </c>
      <c r="G1446" s="1" t="s">
        <v>31</v>
      </c>
      <c r="H1446" s="1" t="s">
        <v>24</v>
      </c>
      <c r="I1446" s="1" t="s">
        <v>21</v>
      </c>
      <c r="J1446" s="9">
        <f>VLOOKUP(A1446, Quantity!$A$1:$H$2811, 2, FALSE)</f>
        <v>16</v>
      </c>
      <c r="K1446" s="10">
        <f>VLOOKUP(A1446, Quantity!$A$1:$H$2811, 3, FALSE)</f>
        <v>1</v>
      </c>
      <c r="L1446" s="10">
        <f>VLOOKUP(A1446, Quantity!$A$1:$H$2811, 4, FALSE)</f>
        <v>1</v>
      </c>
      <c r="M1446" s="11">
        <f>VLOOKUP(A1446, Quantity!$A$1:$H$2811, 5, FALSE)</f>
        <v>10000</v>
      </c>
      <c r="N1446" s="11">
        <f>VLOOKUP(A1446, Quantity!$A$1:$H$2811, 6, FALSE)</f>
        <v>625</v>
      </c>
      <c r="O1446" s="12">
        <v>41579.0</v>
      </c>
      <c r="P1446" s="5">
        <f>VLOOKUP(A1446, Quantity!$A$1:$H$2811, 8, FALSE)</f>
        <v>0.05282407407</v>
      </c>
      <c r="U1446" s="13"/>
      <c r="V1446" s="13"/>
      <c r="W1446" s="1"/>
      <c r="X1446" s="14"/>
      <c r="Y1446" s="15"/>
    </row>
    <row r="1447">
      <c r="A1447" s="1">
        <v>51335.0</v>
      </c>
      <c r="B1447" s="1">
        <v>1.388207733E9</v>
      </c>
      <c r="C1447" s="8">
        <v>41607.0</v>
      </c>
      <c r="D1447" s="1" t="s">
        <v>32</v>
      </c>
      <c r="E1447" s="1" t="s">
        <v>17</v>
      </c>
      <c r="F1447" s="1" t="s">
        <v>18</v>
      </c>
      <c r="G1447" s="1" t="s">
        <v>31</v>
      </c>
      <c r="H1447" s="1" t="s">
        <v>24</v>
      </c>
      <c r="I1447" s="1" t="s">
        <v>21</v>
      </c>
      <c r="J1447" s="9">
        <f>VLOOKUP(A1447, Quantity!$A$1:$H$2811, 2, FALSE)</f>
        <v>22</v>
      </c>
      <c r="K1447" s="10">
        <f>VLOOKUP(A1447, Quantity!$A$1:$H$2811, 3, FALSE)</f>
        <v>1</v>
      </c>
      <c r="L1447" s="10">
        <f>VLOOKUP(A1447, Quantity!$A$1:$H$2811, 4, FALSE)</f>
        <v>1</v>
      </c>
      <c r="M1447" s="11">
        <f>VLOOKUP(A1447, Quantity!$A$1:$H$2811, 5, FALSE)</f>
        <v>3599</v>
      </c>
      <c r="N1447" s="11">
        <f>VLOOKUP(A1447, Quantity!$A$1:$H$2811, 6, FALSE)</f>
        <v>164</v>
      </c>
      <c r="O1447" s="12">
        <v>41579.0</v>
      </c>
      <c r="P1447" s="5">
        <f>VLOOKUP(A1447, Quantity!$A$1:$H$2811, 8, FALSE)</f>
        <v>0.579837963</v>
      </c>
      <c r="U1447" s="13"/>
      <c r="V1447" s="13"/>
      <c r="W1447" s="1"/>
      <c r="X1447" s="14"/>
      <c r="Y1447" s="15"/>
    </row>
    <row r="1448">
      <c r="A1448" s="1">
        <v>51412.0</v>
      </c>
      <c r="B1448" s="1">
        <v>1.530522836E9</v>
      </c>
      <c r="C1448" s="8">
        <v>41607.0</v>
      </c>
      <c r="D1448" s="1" t="s">
        <v>32</v>
      </c>
      <c r="E1448" s="1" t="s">
        <v>17</v>
      </c>
      <c r="F1448" s="1" t="s">
        <v>18</v>
      </c>
      <c r="G1448" s="1" t="s">
        <v>31</v>
      </c>
      <c r="H1448" s="1" t="s">
        <v>24</v>
      </c>
      <c r="I1448" s="1" t="s">
        <v>21</v>
      </c>
      <c r="J1448" s="9">
        <f>VLOOKUP(A1448, Quantity!$A$1:$H$2811, 2, FALSE)</f>
        <v>22</v>
      </c>
      <c r="K1448" s="10">
        <f>VLOOKUP(A1448, Quantity!$A$1:$H$2811, 3, FALSE)</f>
        <v>1</v>
      </c>
      <c r="L1448" s="10">
        <f>VLOOKUP(A1448, Quantity!$A$1:$H$2811, 4, FALSE)</f>
        <v>1</v>
      </c>
      <c r="M1448" s="11">
        <f>VLOOKUP(A1448, Quantity!$A$1:$H$2811, 5, FALSE)</f>
        <v>3150</v>
      </c>
      <c r="N1448" s="11">
        <f>VLOOKUP(A1448, Quantity!$A$1:$H$2811, 6, FALSE)</f>
        <v>143</v>
      </c>
      <c r="O1448" s="12">
        <v>41579.0</v>
      </c>
      <c r="P1448" s="5">
        <f>VLOOKUP(A1448, Quantity!$A$1:$H$2811, 8, FALSE)</f>
        <v>0.484212963</v>
      </c>
      <c r="U1448" s="13"/>
      <c r="V1448" s="13"/>
      <c r="W1448" s="1"/>
      <c r="X1448" s="14"/>
      <c r="Y1448" s="15"/>
    </row>
    <row r="1449">
      <c r="A1449" s="1">
        <v>51419.0</v>
      </c>
      <c r="B1449" s="1">
        <v>1.889003295E9</v>
      </c>
      <c r="C1449" s="8">
        <v>41607.0</v>
      </c>
      <c r="D1449" s="1" t="s">
        <v>32</v>
      </c>
      <c r="E1449" s="1" t="s">
        <v>17</v>
      </c>
      <c r="F1449" s="1" t="s">
        <v>18</v>
      </c>
      <c r="G1449" s="1" t="s">
        <v>31</v>
      </c>
      <c r="H1449" s="1" t="s">
        <v>24</v>
      </c>
      <c r="I1449" s="1" t="s">
        <v>25</v>
      </c>
      <c r="J1449" s="9">
        <f>VLOOKUP(A1449, Quantity!$A$1:$H$2811, 2, FALSE)</f>
        <v>23</v>
      </c>
      <c r="K1449" s="10">
        <f>VLOOKUP(A1449, Quantity!$A$1:$H$2811, 3, FALSE)</f>
        <v>1</v>
      </c>
      <c r="L1449" s="10">
        <f>VLOOKUP(A1449, Quantity!$A$1:$H$2811, 4, FALSE)</f>
        <v>1</v>
      </c>
      <c r="M1449" s="11">
        <f>VLOOKUP(A1449, Quantity!$A$1:$H$2811, 5, FALSE)</f>
        <v>2000</v>
      </c>
      <c r="N1449" s="11">
        <f>VLOOKUP(A1449, Quantity!$A$1:$H$2811, 6, FALSE)</f>
        <v>87</v>
      </c>
      <c r="O1449" s="12">
        <v>41579.0</v>
      </c>
      <c r="P1449" s="5">
        <f>VLOOKUP(A1449, Quantity!$A$1:$H$2811, 8, FALSE)</f>
        <v>0.3771643519</v>
      </c>
      <c r="U1449" s="13"/>
      <c r="V1449" s="13"/>
      <c r="W1449" s="1"/>
      <c r="X1449" s="14"/>
      <c r="Y1449" s="15"/>
    </row>
    <row r="1450">
      <c r="A1450" s="1">
        <v>51573.0</v>
      </c>
      <c r="B1450" s="1">
        <v>1.467175087E9</v>
      </c>
      <c r="C1450" s="8">
        <v>41607.0</v>
      </c>
      <c r="D1450" s="1" t="s">
        <v>32</v>
      </c>
      <c r="E1450" s="1" t="s">
        <v>17</v>
      </c>
      <c r="F1450" s="1" t="s">
        <v>18</v>
      </c>
      <c r="G1450" s="1" t="s">
        <v>31</v>
      </c>
      <c r="H1450" s="1" t="s">
        <v>24</v>
      </c>
      <c r="I1450" s="1" t="s">
        <v>21</v>
      </c>
      <c r="J1450" s="9">
        <f>VLOOKUP(A1450, Quantity!$A$1:$H$2811, 2, FALSE)</f>
        <v>19</v>
      </c>
      <c r="K1450" s="10">
        <f>VLOOKUP(A1450, Quantity!$A$1:$H$2811, 3, FALSE)</f>
        <v>1</v>
      </c>
      <c r="L1450" s="10">
        <f>VLOOKUP(A1450, Quantity!$A$1:$H$2811, 4, FALSE)</f>
        <v>1</v>
      </c>
      <c r="M1450" s="11">
        <f>VLOOKUP(A1450, Quantity!$A$1:$H$2811, 5, FALSE)</f>
        <v>7485</v>
      </c>
      <c r="N1450" s="11">
        <f>VLOOKUP(A1450, Quantity!$A$1:$H$2811, 6, FALSE)</f>
        <v>394</v>
      </c>
      <c r="O1450" s="12">
        <v>41579.0</v>
      </c>
      <c r="P1450" s="5">
        <f>VLOOKUP(A1450, Quantity!$A$1:$H$2811, 8, FALSE)</f>
        <v>0.3542824074</v>
      </c>
      <c r="U1450" s="13"/>
      <c r="V1450" s="13"/>
      <c r="W1450" s="1"/>
      <c r="X1450" s="14"/>
      <c r="Y1450" s="15"/>
    </row>
    <row r="1451">
      <c r="A1451" s="1">
        <v>51678.0</v>
      </c>
      <c r="B1451" s="1">
        <v>1.261901415E9</v>
      </c>
      <c r="C1451" s="8">
        <v>41607.0</v>
      </c>
      <c r="D1451" s="1" t="s">
        <v>32</v>
      </c>
      <c r="E1451" s="1" t="s">
        <v>17</v>
      </c>
      <c r="F1451" s="1" t="s">
        <v>18</v>
      </c>
      <c r="G1451" s="1" t="s">
        <v>31</v>
      </c>
      <c r="H1451" s="1" t="s">
        <v>24</v>
      </c>
      <c r="I1451" s="1" t="s">
        <v>21</v>
      </c>
      <c r="J1451" s="9">
        <f>VLOOKUP(A1451, Quantity!$A$1:$H$2811, 2, FALSE)</f>
        <v>20</v>
      </c>
      <c r="K1451" s="10">
        <f>VLOOKUP(A1451, Quantity!$A$1:$H$2811, 3, FALSE)</f>
        <v>1</v>
      </c>
      <c r="L1451" s="10">
        <f>VLOOKUP(A1451, Quantity!$A$1:$H$2811, 4, FALSE)</f>
        <v>1</v>
      </c>
      <c r="M1451" s="11">
        <f>VLOOKUP(A1451, Quantity!$A$1:$H$2811, 5, FALSE)</f>
        <v>6250</v>
      </c>
      <c r="N1451" s="11">
        <f>VLOOKUP(A1451, Quantity!$A$1:$H$2811, 6, FALSE)</f>
        <v>313</v>
      </c>
      <c r="O1451" s="12">
        <v>41579.0</v>
      </c>
      <c r="P1451" s="5">
        <f>VLOOKUP(A1451, Quantity!$A$1:$H$2811, 8, FALSE)</f>
        <v>0.3441203704</v>
      </c>
      <c r="U1451" s="13"/>
      <c r="V1451" s="13"/>
      <c r="W1451" s="1"/>
      <c r="X1451" s="14"/>
      <c r="Y1451" s="15"/>
    </row>
    <row r="1452">
      <c r="A1452" s="1">
        <v>52019.0</v>
      </c>
      <c r="B1452" s="1">
        <v>1.46103038E9</v>
      </c>
      <c r="C1452" s="8">
        <v>41607.0</v>
      </c>
      <c r="D1452" s="1" t="s">
        <v>32</v>
      </c>
      <c r="E1452" s="1" t="s">
        <v>17</v>
      </c>
      <c r="F1452" s="1" t="s">
        <v>18</v>
      </c>
      <c r="G1452" s="1" t="s">
        <v>31</v>
      </c>
      <c r="H1452" s="1" t="s">
        <v>24</v>
      </c>
      <c r="I1452" s="1" t="s">
        <v>21</v>
      </c>
      <c r="J1452" s="9">
        <f>VLOOKUP(A1452, Quantity!$A$1:$H$2811, 2, FALSE)</f>
        <v>12</v>
      </c>
      <c r="K1452" s="10">
        <f>VLOOKUP(A1452, Quantity!$A$1:$H$2811, 3, FALSE)</f>
        <v>1</v>
      </c>
      <c r="L1452" s="10">
        <f>VLOOKUP(A1452, Quantity!$A$1:$H$2811, 4, FALSE)</f>
        <v>1</v>
      </c>
      <c r="M1452" s="11">
        <f>VLOOKUP(A1452, Quantity!$A$1:$H$2811, 5, FALSE)</f>
        <v>2743</v>
      </c>
      <c r="N1452" s="11">
        <f>VLOOKUP(A1452, Quantity!$A$1:$H$2811, 6, FALSE)</f>
        <v>229</v>
      </c>
      <c r="O1452" s="12">
        <v>41579.0</v>
      </c>
      <c r="P1452" s="5">
        <f>VLOOKUP(A1452, Quantity!$A$1:$H$2811, 8, FALSE)</f>
        <v>0.6127199074</v>
      </c>
      <c r="U1452" s="13"/>
      <c r="V1452" s="13"/>
      <c r="W1452" s="1"/>
      <c r="X1452" s="14"/>
      <c r="Y1452" s="15"/>
    </row>
    <row r="1453">
      <c r="A1453" s="1">
        <v>52056.0</v>
      </c>
      <c r="B1453" s="1">
        <v>1.740130866E9</v>
      </c>
      <c r="C1453" s="8">
        <v>41607.0</v>
      </c>
      <c r="D1453" s="1" t="s">
        <v>30</v>
      </c>
      <c r="E1453" s="1" t="s">
        <v>23</v>
      </c>
      <c r="F1453" s="1" t="s">
        <v>18</v>
      </c>
      <c r="G1453" s="1" t="s">
        <v>31</v>
      </c>
      <c r="H1453" s="1" t="s">
        <v>20</v>
      </c>
      <c r="I1453" s="1" t="s">
        <v>21</v>
      </c>
      <c r="J1453" s="9">
        <f>VLOOKUP(A1453, Quantity!$A$1:$H$2811, 2, FALSE)</f>
        <v>20</v>
      </c>
      <c r="K1453" s="10">
        <f>VLOOKUP(A1453, Quantity!$A$1:$H$2811, 3, FALSE)</f>
        <v>1</v>
      </c>
      <c r="L1453" s="10">
        <f>VLOOKUP(A1453, Quantity!$A$1:$H$2811, 4, FALSE)</f>
        <v>1</v>
      </c>
      <c r="M1453" s="11">
        <f>VLOOKUP(A1453, Quantity!$A$1:$H$2811, 5, FALSE)</f>
        <v>999</v>
      </c>
      <c r="N1453" s="11">
        <f>VLOOKUP(A1453, Quantity!$A$1:$H$2811, 6, FALSE)</f>
        <v>50</v>
      </c>
      <c r="O1453" s="12">
        <v>41579.0</v>
      </c>
      <c r="P1453" s="5">
        <f>VLOOKUP(A1453, Quantity!$A$1:$H$2811, 8, FALSE)</f>
        <v>0.4382523148</v>
      </c>
      <c r="U1453" s="13"/>
      <c r="V1453" s="13"/>
      <c r="W1453" s="1"/>
      <c r="X1453" s="14"/>
      <c r="Y1453" s="15"/>
    </row>
    <row r="1454">
      <c r="A1454" s="1">
        <v>52113.0</v>
      </c>
      <c r="B1454" s="1">
        <v>1.871739198E9</v>
      </c>
      <c r="C1454" s="8">
        <v>41607.0</v>
      </c>
      <c r="D1454" s="1" t="s">
        <v>32</v>
      </c>
      <c r="E1454" s="1" t="s">
        <v>17</v>
      </c>
      <c r="F1454" s="1" t="s">
        <v>18</v>
      </c>
      <c r="G1454" s="1" t="s">
        <v>31</v>
      </c>
      <c r="H1454" s="1" t="s">
        <v>24</v>
      </c>
      <c r="I1454" s="1" t="s">
        <v>21</v>
      </c>
      <c r="J1454" s="9">
        <f>VLOOKUP(A1454, Quantity!$A$1:$H$2811, 2, FALSE)</f>
        <v>16</v>
      </c>
      <c r="K1454" s="10">
        <f>VLOOKUP(A1454, Quantity!$A$1:$H$2811, 3, FALSE)</f>
        <v>1</v>
      </c>
      <c r="L1454" s="10">
        <f>VLOOKUP(A1454, Quantity!$A$1:$H$2811, 4, FALSE)</f>
        <v>1</v>
      </c>
      <c r="M1454" s="11">
        <f>VLOOKUP(A1454, Quantity!$A$1:$H$2811, 5, FALSE)</f>
        <v>2999</v>
      </c>
      <c r="N1454" s="11">
        <f>VLOOKUP(A1454, Quantity!$A$1:$H$2811, 6, FALSE)</f>
        <v>187</v>
      </c>
      <c r="O1454" s="12">
        <v>41579.0</v>
      </c>
      <c r="P1454" s="5">
        <f>VLOOKUP(A1454, Quantity!$A$1:$H$2811, 8, FALSE)</f>
        <v>0.9749884259</v>
      </c>
      <c r="U1454" s="13"/>
      <c r="V1454" s="13"/>
      <c r="W1454" s="1"/>
      <c r="X1454" s="14"/>
      <c r="Y1454" s="15"/>
    </row>
    <row r="1455">
      <c r="A1455" s="1">
        <v>52192.0</v>
      </c>
      <c r="B1455" s="1">
        <v>1.772186067E9</v>
      </c>
      <c r="C1455" s="8">
        <v>41608.0</v>
      </c>
      <c r="D1455" s="1" t="s">
        <v>30</v>
      </c>
      <c r="E1455" s="1" t="s">
        <v>23</v>
      </c>
      <c r="F1455" s="1" t="s">
        <v>18</v>
      </c>
      <c r="G1455" s="1" t="s">
        <v>31</v>
      </c>
      <c r="H1455" s="1" t="s">
        <v>24</v>
      </c>
      <c r="I1455" s="1" t="s">
        <v>21</v>
      </c>
      <c r="J1455" s="9">
        <f>VLOOKUP(A1455, Quantity!$A$1:$H$2811, 2, FALSE)</f>
        <v>18</v>
      </c>
      <c r="K1455" s="10">
        <f>VLOOKUP(A1455, Quantity!$A$1:$H$2811, 3, FALSE)</f>
        <v>1</v>
      </c>
      <c r="L1455" s="10">
        <f>VLOOKUP(A1455, Quantity!$A$1:$H$2811, 4, FALSE)</f>
        <v>1</v>
      </c>
      <c r="M1455" s="11">
        <f>VLOOKUP(A1455, Quantity!$A$1:$H$2811, 5, FALSE)</f>
        <v>2474</v>
      </c>
      <c r="N1455" s="11">
        <f>VLOOKUP(A1455, Quantity!$A$1:$H$2811, 6, FALSE)</f>
        <v>137</v>
      </c>
      <c r="O1455" s="12">
        <v>41579.0</v>
      </c>
      <c r="P1455" s="5">
        <f>VLOOKUP(A1455, Quantity!$A$1:$H$2811, 8, FALSE)</f>
        <v>0.6904050926</v>
      </c>
      <c r="U1455" s="13"/>
      <c r="V1455" s="13"/>
      <c r="W1455" s="1"/>
      <c r="X1455" s="14"/>
      <c r="Y1455" s="15"/>
    </row>
    <row r="1456">
      <c r="A1456" s="1">
        <v>52200.0</v>
      </c>
      <c r="B1456" s="1">
        <v>1.944098454E9</v>
      </c>
      <c r="C1456" s="8">
        <v>41608.0</v>
      </c>
      <c r="D1456" s="1" t="s">
        <v>30</v>
      </c>
      <c r="E1456" s="1" t="s">
        <v>23</v>
      </c>
      <c r="F1456" s="1" t="s">
        <v>18</v>
      </c>
      <c r="G1456" s="1" t="s">
        <v>31</v>
      </c>
      <c r="H1456" s="1" t="s">
        <v>24</v>
      </c>
      <c r="I1456" s="1" t="s">
        <v>21</v>
      </c>
      <c r="J1456" s="9">
        <f>VLOOKUP(A1456, Quantity!$A$1:$H$2811, 2, FALSE)</f>
        <v>22</v>
      </c>
      <c r="K1456" s="10">
        <f>VLOOKUP(A1456, Quantity!$A$1:$H$2811, 3, FALSE)</f>
        <v>1</v>
      </c>
      <c r="L1456" s="10">
        <f>VLOOKUP(A1456, Quantity!$A$1:$H$2811, 4, FALSE)</f>
        <v>1</v>
      </c>
      <c r="M1456" s="11">
        <f>VLOOKUP(A1456, Quantity!$A$1:$H$2811, 5, FALSE)</f>
        <v>49800</v>
      </c>
      <c r="N1456" s="11">
        <f>VLOOKUP(A1456, Quantity!$A$1:$H$2811, 6, FALSE)</f>
        <v>2264</v>
      </c>
      <c r="O1456" s="12">
        <v>41579.0</v>
      </c>
      <c r="P1456" s="5">
        <f>VLOOKUP(A1456, Quantity!$A$1:$H$2811, 8, FALSE)</f>
        <v>0.8085185185</v>
      </c>
      <c r="U1456" s="13"/>
      <c r="V1456" s="13"/>
      <c r="W1456" s="1"/>
      <c r="X1456" s="14"/>
      <c r="Y1456" s="15"/>
    </row>
    <row r="1457">
      <c r="A1457" s="1">
        <v>52220.0</v>
      </c>
      <c r="B1457" s="1">
        <v>1.795753822E9</v>
      </c>
      <c r="C1457" s="8">
        <v>41608.0</v>
      </c>
      <c r="D1457" s="1" t="s">
        <v>33</v>
      </c>
      <c r="E1457" s="1" t="s">
        <v>17</v>
      </c>
      <c r="F1457" s="1" t="s">
        <v>28</v>
      </c>
      <c r="G1457" s="1" t="s">
        <v>31</v>
      </c>
      <c r="H1457" s="1" t="s">
        <v>24</v>
      </c>
      <c r="I1457" s="1" t="s">
        <v>21</v>
      </c>
      <c r="J1457" s="9">
        <f>VLOOKUP(A1457, Quantity!$A$1:$H$2811, 2, FALSE)</f>
        <v>14</v>
      </c>
      <c r="K1457" s="10">
        <f>VLOOKUP(A1457, Quantity!$A$1:$H$2811, 3, FALSE)</f>
        <v>1</v>
      </c>
      <c r="L1457" s="10">
        <f>VLOOKUP(A1457, Quantity!$A$1:$H$2811, 4, FALSE)</f>
        <v>1</v>
      </c>
      <c r="M1457" s="11">
        <f>VLOOKUP(A1457, Quantity!$A$1:$H$2811, 5, FALSE)</f>
        <v>104</v>
      </c>
      <c r="N1457" s="11">
        <f>VLOOKUP(A1457, Quantity!$A$1:$H$2811, 6, FALSE)</f>
        <v>7</v>
      </c>
      <c r="O1457" s="12">
        <v>41579.0</v>
      </c>
      <c r="P1457" s="5">
        <f>VLOOKUP(A1457, Quantity!$A$1:$H$2811, 8, FALSE)</f>
        <v>0.6857175926</v>
      </c>
      <c r="U1457" s="13"/>
      <c r="V1457" s="13"/>
      <c r="W1457" s="1"/>
      <c r="X1457" s="14"/>
      <c r="Y1457" s="15"/>
    </row>
    <row r="1458">
      <c r="A1458" s="1">
        <v>52287.0</v>
      </c>
      <c r="B1458" s="1">
        <v>1.554324171E9</v>
      </c>
      <c r="C1458" s="8">
        <v>41608.0</v>
      </c>
      <c r="D1458" s="1" t="s">
        <v>32</v>
      </c>
      <c r="E1458" s="1" t="s">
        <v>17</v>
      </c>
      <c r="F1458" s="1" t="s">
        <v>18</v>
      </c>
      <c r="G1458" s="1" t="s">
        <v>31</v>
      </c>
      <c r="H1458" s="1" t="s">
        <v>24</v>
      </c>
      <c r="I1458" s="1" t="s">
        <v>21</v>
      </c>
      <c r="J1458" s="9">
        <f>VLOOKUP(A1458, Quantity!$A$1:$H$2811, 2, FALSE)</f>
        <v>18</v>
      </c>
      <c r="K1458" s="10">
        <f>VLOOKUP(A1458, Quantity!$A$1:$H$2811, 3, FALSE)</f>
        <v>1</v>
      </c>
      <c r="L1458" s="10">
        <f>VLOOKUP(A1458, Quantity!$A$1:$H$2811, 4, FALSE)</f>
        <v>1</v>
      </c>
      <c r="M1458" s="11">
        <f>VLOOKUP(A1458, Quantity!$A$1:$H$2811, 5, FALSE)</f>
        <v>549</v>
      </c>
      <c r="N1458" s="11">
        <f>VLOOKUP(A1458, Quantity!$A$1:$H$2811, 6, FALSE)</f>
        <v>31</v>
      </c>
      <c r="O1458" s="12">
        <v>41579.0</v>
      </c>
      <c r="P1458" s="5">
        <f>VLOOKUP(A1458, Quantity!$A$1:$H$2811, 8, FALSE)</f>
        <v>0.9847685185</v>
      </c>
      <c r="U1458" s="13"/>
      <c r="V1458" s="13"/>
      <c r="W1458" s="1"/>
      <c r="X1458" s="14"/>
      <c r="Y1458" s="15"/>
    </row>
    <row r="1459">
      <c r="A1459" s="1">
        <v>52290.0</v>
      </c>
      <c r="B1459" s="1">
        <v>1.378360071E9</v>
      </c>
      <c r="C1459" s="8">
        <v>41608.0</v>
      </c>
      <c r="D1459" s="1" t="s">
        <v>32</v>
      </c>
      <c r="E1459" s="1" t="s">
        <v>17</v>
      </c>
      <c r="F1459" s="1" t="s">
        <v>18</v>
      </c>
      <c r="G1459" s="1" t="s">
        <v>31</v>
      </c>
      <c r="H1459" s="1" t="s">
        <v>24</v>
      </c>
      <c r="I1459" s="1" t="s">
        <v>21</v>
      </c>
      <c r="J1459" s="9">
        <f>VLOOKUP(A1459, Quantity!$A$1:$H$2811, 2, FALSE)</f>
        <v>17</v>
      </c>
      <c r="K1459" s="10">
        <f>VLOOKUP(A1459, Quantity!$A$1:$H$2811, 3, FALSE)</f>
        <v>1</v>
      </c>
      <c r="L1459" s="10">
        <f>VLOOKUP(A1459, Quantity!$A$1:$H$2811, 4, FALSE)</f>
        <v>1</v>
      </c>
      <c r="M1459" s="11">
        <f>VLOOKUP(A1459, Quantity!$A$1:$H$2811, 5, FALSE)</f>
        <v>25000</v>
      </c>
      <c r="N1459" s="11">
        <f>VLOOKUP(A1459, Quantity!$A$1:$H$2811, 6, FALSE)</f>
        <v>1471</v>
      </c>
      <c r="O1459" s="12">
        <v>41579.0</v>
      </c>
      <c r="P1459" s="5">
        <f>VLOOKUP(A1459, Quantity!$A$1:$H$2811, 8, FALSE)</f>
        <v>0.3176273148</v>
      </c>
      <c r="U1459" s="13"/>
      <c r="V1459" s="13"/>
      <c r="W1459" s="1"/>
      <c r="X1459" s="14"/>
      <c r="Y1459" s="15"/>
    </row>
    <row r="1460">
      <c r="A1460" s="1">
        <v>52300.0</v>
      </c>
      <c r="B1460" s="1">
        <v>2.079546425E9</v>
      </c>
      <c r="C1460" s="8">
        <v>41608.0</v>
      </c>
      <c r="D1460" s="1" t="s">
        <v>30</v>
      </c>
      <c r="E1460" s="1" t="s">
        <v>23</v>
      </c>
      <c r="F1460" s="1" t="s">
        <v>18</v>
      </c>
      <c r="G1460" s="1" t="s">
        <v>31</v>
      </c>
      <c r="H1460" s="1" t="s">
        <v>20</v>
      </c>
      <c r="I1460" s="1" t="s">
        <v>21</v>
      </c>
      <c r="J1460" s="9">
        <f>VLOOKUP(A1460, Quantity!$A$1:$H$2811, 2, FALSE)</f>
        <v>20</v>
      </c>
      <c r="K1460" s="10">
        <f>VLOOKUP(A1460, Quantity!$A$1:$H$2811, 3, FALSE)</f>
        <v>1</v>
      </c>
      <c r="L1460" s="10">
        <f>VLOOKUP(A1460, Quantity!$A$1:$H$2811, 4, FALSE)</f>
        <v>1</v>
      </c>
      <c r="M1460" s="11">
        <f>VLOOKUP(A1460, Quantity!$A$1:$H$2811, 5, FALSE)</f>
        <v>690</v>
      </c>
      <c r="N1460" s="11">
        <f>VLOOKUP(A1460, Quantity!$A$1:$H$2811, 6, FALSE)</f>
        <v>35</v>
      </c>
      <c r="O1460" s="12">
        <v>41579.0</v>
      </c>
      <c r="P1460" s="5">
        <f>VLOOKUP(A1460, Quantity!$A$1:$H$2811, 8, FALSE)</f>
        <v>0.340625</v>
      </c>
      <c r="U1460" s="13"/>
      <c r="V1460" s="13"/>
      <c r="W1460" s="1"/>
      <c r="X1460" s="14"/>
      <c r="Y1460" s="15"/>
    </row>
    <row r="1461">
      <c r="A1461" s="1">
        <v>52345.0</v>
      </c>
      <c r="B1461" s="1">
        <v>1.502540525E9</v>
      </c>
      <c r="C1461" s="8">
        <v>41608.0</v>
      </c>
      <c r="D1461" s="1" t="s">
        <v>30</v>
      </c>
      <c r="E1461" s="1" t="s">
        <v>23</v>
      </c>
      <c r="F1461" s="1" t="s">
        <v>18</v>
      </c>
      <c r="G1461" s="1" t="s">
        <v>31</v>
      </c>
      <c r="H1461" s="1" t="s">
        <v>24</v>
      </c>
      <c r="I1461" s="1" t="s">
        <v>21</v>
      </c>
      <c r="J1461" s="9">
        <f>VLOOKUP(A1461, Quantity!$A$1:$H$2811, 2, FALSE)</f>
        <v>14</v>
      </c>
      <c r="K1461" s="10">
        <f>VLOOKUP(A1461, Quantity!$A$1:$H$2811, 3, FALSE)</f>
        <v>1</v>
      </c>
      <c r="L1461" s="10">
        <f>VLOOKUP(A1461, Quantity!$A$1:$H$2811, 4, FALSE)</f>
        <v>1</v>
      </c>
      <c r="M1461" s="11">
        <f>VLOOKUP(A1461, Quantity!$A$1:$H$2811, 5, FALSE)</f>
        <v>8585</v>
      </c>
      <c r="N1461" s="11">
        <f>VLOOKUP(A1461, Quantity!$A$1:$H$2811, 6, FALSE)</f>
        <v>613</v>
      </c>
      <c r="O1461" s="12">
        <v>41579.0</v>
      </c>
      <c r="P1461" s="5">
        <f>VLOOKUP(A1461, Quantity!$A$1:$H$2811, 8, FALSE)</f>
        <v>0.04246527778</v>
      </c>
      <c r="U1461" s="13"/>
      <c r="V1461" s="13"/>
      <c r="W1461" s="1"/>
      <c r="X1461" s="14"/>
      <c r="Y1461" s="15"/>
    </row>
    <row r="1462">
      <c r="A1462" s="1">
        <v>52401.0</v>
      </c>
      <c r="B1462" s="1">
        <v>2.105908286E9</v>
      </c>
      <c r="C1462" s="8">
        <v>41608.0</v>
      </c>
      <c r="D1462" s="1" t="s">
        <v>30</v>
      </c>
      <c r="E1462" s="1" t="s">
        <v>23</v>
      </c>
      <c r="F1462" s="1" t="s">
        <v>18</v>
      </c>
      <c r="G1462" s="1" t="s">
        <v>31</v>
      </c>
      <c r="H1462" s="1" t="s">
        <v>20</v>
      </c>
      <c r="I1462" s="1" t="s">
        <v>21</v>
      </c>
      <c r="J1462" s="9">
        <f>VLOOKUP(A1462, Quantity!$A$1:$H$2811, 2, FALSE)</f>
        <v>17</v>
      </c>
      <c r="K1462" s="10">
        <f>VLOOKUP(A1462, Quantity!$A$1:$H$2811, 3, FALSE)</f>
        <v>1</v>
      </c>
      <c r="L1462" s="10">
        <f>VLOOKUP(A1462, Quantity!$A$1:$H$2811, 4, FALSE)</f>
        <v>1</v>
      </c>
      <c r="M1462" s="11">
        <f>VLOOKUP(A1462, Quantity!$A$1:$H$2811, 5, FALSE)</f>
        <v>200</v>
      </c>
      <c r="N1462" s="11">
        <f>VLOOKUP(A1462, Quantity!$A$1:$H$2811, 6, FALSE)</f>
        <v>12</v>
      </c>
      <c r="O1462" s="12">
        <v>41579.0</v>
      </c>
      <c r="P1462" s="5">
        <f>VLOOKUP(A1462, Quantity!$A$1:$H$2811, 8, FALSE)</f>
        <v>0.0694212963</v>
      </c>
      <c r="U1462" s="13"/>
      <c r="V1462" s="13"/>
      <c r="W1462" s="1"/>
      <c r="X1462" s="14"/>
      <c r="Y1462" s="15"/>
    </row>
    <row r="1463">
      <c r="A1463" s="1">
        <v>52541.0</v>
      </c>
      <c r="B1463" s="1">
        <v>1.965895674E9</v>
      </c>
      <c r="C1463" s="8">
        <v>41608.0</v>
      </c>
      <c r="D1463" s="1" t="s">
        <v>32</v>
      </c>
      <c r="E1463" s="1" t="s">
        <v>17</v>
      </c>
      <c r="F1463" s="1" t="s">
        <v>18</v>
      </c>
      <c r="G1463" s="1" t="s">
        <v>31</v>
      </c>
      <c r="H1463" s="1" t="s">
        <v>24</v>
      </c>
      <c r="I1463" s="1" t="s">
        <v>21</v>
      </c>
      <c r="J1463" s="9">
        <f>VLOOKUP(A1463, Quantity!$A$1:$H$2811, 2, FALSE)</f>
        <v>23</v>
      </c>
      <c r="K1463" s="10">
        <f>VLOOKUP(A1463, Quantity!$A$1:$H$2811, 3, FALSE)</f>
        <v>1</v>
      </c>
      <c r="L1463" s="10">
        <f>VLOOKUP(A1463, Quantity!$A$1:$H$2811, 4, FALSE)</f>
        <v>1</v>
      </c>
      <c r="M1463" s="11">
        <f>VLOOKUP(A1463, Quantity!$A$1:$H$2811, 5, FALSE)</f>
        <v>4999</v>
      </c>
      <c r="N1463" s="11">
        <f>VLOOKUP(A1463, Quantity!$A$1:$H$2811, 6, FALSE)</f>
        <v>217</v>
      </c>
      <c r="O1463" s="12">
        <v>41579.0</v>
      </c>
      <c r="P1463" s="5">
        <f>VLOOKUP(A1463, Quantity!$A$1:$H$2811, 8, FALSE)</f>
        <v>0.2383333333</v>
      </c>
      <c r="U1463" s="13"/>
      <c r="V1463" s="13"/>
      <c r="W1463" s="1"/>
      <c r="X1463" s="14"/>
      <c r="Y1463" s="15"/>
    </row>
    <row r="1464">
      <c r="A1464" s="1">
        <v>52578.0</v>
      </c>
      <c r="B1464" s="1">
        <v>1.22561982E9</v>
      </c>
      <c r="C1464" s="8">
        <v>41608.0</v>
      </c>
      <c r="D1464" s="1" t="s">
        <v>32</v>
      </c>
      <c r="E1464" s="1" t="s">
        <v>17</v>
      </c>
      <c r="F1464" s="1" t="s">
        <v>18</v>
      </c>
      <c r="G1464" s="1" t="s">
        <v>31</v>
      </c>
      <c r="H1464" s="1" t="s">
        <v>24</v>
      </c>
      <c r="I1464" s="1" t="s">
        <v>21</v>
      </c>
      <c r="J1464" s="9">
        <f>VLOOKUP(A1464, Quantity!$A$1:$H$2811, 2, FALSE)</f>
        <v>22</v>
      </c>
      <c r="K1464" s="10">
        <f>VLOOKUP(A1464, Quantity!$A$1:$H$2811, 3, FALSE)</f>
        <v>1</v>
      </c>
      <c r="L1464" s="10">
        <f>VLOOKUP(A1464, Quantity!$A$1:$H$2811, 4, FALSE)</f>
        <v>1</v>
      </c>
      <c r="M1464" s="11">
        <f>VLOOKUP(A1464, Quantity!$A$1:$H$2811, 5, FALSE)</f>
        <v>3240</v>
      </c>
      <c r="N1464" s="11">
        <f>VLOOKUP(A1464, Quantity!$A$1:$H$2811, 6, FALSE)</f>
        <v>147</v>
      </c>
      <c r="O1464" s="12">
        <v>41579.0</v>
      </c>
      <c r="P1464" s="5">
        <f>VLOOKUP(A1464, Quantity!$A$1:$H$2811, 8, FALSE)</f>
        <v>0.5076736111</v>
      </c>
      <c r="U1464" s="13"/>
      <c r="V1464" s="13"/>
      <c r="W1464" s="1"/>
      <c r="X1464" s="14"/>
      <c r="Y1464" s="15"/>
    </row>
    <row r="1465">
      <c r="A1465" s="1">
        <v>52583.0</v>
      </c>
      <c r="B1465" s="1">
        <v>1.329021019E9</v>
      </c>
      <c r="C1465" s="8">
        <v>41608.0</v>
      </c>
      <c r="D1465" s="1" t="s">
        <v>32</v>
      </c>
      <c r="E1465" s="1" t="s">
        <v>17</v>
      </c>
      <c r="F1465" s="1" t="s">
        <v>18</v>
      </c>
      <c r="G1465" s="1" t="s">
        <v>31</v>
      </c>
      <c r="H1465" s="1" t="s">
        <v>24</v>
      </c>
      <c r="I1465" s="1" t="s">
        <v>21</v>
      </c>
      <c r="J1465" s="9">
        <f>VLOOKUP(A1465, Quantity!$A$1:$H$2811, 2, FALSE)</f>
        <v>22</v>
      </c>
      <c r="K1465" s="10">
        <f>VLOOKUP(A1465, Quantity!$A$1:$H$2811, 3, FALSE)</f>
        <v>1</v>
      </c>
      <c r="L1465" s="10">
        <f>VLOOKUP(A1465, Quantity!$A$1:$H$2811, 4, FALSE)</f>
        <v>1</v>
      </c>
      <c r="M1465" s="11">
        <f>VLOOKUP(A1465, Quantity!$A$1:$H$2811, 5, FALSE)</f>
        <v>1800</v>
      </c>
      <c r="N1465" s="11">
        <f>VLOOKUP(A1465, Quantity!$A$1:$H$2811, 6, FALSE)</f>
        <v>82</v>
      </c>
      <c r="O1465" s="12">
        <v>41579.0</v>
      </c>
      <c r="P1465" s="5">
        <f>VLOOKUP(A1465, Quantity!$A$1:$H$2811, 8, FALSE)</f>
        <v>0.4089930556</v>
      </c>
      <c r="U1465" s="13"/>
      <c r="V1465" s="13"/>
      <c r="W1465" s="1"/>
      <c r="X1465" s="14"/>
      <c r="Y1465" s="15"/>
    </row>
    <row r="1466">
      <c r="A1466" s="1">
        <v>52629.0</v>
      </c>
      <c r="B1466" s="1">
        <v>2.132668807E9</v>
      </c>
      <c r="C1466" s="8">
        <v>41608.0</v>
      </c>
      <c r="D1466" s="1" t="s">
        <v>32</v>
      </c>
      <c r="E1466" s="1" t="s">
        <v>17</v>
      </c>
      <c r="F1466" s="1" t="s">
        <v>18</v>
      </c>
      <c r="G1466" s="1" t="s">
        <v>31</v>
      </c>
      <c r="H1466" s="1" t="s">
        <v>24</v>
      </c>
      <c r="I1466" s="1" t="s">
        <v>21</v>
      </c>
      <c r="J1466" s="9">
        <f>VLOOKUP(A1466, Quantity!$A$1:$H$2811, 2, FALSE)</f>
        <v>14</v>
      </c>
      <c r="K1466" s="10">
        <f>VLOOKUP(A1466, Quantity!$A$1:$H$2811, 3, FALSE)</f>
        <v>1</v>
      </c>
      <c r="L1466" s="10">
        <f>VLOOKUP(A1466, Quantity!$A$1:$H$2811, 4, FALSE)</f>
        <v>1</v>
      </c>
      <c r="M1466" s="11">
        <f>VLOOKUP(A1466, Quantity!$A$1:$H$2811, 5, FALSE)</f>
        <v>3498</v>
      </c>
      <c r="N1466" s="11">
        <f>VLOOKUP(A1466, Quantity!$A$1:$H$2811, 6, FALSE)</f>
        <v>250</v>
      </c>
      <c r="O1466" s="12">
        <v>41579.0</v>
      </c>
      <c r="P1466" s="5">
        <f>VLOOKUP(A1466, Quantity!$A$1:$H$2811, 8, FALSE)</f>
        <v>0.9116666667</v>
      </c>
      <c r="U1466" s="13"/>
      <c r="V1466" s="13"/>
      <c r="W1466" s="1"/>
      <c r="X1466" s="14"/>
      <c r="Y1466" s="15"/>
    </row>
    <row r="1467">
      <c r="A1467" s="1">
        <v>52664.0</v>
      </c>
      <c r="B1467" s="1">
        <v>1.734029673E9</v>
      </c>
      <c r="C1467" s="8">
        <v>41608.0</v>
      </c>
      <c r="D1467" s="1" t="s">
        <v>32</v>
      </c>
      <c r="E1467" s="1" t="s">
        <v>17</v>
      </c>
      <c r="F1467" s="1" t="s">
        <v>18</v>
      </c>
      <c r="G1467" s="1" t="s">
        <v>31</v>
      </c>
      <c r="H1467" s="1" t="s">
        <v>24</v>
      </c>
      <c r="I1467" s="1" t="s">
        <v>21</v>
      </c>
      <c r="J1467" s="9">
        <f>VLOOKUP(A1467, Quantity!$A$1:$H$2811, 2, FALSE)</f>
        <v>22</v>
      </c>
      <c r="K1467" s="10">
        <f>VLOOKUP(A1467, Quantity!$A$1:$H$2811, 3, FALSE)</f>
        <v>1</v>
      </c>
      <c r="L1467" s="10">
        <f>VLOOKUP(A1467, Quantity!$A$1:$H$2811, 4, FALSE)</f>
        <v>1</v>
      </c>
      <c r="M1467" s="11">
        <f>VLOOKUP(A1467, Quantity!$A$1:$H$2811, 5, FALSE)</f>
        <v>2800</v>
      </c>
      <c r="N1467" s="11">
        <f>VLOOKUP(A1467, Quantity!$A$1:$H$2811, 6, FALSE)</f>
        <v>127</v>
      </c>
      <c r="O1467" s="12">
        <v>41579.0</v>
      </c>
      <c r="P1467" s="5">
        <f>VLOOKUP(A1467, Quantity!$A$1:$H$2811, 8, FALSE)</f>
        <v>0.3335763889</v>
      </c>
      <c r="U1467" s="13"/>
      <c r="V1467" s="13"/>
      <c r="W1467" s="1"/>
      <c r="X1467" s="14"/>
      <c r="Y1467" s="15"/>
    </row>
    <row r="1468">
      <c r="A1468" s="1">
        <v>52783.0</v>
      </c>
      <c r="B1468" s="1">
        <v>1.859953192E9</v>
      </c>
      <c r="C1468" s="8">
        <v>41608.0</v>
      </c>
      <c r="D1468" s="1" t="s">
        <v>30</v>
      </c>
      <c r="E1468" s="1" t="s">
        <v>23</v>
      </c>
      <c r="F1468" s="1" t="s">
        <v>18</v>
      </c>
      <c r="G1468" s="1" t="s">
        <v>31</v>
      </c>
      <c r="H1468" s="1" t="s">
        <v>24</v>
      </c>
      <c r="I1468" s="1" t="s">
        <v>21</v>
      </c>
      <c r="J1468" s="9">
        <f>VLOOKUP(A1468, Quantity!$A$1:$H$2811, 2, FALSE)</f>
        <v>17</v>
      </c>
      <c r="K1468" s="10">
        <f>VLOOKUP(A1468, Quantity!$A$1:$H$2811, 3, FALSE)</f>
        <v>1</v>
      </c>
      <c r="L1468" s="10">
        <f>VLOOKUP(A1468, Quantity!$A$1:$H$2811, 4, FALSE)</f>
        <v>1</v>
      </c>
      <c r="M1468" s="11">
        <f>VLOOKUP(A1468, Quantity!$A$1:$H$2811, 5, FALSE)</f>
        <v>5125</v>
      </c>
      <c r="N1468" s="11">
        <f>VLOOKUP(A1468, Quantity!$A$1:$H$2811, 6, FALSE)</f>
        <v>301</v>
      </c>
      <c r="O1468" s="12">
        <v>41579.0</v>
      </c>
      <c r="P1468" s="5">
        <f>VLOOKUP(A1468, Quantity!$A$1:$H$2811, 8, FALSE)</f>
        <v>0.4801273148</v>
      </c>
      <c r="U1468" s="13"/>
      <c r="V1468" s="13"/>
      <c r="W1468" s="1"/>
      <c r="X1468" s="14"/>
      <c r="Y1468" s="15"/>
    </row>
    <row r="1469">
      <c r="A1469" s="1">
        <v>52933.0</v>
      </c>
      <c r="B1469" s="1">
        <v>1.718050284E9</v>
      </c>
      <c r="C1469" s="8">
        <v>41608.0</v>
      </c>
      <c r="D1469" s="1" t="s">
        <v>32</v>
      </c>
      <c r="E1469" s="1" t="s">
        <v>17</v>
      </c>
      <c r="F1469" s="1" t="s">
        <v>18</v>
      </c>
      <c r="G1469" s="1" t="s">
        <v>31</v>
      </c>
      <c r="H1469" s="1" t="s">
        <v>24</v>
      </c>
      <c r="I1469" s="1" t="s">
        <v>21</v>
      </c>
      <c r="J1469" s="9">
        <f>VLOOKUP(A1469, Quantity!$A$1:$H$2811, 2, FALSE)</f>
        <v>13</v>
      </c>
      <c r="K1469" s="10">
        <f>VLOOKUP(A1469, Quantity!$A$1:$H$2811, 3, FALSE)</f>
        <v>1</v>
      </c>
      <c r="L1469" s="10">
        <f>VLOOKUP(A1469, Quantity!$A$1:$H$2811, 4, FALSE)</f>
        <v>1</v>
      </c>
      <c r="M1469" s="11">
        <f>VLOOKUP(A1469, Quantity!$A$1:$H$2811, 5, FALSE)</f>
        <v>5980</v>
      </c>
      <c r="N1469" s="11">
        <f>VLOOKUP(A1469, Quantity!$A$1:$H$2811, 6, FALSE)</f>
        <v>460</v>
      </c>
      <c r="O1469" s="12">
        <v>41579.0</v>
      </c>
      <c r="P1469" s="5">
        <f>VLOOKUP(A1469, Quantity!$A$1:$H$2811, 8, FALSE)</f>
        <v>0.3747337963</v>
      </c>
      <c r="U1469" s="13"/>
      <c r="V1469" s="13"/>
      <c r="W1469" s="1"/>
      <c r="X1469" s="14"/>
      <c r="Y1469" s="15"/>
    </row>
    <row r="1470">
      <c r="A1470" s="1">
        <v>52955.0</v>
      </c>
      <c r="B1470" s="1">
        <v>1.190695685E9</v>
      </c>
      <c r="C1470" s="8">
        <v>41608.0</v>
      </c>
      <c r="D1470" s="1" t="s">
        <v>32</v>
      </c>
      <c r="E1470" s="1" t="s">
        <v>17</v>
      </c>
      <c r="F1470" s="1" t="s">
        <v>18</v>
      </c>
      <c r="G1470" s="1" t="s">
        <v>31</v>
      </c>
      <c r="H1470" s="1" t="s">
        <v>24</v>
      </c>
      <c r="I1470" s="1" t="s">
        <v>21</v>
      </c>
      <c r="J1470" s="9">
        <f>VLOOKUP(A1470, Quantity!$A$1:$H$2811, 2, FALSE)</f>
        <v>13</v>
      </c>
      <c r="K1470" s="10">
        <f>VLOOKUP(A1470, Quantity!$A$1:$H$2811, 3, FALSE)</f>
        <v>1</v>
      </c>
      <c r="L1470" s="10">
        <f>VLOOKUP(A1470, Quantity!$A$1:$H$2811, 4, FALSE)</f>
        <v>1</v>
      </c>
      <c r="M1470" s="11">
        <f>VLOOKUP(A1470, Quantity!$A$1:$H$2811, 5, FALSE)</f>
        <v>8200</v>
      </c>
      <c r="N1470" s="11">
        <f>VLOOKUP(A1470, Quantity!$A$1:$H$2811, 6, FALSE)</f>
        <v>631</v>
      </c>
      <c r="O1470" s="12">
        <v>41579.0</v>
      </c>
      <c r="P1470" s="5">
        <f>VLOOKUP(A1470, Quantity!$A$1:$H$2811, 8, FALSE)</f>
        <v>0.9801851852</v>
      </c>
      <c r="U1470" s="13"/>
      <c r="V1470" s="13"/>
      <c r="W1470" s="1"/>
      <c r="X1470" s="14"/>
      <c r="Y1470" s="15"/>
    </row>
    <row r="1471">
      <c r="A1471" s="1">
        <v>53182.0</v>
      </c>
      <c r="B1471" s="1">
        <v>2.167940034E9</v>
      </c>
      <c r="C1471" s="8">
        <v>41286.0</v>
      </c>
      <c r="D1471" s="1" t="s">
        <v>32</v>
      </c>
      <c r="E1471" s="1" t="s">
        <v>17</v>
      </c>
      <c r="F1471" s="1" t="s">
        <v>18</v>
      </c>
      <c r="G1471" s="1" t="s">
        <v>31</v>
      </c>
      <c r="H1471" s="1" t="s">
        <v>24</v>
      </c>
      <c r="I1471" s="1" t="s">
        <v>21</v>
      </c>
      <c r="J1471" s="9">
        <f>VLOOKUP(A1471, Quantity!$A$1:$H$2811, 2, FALSE)</f>
        <v>22</v>
      </c>
      <c r="K1471" s="10">
        <f>VLOOKUP(A1471, Quantity!$A$1:$H$2811, 3, FALSE)</f>
        <v>1</v>
      </c>
      <c r="L1471" s="10">
        <f>VLOOKUP(A1471, Quantity!$A$1:$H$2811, 4, FALSE)</f>
        <v>1</v>
      </c>
      <c r="M1471" s="11">
        <f>VLOOKUP(A1471, Quantity!$A$1:$H$2811, 5, FALSE)</f>
        <v>1130</v>
      </c>
      <c r="N1471" s="11">
        <f>VLOOKUP(A1471, Quantity!$A$1:$H$2811, 6, FALSE)</f>
        <v>51</v>
      </c>
      <c r="O1471" s="12">
        <v>41609.0</v>
      </c>
      <c r="P1471" s="5">
        <f>VLOOKUP(A1471, Quantity!$A$1:$H$2811, 8, FALSE)</f>
        <v>0.3808564815</v>
      </c>
      <c r="U1471" s="13"/>
      <c r="V1471" s="13"/>
      <c r="W1471" s="1"/>
      <c r="X1471" s="14"/>
      <c r="Y1471" s="15"/>
    </row>
    <row r="1472">
      <c r="A1472" s="1">
        <v>53184.0</v>
      </c>
      <c r="B1472" s="1">
        <v>1.394091344E9</v>
      </c>
      <c r="C1472" s="8">
        <v>41286.0</v>
      </c>
      <c r="D1472" s="1" t="s">
        <v>32</v>
      </c>
      <c r="E1472" s="1" t="s">
        <v>17</v>
      </c>
      <c r="F1472" s="1" t="s">
        <v>18</v>
      </c>
      <c r="G1472" s="1" t="s">
        <v>31</v>
      </c>
      <c r="H1472" s="1" t="s">
        <v>24</v>
      </c>
      <c r="I1472" s="1" t="s">
        <v>21</v>
      </c>
      <c r="J1472" s="9">
        <f>VLOOKUP(A1472, Quantity!$A$1:$H$2811, 2, FALSE)</f>
        <v>12</v>
      </c>
      <c r="K1472" s="10">
        <f>VLOOKUP(A1472, Quantity!$A$1:$H$2811, 3, FALSE)</f>
        <v>1</v>
      </c>
      <c r="L1472" s="10">
        <f>VLOOKUP(A1472, Quantity!$A$1:$H$2811, 4, FALSE)</f>
        <v>1</v>
      </c>
      <c r="M1472" s="11">
        <f>VLOOKUP(A1472, Quantity!$A$1:$H$2811, 5, FALSE)</f>
        <v>4967</v>
      </c>
      <c r="N1472" s="11">
        <f>VLOOKUP(A1472, Quantity!$A$1:$H$2811, 6, FALSE)</f>
        <v>414</v>
      </c>
      <c r="O1472" s="12">
        <v>41609.0</v>
      </c>
      <c r="P1472" s="5">
        <f>VLOOKUP(A1472, Quantity!$A$1:$H$2811, 8, FALSE)</f>
        <v>0.172337963</v>
      </c>
      <c r="U1472" s="13"/>
      <c r="V1472" s="13"/>
      <c r="W1472" s="1"/>
      <c r="X1472" s="14"/>
      <c r="Y1472" s="15"/>
    </row>
    <row r="1473">
      <c r="A1473" s="1">
        <v>53279.0</v>
      </c>
      <c r="B1473" s="1">
        <v>1.802357816E9</v>
      </c>
      <c r="C1473" s="8">
        <v>41286.0</v>
      </c>
      <c r="D1473" s="1" t="s">
        <v>33</v>
      </c>
      <c r="E1473" s="1" t="s">
        <v>17</v>
      </c>
      <c r="F1473" s="1" t="s">
        <v>28</v>
      </c>
      <c r="G1473" s="1" t="s">
        <v>31</v>
      </c>
      <c r="H1473" s="1" t="s">
        <v>24</v>
      </c>
      <c r="I1473" s="1" t="s">
        <v>21</v>
      </c>
      <c r="J1473" s="9">
        <f>VLOOKUP(A1473, Quantity!$A$1:$H$2811, 2, FALSE)</f>
        <v>22</v>
      </c>
      <c r="K1473" s="10">
        <f>VLOOKUP(A1473, Quantity!$A$1:$H$2811, 3, FALSE)</f>
        <v>1</v>
      </c>
      <c r="L1473" s="10">
        <f>VLOOKUP(A1473, Quantity!$A$1:$H$2811, 4, FALSE)</f>
        <v>1</v>
      </c>
      <c r="M1473" s="11">
        <f>VLOOKUP(A1473, Quantity!$A$1:$H$2811, 5, FALSE)</f>
        <v>5394</v>
      </c>
      <c r="N1473" s="11">
        <f>VLOOKUP(A1473, Quantity!$A$1:$H$2811, 6, FALSE)</f>
        <v>245</v>
      </c>
      <c r="O1473" s="12">
        <v>41609.0</v>
      </c>
      <c r="P1473" s="5">
        <f>VLOOKUP(A1473, Quantity!$A$1:$H$2811, 8, FALSE)</f>
        <v>0.9305324074</v>
      </c>
      <c r="U1473" s="13"/>
      <c r="V1473" s="13"/>
      <c r="W1473" s="1"/>
      <c r="X1473" s="14"/>
      <c r="Y1473" s="15"/>
    </row>
    <row r="1474">
      <c r="A1474" s="1">
        <v>53317.0</v>
      </c>
      <c r="B1474" s="1">
        <v>1.712420133E9</v>
      </c>
      <c r="C1474" s="8">
        <v>41286.0</v>
      </c>
      <c r="D1474" s="1" t="s">
        <v>32</v>
      </c>
      <c r="E1474" s="1" t="s">
        <v>17</v>
      </c>
      <c r="F1474" s="1" t="s">
        <v>18</v>
      </c>
      <c r="G1474" s="1" t="s">
        <v>31</v>
      </c>
      <c r="H1474" s="1" t="s">
        <v>24</v>
      </c>
      <c r="I1474" s="1" t="s">
        <v>21</v>
      </c>
      <c r="J1474" s="9">
        <f>VLOOKUP(A1474, Quantity!$A$1:$H$2811, 2, FALSE)</f>
        <v>16</v>
      </c>
      <c r="K1474" s="10">
        <f>VLOOKUP(A1474, Quantity!$A$1:$H$2811, 3, FALSE)</f>
        <v>1</v>
      </c>
      <c r="L1474" s="10">
        <f>VLOOKUP(A1474, Quantity!$A$1:$H$2811, 4, FALSE)</f>
        <v>1</v>
      </c>
      <c r="M1474" s="11">
        <f>VLOOKUP(A1474, Quantity!$A$1:$H$2811, 5, FALSE)</f>
        <v>3000</v>
      </c>
      <c r="N1474" s="11">
        <f>VLOOKUP(A1474, Quantity!$A$1:$H$2811, 6, FALSE)</f>
        <v>188</v>
      </c>
      <c r="O1474" s="12">
        <v>41609.0</v>
      </c>
      <c r="P1474" s="5">
        <f>VLOOKUP(A1474, Quantity!$A$1:$H$2811, 8, FALSE)</f>
        <v>0.212337963</v>
      </c>
      <c r="U1474" s="13"/>
      <c r="V1474" s="13"/>
      <c r="W1474" s="1"/>
      <c r="X1474" s="14"/>
      <c r="Y1474" s="15"/>
    </row>
    <row r="1475">
      <c r="A1475" s="1">
        <v>53437.0</v>
      </c>
      <c r="B1475" s="1">
        <v>1.228594467E9</v>
      </c>
      <c r="C1475" s="8">
        <v>41286.0</v>
      </c>
      <c r="D1475" s="1" t="s">
        <v>32</v>
      </c>
      <c r="E1475" s="1" t="s">
        <v>17</v>
      </c>
      <c r="F1475" s="1" t="s">
        <v>18</v>
      </c>
      <c r="G1475" s="1" t="s">
        <v>31</v>
      </c>
      <c r="H1475" s="1" t="s">
        <v>24</v>
      </c>
      <c r="I1475" s="1" t="s">
        <v>21</v>
      </c>
      <c r="J1475" s="9">
        <f>VLOOKUP(A1475, Quantity!$A$1:$H$2811, 2, FALSE)</f>
        <v>14</v>
      </c>
      <c r="K1475" s="10">
        <f>VLOOKUP(A1475, Quantity!$A$1:$H$2811, 3, FALSE)</f>
        <v>1</v>
      </c>
      <c r="L1475" s="10">
        <f>VLOOKUP(A1475, Quantity!$A$1:$H$2811, 4, FALSE)</f>
        <v>1</v>
      </c>
      <c r="M1475" s="11">
        <f>VLOOKUP(A1475, Quantity!$A$1:$H$2811, 5, FALSE)</f>
        <v>100</v>
      </c>
      <c r="N1475" s="11">
        <f>VLOOKUP(A1475, Quantity!$A$1:$H$2811, 6, FALSE)</f>
        <v>7</v>
      </c>
      <c r="O1475" s="12">
        <v>41609.0</v>
      </c>
      <c r="P1475" s="5">
        <f>VLOOKUP(A1475, Quantity!$A$1:$H$2811, 8, FALSE)</f>
        <v>0.4250925926</v>
      </c>
      <c r="U1475" s="13"/>
      <c r="V1475" s="13"/>
      <c r="W1475" s="1"/>
      <c r="X1475" s="14"/>
      <c r="Y1475" s="15"/>
    </row>
    <row r="1476">
      <c r="A1476" s="1">
        <v>53602.0</v>
      </c>
      <c r="B1476" s="1">
        <v>1.272655517E9</v>
      </c>
      <c r="C1476" s="8">
        <v>41286.0</v>
      </c>
      <c r="D1476" s="1" t="s">
        <v>30</v>
      </c>
      <c r="E1476" s="1" t="s">
        <v>23</v>
      </c>
      <c r="F1476" s="1" t="s">
        <v>18</v>
      </c>
      <c r="G1476" s="1" t="s">
        <v>31</v>
      </c>
      <c r="H1476" s="1" t="s">
        <v>20</v>
      </c>
      <c r="I1476" s="1" t="s">
        <v>21</v>
      </c>
      <c r="J1476" s="9">
        <f>VLOOKUP(A1476, Quantity!$A$1:$H$2811, 2, FALSE)</f>
        <v>19</v>
      </c>
      <c r="K1476" s="10">
        <f>VLOOKUP(A1476, Quantity!$A$1:$H$2811, 3, FALSE)</f>
        <v>1</v>
      </c>
      <c r="L1476" s="10">
        <f>VLOOKUP(A1476, Quantity!$A$1:$H$2811, 4, FALSE)</f>
        <v>1</v>
      </c>
      <c r="M1476" s="11">
        <f>VLOOKUP(A1476, Quantity!$A$1:$H$2811, 5, FALSE)</f>
        <v>300</v>
      </c>
      <c r="N1476" s="11">
        <f>VLOOKUP(A1476, Quantity!$A$1:$H$2811, 6, FALSE)</f>
        <v>16</v>
      </c>
      <c r="O1476" s="12">
        <v>41609.0</v>
      </c>
      <c r="P1476" s="5">
        <f>VLOOKUP(A1476, Quantity!$A$1:$H$2811, 8, FALSE)</f>
        <v>0.5009375</v>
      </c>
      <c r="U1476" s="13"/>
      <c r="V1476" s="13"/>
      <c r="W1476" s="1"/>
      <c r="X1476" s="14"/>
      <c r="Y1476" s="15"/>
    </row>
    <row r="1477">
      <c r="A1477" s="1">
        <v>53626.0</v>
      </c>
      <c r="B1477" s="1">
        <v>1.38380398E9</v>
      </c>
      <c r="C1477" s="8">
        <v>41286.0</v>
      </c>
      <c r="D1477" s="1" t="s">
        <v>32</v>
      </c>
      <c r="E1477" s="1" t="s">
        <v>17</v>
      </c>
      <c r="F1477" s="1" t="s">
        <v>18</v>
      </c>
      <c r="G1477" s="1" t="s">
        <v>31</v>
      </c>
      <c r="H1477" s="1" t="s">
        <v>24</v>
      </c>
      <c r="I1477" s="1" t="s">
        <v>21</v>
      </c>
      <c r="J1477" s="9">
        <f>VLOOKUP(A1477, Quantity!$A$1:$H$2811, 2, FALSE)</f>
        <v>16</v>
      </c>
      <c r="K1477" s="10">
        <f>VLOOKUP(A1477, Quantity!$A$1:$H$2811, 3, FALSE)</f>
        <v>1</v>
      </c>
      <c r="L1477" s="10">
        <f>VLOOKUP(A1477, Quantity!$A$1:$H$2811, 4, FALSE)</f>
        <v>1</v>
      </c>
      <c r="M1477" s="11">
        <f>VLOOKUP(A1477, Quantity!$A$1:$H$2811, 5, FALSE)</f>
        <v>14360</v>
      </c>
      <c r="N1477" s="11">
        <f>VLOOKUP(A1477, Quantity!$A$1:$H$2811, 6, FALSE)</f>
        <v>898</v>
      </c>
      <c r="O1477" s="12">
        <v>41609.0</v>
      </c>
      <c r="P1477" s="5">
        <f>VLOOKUP(A1477, Quantity!$A$1:$H$2811, 8, FALSE)</f>
        <v>0.04347222222</v>
      </c>
      <c r="U1477" s="13"/>
      <c r="V1477" s="13"/>
      <c r="W1477" s="1"/>
      <c r="X1477" s="14"/>
      <c r="Y1477" s="15"/>
    </row>
    <row r="1478">
      <c r="A1478" s="1">
        <v>53628.0</v>
      </c>
      <c r="B1478" s="1">
        <v>2.115947252E9</v>
      </c>
      <c r="C1478" s="8">
        <v>41286.0</v>
      </c>
      <c r="D1478" s="1" t="s">
        <v>32</v>
      </c>
      <c r="E1478" s="1" t="s">
        <v>17</v>
      </c>
      <c r="F1478" s="1" t="s">
        <v>18</v>
      </c>
      <c r="G1478" s="1" t="s">
        <v>31</v>
      </c>
      <c r="H1478" s="1" t="s">
        <v>24</v>
      </c>
      <c r="I1478" s="1" t="s">
        <v>21</v>
      </c>
      <c r="J1478" s="9">
        <f>VLOOKUP(A1478, Quantity!$A$1:$H$2811, 2, FALSE)</f>
        <v>12</v>
      </c>
      <c r="K1478" s="10">
        <f>VLOOKUP(A1478, Quantity!$A$1:$H$2811, 3, FALSE)</f>
        <v>1</v>
      </c>
      <c r="L1478" s="10">
        <f>VLOOKUP(A1478, Quantity!$A$1:$H$2811, 4, FALSE)</f>
        <v>1</v>
      </c>
      <c r="M1478" s="11">
        <f>VLOOKUP(A1478, Quantity!$A$1:$H$2811, 5, FALSE)</f>
        <v>249</v>
      </c>
      <c r="N1478" s="11">
        <f>VLOOKUP(A1478, Quantity!$A$1:$H$2811, 6, FALSE)</f>
        <v>21</v>
      </c>
      <c r="O1478" s="12">
        <v>41609.0</v>
      </c>
      <c r="P1478" s="5">
        <f>VLOOKUP(A1478, Quantity!$A$1:$H$2811, 8, FALSE)</f>
        <v>0.5549537037</v>
      </c>
      <c r="U1478" s="13"/>
      <c r="V1478" s="13"/>
      <c r="W1478" s="1"/>
      <c r="X1478" s="14"/>
      <c r="Y1478" s="15"/>
    </row>
    <row r="1479">
      <c r="A1479" s="1">
        <v>53649.0</v>
      </c>
      <c r="B1479" s="1">
        <v>1.806722356E9</v>
      </c>
      <c r="C1479" s="8">
        <v>41286.0</v>
      </c>
      <c r="D1479" s="1" t="s">
        <v>32</v>
      </c>
      <c r="E1479" s="1" t="s">
        <v>17</v>
      </c>
      <c r="F1479" s="1" t="s">
        <v>18</v>
      </c>
      <c r="G1479" s="1" t="s">
        <v>31</v>
      </c>
      <c r="H1479" s="1" t="s">
        <v>24</v>
      </c>
      <c r="I1479" s="1" t="s">
        <v>21</v>
      </c>
      <c r="J1479" s="9">
        <f>VLOOKUP(A1479, Quantity!$A$1:$H$2811, 2, FALSE)</f>
        <v>18</v>
      </c>
      <c r="K1479" s="10">
        <f>VLOOKUP(A1479, Quantity!$A$1:$H$2811, 3, FALSE)</f>
        <v>1</v>
      </c>
      <c r="L1479" s="10">
        <f>VLOOKUP(A1479, Quantity!$A$1:$H$2811, 4, FALSE)</f>
        <v>1</v>
      </c>
      <c r="M1479" s="11">
        <f>VLOOKUP(A1479, Quantity!$A$1:$H$2811, 5, FALSE)</f>
        <v>6450</v>
      </c>
      <c r="N1479" s="11">
        <f>VLOOKUP(A1479, Quantity!$A$1:$H$2811, 6, FALSE)</f>
        <v>358</v>
      </c>
      <c r="O1479" s="12">
        <v>41609.0</v>
      </c>
      <c r="P1479" s="5">
        <f>VLOOKUP(A1479, Quantity!$A$1:$H$2811, 8, FALSE)</f>
        <v>0.9127314815</v>
      </c>
      <c r="U1479" s="13"/>
      <c r="V1479" s="13"/>
      <c r="W1479" s="1"/>
      <c r="X1479" s="14"/>
      <c r="Y1479" s="15"/>
    </row>
    <row r="1480">
      <c r="A1480" s="1">
        <v>53656.0</v>
      </c>
      <c r="B1480" s="1">
        <v>2.138084236E9</v>
      </c>
      <c r="C1480" s="8">
        <v>41286.0</v>
      </c>
      <c r="D1480" s="1" t="s">
        <v>30</v>
      </c>
      <c r="E1480" s="1" t="s">
        <v>23</v>
      </c>
      <c r="F1480" s="1" t="s">
        <v>18</v>
      </c>
      <c r="G1480" s="1" t="s">
        <v>31</v>
      </c>
      <c r="H1480" s="1" t="s">
        <v>20</v>
      </c>
      <c r="I1480" s="1" t="s">
        <v>21</v>
      </c>
      <c r="J1480" s="9">
        <f>VLOOKUP(A1480, Quantity!$A$1:$H$2811, 2, FALSE)</f>
        <v>13</v>
      </c>
      <c r="K1480" s="10">
        <f>VLOOKUP(A1480, Quantity!$A$1:$H$2811, 3, FALSE)</f>
        <v>1</v>
      </c>
      <c r="L1480" s="10">
        <f>VLOOKUP(A1480, Quantity!$A$1:$H$2811, 4, FALSE)</f>
        <v>1</v>
      </c>
      <c r="M1480" s="11">
        <f>VLOOKUP(A1480, Quantity!$A$1:$H$2811, 5, FALSE)</f>
        <v>600</v>
      </c>
      <c r="N1480" s="11">
        <f>VLOOKUP(A1480, Quantity!$A$1:$H$2811, 6, FALSE)</f>
        <v>46</v>
      </c>
      <c r="O1480" s="12">
        <v>41609.0</v>
      </c>
      <c r="P1480" s="5">
        <f>VLOOKUP(A1480, Quantity!$A$1:$H$2811, 8, FALSE)</f>
        <v>0.7708564815</v>
      </c>
      <c r="U1480" s="13"/>
      <c r="V1480" s="13"/>
      <c r="W1480" s="1"/>
      <c r="X1480" s="14"/>
      <c r="Y1480" s="15"/>
    </row>
    <row r="1481">
      <c r="A1481" s="1">
        <v>53705.0</v>
      </c>
      <c r="B1481" s="1">
        <v>1.653544436E9</v>
      </c>
      <c r="C1481" s="8">
        <v>41286.0</v>
      </c>
      <c r="D1481" s="1" t="s">
        <v>32</v>
      </c>
      <c r="E1481" s="1" t="s">
        <v>17</v>
      </c>
      <c r="F1481" s="1" t="s">
        <v>18</v>
      </c>
      <c r="G1481" s="1" t="s">
        <v>31</v>
      </c>
      <c r="H1481" s="1" t="s">
        <v>24</v>
      </c>
      <c r="I1481" s="1" t="s">
        <v>21</v>
      </c>
      <c r="J1481" s="9">
        <f>VLOOKUP(A1481, Quantity!$A$1:$H$2811, 2, FALSE)</f>
        <v>18</v>
      </c>
      <c r="K1481" s="10">
        <f>VLOOKUP(A1481, Quantity!$A$1:$H$2811, 3, FALSE)</f>
        <v>1</v>
      </c>
      <c r="L1481" s="10">
        <f>VLOOKUP(A1481, Quantity!$A$1:$H$2811, 4, FALSE)</f>
        <v>1</v>
      </c>
      <c r="M1481" s="11">
        <f>VLOOKUP(A1481, Quantity!$A$1:$H$2811, 5, FALSE)</f>
        <v>9690</v>
      </c>
      <c r="N1481" s="11">
        <f>VLOOKUP(A1481, Quantity!$A$1:$H$2811, 6, FALSE)</f>
        <v>538</v>
      </c>
      <c r="O1481" s="12">
        <v>41609.0</v>
      </c>
      <c r="P1481" s="5">
        <f>VLOOKUP(A1481, Quantity!$A$1:$H$2811, 8, FALSE)</f>
        <v>0.2369907407</v>
      </c>
      <c r="U1481" s="13"/>
      <c r="V1481" s="13"/>
      <c r="W1481" s="1"/>
      <c r="X1481" s="14"/>
      <c r="Y1481" s="15"/>
    </row>
    <row r="1482">
      <c r="A1482" s="1">
        <v>53818.0</v>
      </c>
      <c r="B1482" s="1">
        <v>1.969659995E9</v>
      </c>
      <c r="C1482" s="8">
        <v>41286.0</v>
      </c>
      <c r="D1482" s="1" t="s">
        <v>30</v>
      </c>
      <c r="E1482" s="1" t="s">
        <v>23</v>
      </c>
      <c r="F1482" s="1" t="s">
        <v>18</v>
      </c>
      <c r="G1482" s="1" t="s">
        <v>31</v>
      </c>
      <c r="H1482" s="1" t="s">
        <v>20</v>
      </c>
      <c r="I1482" s="1" t="s">
        <v>21</v>
      </c>
      <c r="J1482" s="9">
        <f>VLOOKUP(A1482, Quantity!$A$1:$H$2811, 2, FALSE)</f>
        <v>13</v>
      </c>
      <c r="K1482" s="10">
        <f>VLOOKUP(A1482, Quantity!$A$1:$H$2811, 3, FALSE)</f>
        <v>1</v>
      </c>
      <c r="L1482" s="10">
        <f>VLOOKUP(A1482, Quantity!$A$1:$H$2811, 4, FALSE)</f>
        <v>1</v>
      </c>
      <c r="M1482" s="11">
        <f>VLOOKUP(A1482, Quantity!$A$1:$H$2811, 5, FALSE)</f>
        <v>1594</v>
      </c>
      <c r="N1482" s="11">
        <f>VLOOKUP(A1482, Quantity!$A$1:$H$2811, 6, FALSE)</f>
        <v>123</v>
      </c>
      <c r="O1482" s="12">
        <v>41609.0</v>
      </c>
      <c r="P1482" s="5">
        <f>VLOOKUP(A1482, Quantity!$A$1:$H$2811, 8, FALSE)</f>
        <v>0.1536689815</v>
      </c>
      <c r="U1482" s="13"/>
      <c r="V1482" s="13"/>
      <c r="W1482" s="1"/>
      <c r="X1482" s="14"/>
      <c r="Y1482" s="15"/>
    </row>
    <row r="1483">
      <c r="A1483" s="1">
        <v>53861.0</v>
      </c>
      <c r="B1483" s="1">
        <v>2.061753048E9</v>
      </c>
      <c r="C1483" s="8">
        <v>41286.0</v>
      </c>
      <c r="D1483" s="1" t="s">
        <v>32</v>
      </c>
      <c r="E1483" s="1" t="s">
        <v>17</v>
      </c>
      <c r="F1483" s="1" t="s">
        <v>18</v>
      </c>
      <c r="G1483" s="1" t="s">
        <v>31</v>
      </c>
      <c r="H1483" s="1" t="s">
        <v>24</v>
      </c>
      <c r="I1483" s="1" t="s">
        <v>21</v>
      </c>
      <c r="J1483" s="9">
        <f>VLOOKUP(A1483, Quantity!$A$1:$H$2811, 2, FALSE)</f>
        <v>17</v>
      </c>
      <c r="K1483" s="10">
        <f>VLOOKUP(A1483, Quantity!$A$1:$H$2811, 3, FALSE)</f>
        <v>1</v>
      </c>
      <c r="L1483" s="10">
        <f>VLOOKUP(A1483, Quantity!$A$1:$H$2811, 4, FALSE)</f>
        <v>1</v>
      </c>
      <c r="M1483" s="11">
        <f>VLOOKUP(A1483, Quantity!$A$1:$H$2811, 5, FALSE)</f>
        <v>1800</v>
      </c>
      <c r="N1483" s="11">
        <f>VLOOKUP(A1483, Quantity!$A$1:$H$2811, 6, FALSE)</f>
        <v>106</v>
      </c>
      <c r="O1483" s="12">
        <v>41609.0</v>
      </c>
      <c r="P1483" s="5">
        <f>VLOOKUP(A1483, Quantity!$A$1:$H$2811, 8, FALSE)</f>
        <v>0.7672569444</v>
      </c>
      <c r="U1483" s="13"/>
      <c r="V1483" s="13"/>
      <c r="W1483" s="1"/>
      <c r="X1483" s="14"/>
      <c r="Y1483" s="15"/>
    </row>
    <row r="1484">
      <c r="A1484" s="1">
        <v>53878.0</v>
      </c>
      <c r="B1484" s="1">
        <v>1.958915191E9</v>
      </c>
      <c r="C1484" s="8">
        <v>41286.0</v>
      </c>
      <c r="D1484" s="1" t="s">
        <v>32</v>
      </c>
      <c r="E1484" s="1" t="s">
        <v>17</v>
      </c>
      <c r="F1484" s="1" t="s">
        <v>18</v>
      </c>
      <c r="G1484" s="1" t="s">
        <v>31</v>
      </c>
      <c r="H1484" s="1" t="s">
        <v>24</v>
      </c>
      <c r="I1484" s="1" t="s">
        <v>21</v>
      </c>
      <c r="J1484" s="9">
        <f>VLOOKUP(A1484, Quantity!$A$1:$H$2811, 2, FALSE)</f>
        <v>17</v>
      </c>
      <c r="K1484" s="10">
        <f>VLOOKUP(A1484, Quantity!$A$1:$H$2811, 3, FALSE)</f>
        <v>1</v>
      </c>
      <c r="L1484" s="10">
        <f>VLOOKUP(A1484, Quantity!$A$1:$H$2811, 4, FALSE)</f>
        <v>1</v>
      </c>
      <c r="M1484" s="11">
        <f>VLOOKUP(A1484, Quantity!$A$1:$H$2811, 5, FALSE)</f>
        <v>1299</v>
      </c>
      <c r="N1484" s="11">
        <f>VLOOKUP(A1484, Quantity!$A$1:$H$2811, 6, FALSE)</f>
        <v>76</v>
      </c>
      <c r="O1484" s="12">
        <v>41609.0</v>
      </c>
      <c r="P1484" s="5">
        <f>VLOOKUP(A1484, Quantity!$A$1:$H$2811, 8, FALSE)</f>
        <v>0.3197685185</v>
      </c>
      <c r="U1484" s="13"/>
      <c r="V1484" s="13"/>
      <c r="W1484" s="1"/>
      <c r="X1484" s="14"/>
      <c r="Y1484" s="15"/>
    </row>
    <row r="1485">
      <c r="A1485" s="1">
        <v>53956.0</v>
      </c>
      <c r="B1485" s="1">
        <v>2.115294973E9</v>
      </c>
      <c r="C1485" s="8">
        <v>41286.0</v>
      </c>
      <c r="D1485" s="1" t="s">
        <v>32</v>
      </c>
      <c r="E1485" s="1" t="s">
        <v>17</v>
      </c>
      <c r="F1485" s="1" t="s">
        <v>18</v>
      </c>
      <c r="G1485" s="1" t="s">
        <v>31</v>
      </c>
      <c r="H1485" s="1" t="s">
        <v>24</v>
      </c>
      <c r="I1485" s="1" t="s">
        <v>21</v>
      </c>
      <c r="J1485" s="9">
        <f>VLOOKUP(A1485, Quantity!$A$1:$H$2811, 2, FALSE)</f>
        <v>18</v>
      </c>
      <c r="K1485" s="10">
        <f>VLOOKUP(A1485, Quantity!$A$1:$H$2811, 3, FALSE)</f>
        <v>1</v>
      </c>
      <c r="L1485" s="10">
        <f>VLOOKUP(A1485, Quantity!$A$1:$H$2811, 4, FALSE)</f>
        <v>1</v>
      </c>
      <c r="M1485" s="11">
        <f>VLOOKUP(A1485, Quantity!$A$1:$H$2811, 5, FALSE)</f>
        <v>1500</v>
      </c>
      <c r="N1485" s="11">
        <f>VLOOKUP(A1485, Quantity!$A$1:$H$2811, 6, FALSE)</f>
        <v>83</v>
      </c>
      <c r="O1485" s="12">
        <v>41609.0</v>
      </c>
      <c r="P1485" s="5">
        <f>VLOOKUP(A1485, Quantity!$A$1:$H$2811, 8, FALSE)</f>
        <v>0.3218287037</v>
      </c>
      <c r="U1485" s="13"/>
      <c r="V1485" s="13"/>
      <c r="W1485" s="1"/>
      <c r="X1485" s="14"/>
      <c r="Y1485" s="15"/>
    </row>
    <row r="1486">
      <c r="A1486" s="1">
        <v>53965.0</v>
      </c>
      <c r="B1486" s="1">
        <v>1.485266566E9</v>
      </c>
      <c r="C1486" s="8">
        <v>41286.0</v>
      </c>
      <c r="D1486" s="1" t="s">
        <v>32</v>
      </c>
      <c r="E1486" s="1" t="s">
        <v>17</v>
      </c>
      <c r="F1486" s="1" t="s">
        <v>18</v>
      </c>
      <c r="G1486" s="1" t="s">
        <v>31</v>
      </c>
      <c r="H1486" s="1" t="s">
        <v>24</v>
      </c>
      <c r="I1486" s="1" t="s">
        <v>21</v>
      </c>
      <c r="J1486" s="9">
        <f>VLOOKUP(A1486, Quantity!$A$1:$H$2811, 2, FALSE)</f>
        <v>22</v>
      </c>
      <c r="K1486" s="10">
        <f>VLOOKUP(A1486, Quantity!$A$1:$H$2811, 3, FALSE)</f>
        <v>1</v>
      </c>
      <c r="L1486" s="10">
        <f>VLOOKUP(A1486, Quantity!$A$1:$H$2811, 4, FALSE)</f>
        <v>1</v>
      </c>
      <c r="M1486" s="11">
        <f>VLOOKUP(A1486, Quantity!$A$1:$H$2811, 5, FALSE)</f>
        <v>599</v>
      </c>
      <c r="N1486" s="11">
        <f>VLOOKUP(A1486, Quantity!$A$1:$H$2811, 6, FALSE)</f>
        <v>27</v>
      </c>
      <c r="O1486" s="12">
        <v>41609.0</v>
      </c>
      <c r="P1486" s="5">
        <f>VLOOKUP(A1486, Quantity!$A$1:$H$2811, 8, FALSE)</f>
        <v>0.7972337963</v>
      </c>
      <c r="U1486" s="13"/>
      <c r="V1486" s="13"/>
      <c r="W1486" s="1"/>
      <c r="X1486" s="14"/>
      <c r="Y1486" s="15"/>
    </row>
    <row r="1487">
      <c r="A1487" s="1">
        <v>53976.0</v>
      </c>
      <c r="B1487" s="1">
        <v>1.667669249E9</v>
      </c>
      <c r="C1487" s="8">
        <v>41286.0</v>
      </c>
      <c r="D1487" s="1" t="s">
        <v>32</v>
      </c>
      <c r="E1487" s="1" t="s">
        <v>17</v>
      </c>
      <c r="F1487" s="1" t="s">
        <v>18</v>
      </c>
      <c r="G1487" s="1" t="s">
        <v>31</v>
      </c>
      <c r="H1487" s="1" t="s">
        <v>24</v>
      </c>
      <c r="I1487" s="1" t="s">
        <v>21</v>
      </c>
      <c r="J1487" s="9">
        <f>VLOOKUP(A1487, Quantity!$A$1:$H$2811, 2, FALSE)</f>
        <v>15</v>
      </c>
      <c r="K1487" s="10">
        <f>VLOOKUP(A1487, Quantity!$A$1:$H$2811, 3, FALSE)</f>
        <v>1</v>
      </c>
      <c r="L1487" s="10">
        <f>VLOOKUP(A1487, Quantity!$A$1:$H$2811, 4, FALSE)</f>
        <v>1</v>
      </c>
      <c r="M1487" s="11">
        <f>VLOOKUP(A1487, Quantity!$A$1:$H$2811, 5, FALSE)</f>
        <v>2275</v>
      </c>
      <c r="N1487" s="11">
        <f>VLOOKUP(A1487, Quantity!$A$1:$H$2811, 6, FALSE)</f>
        <v>152</v>
      </c>
      <c r="O1487" s="12">
        <v>41609.0</v>
      </c>
      <c r="P1487" s="5">
        <f>VLOOKUP(A1487, Quantity!$A$1:$H$2811, 8, FALSE)</f>
        <v>0.1883333333</v>
      </c>
      <c r="U1487" s="13"/>
      <c r="V1487" s="13"/>
      <c r="W1487" s="1"/>
      <c r="X1487" s="14"/>
      <c r="Y1487" s="15"/>
    </row>
    <row r="1488">
      <c r="A1488" s="1">
        <v>54109.0</v>
      </c>
      <c r="B1488" s="1">
        <v>1.534231405E9</v>
      </c>
      <c r="C1488" s="8">
        <v>41286.0</v>
      </c>
      <c r="D1488" s="1" t="s">
        <v>32</v>
      </c>
      <c r="E1488" s="1" t="s">
        <v>17</v>
      </c>
      <c r="F1488" s="1" t="s">
        <v>18</v>
      </c>
      <c r="G1488" s="1" t="s">
        <v>31</v>
      </c>
      <c r="H1488" s="1" t="s">
        <v>24</v>
      </c>
      <c r="I1488" s="1" t="s">
        <v>21</v>
      </c>
      <c r="J1488" s="9">
        <f>VLOOKUP(A1488, Quantity!$A$1:$H$2811, 2, FALSE)</f>
        <v>16</v>
      </c>
      <c r="K1488" s="10">
        <f>VLOOKUP(A1488, Quantity!$A$1:$H$2811, 3, FALSE)</f>
        <v>1</v>
      </c>
      <c r="L1488" s="10">
        <f>VLOOKUP(A1488, Quantity!$A$1:$H$2811, 4, FALSE)</f>
        <v>1</v>
      </c>
      <c r="M1488" s="11">
        <f>VLOOKUP(A1488, Quantity!$A$1:$H$2811, 5, FALSE)</f>
        <v>2399</v>
      </c>
      <c r="N1488" s="11">
        <f>VLOOKUP(A1488, Quantity!$A$1:$H$2811, 6, FALSE)</f>
        <v>150</v>
      </c>
      <c r="O1488" s="12">
        <v>41609.0</v>
      </c>
      <c r="P1488" s="5">
        <f>VLOOKUP(A1488, Quantity!$A$1:$H$2811, 8, FALSE)</f>
        <v>0.1827083333</v>
      </c>
      <c r="U1488" s="13"/>
      <c r="V1488" s="13"/>
      <c r="W1488" s="1"/>
      <c r="X1488" s="14"/>
      <c r="Y1488" s="15"/>
    </row>
    <row r="1489">
      <c r="A1489" s="1">
        <v>54120.0</v>
      </c>
      <c r="B1489" s="1">
        <v>1.951709606E9</v>
      </c>
      <c r="C1489" s="8">
        <v>41286.0</v>
      </c>
      <c r="D1489" s="1" t="s">
        <v>30</v>
      </c>
      <c r="E1489" s="1" t="s">
        <v>23</v>
      </c>
      <c r="F1489" s="1" t="s">
        <v>18</v>
      </c>
      <c r="G1489" s="1" t="s">
        <v>31</v>
      </c>
      <c r="H1489" s="1" t="s">
        <v>24</v>
      </c>
      <c r="I1489" s="1" t="s">
        <v>21</v>
      </c>
      <c r="J1489" s="9">
        <f>VLOOKUP(A1489, Quantity!$A$1:$H$2811, 2, FALSE)</f>
        <v>13</v>
      </c>
      <c r="K1489" s="10">
        <f>VLOOKUP(A1489, Quantity!$A$1:$H$2811, 3, FALSE)</f>
        <v>1</v>
      </c>
      <c r="L1489" s="10">
        <f>VLOOKUP(A1489, Quantity!$A$1:$H$2811, 4, FALSE)</f>
        <v>1</v>
      </c>
      <c r="M1489" s="11">
        <f>VLOOKUP(A1489, Quantity!$A$1:$H$2811, 5, FALSE)</f>
        <v>7399</v>
      </c>
      <c r="N1489" s="11">
        <f>VLOOKUP(A1489, Quantity!$A$1:$H$2811, 6, FALSE)</f>
        <v>569</v>
      </c>
      <c r="O1489" s="12">
        <v>41609.0</v>
      </c>
      <c r="P1489" s="5">
        <f>VLOOKUP(A1489, Quantity!$A$1:$H$2811, 8, FALSE)</f>
        <v>0.6523958333</v>
      </c>
      <c r="U1489" s="13"/>
      <c r="V1489" s="13"/>
      <c r="W1489" s="1"/>
      <c r="X1489" s="14"/>
      <c r="Y1489" s="15"/>
    </row>
    <row r="1490">
      <c r="A1490" s="1">
        <v>54159.0</v>
      </c>
      <c r="B1490" s="1">
        <v>1.230088041E9</v>
      </c>
      <c r="C1490" s="8">
        <v>41286.0</v>
      </c>
      <c r="D1490" s="1" t="s">
        <v>32</v>
      </c>
      <c r="E1490" s="1" t="s">
        <v>17</v>
      </c>
      <c r="F1490" s="1" t="s">
        <v>18</v>
      </c>
      <c r="G1490" s="1" t="s">
        <v>31</v>
      </c>
      <c r="H1490" s="1" t="s">
        <v>24</v>
      </c>
      <c r="I1490" s="1" t="s">
        <v>21</v>
      </c>
      <c r="J1490" s="9">
        <f>VLOOKUP(A1490, Quantity!$A$1:$H$2811, 2, FALSE)</f>
        <v>18</v>
      </c>
      <c r="K1490" s="10">
        <f>VLOOKUP(A1490, Quantity!$A$1:$H$2811, 3, FALSE)</f>
        <v>1</v>
      </c>
      <c r="L1490" s="10">
        <f>VLOOKUP(A1490, Quantity!$A$1:$H$2811, 4, FALSE)</f>
        <v>1</v>
      </c>
      <c r="M1490" s="11">
        <f>VLOOKUP(A1490, Quantity!$A$1:$H$2811, 5, FALSE)</f>
        <v>4830</v>
      </c>
      <c r="N1490" s="11">
        <f>VLOOKUP(A1490, Quantity!$A$1:$H$2811, 6, FALSE)</f>
        <v>268</v>
      </c>
      <c r="O1490" s="12">
        <v>41609.0</v>
      </c>
      <c r="P1490" s="5">
        <f>VLOOKUP(A1490, Quantity!$A$1:$H$2811, 8, FALSE)</f>
        <v>0.8824884259</v>
      </c>
      <c r="U1490" s="13"/>
      <c r="V1490" s="13"/>
      <c r="W1490" s="1"/>
      <c r="X1490" s="14"/>
      <c r="Y1490" s="15"/>
    </row>
    <row r="1491">
      <c r="A1491" s="1">
        <v>54264.0</v>
      </c>
      <c r="B1491" s="1">
        <v>1.804982701E9</v>
      </c>
      <c r="C1491" s="8">
        <v>41317.0</v>
      </c>
      <c r="D1491" s="1" t="s">
        <v>30</v>
      </c>
      <c r="E1491" s="1" t="s">
        <v>23</v>
      </c>
      <c r="F1491" s="1" t="s">
        <v>18</v>
      </c>
      <c r="G1491" s="1" t="s">
        <v>31</v>
      </c>
      <c r="H1491" s="1" t="s">
        <v>24</v>
      </c>
      <c r="I1491" s="1" t="s">
        <v>21</v>
      </c>
      <c r="J1491" s="9">
        <f>VLOOKUP(A1491, Quantity!$A$1:$H$2811, 2, FALSE)</f>
        <v>16</v>
      </c>
      <c r="K1491" s="10">
        <f>VLOOKUP(A1491, Quantity!$A$1:$H$2811, 3, FALSE)</f>
        <v>1</v>
      </c>
      <c r="L1491" s="10">
        <f>VLOOKUP(A1491, Quantity!$A$1:$H$2811, 4, FALSE)</f>
        <v>1</v>
      </c>
      <c r="M1491" s="11">
        <f>VLOOKUP(A1491, Quantity!$A$1:$H$2811, 5, FALSE)</f>
        <v>2495</v>
      </c>
      <c r="N1491" s="11">
        <f>VLOOKUP(A1491, Quantity!$A$1:$H$2811, 6, FALSE)</f>
        <v>156</v>
      </c>
      <c r="O1491" s="12">
        <v>41609.0</v>
      </c>
      <c r="P1491" s="5">
        <f>VLOOKUP(A1491, Quantity!$A$1:$H$2811, 8, FALSE)</f>
        <v>0.7939236111</v>
      </c>
      <c r="U1491" s="13"/>
      <c r="V1491" s="13"/>
      <c r="W1491" s="1"/>
      <c r="X1491" s="14"/>
      <c r="Y1491" s="15"/>
    </row>
    <row r="1492">
      <c r="A1492" s="1">
        <v>54315.0</v>
      </c>
      <c r="B1492" s="1">
        <v>2.039651345E9</v>
      </c>
      <c r="C1492" s="8">
        <v>41317.0</v>
      </c>
      <c r="D1492" s="1" t="s">
        <v>32</v>
      </c>
      <c r="E1492" s="1" t="s">
        <v>17</v>
      </c>
      <c r="F1492" s="1" t="s">
        <v>18</v>
      </c>
      <c r="G1492" s="1" t="s">
        <v>31</v>
      </c>
      <c r="H1492" s="1" t="s">
        <v>24</v>
      </c>
      <c r="I1492" s="1" t="s">
        <v>21</v>
      </c>
      <c r="J1492" s="9">
        <f>VLOOKUP(A1492, Quantity!$A$1:$H$2811, 2, FALSE)</f>
        <v>22</v>
      </c>
      <c r="K1492" s="10">
        <f>VLOOKUP(A1492, Quantity!$A$1:$H$2811, 3, FALSE)</f>
        <v>1</v>
      </c>
      <c r="L1492" s="10">
        <f>VLOOKUP(A1492, Quantity!$A$1:$H$2811, 4, FALSE)</f>
        <v>1</v>
      </c>
      <c r="M1492" s="11">
        <f>VLOOKUP(A1492, Quantity!$A$1:$H$2811, 5, FALSE)</f>
        <v>6831</v>
      </c>
      <c r="N1492" s="11">
        <f>VLOOKUP(A1492, Quantity!$A$1:$H$2811, 6, FALSE)</f>
        <v>311</v>
      </c>
      <c r="O1492" s="12">
        <v>41609.0</v>
      </c>
      <c r="P1492" s="5">
        <f>VLOOKUP(A1492, Quantity!$A$1:$H$2811, 8, FALSE)</f>
        <v>0.8181018519</v>
      </c>
      <c r="U1492" s="13"/>
      <c r="V1492" s="13"/>
      <c r="W1492" s="1"/>
      <c r="X1492" s="14"/>
      <c r="Y1492" s="15"/>
    </row>
    <row r="1493">
      <c r="A1493" s="1">
        <v>54416.0</v>
      </c>
      <c r="B1493" s="1">
        <v>2.125067326E9</v>
      </c>
      <c r="C1493" s="8">
        <v>41317.0</v>
      </c>
      <c r="D1493" s="1" t="s">
        <v>30</v>
      </c>
      <c r="E1493" s="1" t="s">
        <v>23</v>
      </c>
      <c r="F1493" s="1" t="s">
        <v>18</v>
      </c>
      <c r="G1493" s="1" t="s">
        <v>31</v>
      </c>
      <c r="H1493" s="1" t="s">
        <v>24</v>
      </c>
      <c r="I1493" s="1" t="s">
        <v>21</v>
      </c>
      <c r="J1493" s="9">
        <f>VLOOKUP(A1493, Quantity!$A$1:$H$2811, 2, FALSE)</f>
        <v>18</v>
      </c>
      <c r="K1493" s="10">
        <f>VLOOKUP(A1493, Quantity!$A$1:$H$2811, 3, FALSE)</f>
        <v>1</v>
      </c>
      <c r="L1493" s="10">
        <f>VLOOKUP(A1493, Quantity!$A$1:$H$2811, 4, FALSE)</f>
        <v>1</v>
      </c>
      <c r="M1493" s="11">
        <f>VLOOKUP(A1493, Quantity!$A$1:$H$2811, 5, FALSE)</f>
        <v>1000</v>
      </c>
      <c r="N1493" s="11">
        <f>VLOOKUP(A1493, Quantity!$A$1:$H$2811, 6, FALSE)</f>
        <v>56</v>
      </c>
      <c r="O1493" s="12">
        <v>41609.0</v>
      </c>
      <c r="P1493" s="5">
        <f>VLOOKUP(A1493, Quantity!$A$1:$H$2811, 8, FALSE)</f>
        <v>0.9884143519</v>
      </c>
      <c r="U1493" s="13"/>
      <c r="V1493" s="13"/>
      <c r="W1493" s="1"/>
      <c r="X1493" s="14"/>
      <c r="Y1493" s="15"/>
    </row>
    <row r="1494">
      <c r="A1494" s="1">
        <v>54491.0</v>
      </c>
      <c r="B1494" s="1">
        <v>2.034458361E9</v>
      </c>
      <c r="C1494" s="8">
        <v>41317.0</v>
      </c>
      <c r="D1494" s="1" t="s">
        <v>32</v>
      </c>
      <c r="E1494" s="1" t="s">
        <v>17</v>
      </c>
      <c r="F1494" s="1" t="s">
        <v>18</v>
      </c>
      <c r="G1494" s="1" t="s">
        <v>31</v>
      </c>
      <c r="H1494" s="1" t="s">
        <v>24</v>
      </c>
      <c r="I1494" s="1" t="s">
        <v>21</v>
      </c>
      <c r="J1494" s="9">
        <f>VLOOKUP(A1494, Quantity!$A$1:$H$2811, 2, FALSE)</f>
        <v>21</v>
      </c>
      <c r="K1494" s="10">
        <f>VLOOKUP(A1494, Quantity!$A$1:$H$2811, 3, FALSE)</f>
        <v>1</v>
      </c>
      <c r="L1494" s="10">
        <f>VLOOKUP(A1494, Quantity!$A$1:$H$2811, 4, FALSE)</f>
        <v>1</v>
      </c>
      <c r="M1494" s="11">
        <f>VLOOKUP(A1494, Quantity!$A$1:$H$2811, 5, FALSE)</f>
        <v>3100</v>
      </c>
      <c r="N1494" s="11">
        <f>VLOOKUP(A1494, Quantity!$A$1:$H$2811, 6, FALSE)</f>
        <v>148</v>
      </c>
      <c r="O1494" s="12">
        <v>41609.0</v>
      </c>
      <c r="P1494" s="5">
        <f>VLOOKUP(A1494, Quantity!$A$1:$H$2811, 8, FALSE)</f>
        <v>0.4858101852</v>
      </c>
      <c r="U1494" s="13"/>
      <c r="V1494" s="13"/>
      <c r="W1494" s="1"/>
      <c r="X1494" s="14"/>
      <c r="Y1494" s="15"/>
    </row>
    <row r="1495">
      <c r="A1495" s="1">
        <v>54617.0</v>
      </c>
      <c r="B1495" s="1">
        <v>2.235686693E9</v>
      </c>
      <c r="C1495" s="8">
        <v>41317.0</v>
      </c>
      <c r="D1495" s="1" t="s">
        <v>30</v>
      </c>
      <c r="E1495" s="1" t="s">
        <v>23</v>
      </c>
      <c r="F1495" s="1" t="s">
        <v>18</v>
      </c>
      <c r="G1495" s="1" t="s">
        <v>31</v>
      </c>
      <c r="H1495" s="1" t="s">
        <v>24</v>
      </c>
      <c r="I1495" s="1" t="s">
        <v>21</v>
      </c>
      <c r="J1495" s="9">
        <f>VLOOKUP(A1495, Quantity!$A$1:$H$2811, 2, FALSE)</f>
        <v>16</v>
      </c>
      <c r="K1495" s="10">
        <f>VLOOKUP(A1495, Quantity!$A$1:$H$2811, 3, FALSE)</f>
        <v>1</v>
      </c>
      <c r="L1495" s="10">
        <f>VLOOKUP(A1495, Quantity!$A$1:$H$2811, 4, FALSE)</f>
        <v>1</v>
      </c>
      <c r="M1495" s="11">
        <f>VLOOKUP(A1495, Quantity!$A$1:$H$2811, 5, FALSE)</f>
        <v>2918</v>
      </c>
      <c r="N1495" s="11">
        <f>VLOOKUP(A1495, Quantity!$A$1:$H$2811, 6, FALSE)</f>
        <v>182</v>
      </c>
      <c r="O1495" s="12">
        <v>41609.0</v>
      </c>
      <c r="P1495" s="5">
        <f>VLOOKUP(A1495, Quantity!$A$1:$H$2811, 8, FALSE)</f>
        <v>0.3638888889</v>
      </c>
      <c r="U1495" s="13"/>
      <c r="V1495" s="13"/>
      <c r="W1495" s="1"/>
      <c r="X1495" s="14"/>
      <c r="Y1495" s="15"/>
    </row>
    <row r="1496">
      <c r="A1496" s="1">
        <v>54669.0</v>
      </c>
      <c r="B1496" s="1">
        <v>2.06853826E9</v>
      </c>
      <c r="C1496" s="8">
        <v>41317.0</v>
      </c>
      <c r="D1496" s="1" t="s">
        <v>30</v>
      </c>
      <c r="E1496" s="1" t="s">
        <v>23</v>
      </c>
      <c r="F1496" s="1" t="s">
        <v>18</v>
      </c>
      <c r="G1496" s="1" t="s">
        <v>31</v>
      </c>
      <c r="H1496" s="1" t="s">
        <v>20</v>
      </c>
      <c r="I1496" s="1" t="s">
        <v>21</v>
      </c>
      <c r="J1496" s="9">
        <f>VLOOKUP(A1496, Quantity!$A$1:$H$2811, 2, FALSE)</f>
        <v>19</v>
      </c>
      <c r="K1496" s="10">
        <f>VLOOKUP(A1496, Quantity!$A$1:$H$2811, 3, FALSE)</f>
        <v>1</v>
      </c>
      <c r="L1496" s="10">
        <f>VLOOKUP(A1496, Quantity!$A$1:$H$2811, 4, FALSE)</f>
        <v>1</v>
      </c>
      <c r="M1496" s="11">
        <f>VLOOKUP(A1496, Quantity!$A$1:$H$2811, 5, FALSE)</f>
        <v>17000</v>
      </c>
      <c r="N1496" s="11">
        <f>VLOOKUP(A1496, Quantity!$A$1:$H$2811, 6, FALSE)</f>
        <v>895</v>
      </c>
      <c r="O1496" s="12">
        <v>41609.0</v>
      </c>
      <c r="P1496" s="5">
        <f>VLOOKUP(A1496, Quantity!$A$1:$H$2811, 8, FALSE)</f>
        <v>0.5593865741</v>
      </c>
      <c r="U1496" s="13"/>
      <c r="V1496" s="13"/>
      <c r="W1496" s="1"/>
      <c r="X1496" s="14"/>
      <c r="Y1496" s="15"/>
    </row>
    <row r="1497">
      <c r="A1497" s="1">
        <v>54879.0</v>
      </c>
      <c r="B1497" s="1">
        <v>1.293802973E9</v>
      </c>
      <c r="C1497" s="8">
        <v>41317.0</v>
      </c>
      <c r="D1497" s="1" t="s">
        <v>30</v>
      </c>
      <c r="E1497" s="1" t="s">
        <v>23</v>
      </c>
      <c r="F1497" s="1" t="s">
        <v>18</v>
      </c>
      <c r="G1497" s="1" t="s">
        <v>31</v>
      </c>
      <c r="H1497" s="1" t="s">
        <v>20</v>
      </c>
      <c r="I1497" s="1" t="s">
        <v>21</v>
      </c>
      <c r="J1497" s="9">
        <f>VLOOKUP(A1497, Quantity!$A$1:$H$2811, 2, FALSE)</f>
        <v>12</v>
      </c>
      <c r="K1497" s="10">
        <f>VLOOKUP(A1497, Quantity!$A$1:$H$2811, 3, FALSE)</f>
        <v>1</v>
      </c>
      <c r="L1497" s="10">
        <f>VLOOKUP(A1497, Quantity!$A$1:$H$2811, 4, FALSE)</f>
        <v>1</v>
      </c>
      <c r="M1497" s="11">
        <f>VLOOKUP(A1497, Quantity!$A$1:$H$2811, 5, FALSE)</f>
        <v>1500</v>
      </c>
      <c r="N1497" s="11">
        <f>VLOOKUP(A1497, Quantity!$A$1:$H$2811, 6, FALSE)</f>
        <v>125</v>
      </c>
      <c r="O1497" s="12">
        <v>41609.0</v>
      </c>
      <c r="P1497" s="5">
        <f>VLOOKUP(A1497, Quantity!$A$1:$H$2811, 8, FALSE)</f>
        <v>0.2896296296</v>
      </c>
      <c r="U1497" s="13"/>
      <c r="V1497" s="13"/>
      <c r="W1497" s="1"/>
      <c r="X1497" s="14"/>
      <c r="Y1497" s="15"/>
    </row>
    <row r="1498">
      <c r="A1498" s="1">
        <v>54906.0</v>
      </c>
      <c r="B1498" s="1">
        <v>1.755655427E9</v>
      </c>
      <c r="C1498" s="8">
        <v>41317.0</v>
      </c>
      <c r="D1498" s="1" t="s">
        <v>30</v>
      </c>
      <c r="E1498" s="1" t="s">
        <v>23</v>
      </c>
      <c r="F1498" s="1" t="s">
        <v>18</v>
      </c>
      <c r="G1498" s="1" t="s">
        <v>31</v>
      </c>
      <c r="H1498" s="1" t="s">
        <v>24</v>
      </c>
      <c r="I1498" s="1" t="s">
        <v>21</v>
      </c>
      <c r="J1498" s="9">
        <f>VLOOKUP(A1498, Quantity!$A$1:$H$2811, 2, FALSE)</f>
        <v>20</v>
      </c>
      <c r="K1498" s="10">
        <f>VLOOKUP(A1498, Quantity!$A$1:$H$2811, 3, FALSE)</f>
        <v>1</v>
      </c>
      <c r="L1498" s="10">
        <f>VLOOKUP(A1498, Quantity!$A$1:$H$2811, 4, FALSE)</f>
        <v>1</v>
      </c>
      <c r="M1498" s="11">
        <f>VLOOKUP(A1498, Quantity!$A$1:$H$2811, 5, FALSE)</f>
        <v>1000</v>
      </c>
      <c r="N1498" s="11">
        <f>VLOOKUP(A1498, Quantity!$A$1:$H$2811, 6, FALSE)</f>
        <v>50</v>
      </c>
      <c r="O1498" s="12">
        <v>41609.0</v>
      </c>
      <c r="P1498" s="5">
        <f>VLOOKUP(A1498, Quantity!$A$1:$H$2811, 8, FALSE)</f>
        <v>0.9151157407</v>
      </c>
      <c r="U1498" s="13"/>
      <c r="V1498" s="13"/>
      <c r="W1498" s="1"/>
      <c r="X1498" s="14"/>
      <c r="Y1498" s="15"/>
    </row>
    <row r="1499">
      <c r="A1499" s="1">
        <v>54999.0</v>
      </c>
      <c r="B1499" s="1">
        <v>1.900020311E9</v>
      </c>
      <c r="C1499" s="8">
        <v>41317.0</v>
      </c>
      <c r="D1499" s="1" t="s">
        <v>30</v>
      </c>
      <c r="E1499" s="1" t="s">
        <v>23</v>
      </c>
      <c r="F1499" s="1" t="s">
        <v>18</v>
      </c>
      <c r="G1499" s="1" t="s">
        <v>31</v>
      </c>
      <c r="H1499" s="1" t="s">
        <v>20</v>
      </c>
      <c r="I1499" s="1" t="s">
        <v>21</v>
      </c>
      <c r="J1499" s="9">
        <f>VLOOKUP(A1499, Quantity!$A$1:$H$2811, 2, FALSE)</f>
        <v>16</v>
      </c>
      <c r="K1499" s="10">
        <f>VLOOKUP(A1499, Quantity!$A$1:$H$2811, 3, FALSE)</f>
        <v>1</v>
      </c>
      <c r="L1499" s="10">
        <f>VLOOKUP(A1499, Quantity!$A$1:$H$2811, 4, FALSE)</f>
        <v>1</v>
      </c>
      <c r="M1499" s="11">
        <f>VLOOKUP(A1499, Quantity!$A$1:$H$2811, 5, FALSE)</f>
        <v>4930</v>
      </c>
      <c r="N1499" s="11">
        <f>VLOOKUP(A1499, Quantity!$A$1:$H$2811, 6, FALSE)</f>
        <v>308</v>
      </c>
      <c r="O1499" s="12">
        <v>41609.0</v>
      </c>
      <c r="P1499" s="5">
        <f>VLOOKUP(A1499, Quantity!$A$1:$H$2811, 8, FALSE)</f>
        <v>0.2649421296</v>
      </c>
      <c r="U1499" s="13"/>
      <c r="V1499" s="13"/>
      <c r="W1499" s="1"/>
      <c r="X1499" s="14"/>
      <c r="Y1499" s="15"/>
    </row>
    <row r="1500">
      <c r="A1500" s="1">
        <v>55115.0</v>
      </c>
      <c r="B1500" s="1">
        <v>2.214888417E9</v>
      </c>
      <c r="C1500" s="8">
        <v>41317.0</v>
      </c>
      <c r="D1500" s="1" t="s">
        <v>30</v>
      </c>
      <c r="E1500" s="1" t="s">
        <v>23</v>
      </c>
      <c r="F1500" s="1" t="s">
        <v>18</v>
      </c>
      <c r="G1500" s="1" t="s">
        <v>31</v>
      </c>
      <c r="H1500" s="1" t="s">
        <v>24</v>
      </c>
      <c r="I1500" s="1" t="s">
        <v>21</v>
      </c>
      <c r="J1500" s="9">
        <f>VLOOKUP(A1500, Quantity!$A$1:$H$2811, 2, FALSE)</f>
        <v>20</v>
      </c>
      <c r="K1500" s="10">
        <f>VLOOKUP(A1500, Quantity!$A$1:$H$2811, 3, FALSE)</f>
        <v>1</v>
      </c>
      <c r="L1500" s="10">
        <f>VLOOKUP(A1500, Quantity!$A$1:$H$2811, 4, FALSE)</f>
        <v>1</v>
      </c>
      <c r="M1500" s="11">
        <f>VLOOKUP(A1500, Quantity!$A$1:$H$2811, 5, FALSE)</f>
        <v>2793</v>
      </c>
      <c r="N1500" s="11">
        <f>VLOOKUP(A1500, Quantity!$A$1:$H$2811, 6, FALSE)</f>
        <v>140</v>
      </c>
      <c r="O1500" s="12">
        <v>41609.0</v>
      </c>
      <c r="P1500" s="5">
        <f>VLOOKUP(A1500, Quantity!$A$1:$H$2811, 8, FALSE)</f>
        <v>0.1587384259</v>
      </c>
      <c r="U1500" s="13"/>
      <c r="V1500" s="13"/>
      <c r="W1500" s="1"/>
      <c r="X1500" s="14"/>
      <c r="Y1500" s="15"/>
    </row>
    <row r="1501">
      <c r="A1501" s="1">
        <v>55144.0</v>
      </c>
      <c r="B1501" s="1">
        <v>1.538876115E9</v>
      </c>
      <c r="C1501" s="8">
        <v>41317.0</v>
      </c>
      <c r="D1501" s="1" t="s">
        <v>30</v>
      </c>
      <c r="E1501" s="1" t="s">
        <v>23</v>
      </c>
      <c r="F1501" s="1" t="s">
        <v>18</v>
      </c>
      <c r="G1501" s="1" t="s">
        <v>31</v>
      </c>
      <c r="H1501" s="1" t="s">
        <v>20</v>
      </c>
      <c r="I1501" s="1" t="s">
        <v>21</v>
      </c>
      <c r="J1501" s="9">
        <f>VLOOKUP(A1501, Quantity!$A$1:$H$2811, 2, FALSE)</f>
        <v>20</v>
      </c>
      <c r="K1501" s="10">
        <f>VLOOKUP(A1501, Quantity!$A$1:$H$2811, 3, FALSE)</f>
        <v>1</v>
      </c>
      <c r="L1501" s="10">
        <f>VLOOKUP(A1501, Quantity!$A$1:$H$2811, 4, FALSE)</f>
        <v>1</v>
      </c>
      <c r="M1501" s="11">
        <f>VLOOKUP(A1501, Quantity!$A$1:$H$2811, 5, FALSE)</f>
        <v>1130</v>
      </c>
      <c r="N1501" s="11">
        <f>VLOOKUP(A1501, Quantity!$A$1:$H$2811, 6, FALSE)</f>
        <v>57</v>
      </c>
      <c r="O1501" s="12">
        <v>41609.0</v>
      </c>
      <c r="P1501" s="5">
        <f>VLOOKUP(A1501, Quantity!$A$1:$H$2811, 8, FALSE)</f>
        <v>0.2226273148</v>
      </c>
      <c r="U1501" s="13"/>
      <c r="V1501" s="13"/>
      <c r="W1501" s="1"/>
      <c r="X1501" s="14"/>
      <c r="Y1501" s="15"/>
    </row>
    <row r="1502">
      <c r="A1502" s="1">
        <v>55168.0</v>
      </c>
      <c r="B1502" s="1">
        <v>1.538313965E9</v>
      </c>
      <c r="C1502" s="8">
        <v>41317.0</v>
      </c>
      <c r="D1502" s="1" t="s">
        <v>30</v>
      </c>
      <c r="E1502" s="1" t="s">
        <v>23</v>
      </c>
      <c r="F1502" s="1" t="s">
        <v>18</v>
      </c>
      <c r="G1502" s="1" t="s">
        <v>31</v>
      </c>
      <c r="H1502" s="1" t="s">
        <v>24</v>
      </c>
      <c r="I1502" s="1" t="s">
        <v>21</v>
      </c>
      <c r="J1502" s="9">
        <f>VLOOKUP(A1502, Quantity!$A$1:$H$2811, 2, FALSE)</f>
        <v>13</v>
      </c>
      <c r="K1502" s="10">
        <f>VLOOKUP(A1502, Quantity!$A$1:$H$2811, 3, FALSE)</f>
        <v>1</v>
      </c>
      <c r="L1502" s="10">
        <f>VLOOKUP(A1502, Quantity!$A$1:$H$2811, 4, FALSE)</f>
        <v>1</v>
      </c>
      <c r="M1502" s="11">
        <f>VLOOKUP(A1502, Quantity!$A$1:$H$2811, 5, FALSE)</f>
        <v>581</v>
      </c>
      <c r="N1502" s="11">
        <f>VLOOKUP(A1502, Quantity!$A$1:$H$2811, 6, FALSE)</f>
        <v>45</v>
      </c>
      <c r="O1502" s="12">
        <v>41609.0</v>
      </c>
      <c r="P1502" s="5">
        <f>VLOOKUP(A1502, Quantity!$A$1:$H$2811, 8, FALSE)</f>
        <v>0.399849537</v>
      </c>
      <c r="U1502" s="13"/>
      <c r="V1502" s="13"/>
      <c r="W1502" s="1"/>
      <c r="X1502" s="14"/>
      <c r="Y1502" s="15"/>
    </row>
    <row r="1503">
      <c r="A1503" s="1">
        <v>55210.0</v>
      </c>
      <c r="B1503" s="1">
        <v>1.208169693E9</v>
      </c>
      <c r="C1503" s="8">
        <v>41317.0</v>
      </c>
      <c r="D1503" s="1" t="s">
        <v>30</v>
      </c>
      <c r="E1503" s="1" t="s">
        <v>23</v>
      </c>
      <c r="F1503" s="1" t="s">
        <v>18</v>
      </c>
      <c r="G1503" s="1" t="s">
        <v>31</v>
      </c>
      <c r="H1503" s="1" t="s">
        <v>20</v>
      </c>
      <c r="I1503" s="1" t="s">
        <v>21</v>
      </c>
      <c r="J1503" s="9">
        <f>VLOOKUP(A1503, Quantity!$A$1:$H$2811, 2, FALSE)</f>
        <v>12</v>
      </c>
      <c r="K1503" s="10">
        <f>VLOOKUP(A1503, Quantity!$A$1:$H$2811, 3, FALSE)</f>
        <v>1</v>
      </c>
      <c r="L1503" s="10">
        <f>VLOOKUP(A1503, Quantity!$A$1:$H$2811, 4, FALSE)</f>
        <v>1</v>
      </c>
      <c r="M1503" s="11">
        <f>VLOOKUP(A1503, Quantity!$A$1:$H$2811, 5, FALSE)</f>
        <v>1200</v>
      </c>
      <c r="N1503" s="11">
        <f>VLOOKUP(A1503, Quantity!$A$1:$H$2811, 6, FALSE)</f>
        <v>100</v>
      </c>
      <c r="O1503" s="12">
        <v>41609.0</v>
      </c>
      <c r="P1503" s="5">
        <f>VLOOKUP(A1503, Quantity!$A$1:$H$2811, 8, FALSE)</f>
        <v>0.7994328704</v>
      </c>
      <c r="U1503" s="13"/>
      <c r="V1503" s="13"/>
      <c r="W1503" s="1"/>
      <c r="X1503" s="14"/>
      <c r="Y1503" s="15"/>
    </row>
    <row r="1504">
      <c r="A1504" s="1">
        <v>55388.0</v>
      </c>
      <c r="B1504" s="1">
        <v>2.123931468E9</v>
      </c>
      <c r="C1504" s="8">
        <v>41317.0</v>
      </c>
      <c r="D1504" s="1" t="s">
        <v>30</v>
      </c>
      <c r="E1504" s="1" t="s">
        <v>23</v>
      </c>
      <c r="F1504" s="1" t="s">
        <v>18</v>
      </c>
      <c r="G1504" s="1" t="s">
        <v>31</v>
      </c>
      <c r="H1504" s="1" t="s">
        <v>20</v>
      </c>
      <c r="I1504" s="1" t="s">
        <v>21</v>
      </c>
      <c r="J1504" s="9">
        <f>VLOOKUP(A1504, Quantity!$A$1:$H$2811, 2, FALSE)</f>
        <v>19</v>
      </c>
      <c r="K1504" s="10">
        <f>VLOOKUP(A1504, Quantity!$A$1:$H$2811, 3, FALSE)</f>
        <v>1</v>
      </c>
      <c r="L1504" s="10">
        <f>VLOOKUP(A1504, Quantity!$A$1:$H$2811, 4, FALSE)</f>
        <v>1</v>
      </c>
      <c r="M1504" s="11">
        <f>VLOOKUP(A1504, Quantity!$A$1:$H$2811, 5, FALSE)</f>
        <v>835</v>
      </c>
      <c r="N1504" s="11">
        <f>VLOOKUP(A1504, Quantity!$A$1:$H$2811, 6, FALSE)</f>
        <v>44</v>
      </c>
      <c r="O1504" s="12">
        <v>41609.0</v>
      </c>
      <c r="P1504" s="5">
        <f>VLOOKUP(A1504, Quantity!$A$1:$H$2811, 8, FALSE)</f>
        <v>0.8071875</v>
      </c>
      <c r="U1504" s="13"/>
      <c r="V1504" s="13"/>
      <c r="W1504" s="1"/>
      <c r="X1504" s="14"/>
      <c r="Y1504" s="15"/>
    </row>
    <row r="1505">
      <c r="A1505" s="1">
        <v>55554.0</v>
      </c>
      <c r="B1505" s="1">
        <v>1.670223226E9</v>
      </c>
      <c r="C1505" s="8">
        <v>41317.0</v>
      </c>
      <c r="D1505" s="1" t="s">
        <v>30</v>
      </c>
      <c r="E1505" s="1" t="s">
        <v>23</v>
      </c>
      <c r="F1505" s="1" t="s">
        <v>18</v>
      </c>
      <c r="G1505" s="1" t="s">
        <v>31</v>
      </c>
      <c r="H1505" s="1" t="s">
        <v>24</v>
      </c>
      <c r="I1505" s="1" t="s">
        <v>21</v>
      </c>
      <c r="J1505" s="9">
        <f>VLOOKUP(A1505, Quantity!$A$1:$H$2811, 2, FALSE)</f>
        <v>22</v>
      </c>
      <c r="K1505" s="10">
        <f>VLOOKUP(A1505, Quantity!$A$1:$H$2811, 3, FALSE)</f>
        <v>1</v>
      </c>
      <c r="L1505" s="10">
        <f>VLOOKUP(A1505, Quantity!$A$1:$H$2811, 4, FALSE)</f>
        <v>1</v>
      </c>
      <c r="M1505" s="11">
        <f>VLOOKUP(A1505, Quantity!$A$1:$H$2811, 5, FALSE)</f>
        <v>1995</v>
      </c>
      <c r="N1505" s="11">
        <f>VLOOKUP(A1505, Quantity!$A$1:$H$2811, 6, FALSE)</f>
        <v>91</v>
      </c>
      <c r="O1505" s="12">
        <v>41609.0</v>
      </c>
      <c r="P1505" s="5">
        <f>VLOOKUP(A1505, Quantity!$A$1:$H$2811, 8, FALSE)</f>
        <v>0.7742592593</v>
      </c>
      <c r="U1505" s="13"/>
      <c r="V1505" s="13"/>
      <c r="W1505" s="1"/>
      <c r="X1505" s="14"/>
      <c r="Y1505" s="15"/>
    </row>
    <row r="1506">
      <c r="A1506" s="1">
        <v>55678.0</v>
      </c>
      <c r="B1506" s="1">
        <v>1.671825076E9</v>
      </c>
      <c r="C1506" s="8">
        <v>41345.0</v>
      </c>
      <c r="D1506" s="1" t="s">
        <v>32</v>
      </c>
      <c r="E1506" s="1" t="s">
        <v>17</v>
      </c>
      <c r="F1506" s="1" t="s">
        <v>18</v>
      </c>
      <c r="G1506" s="1" t="s">
        <v>31</v>
      </c>
      <c r="H1506" s="1" t="s">
        <v>24</v>
      </c>
      <c r="I1506" s="1" t="s">
        <v>21</v>
      </c>
      <c r="J1506" s="9">
        <f>VLOOKUP(A1506, Quantity!$A$1:$H$2811, 2, FALSE)</f>
        <v>16</v>
      </c>
      <c r="K1506" s="10">
        <f>VLOOKUP(A1506, Quantity!$A$1:$H$2811, 3, FALSE)</f>
        <v>1</v>
      </c>
      <c r="L1506" s="10">
        <f>VLOOKUP(A1506, Quantity!$A$1:$H$2811, 4, FALSE)</f>
        <v>1</v>
      </c>
      <c r="M1506" s="11">
        <f>VLOOKUP(A1506, Quantity!$A$1:$H$2811, 5, FALSE)</f>
        <v>1019</v>
      </c>
      <c r="N1506" s="11">
        <f>VLOOKUP(A1506, Quantity!$A$1:$H$2811, 6, FALSE)</f>
        <v>64</v>
      </c>
      <c r="O1506" s="12">
        <v>41609.0</v>
      </c>
      <c r="P1506" s="5">
        <f>VLOOKUP(A1506, Quantity!$A$1:$H$2811, 8, FALSE)</f>
        <v>0.3157291667</v>
      </c>
      <c r="U1506" s="13"/>
      <c r="V1506" s="13"/>
      <c r="W1506" s="1"/>
      <c r="X1506" s="14"/>
      <c r="Y1506" s="15"/>
    </row>
    <row r="1507">
      <c r="A1507" s="1">
        <v>55803.0</v>
      </c>
      <c r="B1507" s="1">
        <v>1.97917085E9</v>
      </c>
      <c r="C1507" s="8">
        <v>41345.0</v>
      </c>
      <c r="D1507" s="1" t="s">
        <v>32</v>
      </c>
      <c r="E1507" s="1" t="s">
        <v>17</v>
      </c>
      <c r="F1507" s="1" t="s">
        <v>18</v>
      </c>
      <c r="G1507" s="1" t="s">
        <v>31</v>
      </c>
      <c r="H1507" s="1" t="s">
        <v>24</v>
      </c>
      <c r="I1507" s="1" t="s">
        <v>21</v>
      </c>
      <c r="J1507" s="9">
        <f>VLOOKUP(A1507, Quantity!$A$1:$H$2811, 2, FALSE)</f>
        <v>18</v>
      </c>
      <c r="K1507" s="10">
        <f>VLOOKUP(A1507, Quantity!$A$1:$H$2811, 3, FALSE)</f>
        <v>1</v>
      </c>
      <c r="L1507" s="10">
        <f>VLOOKUP(A1507, Quantity!$A$1:$H$2811, 4, FALSE)</f>
        <v>1</v>
      </c>
      <c r="M1507" s="11">
        <f>VLOOKUP(A1507, Quantity!$A$1:$H$2811, 5, FALSE)</f>
        <v>1000</v>
      </c>
      <c r="N1507" s="11">
        <f>VLOOKUP(A1507, Quantity!$A$1:$H$2811, 6, FALSE)</f>
        <v>56</v>
      </c>
      <c r="O1507" s="12">
        <v>41609.0</v>
      </c>
      <c r="P1507" s="5">
        <f>VLOOKUP(A1507, Quantity!$A$1:$H$2811, 8, FALSE)</f>
        <v>0.3032523148</v>
      </c>
      <c r="U1507" s="13"/>
      <c r="V1507" s="13"/>
      <c r="W1507" s="1"/>
      <c r="X1507" s="14"/>
      <c r="Y1507" s="15"/>
    </row>
    <row r="1508">
      <c r="A1508" s="1">
        <v>55819.0</v>
      </c>
      <c r="B1508" s="1">
        <v>2.083417238E9</v>
      </c>
      <c r="C1508" s="8">
        <v>41345.0</v>
      </c>
      <c r="D1508" s="1" t="s">
        <v>30</v>
      </c>
      <c r="E1508" s="1" t="s">
        <v>23</v>
      </c>
      <c r="F1508" s="1" t="s">
        <v>18</v>
      </c>
      <c r="G1508" s="1" t="s">
        <v>31</v>
      </c>
      <c r="H1508" s="1" t="s">
        <v>20</v>
      </c>
      <c r="I1508" s="1" t="s">
        <v>21</v>
      </c>
      <c r="J1508" s="9">
        <f>VLOOKUP(A1508, Quantity!$A$1:$H$2811, 2, FALSE)</f>
        <v>17</v>
      </c>
      <c r="K1508" s="10">
        <f>VLOOKUP(A1508, Quantity!$A$1:$H$2811, 3, FALSE)</f>
        <v>1</v>
      </c>
      <c r="L1508" s="10">
        <f>VLOOKUP(A1508, Quantity!$A$1:$H$2811, 4, FALSE)</f>
        <v>1</v>
      </c>
      <c r="M1508" s="11">
        <f>VLOOKUP(A1508, Quantity!$A$1:$H$2811, 5, FALSE)</f>
        <v>5968</v>
      </c>
      <c r="N1508" s="11">
        <f>VLOOKUP(A1508, Quantity!$A$1:$H$2811, 6, FALSE)</f>
        <v>351</v>
      </c>
      <c r="O1508" s="12">
        <v>41609.0</v>
      </c>
      <c r="P1508" s="5">
        <f>VLOOKUP(A1508, Quantity!$A$1:$H$2811, 8, FALSE)</f>
        <v>0.2316435185</v>
      </c>
      <c r="U1508" s="13"/>
      <c r="V1508" s="13"/>
      <c r="W1508" s="1"/>
      <c r="X1508" s="14"/>
      <c r="Y1508" s="15"/>
    </row>
    <row r="1509">
      <c r="A1509" s="1">
        <v>55896.0</v>
      </c>
      <c r="B1509" s="1">
        <v>1.282795934E9</v>
      </c>
      <c r="C1509" s="8">
        <v>41345.0</v>
      </c>
      <c r="D1509" s="1" t="s">
        <v>30</v>
      </c>
      <c r="E1509" s="1" t="s">
        <v>23</v>
      </c>
      <c r="F1509" s="1" t="s">
        <v>18</v>
      </c>
      <c r="G1509" s="1" t="s">
        <v>31</v>
      </c>
      <c r="H1509" s="1" t="s">
        <v>24</v>
      </c>
      <c r="I1509" s="1" t="s">
        <v>21</v>
      </c>
      <c r="J1509" s="9">
        <f>VLOOKUP(A1509, Quantity!$A$1:$H$2811, 2, FALSE)</f>
        <v>16</v>
      </c>
      <c r="K1509" s="10">
        <f>VLOOKUP(A1509, Quantity!$A$1:$H$2811, 3, FALSE)</f>
        <v>1</v>
      </c>
      <c r="L1509" s="10">
        <f>VLOOKUP(A1509, Quantity!$A$1:$H$2811, 4, FALSE)</f>
        <v>1</v>
      </c>
      <c r="M1509" s="11">
        <f>VLOOKUP(A1509, Quantity!$A$1:$H$2811, 5, FALSE)</f>
        <v>1706</v>
      </c>
      <c r="N1509" s="11">
        <f>VLOOKUP(A1509, Quantity!$A$1:$H$2811, 6, FALSE)</f>
        <v>107</v>
      </c>
      <c r="O1509" s="12">
        <v>41609.0</v>
      </c>
      <c r="P1509" s="5">
        <f>VLOOKUP(A1509, Quantity!$A$1:$H$2811, 8, FALSE)</f>
        <v>0.3306365741</v>
      </c>
      <c r="U1509" s="13"/>
      <c r="V1509" s="13"/>
      <c r="W1509" s="1"/>
      <c r="X1509" s="14"/>
      <c r="Y1509" s="15"/>
    </row>
    <row r="1510">
      <c r="A1510" s="1">
        <v>55899.0</v>
      </c>
      <c r="B1510" s="1">
        <v>1.305568375E9</v>
      </c>
      <c r="C1510" s="8">
        <v>41345.0</v>
      </c>
      <c r="D1510" s="1" t="s">
        <v>32</v>
      </c>
      <c r="E1510" s="1" t="s">
        <v>17</v>
      </c>
      <c r="F1510" s="1" t="s">
        <v>18</v>
      </c>
      <c r="G1510" s="1" t="s">
        <v>31</v>
      </c>
      <c r="H1510" s="1" t="s">
        <v>24</v>
      </c>
      <c r="I1510" s="1" t="s">
        <v>21</v>
      </c>
      <c r="J1510" s="9">
        <f>VLOOKUP(A1510, Quantity!$A$1:$H$2811, 2, FALSE)</f>
        <v>13</v>
      </c>
      <c r="K1510" s="10">
        <f>VLOOKUP(A1510, Quantity!$A$1:$H$2811, 3, FALSE)</f>
        <v>1</v>
      </c>
      <c r="L1510" s="10">
        <f>VLOOKUP(A1510, Quantity!$A$1:$H$2811, 4, FALSE)</f>
        <v>1</v>
      </c>
      <c r="M1510" s="11">
        <f>VLOOKUP(A1510, Quantity!$A$1:$H$2811, 5, FALSE)</f>
        <v>2295</v>
      </c>
      <c r="N1510" s="11">
        <f>VLOOKUP(A1510, Quantity!$A$1:$H$2811, 6, FALSE)</f>
        <v>177</v>
      </c>
      <c r="O1510" s="12">
        <v>41609.0</v>
      </c>
      <c r="P1510" s="5">
        <f>VLOOKUP(A1510, Quantity!$A$1:$H$2811, 8, FALSE)</f>
        <v>0.3468518519</v>
      </c>
      <c r="U1510" s="13"/>
      <c r="V1510" s="13"/>
      <c r="W1510" s="1"/>
      <c r="X1510" s="14"/>
      <c r="Y1510" s="15"/>
    </row>
    <row r="1511">
      <c r="A1511" s="1">
        <v>55966.0</v>
      </c>
      <c r="B1511" s="1">
        <v>1.29392827E9</v>
      </c>
      <c r="C1511" s="8">
        <v>41345.0</v>
      </c>
      <c r="D1511" s="1" t="s">
        <v>30</v>
      </c>
      <c r="E1511" s="1" t="s">
        <v>23</v>
      </c>
      <c r="F1511" s="1" t="s">
        <v>18</v>
      </c>
      <c r="G1511" s="1" t="s">
        <v>31</v>
      </c>
      <c r="H1511" s="1" t="s">
        <v>24</v>
      </c>
      <c r="I1511" s="1" t="s">
        <v>21</v>
      </c>
      <c r="J1511" s="9">
        <f>VLOOKUP(A1511, Quantity!$A$1:$H$2811, 2, FALSE)</f>
        <v>19</v>
      </c>
      <c r="K1511" s="10">
        <f>VLOOKUP(A1511, Quantity!$A$1:$H$2811, 3, FALSE)</f>
        <v>1</v>
      </c>
      <c r="L1511" s="10">
        <f>VLOOKUP(A1511, Quantity!$A$1:$H$2811, 4, FALSE)</f>
        <v>1</v>
      </c>
      <c r="M1511" s="11">
        <f>VLOOKUP(A1511, Quantity!$A$1:$H$2811, 5, FALSE)</f>
        <v>3200</v>
      </c>
      <c r="N1511" s="11">
        <f>VLOOKUP(A1511, Quantity!$A$1:$H$2811, 6, FALSE)</f>
        <v>168</v>
      </c>
      <c r="O1511" s="12">
        <v>41609.0</v>
      </c>
      <c r="P1511" s="5">
        <f>VLOOKUP(A1511, Quantity!$A$1:$H$2811, 8, FALSE)</f>
        <v>0.8941203704</v>
      </c>
      <c r="U1511" s="13"/>
      <c r="V1511" s="13"/>
      <c r="W1511" s="1"/>
      <c r="X1511" s="14"/>
      <c r="Y1511" s="15"/>
    </row>
    <row r="1512">
      <c r="A1512" s="1">
        <v>56026.0</v>
      </c>
      <c r="B1512" s="1">
        <v>1.618635975E9</v>
      </c>
      <c r="C1512" s="8">
        <v>41345.0</v>
      </c>
      <c r="D1512" s="1" t="s">
        <v>30</v>
      </c>
      <c r="E1512" s="1" t="s">
        <v>23</v>
      </c>
      <c r="F1512" s="1" t="s">
        <v>18</v>
      </c>
      <c r="G1512" s="1" t="s">
        <v>31</v>
      </c>
      <c r="H1512" s="1" t="s">
        <v>24</v>
      </c>
      <c r="I1512" s="1" t="s">
        <v>21</v>
      </c>
      <c r="J1512" s="9">
        <f>VLOOKUP(A1512, Quantity!$A$1:$H$2811, 2, FALSE)</f>
        <v>20</v>
      </c>
      <c r="K1512" s="10">
        <f>VLOOKUP(A1512, Quantity!$A$1:$H$2811, 3, FALSE)</f>
        <v>1</v>
      </c>
      <c r="L1512" s="10">
        <f>VLOOKUP(A1512, Quantity!$A$1:$H$2811, 4, FALSE)</f>
        <v>1</v>
      </c>
      <c r="M1512" s="11">
        <f>VLOOKUP(A1512, Quantity!$A$1:$H$2811, 5, FALSE)</f>
        <v>2500</v>
      </c>
      <c r="N1512" s="11">
        <f>VLOOKUP(A1512, Quantity!$A$1:$H$2811, 6, FALSE)</f>
        <v>125</v>
      </c>
      <c r="O1512" s="12">
        <v>41609.0</v>
      </c>
      <c r="P1512" s="5">
        <f>VLOOKUP(A1512, Quantity!$A$1:$H$2811, 8, FALSE)</f>
        <v>0.3117824074</v>
      </c>
      <c r="U1512" s="13"/>
      <c r="V1512" s="13"/>
      <c r="W1512" s="1"/>
      <c r="X1512" s="14"/>
      <c r="Y1512" s="15"/>
    </row>
    <row r="1513">
      <c r="A1513" s="1">
        <v>56186.0</v>
      </c>
      <c r="B1513" s="1">
        <v>1.379632141E9</v>
      </c>
      <c r="C1513" s="8">
        <v>41345.0</v>
      </c>
      <c r="D1513" s="1" t="s">
        <v>30</v>
      </c>
      <c r="E1513" s="1" t="s">
        <v>23</v>
      </c>
      <c r="F1513" s="1" t="s">
        <v>18</v>
      </c>
      <c r="G1513" s="1" t="s">
        <v>31</v>
      </c>
      <c r="H1513" s="1" t="s">
        <v>24</v>
      </c>
      <c r="I1513" s="1" t="s">
        <v>21</v>
      </c>
      <c r="J1513" s="9">
        <f>VLOOKUP(A1513, Quantity!$A$1:$H$2811, 2, FALSE)</f>
        <v>22</v>
      </c>
      <c r="K1513" s="10">
        <f>VLOOKUP(A1513, Quantity!$A$1:$H$2811, 3, FALSE)</f>
        <v>1</v>
      </c>
      <c r="L1513" s="10">
        <f>VLOOKUP(A1513, Quantity!$A$1:$H$2811, 4, FALSE)</f>
        <v>1</v>
      </c>
      <c r="M1513" s="11">
        <f>VLOOKUP(A1513, Quantity!$A$1:$H$2811, 5, FALSE)</f>
        <v>8028</v>
      </c>
      <c r="N1513" s="11">
        <f>VLOOKUP(A1513, Quantity!$A$1:$H$2811, 6, FALSE)</f>
        <v>365</v>
      </c>
      <c r="O1513" s="12">
        <v>41609.0</v>
      </c>
      <c r="P1513" s="5">
        <f>VLOOKUP(A1513, Quantity!$A$1:$H$2811, 8, FALSE)</f>
        <v>0.5364699074</v>
      </c>
      <c r="U1513" s="13"/>
      <c r="V1513" s="13"/>
      <c r="W1513" s="1"/>
      <c r="X1513" s="14"/>
      <c r="Y1513" s="15"/>
    </row>
    <row r="1514">
      <c r="A1514" s="1">
        <v>56285.0</v>
      </c>
      <c r="B1514" s="1">
        <v>1.298596581E9</v>
      </c>
      <c r="C1514" s="8">
        <v>41345.0</v>
      </c>
      <c r="D1514" s="1" t="s">
        <v>30</v>
      </c>
      <c r="E1514" s="1" t="s">
        <v>23</v>
      </c>
      <c r="F1514" s="1" t="s">
        <v>18</v>
      </c>
      <c r="G1514" s="1" t="s">
        <v>31</v>
      </c>
      <c r="H1514" s="1" t="s">
        <v>20</v>
      </c>
      <c r="I1514" s="1" t="s">
        <v>21</v>
      </c>
      <c r="J1514" s="9">
        <f>VLOOKUP(A1514, Quantity!$A$1:$H$2811, 2, FALSE)</f>
        <v>22</v>
      </c>
      <c r="K1514" s="10">
        <f>VLOOKUP(A1514, Quantity!$A$1:$H$2811, 3, FALSE)</f>
        <v>1</v>
      </c>
      <c r="L1514" s="10">
        <f>VLOOKUP(A1514, Quantity!$A$1:$H$2811, 4, FALSE)</f>
        <v>1</v>
      </c>
      <c r="M1514" s="11">
        <f>VLOOKUP(A1514, Quantity!$A$1:$H$2811, 5, FALSE)</f>
        <v>3600</v>
      </c>
      <c r="N1514" s="11">
        <f>VLOOKUP(A1514, Quantity!$A$1:$H$2811, 6, FALSE)</f>
        <v>164</v>
      </c>
      <c r="O1514" s="12">
        <v>41609.0</v>
      </c>
      <c r="P1514" s="5">
        <f>VLOOKUP(A1514, Quantity!$A$1:$H$2811, 8, FALSE)</f>
        <v>0.4072453704</v>
      </c>
      <c r="U1514" s="13"/>
      <c r="V1514" s="13"/>
      <c r="W1514" s="1"/>
      <c r="X1514" s="14"/>
      <c r="Y1514" s="15"/>
    </row>
    <row r="1515">
      <c r="A1515" s="1">
        <v>56312.0</v>
      </c>
      <c r="B1515" s="1">
        <v>2.149792899E9</v>
      </c>
      <c r="C1515" s="8">
        <v>41345.0</v>
      </c>
      <c r="D1515" s="1" t="s">
        <v>32</v>
      </c>
      <c r="E1515" s="1" t="s">
        <v>17</v>
      </c>
      <c r="F1515" s="1" t="s">
        <v>18</v>
      </c>
      <c r="G1515" s="1" t="s">
        <v>31</v>
      </c>
      <c r="H1515" s="1" t="s">
        <v>24</v>
      </c>
      <c r="I1515" s="1" t="s">
        <v>21</v>
      </c>
      <c r="J1515" s="9">
        <f>VLOOKUP(A1515, Quantity!$A$1:$H$2811, 2, FALSE)</f>
        <v>18</v>
      </c>
      <c r="K1515" s="10">
        <f>VLOOKUP(A1515, Quantity!$A$1:$H$2811, 3, FALSE)</f>
        <v>1</v>
      </c>
      <c r="L1515" s="10">
        <f>VLOOKUP(A1515, Quantity!$A$1:$H$2811, 4, FALSE)</f>
        <v>1</v>
      </c>
      <c r="M1515" s="11">
        <f>VLOOKUP(A1515, Quantity!$A$1:$H$2811, 5, FALSE)</f>
        <v>6098</v>
      </c>
      <c r="N1515" s="11">
        <f>VLOOKUP(A1515, Quantity!$A$1:$H$2811, 6, FALSE)</f>
        <v>339</v>
      </c>
      <c r="O1515" s="12">
        <v>41609.0</v>
      </c>
      <c r="P1515" s="5">
        <f>VLOOKUP(A1515, Quantity!$A$1:$H$2811, 8, FALSE)</f>
        <v>0.04015046296</v>
      </c>
      <c r="U1515" s="13"/>
      <c r="V1515" s="13"/>
      <c r="W1515" s="1"/>
      <c r="X1515" s="14"/>
      <c r="Y1515" s="15"/>
    </row>
    <row r="1516">
      <c r="A1516" s="1">
        <v>56315.0</v>
      </c>
      <c r="B1516" s="1">
        <v>1.868927146E9</v>
      </c>
      <c r="C1516" s="8">
        <v>41345.0</v>
      </c>
      <c r="D1516" s="1" t="s">
        <v>30</v>
      </c>
      <c r="E1516" s="1" t="s">
        <v>23</v>
      </c>
      <c r="F1516" s="1" t="s">
        <v>18</v>
      </c>
      <c r="G1516" s="1" t="s">
        <v>31</v>
      </c>
      <c r="H1516" s="1" t="s">
        <v>24</v>
      </c>
      <c r="I1516" s="1" t="s">
        <v>21</v>
      </c>
      <c r="J1516" s="9">
        <f>VLOOKUP(A1516, Quantity!$A$1:$H$2811, 2, FALSE)</f>
        <v>19</v>
      </c>
      <c r="K1516" s="10">
        <f>VLOOKUP(A1516, Quantity!$A$1:$H$2811, 3, FALSE)</f>
        <v>1</v>
      </c>
      <c r="L1516" s="10">
        <f>VLOOKUP(A1516, Quantity!$A$1:$H$2811, 4, FALSE)</f>
        <v>1</v>
      </c>
      <c r="M1516" s="11">
        <f>VLOOKUP(A1516, Quantity!$A$1:$H$2811, 5, FALSE)</f>
        <v>18398</v>
      </c>
      <c r="N1516" s="11">
        <f>VLOOKUP(A1516, Quantity!$A$1:$H$2811, 6, FALSE)</f>
        <v>968</v>
      </c>
      <c r="O1516" s="12">
        <v>41609.0</v>
      </c>
      <c r="P1516" s="5">
        <f>VLOOKUP(A1516, Quantity!$A$1:$H$2811, 8, FALSE)</f>
        <v>0.7622337963</v>
      </c>
      <c r="U1516" s="13"/>
      <c r="V1516" s="13"/>
      <c r="W1516" s="1"/>
      <c r="X1516" s="14"/>
      <c r="Y1516" s="15"/>
    </row>
    <row r="1517">
      <c r="A1517" s="1">
        <v>56509.0</v>
      </c>
      <c r="B1517" s="1">
        <v>1.708612123E9</v>
      </c>
      <c r="C1517" s="8">
        <v>41345.0</v>
      </c>
      <c r="D1517" s="1" t="s">
        <v>30</v>
      </c>
      <c r="E1517" s="1" t="s">
        <v>23</v>
      </c>
      <c r="F1517" s="1" t="s">
        <v>18</v>
      </c>
      <c r="G1517" s="1" t="s">
        <v>31</v>
      </c>
      <c r="H1517" s="1" t="s">
        <v>24</v>
      </c>
      <c r="I1517" s="1" t="s">
        <v>21</v>
      </c>
      <c r="J1517" s="9">
        <f>VLOOKUP(A1517, Quantity!$A$1:$H$2811, 2, FALSE)</f>
        <v>22</v>
      </c>
      <c r="K1517" s="10">
        <f>VLOOKUP(A1517, Quantity!$A$1:$H$2811, 3, FALSE)</f>
        <v>1</v>
      </c>
      <c r="L1517" s="10">
        <f>VLOOKUP(A1517, Quantity!$A$1:$H$2811, 4, FALSE)</f>
        <v>1</v>
      </c>
      <c r="M1517" s="11">
        <f>VLOOKUP(A1517, Quantity!$A$1:$H$2811, 5, FALSE)</f>
        <v>1500</v>
      </c>
      <c r="N1517" s="11">
        <f>VLOOKUP(A1517, Quantity!$A$1:$H$2811, 6, FALSE)</f>
        <v>68</v>
      </c>
      <c r="O1517" s="12">
        <v>41609.0</v>
      </c>
      <c r="P1517" s="5">
        <f>VLOOKUP(A1517, Quantity!$A$1:$H$2811, 8, FALSE)</f>
        <v>0.008541666667</v>
      </c>
      <c r="U1517" s="13"/>
      <c r="V1517" s="13"/>
      <c r="W1517" s="1"/>
      <c r="X1517" s="14"/>
      <c r="Y1517" s="15"/>
    </row>
    <row r="1518">
      <c r="A1518" s="1">
        <v>56608.0</v>
      </c>
      <c r="B1518" s="1">
        <v>1.352461741E9</v>
      </c>
      <c r="C1518" s="8">
        <v>41376.0</v>
      </c>
      <c r="D1518" s="1" t="s">
        <v>30</v>
      </c>
      <c r="E1518" s="1" t="s">
        <v>23</v>
      </c>
      <c r="F1518" s="1" t="s">
        <v>18</v>
      </c>
      <c r="G1518" s="1" t="s">
        <v>31</v>
      </c>
      <c r="H1518" s="1" t="s">
        <v>24</v>
      </c>
      <c r="I1518" s="1" t="s">
        <v>21</v>
      </c>
      <c r="J1518" s="9">
        <f>VLOOKUP(A1518, Quantity!$A$1:$H$2811, 2, FALSE)</f>
        <v>12</v>
      </c>
      <c r="K1518" s="10">
        <f>VLOOKUP(A1518, Quantity!$A$1:$H$2811, 3, FALSE)</f>
        <v>1</v>
      </c>
      <c r="L1518" s="10">
        <f>VLOOKUP(A1518, Quantity!$A$1:$H$2811, 4, FALSE)</f>
        <v>1</v>
      </c>
      <c r="M1518" s="11">
        <f>VLOOKUP(A1518, Quantity!$A$1:$H$2811, 5, FALSE)</f>
        <v>800</v>
      </c>
      <c r="N1518" s="11">
        <f>VLOOKUP(A1518, Quantity!$A$1:$H$2811, 6, FALSE)</f>
        <v>67</v>
      </c>
      <c r="O1518" s="12">
        <v>41609.0</v>
      </c>
      <c r="P1518" s="5">
        <f>VLOOKUP(A1518, Quantity!$A$1:$H$2811, 8, FALSE)</f>
        <v>0.1225347222</v>
      </c>
      <c r="U1518" s="13"/>
      <c r="V1518" s="13"/>
      <c r="W1518" s="1"/>
      <c r="X1518" s="14"/>
      <c r="Y1518" s="15"/>
    </row>
    <row r="1519">
      <c r="A1519" s="1">
        <v>56620.0</v>
      </c>
      <c r="B1519" s="1">
        <v>1.330349998E9</v>
      </c>
      <c r="C1519" s="8">
        <v>41376.0</v>
      </c>
      <c r="D1519" s="1" t="s">
        <v>30</v>
      </c>
      <c r="E1519" s="1" t="s">
        <v>23</v>
      </c>
      <c r="F1519" s="1" t="s">
        <v>18</v>
      </c>
      <c r="G1519" s="1" t="s">
        <v>31</v>
      </c>
      <c r="H1519" s="1" t="s">
        <v>24</v>
      </c>
      <c r="I1519" s="1" t="s">
        <v>21</v>
      </c>
      <c r="J1519" s="9">
        <f>VLOOKUP(A1519, Quantity!$A$1:$H$2811, 2, FALSE)</f>
        <v>23</v>
      </c>
      <c r="K1519" s="10">
        <f>VLOOKUP(A1519, Quantity!$A$1:$H$2811, 3, FALSE)</f>
        <v>1</v>
      </c>
      <c r="L1519" s="10">
        <f>VLOOKUP(A1519, Quantity!$A$1:$H$2811, 4, FALSE)</f>
        <v>1</v>
      </c>
      <c r="M1519" s="11">
        <f>VLOOKUP(A1519, Quantity!$A$1:$H$2811, 5, FALSE)</f>
        <v>199</v>
      </c>
      <c r="N1519" s="11">
        <f>VLOOKUP(A1519, Quantity!$A$1:$H$2811, 6, FALSE)</f>
        <v>9</v>
      </c>
      <c r="O1519" s="12">
        <v>41609.0</v>
      </c>
      <c r="P1519" s="5">
        <f>VLOOKUP(A1519, Quantity!$A$1:$H$2811, 8, FALSE)</f>
        <v>0.1261226852</v>
      </c>
      <c r="U1519" s="13"/>
      <c r="V1519" s="13"/>
      <c r="W1519" s="1"/>
      <c r="X1519" s="14"/>
      <c r="Y1519" s="15"/>
    </row>
    <row r="1520">
      <c r="A1520" s="1">
        <v>56802.0</v>
      </c>
      <c r="B1520" s="1">
        <v>1.991473443E9</v>
      </c>
      <c r="C1520" s="8">
        <v>41376.0</v>
      </c>
      <c r="D1520" s="1" t="s">
        <v>30</v>
      </c>
      <c r="E1520" s="1" t="s">
        <v>23</v>
      </c>
      <c r="F1520" s="1" t="s">
        <v>18</v>
      </c>
      <c r="G1520" s="1" t="s">
        <v>31</v>
      </c>
      <c r="H1520" s="1" t="s">
        <v>20</v>
      </c>
      <c r="I1520" s="1" t="s">
        <v>21</v>
      </c>
      <c r="J1520" s="9">
        <f>VLOOKUP(A1520, Quantity!$A$1:$H$2811, 2, FALSE)</f>
        <v>14</v>
      </c>
      <c r="K1520" s="10">
        <f>VLOOKUP(A1520, Quantity!$A$1:$H$2811, 3, FALSE)</f>
        <v>1</v>
      </c>
      <c r="L1520" s="10">
        <f>VLOOKUP(A1520, Quantity!$A$1:$H$2811, 4, FALSE)</f>
        <v>1</v>
      </c>
      <c r="M1520" s="11">
        <f>VLOOKUP(A1520, Quantity!$A$1:$H$2811, 5, FALSE)</f>
        <v>26237</v>
      </c>
      <c r="N1520" s="11">
        <f>VLOOKUP(A1520, Quantity!$A$1:$H$2811, 6, FALSE)</f>
        <v>1874</v>
      </c>
      <c r="O1520" s="12">
        <v>41609.0</v>
      </c>
      <c r="P1520" s="5">
        <f>VLOOKUP(A1520, Quantity!$A$1:$H$2811, 8, FALSE)</f>
        <v>0.4325347222</v>
      </c>
      <c r="U1520" s="13"/>
      <c r="V1520" s="13"/>
      <c r="W1520" s="1"/>
      <c r="X1520" s="14"/>
      <c r="Y1520" s="15"/>
    </row>
    <row r="1521">
      <c r="A1521" s="1">
        <v>56809.0</v>
      </c>
      <c r="B1521" s="1">
        <v>1.443138964E9</v>
      </c>
      <c r="C1521" s="8">
        <v>41376.0</v>
      </c>
      <c r="D1521" s="1" t="s">
        <v>30</v>
      </c>
      <c r="E1521" s="1" t="s">
        <v>23</v>
      </c>
      <c r="F1521" s="1" t="s">
        <v>18</v>
      </c>
      <c r="G1521" s="1" t="s">
        <v>31</v>
      </c>
      <c r="H1521" s="1" t="s">
        <v>24</v>
      </c>
      <c r="I1521" s="1" t="s">
        <v>21</v>
      </c>
      <c r="J1521" s="9">
        <f>VLOOKUP(A1521, Quantity!$A$1:$H$2811, 2, FALSE)</f>
        <v>15</v>
      </c>
      <c r="K1521" s="10">
        <f>VLOOKUP(A1521, Quantity!$A$1:$H$2811, 3, FALSE)</f>
        <v>1</v>
      </c>
      <c r="L1521" s="10">
        <f>VLOOKUP(A1521, Quantity!$A$1:$H$2811, 4, FALSE)</f>
        <v>1</v>
      </c>
      <c r="M1521" s="11">
        <f>VLOOKUP(A1521, Quantity!$A$1:$H$2811, 5, FALSE)</f>
        <v>5474</v>
      </c>
      <c r="N1521" s="11">
        <f>VLOOKUP(A1521, Quantity!$A$1:$H$2811, 6, FALSE)</f>
        <v>365</v>
      </c>
      <c r="O1521" s="12">
        <v>41609.0</v>
      </c>
      <c r="P1521" s="5">
        <f>VLOOKUP(A1521, Quantity!$A$1:$H$2811, 8, FALSE)</f>
        <v>0.1877083333</v>
      </c>
      <c r="U1521" s="13"/>
      <c r="V1521" s="13"/>
      <c r="W1521" s="1"/>
      <c r="X1521" s="14"/>
      <c r="Y1521" s="15"/>
    </row>
    <row r="1522">
      <c r="A1522" s="1">
        <v>56881.0</v>
      </c>
      <c r="B1522" s="1">
        <v>1.530672841E9</v>
      </c>
      <c r="C1522" s="8">
        <v>41376.0</v>
      </c>
      <c r="D1522" s="1" t="s">
        <v>30</v>
      </c>
      <c r="E1522" s="1" t="s">
        <v>23</v>
      </c>
      <c r="F1522" s="1" t="s">
        <v>18</v>
      </c>
      <c r="G1522" s="1" t="s">
        <v>31</v>
      </c>
      <c r="H1522" s="1" t="s">
        <v>20</v>
      </c>
      <c r="I1522" s="1" t="s">
        <v>21</v>
      </c>
      <c r="J1522" s="9">
        <f>VLOOKUP(A1522, Quantity!$A$1:$H$2811, 2, FALSE)</f>
        <v>16</v>
      </c>
      <c r="K1522" s="10">
        <f>VLOOKUP(A1522, Quantity!$A$1:$H$2811, 3, FALSE)</f>
        <v>1</v>
      </c>
      <c r="L1522" s="10">
        <f>VLOOKUP(A1522, Quantity!$A$1:$H$2811, 4, FALSE)</f>
        <v>1</v>
      </c>
      <c r="M1522" s="11">
        <f>VLOOKUP(A1522, Quantity!$A$1:$H$2811, 5, FALSE)</f>
        <v>11076</v>
      </c>
      <c r="N1522" s="11">
        <f>VLOOKUP(A1522, Quantity!$A$1:$H$2811, 6, FALSE)</f>
        <v>692</v>
      </c>
      <c r="O1522" s="12">
        <v>41609.0</v>
      </c>
      <c r="P1522" s="5">
        <f>VLOOKUP(A1522, Quantity!$A$1:$H$2811, 8, FALSE)</f>
        <v>0.341087963</v>
      </c>
      <c r="U1522" s="13"/>
      <c r="V1522" s="13"/>
      <c r="W1522" s="1"/>
      <c r="X1522" s="14"/>
      <c r="Y1522" s="15"/>
    </row>
    <row r="1523">
      <c r="A1523" s="1">
        <v>57009.0</v>
      </c>
      <c r="B1523" s="1">
        <v>2.199994416E9</v>
      </c>
      <c r="C1523" s="8">
        <v>41376.0</v>
      </c>
      <c r="D1523" s="1" t="s">
        <v>32</v>
      </c>
      <c r="E1523" s="1" t="s">
        <v>17</v>
      </c>
      <c r="F1523" s="1" t="s">
        <v>18</v>
      </c>
      <c r="G1523" s="1" t="s">
        <v>31</v>
      </c>
      <c r="H1523" s="1" t="s">
        <v>24</v>
      </c>
      <c r="I1523" s="1" t="s">
        <v>21</v>
      </c>
      <c r="J1523" s="9">
        <f>VLOOKUP(A1523, Quantity!$A$1:$H$2811, 2, FALSE)</f>
        <v>18</v>
      </c>
      <c r="K1523" s="10">
        <f>VLOOKUP(A1523, Quantity!$A$1:$H$2811, 3, FALSE)</f>
        <v>1</v>
      </c>
      <c r="L1523" s="10">
        <f>VLOOKUP(A1523, Quantity!$A$1:$H$2811, 4, FALSE)</f>
        <v>1</v>
      </c>
      <c r="M1523" s="11">
        <f>VLOOKUP(A1523, Quantity!$A$1:$H$2811, 5, FALSE)</f>
        <v>7045</v>
      </c>
      <c r="N1523" s="11">
        <f>VLOOKUP(A1523, Quantity!$A$1:$H$2811, 6, FALSE)</f>
        <v>391</v>
      </c>
      <c r="O1523" s="12">
        <v>41609.0</v>
      </c>
      <c r="P1523" s="5">
        <f>VLOOKUP(A1523, Quantity!$A$1:$H$2811, 8, FALSE)</f>
        <v>0.007638888889</v>
      </c>
      <c r="U1523" s="13"/>
      <c r="V1523" s="13"/>
      <c r="W1523" s="1"/>
      <c r="X1523" s="14"/>
      <c r="Y1523" s="15"/>
    </row>
    <row r="1524">
      <c r="A1524" s="1">
        <v>57050.0</v>
      </c>
      <c r="B1524" s="1">
        <v>2.27683008E9</v>
      </c>
      <c r="C1524" s="8">
        <v>41376.0</v>
      </c>
      <c r="D1524" s="1" t="s">
        <v>30</v>
      </c>
      <c r="E1524" s="1" t="s">
        <v>23</v>
      </c>
      <c r="F1524" s="1" t="s">
        <v>18</v>
      </c>
      <c r="G1524" s="1" t="s">
        <v>31</v>
      </c>
      <c r="H1524" s="1" t="s">
        <v>24</v>
      </c>
      <c r="I1524" s="1" t="s">
        <v>21</v>
      </c>
      <c r="J1524" s="9">
        <f>VLOOKUP(A1524, Quantity!$A$1:$H$2811, 2, FALSE)</f>
        <v>22</v>
      </c>
      <c r="K1524" s="10">
        <f>VLOOKUP(A1524, Quantity!$A$1:$H$2811, 3, FALSE)</f>
        <v>1</v>
      </c>
      <c r="L1524" s="10">
        <f>VLOOKUP(A1524, Quantity!$A$1:$H$2811, 4, FALSE)</f>
        <v>1</v>
      </c>
      <c r="M1524" s="11">
        <f>VLOOKUP(A1524, Quantity!$A$1:$H$2811, 5, FALSE)</f>
        <v>544</v>
      </c>
      <c r="N1524" s="11">
        <f>VLOOKUP(A1524, Quantity!$A$1:$H$2811, 6, FALSE)</f>
        <v>25</v>
      </c>
      <c r="O1524" s="12">
        <v>41609.0</v>
      </c>
      <c r="P1524" s="5">
        <f>VLOOKUP(A1524, Quantity!$A$1:$H$2811, 8, FALSE)</f>
        <v>0.7841898148</v>
      </c>
      <c r="U1524" s="13"/>
      <c r="V1524" s="13"/>
      <c r="W1524" s="1"/>
      <c r="X1524" s="14"/>
      <c r="Y1524" s="15"/>
    </row>
    <row r="1525">
      <c r="A1525" s="1">
        <v>57211.0</v>
      </c>
      <c r="B1525" s="1">
        <v>2.114617981E9</v>
      </c>
      <c r="C1525" s="8">
        <v>41376.0</v>
      </c>
      <c r="D1525" s="1" t="s">
        <v>30</v>
      </c>
      <c r="E1525" s="1" t="s">
        <v>23</v>
      </c>
      <c r="F1525" s="1" t="s">
        <v>18</v>
      </c>
      <c r="G1525" s="1" t="s">
        <v>31</v>
      </c>
      <c r="H1525" s="1" t="s">
        <v>24</v>
      </c>
      <c r="I1525" s="1" t="s">
        <v>21</v>
      </c>
      <c r="J1525" s="9">
        <f>VLOOKUP(A1525, Quantity!$A$1:$H$2811, 2, FALSE)</f>
        <v>18</v>
      </c>
      <c r="K1525" s="10">
        <f>VLOOKUP(A1525, Quantity!$A$1:$H$2811, 3, FALSE)</f>
        <v>1</v>
      </c>
      <c r="L1525" s="10">
        <f>VLOOKUP(A1525, Quantity!$A$1:$H$2811, 4, FALSE)</f>
        <v>1</v>
      </c>
      <c r="M1525" s="11">
        <f>VLOOKUP(A1525, Quantity!$A$1:$H$2811, 5, FALSE)</f>
        <v>1618</v>
      </c>
      <c r="N1525" s="11">
        <f>VLOOKUP(A1525, Quantity!$A$1:$H$2811, 6, FALSE)</f>
        <v>90</v>
      </c>
      <c r="O1525" s="12">
        <v>41609.0</v>
      </c>
      <c r="P1525" s="5">
        <f>VLOOKUP(A1525, Quantity!$A$1:$H$2811, 8, FALSE)</f>
        <v>0.911400463</v>
      </c>
      <c r="U1525" s="13"/>
      <c r="V1525" s="13"/>
      <c r="W1525" s="1"/>
      <c r="X1525" s="14"/>
      <c r="Y1525" s="15"/>
    </row>
    <row r="1526">
      <c r="A1526" s="1">
        <v>57268.0</v>
      </c>
      <c r="B1526" s="1">
        <v>2.279447795E9</v>
      </c>
      <c r="C1526" s="8">
        <v>41376.0</v>
      </c>
      <c r="D1526" s="1" t="s">
        <v>30</v>
      </c>
      <c r="E1526" s="1" t="s">
        <v>23</v>
      </c>
      <c r="F1526" s="1" t="s">
        <v>18</v>
      </c>
      <c r="G1526" s="1" t="s">
        <v>31</v>
      </c>
      <c r="H1526" s="1" t="s">
        <v>24</v>
      </c>
      <c r="I1526" s="1" t="s">
        <v>21</v>
      </c>
      <c r="J1526" s="9">
        <f>VLOOKUP(A1526, Quantity!$A$1:$H$2811, 2, FALSE)</f>
        <v>23</v>
      </c>
      <c r="K1526" s="10">
        <f>VLOOKUP(A1526, Quantity!$A$1:$H$2811, 3, FALSE)</f>
        <v>1</v>
      </c>
      <c r="L1526" s="10">
        <f>VLOOKUP(A1526, Quantity!$A$1:$H$2811, 4, FALSE)</f>
        <v>1</v>
      </c>
      <c r="M1526" s="11">
        <f>VLOOKUP(A1526, Quantity!$A$1:$H$2811, 5, FALSE)</f>
        <v>541</v>
      </c>
      <c r="N1526" s="11">
        <f>VLOOKUP(A1526, Quantity!$A$1:$H$2811, 6, FALSE)</f>
        <v>24</v>
      </c>
      <c r="O1526" s="12">
        <v>41609.0</v>
      </c>
      <c r="P1526" s="5">
        <f>VLOOKUP(A1526, Quantity!$A$1:$H$2811, 8, FALSE)</f>
        <v>0.2126041667</v>
      </c>
      <c r="U1526" s="13"/>
      <c r="V1526" s="13"/>
      <c r="W1526" s="1"/>
      <c r="X1526" s="14"/>
      <c r="Y1526" s="15"/>
    </row>
    <row r="1527">
      <c r="A1527" s="1">
        <v>57272.0</v>
      </c>
      <c r="B1527" s="1">
        <v>1.638504454E9</v>
      </c>
      <c r="C1527" s="8">
        <v>41376.0</v>
      </c>
      <c r="D1527" s="1" t="s">
        <v>30</v>
      </c>
      <c r="E1527" s="1" t="s">
        <v>23</v>
      </c>
      <c r="F1527" s="1" t="s">
        <v>18</v>
      </c>
      <c r="G1527" s="1" t="s">
        <v>31</v>
      </c>
      <c r="H1527" s="1" t="s">
        <v>24</v>
      </c>
      <c r="I1527" s="1" t="s">
        <v>21</v>
      </c>
      <c r="J1527" s="9">
        <f>VLOOKUP(A1527, Quantity!$A$1:$H$2811, 2, FALSE)</f>
        <v>17</v>
      </c>
      <c r="K1527" s="10">
        <f>VLOOKUP(A1527, Quantity!$A$1:$H$2811, 3, FALSE)</f>
        <v>1</v>
      </c>
      <c r="L1527" s="10">
        <f>VLOOKUP(A1527, Quantity!$A$1:$H$2811, 4, FALSE)</f>
        <v>1</v>
      </c>
      <c r="M1527" s="11">
        <f>VLOOKUP(A1527, Quantity!$A$1:$H$2811, 5, FALSE)</f>
        <v>18350</v>
      </c>
      <c r="N1527" s="11">
        <f>VLOOKUP(A1527, Quantity!$A$1:$H$2811, 6, FALSE)</f>
        <v>1079</v>
      </c>
      <c r="O1527" s="12">
        <v>41609.0</v>
      </c>
      <c r="P1527" s="5">
        <f>VLOOKUP(A1527, Quantity!$A$1:$H$2811, 8, FALSE)</f>
        <v>0.8072800926</v>
      </c>
      <c r="U1527" s="13"/>
      <c r="V1527" s="13"/>
      <c r="W1527" s="1"/>
      <c r="X1527" s="14"/>
      <c r="Y1527" s="15"/>
    </row>
    <row r="1528">
      <c r="A1528" s="1">
        <v>57303.0</v>
      </c>
      <c r="B1528" s="1">
        <v>1.609008062E9</v>
      </c>
      <c r="C1528" s="8">
        <v>41376.0</v>
      </c>
      <c r="D1528" s="1" t="s">
        <v>30</v>
      </c>
      <c r="E1528" s="1" t="s">
        <v>23</v>
      </c>
      <c r="F1528" s="1" t="s">
        <v>18</v>
      </c>
      <c r="G1528" s="1" t="s">
        <v>31</v>
      </c>
      <c r="H1528" s="1" t="s">
        <v>24</v>
      </c>
      <c r="I1528" s="1" t="s">
        <v>21</v>
      </c>
      <c r="J1528" s="9">
        <f>VLOOKUP(A1528, Quantity!$A$1:$H$2811, 2, FALSE)</f>
        <v>16</v>
      </c>
      <c r="K1528" s="10">
        <f>VLOOKUP(A1528, Quantity!$A$1:$H$2811, 3, FALSE)</f>
        <v>1</v>
      </c>
      <c r="L1528" s="10">
        <f>VLOOKUP(A1528, Quantity!$A$1:$H$2811, 4, FALSE)</f>
        <v>1</v>
      </c>
      <c r="M1528" s="11">
        <f>VLOOKUP(A1528, Quantity!$A$1:$H$2811, 5, FALSE)</f>
        <v>11424</v>
      </c>
      <c r="N1528" s="11">
        <f>VLOOKUP(A1528, Quantity!$A$1:$H$2811, 6, FALSE)</f>
        <v>714</v>
      </c>
      <c r="O1528" s="12">
        <v>41609.0</v>
      </c>
      <c r="P1528" s="5">
        <f>VLOOKUP(A1528, Quantity!$A$1:$H$2811, 8, FALSE)</f>
        <v>0.005231481481</v>
      </c>
      <c r="U1528" s="13"/>
      <c r="V1528" s="13"/>
      <c r="W1528" s="1"/>
      <c r="X1528" s="14"/>
      <c r="Y1528" s="15"/>
    </row>
    <row r="1529">
      <c r="A1529" s="1">
        <v>57327.0</v>
      </c>
      <c r="B1529" s="1">
        <v>2.061599453E9</v>
      </c>
      <c r="C1529" s="8">
        <v>41376.0</v>
      </c>
      <c r="D1529" s="1" t="s">
        <v>32</v>
      </c>
      <c r="E1529" s="1" t="s">
        <v>17</v>
      </c>
      <c r="F1529" s="1" t="s">
        <v>18</v>
      </c>
      <c r="G1529" s="1" t="s">
        <v>31</v>
      </c>
      <c r="H1529" s="1" t="s">
        <v>24</v>
      </c>
      <c r="I1529" s="1" t="s">
        <v>21</v>
      </c>
      <c r="J1529" s="9">
        <f>VLOOKUP(A1529, Quantity!$A$1:$H$2811, 2, FALSE)</f>
        <v>22</v>
      </c>
      <c r="K1529" s="10">
        <f>VLOOKUP(A1529, Quantity!$A$1:$H$2811, 3, FALSE)</f>
        <v>1</v>
      </c>
      <c r="L1529" s="10">
        <f>VLOOKUP(A1529, Quantity!$A$1:$H$2811, 4, FALSE)</f>
        <v>1</v>
      </c>
      <c r="M1529" s="11">
        <f>VLOOKUP(A1529, Quantity!$A$1:$H$2811, 5, FALSE)</f>
        <v>1298</v>
      </c>
      <c r="N1529" s="11">
        <f>VLOOKUP(A1529, Quantity!$A$1:$H$2811, 6, FALSE)</f>
        <v>59</v>
      </c>
      <c r="O1529" s="12">
        <v>41609.0</v>
      </c>
      <c r="P1529" s="5">
        <f>VLOOKUP(A1529, Quantity!$A$1:$H$2811, 8, FALSE)</f>
        <v>0.9191087963</v>
      </c>
      <c r="U1529" s="13"/>
      <c r="V1529" s="13"/>
      <c r="W1529" s="1"/>
      <c r="X1529" s="14"/>
      <c r="Y1529" s="15"/>
    </row>
    <row r="1530">
      <c r="A1530" s="1">
        <v>57358.0</v>
      </c>
      <c r="B1530" s="1">
        <v>1.517392939E9</v>
      </c>
      <c r="C1530" s="8">
        <v>41376.0</v>
      </c>
      <c r="D1530" s="1" t="s">
        <v>30</v>
      </c>
      <c r="E1530" s="1" t="s">
        <v>23</v>
      </c>
      <c r="F1530" s="1" t="s">
        <v>18</v>
      </c>
      <c r="G1530" s="1" t="s">
        <v>31</v>
      </c>
      <c r="H1530" s="1" t="s">
        <v>24</v>
      </c>
      <c r="I1530" s="1" t="s">
        <v>21</v>
      </c>
      <c r="J1530" s="9">
        <f>VLOOKUP(A1530, Quantity!$A$1:$H$2811, 2, FALSE)</f>
        <v>18</v>
      </c>
      <c r="K1530" s="10">
        <f>VLOOKUP(A1530, Quantity!$A$1:$H$2811, 3, FALSE)</f>
        <v>1</v>
      </c>
      <c r="L1530" s="10">
        <f>VLOOKUP(A1530, Quantity!$A$1:$H$2811, 4, FALSE)</f>
        <v>1</v>
      </c>
      <c r="M1530" s="11">
        <f>VLOOKUP(A1530, Quantity!$A$1:$H$2811, 5, FALSE)</f>
        <v>1499</v>
      </c>
      <c r="N1530" s="11">
        <f>VLOOKUP(A1530, Quantity!$A$1:$H$2811, 6, FALSE)</f>
        <v>83</v>
      </c>
      <c r="O1530" s="12">
        <v>41609.0</v>
      </c>
      <c r="P1530" s="5">
        <f>VLOOKUP(A1530, Quantity!$A$1:$H$2811, 8, FALSE)</f>
        <v>0.4668171296</v>
      </c>
      <c r="U1530" s="13"/>
      <c r="V1530" s="13"/>
      <c r="W1530" s="1"/>
      <c r="X1530" s="14"/>
      <c r="Y1530" s="15"/>
    </row>
    <row r="1531">
      <c r="A1531" s="1">
        <v>57382.0</v>
      </c>
      <c r="B1531" s="1">
        <v>1.945688898E9</v>
      </c>
      <c r="C1531" s="8">
        <v>41376.0</v>
      </c>
      <c r="D1531" s="1" t="s">
        <v>30</v>
      </c>
      <c r="E1531" s="1" t="s">
        <v>23</v>
      </c>
      <c r="F1531" s="1" t="s">
        <v>18</v>
      </c>
      <c r="G1531" s="1" t="s">
        <v>31</v>
      </c>
      <c r="H1531" s="1" t="s">
        <v>24</v>
      </c>
      <c r="I1531" s="1" t="s">
        <v>21</v>
      </c>
      <c r="J1531" s="9">
        <f>VLOOKUP(A1531, Quantity!$A$1:$H$2811, 2, FALSE)</f>
        <v>23</v>
      </c>
      <c r="K1531" s="10">
        <f>VLOOKUP(A1531, Quantity!$A$1:$H$2811, 3, FALSE)</f>
        <v>1</v>
      </c>
      <c r="L1531" s="10">
        <f>VLOOKUP(A1531, Quantity!$A$1:$H$2811, 4, FALSE)</f>
        <v>1</v>
      </c>
      <c r="M1531" s="11">
        <f>VLOOKUP(A1531, Quantity!$A$1:$H$2811, 5, FALSE)</f>
        <v>399</v>
      </c>
      <c r="N1531" s="11">
        <f>VLOOKUP(A1531, Quantity!$A$1:$H$2811, 6, FALSE)</f>
        <v>17</v>
      </c>
      <c r="O1531" s="12">
        <v>41609.0</v>
      </c>
      <c r="P1531" s="5">
        <f>VLOOKUP(A1531, Quantity!$A$1:$H$2811, 8, FALSE)</f>
        <v>0.9580208333</v>
      </c>
      <c r="U1531" s="13"/>
      <c r="V1531" s="13"/>
      <c r="W1531" s="1"/>
      <c r="X1531" s="14"/>
      <c r="Y1531" s="15"/>
    </row>
    <row r="1532">
      <c r="A1532" s="1">
        <v>57406.0</v>
      </c>
      <c r="B1532" s="1">
        <v>1.860264338E9</v>
      </c>
      <c r="C1532" s="8">
        <v>41376.0</v>
      </c>
      <c r="D1532" s="1" t="s">
        <v>32</v>
      </c>
      <c r="E1532" s="1" t="s">
        <v>17</v>
      </c>
      <c r="F1532" s="1" t="s">
        <v>18</v>
      </c>
      <c r="G1532" s="1" t="s">
        <v>31</v>
      </c>
      <c r="H1532" s="1" t="s">
        <v>24</v>
      </c>
      <c r="I1532" s="1" t="s">
        <v>21</v>
      </c>
      <c r="J1532" s="9">
        <f>VLOOKUP(A1532, Quantity!$A$1:$H$2811, 2, FALSE)</f>
        <v>22</v>
      </c>
      <c r="K1532" s="10">
        <f>VLOOKUP(A1532, Quantity!$A$1:$H$2811, 3, FALSE)</f>
        <v>1</v>
      </c>
      <c r="L1532" s="10">
        <f>VLOOKUP(A1532, Quantity!$A$1:$H$2811, 4, FALSE)</f>
        <v>1</v>
      </c>
      <c r="M1532" s="11">
        <f>VLOOKUP(A1532, Quantity!$A$1:$H$2811, 5, FALSE)</f>
        <v>1700</v>
      </c>
      <c r="N1532" s="11">
        <f>VLOOKUP(A1532, Quantity!$A$1:$H$2811, 6, FALSE)</f>
        <v>77</v>
      </c>
      <c r="O1532" s="12">
        <v>41609.0</v>
      </c>
      <c r="P1532" s="5">
        <f>VLOOKUP(A1532, Quantity!$A$1:$H$2811, 8, FALSE)</f>
        <v>0.2847916667</v>
      </c>
      <c r="U1532" s="13"/>
      <c r="V1532" s="13"/>
      <c r="W1532" s="1"/>
      <c r="X1532" s="14"/>
      <c r="Y1532" s="15"/>
    </row>
    <row r="1533">
      <c r="A1533" s="1">
        <v>57409.0</v>
      </c>
      <c r="B1533" s="1">
        <v>2.116500443E9</v>
      </c>
      <c r="C1533" s="8">
        <v>41376.0</v>
      </c>
      <c r="D1533" s="1" t="s">
        <v>32</v>
      </c>
      <c r="E1533" s="1" t="s">
        <v>17</v>
      </c>
      <c r="F1533" s="1" t="s">
        <v>18</v>
      </c>
      <c r="G1533" s="1" t="s">
        <v>31</v>
      </c>
      <c r="H1533" s="1" t="s">
        <v>24</v>
      </c>
      <c r="I1533" s="1" t="s">
        <v>21</v>
      </c>
      <c r="J1533" s="9">
        <f>VLOOKUP(A1533, Quantity!$A$1:$H$2811, 2, FALSE)</f>
        <v>19</v>
      </c>
      <c r="K1533" s="10">
        <f>VLOOKUP(A1533, Quantity!$A$1:$H$2811, 3, FALSE)</f>
        <v>1</v>
      </c>
      <c r="L1533" s="10">
        <f>VLOOKUP(A1533, Quantity!$A$1:$H$2811, 4, FALSE)</f>
        <v>1</v>
      </c>
      <c r="M1533" s="11">
        <f>VLOOKUP(A1533, Quantity!$A$1:$H$2811, 5, FALSE)</f>
        <v>4098</v>
      </c>
      <c r="N1533" s="11">
        <f>VLOOKUP(A1533, Quantity!$A$1:$H$2811, 6, FALSE)</f>
        <v>216</v>
      </c>
      <c r="O1533" s="12">
        <v>41609.0</v>
      </c>
      <c r="P1533" s="5">
        <f>VLOOKUP(A1533, Quantity!$A$1:$H$2811, 8, FALSE)</f>
        <v>0.9186342593</v>
      </c>
      <c r="U1533" s="13"/>
      <c r="V1533" s="13"/>
      <c r="W1533" s="1"/>
      <c r="X1533" s="14"/>
      <c r="Y1533" s="15"/>
    </row>
    <row r="1534">
      <c r="A1534" s="1">
        <v>57496.0</v>
      </c>
      <c r="B1534" s="1">
        <v>1.160970893E9</v>
      </c>
      <c r="C1534" s="8">
        <v>41376.0</v>
      </c>
      <c r="D1534" s="1" t="s">
        <v>32</v>
      </c>
      <c r="E1534" s="1" t="s">
        <v>17</v>
      </c>
      <c r="F1534" s="1" t="s">
        <v>18</v>
      </c>
      <c r="G1534" s="1" t="s">
        <v>31</v>
      </c>
      <c r="H1534" s="1" t="s">
        <v>24</v>
      </c>
      <c r="I1534" s="1" t="s">
        <v>21</v>
      </c>
      <c r="J1534" s="9">
        <f>VLOOKUP(A1534, Quantity!$A$1:$H$2811, 2, FALSE)</f>
        <v>20</v>
      </c>
      <c r="K1534" s="10">
        <f>VLOOKUP(A1534, Quantity!$A$1:$H$2811, 3, FALSE)</f>
        <v>1</v>
      </c>
      <c r="L1534" s="10">
        <f>VLOOKUP(A1534, Quantity!$A$1:$H$2811, 4, FALSE)</f>
        <v>1</v>
      </c>
      <c r="M1534" s="11">
        <f>VLOOKUP(A1534, Quantity!$A$1:$H$2811, 5, FALSE)</f>
        <v>442</v>
      </c>
      <c r="N1534" s="11">
        <f>VLOOKUP(A1534, Quantity!$A$1:$H$2811, 6, FALSE)</f>
        <v>22</v>
      </c>
      <c r="O1534" s="12">
        <v>41609.0</v>
      </c>
      <c r="P1534" s="5">
        <f>VLOOKUP(A1534, Quantity!$A$1:$H$2811, 8, FALSE)</f>
        <v>0.9241435185</v>
      </c>
      <c r="U1534" s="13"/>
      <c r="V1534" s="13"/>
      <c r="W1534" s="1"/>
      <c r="X1534" s="14"/>
      <c r="Y1534" s="15"/>
    </row>
    <row r="1535">
      <c r="A1535" s="1">
        <v>57558.0</v>
      </c>
      <c r="B1535" s="1">
        <v>1.375920124E9</v>
      </c>
      <c r="C1535" s="8">
        <v>41406.0</v>
      </c>
      <c r="D1535" s="1" t="s">
        <v>32</v>
      </c>
      <c r="E1535" s="1" t="s">
        <v>17</v>
      </c>
      <c r="F1535" s="1" t="s">
        <v>18</v>
      </c>
      <c r="G1535" s="1" t="s">
        <v>31</v>
      </c>
      <c r="H1535" s="1" t="s">
        <v>24</v>
      </c>
      <c r="I1535" s="1" t="s">
        <v>21</v>
      </c>
      <c r="J1535" s="9">
        <f>VLOOKUP(A1535, Quantity!$A$1:$H$2811, 2, FALSE)</f>
        <v>23</v>
      </c>
      <c r="K1535" s="10">
        <f>VLOOKUP(A1535, Quantity!$A$1:$H$2811, 3, FALSE)</f>
        <v>1</v>
      </c>
      <c r="L1535" s="10">
        <f>VLOOKUP(A1535, Quantity!$A$1:$H$2811, 4, FALSE)</f>
        <v>1</v>
      </c>
      <c r="M1535" s="11">
        <f>VLOOKUP(A1535, Quantity!$A$1:$H$2811, 5, FALSE)</f>
        <v>249</v>
      </c>
      <c r="N1535" s="11">
        <f>VLOOKUP(A1535, Quantity!$A$1:$H$2811, 6, FALSE)</f>
        <v>11</v>
      </c>
      <c r="O1535" s="12">
        <v>41609.0</v>
      </c>
      <c r="P1535" s="5">
        <f>VLOOKUP(A1535, Quantity!$A$1:$H$2811, 8, FALSE)</f>
        <v>0.1653587963</v>
      </c>
      <c r="U1535" s="13"/>
      <c r="V1535" s="13"/>
      <c r="W1535" s="1"/>
      <c r="X1535" s="14"/>
      <c r="Y1535" s="15"/>
    </row>
    <row r="1536">
      <c r="A1536" s="1">
        <v>57600.0</v>
      </c>
      <c r="B1536" s="1">
        <v>2.040926178E9</v>
      </c>
      <c r="C1536" s="8">
        <v>41406.0</v>
      </c>
      <c r="D1536" s="1" t="s">
        <v>30</v>
      </c>
      <c r="E1536" s="1" t="s">
        <v>23</v>
      </c>
      <c r="F1536" s="1" t="s">
        <v>18</v>
      </c>
      <c r="G1536" s="1" t="s">
        <v>31</v>
      </c>
      <c r="H1536" s="1" t="s">
        <v>20</v>
      </c>
      <c r="I1536" s="1" t="s">
        <v>21</v>
      </c>
      <c r="J1536" s="9">
        <f>VLOOKUP(A1536, Quantity!$A$1:$H$2811, 2, FALSE)</f>
        <v>20</v>
      </c>
      <c r="K1536" s="10">
        <f>VLOOKUP(A1536, Quantity!$A$1:$H$2811, 3, FALSE)</f>
        <v>1</v>
      </c>
      <c r="L1536" s="10">
        <f>VLOOKUP(A1536, Quantity!$A$1:$H$2811, 4, FALSE)</f>
        <v>1</v>
      </c>
      <c r="M1536" s="11">
        <f>VLOOKUP(A1536, Quantity!$A$1:$H$2811, 5, FALSE)</f>
        <v>2000</v>
      </c>
      <c r="N1536" s="11">
        <f>VLOOKUP(A1536, Quantity!$A$1:$H$2811, 6, FALSE)</f>
        <v>100</v>
      </c>
      <c r="O1536" s="12">
        <v>41609.0</v>
      </c>
      <c r="P1536" s="5">
        <f>VLOOKUP(A1536, Quantity!$A$1:$H$2811, 8, FALSE)</f>
        <v>0.1211921296</v>
      </c>
      <c r="U1536" s="13"/>
      <c r="V1536" s="13"/>
      <c r="W1536" s="1"/>
      <c r="X1536" s="14"/>
      <c r="Y1536" s="15"/>
    </row>
    <row r="1537">
      <c r="A1537" s="1">
        <v>57759.0</v>
      </c>
      <c r="B1537" s="1">
        <v>1.665689549E9</v>
      </c>
      <c r="C1537" s="8">
        <v>41406.0</v>
      </c>
      <c r="D1537" s="1" t="s">
        <v>30</v>
      </c>
      <c r="E1537" s="1" t="s">
        <v>23</v>
      </c>
      <c r="F1537" s="1" t="s">
        <v>18</v>
      </c>
      <c r="G1537" s="1" t="s">
        <v>31</v>
      </c>
      <c r="H1537" s="1" t="s">
        <v>24</v>
      </c>
      <c r="I1537" s="1" t="s">
        <v>21</v>
      </c>
      <c r="J1537" s="9">
        <f>VLOOKUP(A1537, Quantity!$A$1:$H$2811, 2, FALSE)</f>
        <v>16</v>
      </c>
      <c r="K1537" s="10">
        <f>VLOOKUP(A1537, Quantity!$A$1:$H$2811, 3, FALSE)</f>
        <v>1</v>
      </c>
      <c r="L1537" s="10">
        <f>VLOOKUP(A1537, Quantity!$A$1:$H$2811, 4, FALSE)</f>
        <v>1</v>
      </c>
      <c r="M1537" s="11">
        <f>VLOOKUP(A1537, Quantity!$A$1:$H$2811, 5, FALSE)</f>
        <v>2499</v>
      </c>
      <c r="N1537" s="11">
        <f>VLOOKUP(A1537, Quantity!$A$1:$H$2811, 6, FALSE)</f>
        <v>156</v>
      </c>
      <c r="O1537" s="12">
        <v>41609.0</v>
      </c>
      <c r="P1537" s="5">
        <f>VLOOKUP(A1537, Quantity!$A$1:$H$2811, 8, FALSE)</f>
        <v>0.3530208333</v>
      </c>
      <c r="U1537" s="13"/>
      <c r="V1537" s="13"/>
      <c r="W1537" s="1"/>
      <c r="X1537" s="14"/>
      <c r="Y1537" s="15"/>
    </row>
    <row r="1538">
      <c r="A1538" s="1">
        <v>57783.0</v>
      </c>
      <c r="B1538" s="1">
        <v>1.304528454E9</v>
      </c>
      <c r="C1538" s="8">
        <v>41406.0</v>
      </c>
      <c r="D1538" s="1" t="s">
        <v>30</v>
      </c>
      <c r="E1538" s="1" t="s">
        <v>23</v>
      </c>
      <c r="F1538" s="1" t="s">
        <v>18</v>
      </c>
      <c r="G1538" s="1" t="s">
        <v>31</v>
      </c>
      <c r="H1538" s="1" t="s">
        <v>20</v>
      </c>
      <c r="I1538" s="1" t="s">
        <v>21</v>
      </c>
      <c r="J1538" s="9">
        <f>VLOOKUP(A1538, Quantity!$A$1:$H$2811, 2, FALSE)</f>
        <v>13</v>
      </c>
      <c r="K1538" s="10">
        <f>VLOOKUP(A1538, Quantity!$A$1:$H$2811, 3, FALSE)</f>
        <v>1</v>
      </c>
      <c r="L1538" s="10">
        <f>VLOOKUP(A1538, Quantity!$A$1:$H$2811, 4, FALSE)</f>
        <v>1</v>
      </c>
      <c r="M1538" s="11">
        <f>VLOOKUP(A1538, Quantity!$A$1:$H$2811, 5, FALSE)</f>
        <v>1819</v>
      </c>
      <c r="N1538" s="11">
        <f>VLOOKUP(A1538, Quantity!$A$1:$H$2811, 6, FALSE)</f>
        <v>140</v>
      </c>
      <c r="O1538" s="12">
        <v>41609.0</v>
      </c>
      <c r="P1538" s="5">
        <f>VLOOKUP(A1538, Quantity!$A$1:$H$2811, 8, FALSE)</f>
        <v>0.6724305556</v>
      </c>
      <c r="U1538" s="13"/>
      <c r="V1538" s="13"/>
      <c r="W1538" s="1"/>
      <c r="X1538" s="14"/>
      <c r="Y1538" s="15"/>
    </row>
    <row r="1539">
      <c r="A1539" s="1">
        <v>57866.0</v>
      </c>
      <c r="B1539" s="1">
        <v>1.543616089E9</v>
      </c>
      <c r="C1539" s="8">
        <v>41406.0</v>
      </c>
      <c r="D1539" s="1" t="s">
        <v>32</v>
      </c>
      <c r="E1539" s="1" t="s">
        <v>17</v>
      </c>
      <c r="F1539" s="1" t="s">
        <v>18</v>
      </c>
      <c r="G1539" s="1" t="s">
        <v>31</v>
      </c>
      <c r="H1539" s="1" t="s">
        <v>24</v>
      </c>
      <c r="I1539" s="1" t="s">
        <v>21</v>
      </c>
      <c r="J1539" s="9">
        <f>VLOOKUP(A1539, Quantity!$A$1:$H$2811, 2, FALSE)</f>
        <v>12</v>
      </c>
      <c r="K1539" s="10">
        <f>VLOOKUP(A1539, Quantity!$A$1:$H$2811, 3, FALSE)</f>
        <v>1</v>
      </c>
      <c r="L1539" s="10">
        <f>VLOOKUP(A1539, Quantity!$A$1:$H$2811, 4, FALSE)</f>
        <v>1</v>
      </c>
      <c r="M1539" s="11">
        <f>VLOOKUP(A1539, Quantity!$A$1:$H$2811, 5, FALSE)</f>
        <v>3100</v>
      </c>
      <c r="N1539" s="11">
        <f>VLOOKUP(A1539, Quantity!$A$1:$H$2811, 6, FALSE)</f>
        <v>258</v>
      </c>
      <c r="O1539" s="12">
        <v>41609.0</v>
      </c>
      <c r="P1539" s="5">
        <f>VLOOKUP(A1539, Quantity!$A$1:$H$2811, 8, FALSE)</f>
        <v>0.4160763889</v>
      </c>
      <c r="U1539" s="13"/>
      <c r="V1539" s="13"/>
      <c r="W1539" s="1"/>
      <c r="X1539" s="14"/>
      <c r="Y1539" s="15"/>
    </row>
    <row r="1540">
      <c r="A1540" s="1">
        <v>57883.0</v>
      </c>
      <c r="B1540" s="1">
        <v>2.148889663E9</v>
      </c>
      <c r="C1540" s="8">
        <v>41406.0</v>
      </c>
      <c r="D1540" s="1" t="s">
        <v>30</v>
      </c>
      <c r="E1540" s="1" t="s">
        <v>23</v>
      </c>
      <c r="F1540" s="1" t="s">
        <v>18</v>
      </c>
      <c r="G1540" s="1" t="s">
        <v>31</v>
      </c>
      <c r="H1540" s="1" t="s">
        <v>20</v>
      </c>
      <c r="I1540" s="1" t="s">
        <v>21</v>
      </c>
      <c r="J1540" s="9">
        <f>VLOOKUP(A1540, Quantity!$A$1:$H$2811, 2, FALSE)</f>
        <v>18</v>
      </c>
      <c r="K1540" s="10">
        <f>VLOOKUP(A1540, Quantity!$A$1:$H$2811, 3, FALSE)</f>
        <v>1</v>
      </c>
      <c r="L1540" s="10">
        <f>VLOOKUP(A1540, Quantity!$A$1:$H$2811, 4, FALSE)</f>
        <v>1</v>
      </c>
      <c r="M1540" s="11">
        <f>VLOOKUP(A1540, Quantity!$A$1:$H$2811, 5, FALSE)</f>
        <v>16830</v>
      </c>
      <c r="N1540" s="11">
        <f>VLOOKUP(A1540, Quantity!$A$1:$H$2811, 6, FALSE)</f>
        <v>935</v>
      </c>
      <c r="O1540" s="12">
        <v>41609.0</v>
      </c>
      <c r="P1540" s="5">
        <f>VLOOKUP(A1540, Quantity!$A$1:$H$2811, 8, FALSE)</f>
        <v>0.9823263889</v>
      </c>
      <c r="U1540" s="13"/>
      <c r="V1540" s="13"/>
      <c r="W1540" s="1"/>
      <c r="X1540" s="14"/>
      <c r="Y1540" s="15"/>
    </row>
    <row r="1541">
      <c r="A1541" s="1">
        <v>57884.0</v>
      </c>
      <c r="B1541" s="1">
        <v>2.199784589E9</v>
      </c>
      <c r="C1541" s="8">
        <v>41406.0</v>
      </c>
      <c r="D1541" s="1" t="s">
        <v>32</v>
      </c>
      <c r="E1541" s="1" t="s">
        <v>17</v>
      </c>
      <c r="F1541" s="1" t="s">
        <v>18</v>
      </c>
      <c r="G1541" s="1" t="s">
        <v>31</v>
      </c>
      <c r="H1541" s="1" t="s">
        <v>24</v>
      </c>
      <c r="I1541" s="1" t="s">
        <v>21</v>
      </c>
      <c r="J1541" s="9">
        <f>VLOOKUP(A1541, Quantity!$A$1:$H$2811, 2, FALSE)</f>
        <v>17</v>
      </c>
      <c r="K1541" s="10">
        <f>VLOOKUP(A1541, Quantity!$A$1:$H$2811, 3, FALSE)</f>
        <v>1</v>
      </c>
      <c r="L1541" s="10">
        <f>VLOOKUP(A1541, Quantity!$A$1:$H$2811, 4, FALSE)</f>
        <v>1</v>
      </c>
      <c r="M1541" s="11">
        <f>VLOOKUP(A1541, Quantity!$A$1:$H$2811, 5, FALSE)</f>
        <v>775</v>
      </c>
      <c r="N1541" s="11">
        <f>VLOOKUP(A1541, Quantity!$A$1:$H$2811, 6, FALSE)</f>
        <v>46</v>
      </c>
      <c r="O1541" s="12">
        <v>41609.0</v>
      </c>
      <c r="P1541" s="5">
        <f>VLOOKUP(A1541, Quantity!$A$1:$H$2811, 8, FALSE)</f>
        <v>0.8252199074</v>
      </c>
      <c r="U1541" s="13"/>
      <c r="V1541" s="13"/>
      <c r="W1541" s="1"/>
      <c r="X1541" s="14"/>
      <c r="Y1541" s="15"/>
    </row>
    <row r="1542">
      <c r="A1542" s="1">
        <v>57886.0</v>
      </c>
      <c r="B1542" s="1">
        <v>1.517177301E9</v>
      </c>
      <c r="C1542" s="8">
        <v>41406.0</v>
      </c>
      <c r="D1542" s="1" t="s">
        <v>30</v>
      </c>
      <c r="E1542" s="1" t="s">
        <v>23</v>
      </c>
      <c r="F1542" s="1" t="s">
        <v>18</v>
      </c>
      <c r="G1542" s="1" t="s">
        <v>31</v>
      </c>
      <c r="H1542" s="1" t="s">
        <v>24</v>
      </c>
      <c r="I1542" s="1" t="s">
        <v>21</v>
      </c>
      <c r="J1542" s="9">
        <f>VLOOKUP(A1542, Quantity!$A$1:$H$2811, 2, FALSE)</f>
        <v>22</v>
      </c>
      <c r="K1542" s="10">
        <f>VLOOKUP(A1542, Quantity!$A$1:$H$2811, 3, FALSE)</f>
        <v>1</v>
      </c>
      <c r="L1542" s="10">
        <f>VLOOKUP(A1542, Quantity!$A$1:$H$2811, 4, FALSE)</f>
        <v>1</v>
      </c>
      <c r="M1542" s="11">
        <f>VLOOKUP(A1542, Quantity!$A$1:$H$2811, 5, FALSE)</f>
        <v>2070</v>
      </c>
      <c r="N1542" s="11">
        <f>VLOOKUP(A1542, Quantity!$A$1:$H$2811, 6, FALSE)</f>
        <v>94</v>
      </c>
      <c r="O1542" s="12">
        <v>41609.0</v>
      </c>
      <c r="P1542" s="5">
        <f>VLOOKUP(A1542, Quantity!$A$1:$H$2811, 8, FALSE)</f>
        <v>0.7433333333</v>
      </c>
      <c r="U1542" s="13"/>
      <c r="V1542" s="13"/>
      <c r="W1542" s="1"/>
      <c r="X1542" s="14"/>
      <c r="Y1542" s="15"/>
    </row>
    <row r="1543">
      <c r="A1543" s="1">
        <v>57889.0</v>
      </c>
      <c r="B1543" s="1">
        <v>1.990808519E9</v>
      </c>
      <c r="C1543" s="8">
        <v>41406.0</v>
      </c>
      <c r="D1543" s="1" t="s">
        <v>30</v>
      </c>
      <c r="E1543" s="1" t="s">
        <v>23</v>
      </c>
      <c r="F1543" s="1" t="s">
        <v>18</v>
      </c>
      <c r="G1543" s="1" t="s">
        <v>31</v>
      </c>
      <c r="H1543" s="1" t="s">
        <v>24</v>
      </c>
      <c r="I1543" s="1" t="s">
        <v>21</v>
      </c>
      <c r="J1543" s="9">
        <f>VLOOKUP(A1543, Quantity!$A$1:$H$2811, 2, FALSE)</f>
        <v>18</v>
      </c>
      <c r="K1543" s="10">
        <f>VLOOKUP(A1543, Quantity!$A$1:$H$2811, 3, FALSE)</f>
        <v>1</v>
      </c>
      <c r="L1543" s="10">
        <f>VLOOKUP(A1543, Quantity!$A$1:$H$2811, 4, FALSE)</f>
        <v>1</v>
      </c>
      <c r="M1543" s="11">
        <f>VLOOKUP(A1543, Quantity!$A$1:$H$2811, 5, FALSE)</f>
        <v>1835</v>
      </c>
      <c r="N1543" s="11">
        <f>VLOOKUP(A1543, Quantity!$A$1:$H$2811, 6, FALSE)</f>
        <v>102</v>
      </c>
      <c r="O1543" s="12">
        <v>41609.0</v>
      </c>
      <c r="P1543" s="5">
        <f>VLOOKUP(A1543, Quantity!$A$1:$H$2811, 8, FALSE)</f>
        <v>0.9530902778</v>
      </c>
      <c r="U1543" s="13"/>
      <c r="V1543" s="13"/>
      <c r="W1543" s="1"/>
      <c r="X1543" s="14"/>
      <c r="Y1543" s="15"/>
    </row>
    <row r="1544">
      <c r="A1544" s="1">
        <v>58092.0</v>
      </c>
      <c r="B1544" s="1">
        <v>2.229568746E9</v>
      </c>
      <c r="C1544" s="8">
        <v>41406.0</v>
      </c>
      <c r="D1544" s="1" t="s">
        <v>30</v>
      </c>
      <c r="E1544" s="1" t="s">
        <v>23</v>
      </c>
      <c r="F1544" s="1" t="s">
        <v>18</v>
      </c>
      <c r="G1544" s="1" t="s">
        <v>31</v>
      </c>
      <c r="H1544" s="1" t="s">
        <v>24</v>
      </c>
      <c r="I1544" s="1" t="s">
        <v>21</v>
      </c>
      <c r="J1544" s="9">
        <f>VLOOKUP(A1544, Quantity!$A$1:$H$2811, 2, FALSE)</f>
        <v>17</v>
      </c>
      <c r="K1544" s="10">
        <f>VLOOKUP(A1544, Quantity!$A$1:$H$2811, 3, FALSE)</f>
        <v>1</v>
      </c>
      <c r="L1544" s="10">
        <f>VLOOKUP(A1544, Quantity!$A$1:$H$2811, 4, FALSE)</f>
        <v>1</v>
      </c>
      <c r="M1544" s="11">
        <f>VLOOKUP(A1544, Quantity!$A$1:$H$2811, 5, FALSE)</f>
        <v>2500</v>
      </c>
      <c r="N1544" s="11">
        <f>VLOOKUP(A1544, Quantity!$A$1:$H$2811, 6, FALSE)</f>
        <v>147</v>
      </c>
      <c r="O1544" s="12">
        <v>41609.0</v>
      </c>
      <c r="P1544" s="5">
        <f>VLOOKUP(A1544, Quantity!$A$1:$H$2811, 8, FALSE)</f>
        <v>0.3393981481</v>
      </c>
      <c r="U1544" s="13"/>
      <c r="V1544" s="13"/>
      <c r="W1544" s="1"/>
      <c r="X1544" s="14"/>
      <c r="Y1544" s="15"/>
    </row>
    <row r="1545">
      <c r="A1545" s="1">
        <v>58099.0</v>
      </c>
      <c r="B1545" s="1">
        <v>1.996048528E9</v>
      </c>
      <c r="C1545" s="8">
        <v>41406.0</v>
      </c>
      <c r="D1545" s="1" t="s">
        <v>30</v>
      </c>
      <c r="E1545" s="1" t="s">
        <v>23</v>
      </c>
      <c r="F1545" s="1" t="s">
        <v>18</v>
      </c>
      <c r="G1545" s="1" t="s">
        <v>31</v>
      </c>
      <c r="H1545" s="1" t="s">
        <v>24</v>
      </c>
      <c r="I1545" s="1" t="s">
        <v>21</v>
      </c>
      <c r="J1545" s="9">
        <f>VLOOKUP(A1545, Quantity!$A$1:$H$2811, 2, FALSE)</f>
        <v>22</v>
      </c>
      <c r="K1545" s="10">
        <f>VLOOKUP(A1545, Quantity!$A$1:$H$2811, 3, FALSE)</f>
        <v>1</v>
      </c>
      <c r="L1545" s="10">
        <f>VLOOKUP(A1545, Quantity!$A$1:$H$2811, 4, FALSE)</f>
        <v>1</v>
      </c>
      <c r="M1545" s="11">
        <f>VLOOKUP(A1545, Quantity!$A$1:$H$2811, 5, FALSE)</f>
        <v>7998</v>
      </c>
      <c r="N1545" s="11">
        <f>VLOOKUP(A1545, Quantity!$A$1:$H$2811, 6, FALSE)</f>
        <v>364</v>
      </c>
      <c r="O1545" s="12">
        <v>41609.0</v>
      </c>
      <c r="P1545" s="5">
        <f>VLOOKUP(A1545, Quantity!$A$1:$H$2811, 8, FALSE)</f>
        <v>0.4533912037</v>
      </c>
      <c r="U1545" s="13"/>
      <c r="V1545" s="13"/>
      <c r="W1545" s="1"/>
      <c r="X1545" s="14"/>
      <c r="Y1545" s="15"/>
    </row>
    <row r="1546">
      <c r="A1546" s="1">
        <v>58167.0</v>
      </c>
      <c r="B1546" s="1">
        <v>1.406521966E9</v>
      </c>
      <c r="C1546" s="8">
        <v>41406.0</v>
      </c>
      <c r="D1546" s="1" t="s">
        <v>32</v>
      </c>
      <c r="E1546" s="1" t="s">
        <v>17</v>
      </c>
      <c r="F1546" s="1" t="s">
        <v>18</v>
      </c>
      <c r="G1546" s="1" t="s">
        <v>31</v>
      </c>
      <c r="H1546" s="1" t="s">
        <v>24</v>
      </c>
      <c r="I1546" s="1" t="s">
        <v>21</v>
      </c>
      <c r="J1546" s="9">
        <f>VLOOKUP(A1546, Quantity!$A$1:$H$2811, 2, FALSE)</f>
        <v>23</v>
      </c>
      <c r="K1546" s="10">
        <f>VLOOKUP(A1546, Quantity!$A$1:$H$2811, 3, FALSE)</f>
        <v>1</v>
      </c>
      <c r="L1546" s="10">
        <f>VLOOKUP(A1546, Quantity!$A$1:$H$2811, 4, FALSE)</f>
        <v>1</v>
      </c>
      <c r="M1546" s="11">
        <f>VLOOKUP(A1546, Quantity!$A$1:$H$2811, 5, FALSE)</f>
        <v>4395</v>
      </c>
      <c r="N1546" s="11">
        <f>VLOOKUP(A1546, Quantity!$A$1:$H$2811, 6, FALSE)</f>
        <v>191</v>
      </c>
      <c r="O1546" s="12">
        <v>41609.0</v>
      </c>
      <c r="P1546" s="5">
        <f>VLOOKUP(A1546, Quantity!$A$1:$H$2811, 8, FALSE)</f>
        <v>0.8441435185</v>
      </c>
      <c r="U1546" s="13"/>
      <c r="V1546" s="13"/>
      <c r="W1546" s="1"/>
      <c r="X1546" s="14"/>
      <c r="Y1546" s="15"/>
    </row>
    <row r="1547">
      <c r="A1547" s="1">
        <v>58195.0</v>
      </c>
      <c r="B1547" s="1">
        <v>1.241524519E9</v>
      </c>
      <c r="C1547" s="8">
        <v>41406.0</v>
      </c>
      <c r="D1547" s="1" t="s">
        <v>30</v>
      </c>
      <c r="E1547" s="1" t="s">
        <v>23</v>
      </c>
      <c r="F1547" s="1" t="s">
        <v>18</v>
      </c>
      <c r="G1547" s="1" t="s">
        <v>31</v>
      </c>
      <c r="H1547" s="1" t="s">
        <v>20</v>
      </c>
      <c r="I1547" s="1" t="s">
        <v>21</v>
      </c>
      <c r="J1547" s="9">
        <f>VLOOKUP(A1547, Quantity!$A$1:$H$2811, 2, FALSE)</f>
        <v>17</v>
      </c>
      <c r="K1547" s="10">
        <f>VLOOKUP(A1547, Quantity!$A$1:$H$2811, 3, FALSE)</f>
        <v>1</v>
      </c>
      <c r="L1547" s="10">
        <f>VLOOKUP(A1547, Quantity!$A$1:$H$2811, 4, FALSE)</f>
        <v>1</v>
      </c>
      <c r="M1547" s="11">
        <f>VLOOKUP(A1547, Quantity!$A$1:$H$2811, 5, FALSE)</f>
        <v>2450</v>
      </c>
      <c r="N1547" s="11">
        <f>VLOOKUP(A1547, Quantity!$A$1:$H$2811, 6, FALSE)</f>
        <v>144</v>
      </c>
      <c r="O1547" s="12">
        <v>41609.0</v>
      </c>
      <c r="P1547" s="5">
        <f>VLOOKUP(A1547, Quantity!$A$1:$H$2811, 8, FALSE)</f>
        <v>0.6190856481</v>
      </c>
      <c r="U1547" s="13"/>
      <c r="V1547" s="13"/>
      <c r="W1547" s="1"/>
      <c r="X1547" s="14"/>
      <c r="Y1547" s="15"/>
    </row>
    <row r="1548">
      <c r="A1548" s="1">
        <v>58299.0</v>
      </c>
      <c r="B1548" s="1">
        <v>1.888355816E9</v>
      </c>
      <c r="C1548" s="8">
        <v>41406.0</v>
      </c>
      <c r="D1548" s="1" t="s">
        <v>30</v>
      </c>
      <c r="E1548" s="1" t="s">
        <v>23</v>
      </c>
      <c r="F1548" s="1" t="s">
        <v>18</v>
      </c>
      <c r="G1548" s="1" t="s">
        <v>31</v>
      </c>
      <c r="H1548" s="1" t="s">
        <v>24</v>
      </c>
      <c r="I1548" s="1" t="s">
        <v>21</v>
      </c>
      <c r="J1548" s="9">
        <f>VLOOKUP(A1548, Quantity!$A$1:$H$2811, 2, FALSE)</f>
        <v>16</v>
      </c>
      <c r="K1548" s="10">
        <f>VLOOKUP(A1548, Quantity!$A$1:$H$2811, 3, FALSE)</f>
        <v>1</v>
      </c>
      <c r="L1548" s="10">
        <f>VLOOKUP(A1548, Quantity!$A$1:$H$2811, 4, FALSE)</f>
        <v>1</v>
      </c>
      <c r="M1548" s="11">
        <f>VLOOKUP(A1548, Quantity!$A$1:$H$2811, 5, FALSE)</f>
        <v>3384</v>
      </c>
      <c r="N1548" s="11">
        <f>VLOOKUP(A1548, Quantity!$A$1:$H$2811, 6, FALSE)</f>
        <v>212</v>
      </c>
      <c r="O1548" s="12">
        <v>41609.0</v>
      </c>
      <c r="P1548" s="5">
        <f>VLOOKUP(A1548, Quantity!$A$1:$H$2811, 8, FALSE)</f>
        <v>0.07501157407</v>
      </c>
      <c r="U1548" s="13"/>
      <c r="V1548" s="13"/>
      <c r="W1548" s="1"/>
      <c r="X1548" s="14"/>
      <c r="Y1548" s="15"/>
    </row>
    <row r="1549">
      <c r="A1549" s="1">
        <v>58357.0</v>
      </c>
      <c r="B1549" s="1">
        <v>1.181091916E9</v>
      </c>
      <c r="C1549" s="8">
        <v>41437.0</v>
      </c>
      <c r="D1549" s="1" t="s">
        <v>32</v>
      </c>
      <c r="E1549" s="1" t="s">
        <v>17</v>
      </c>
      <c r="F1549" s="1" t="s">
        <v>18</v>
      </c>
      <c r="G1549" s="1" t="s">
        <v>31</v>
      </c>
      <c r="H1549" s="1" t="s">
        <v>24</v>
      </c>
      <c r="I1549" s="1" t="s">
        <v>21</v>
      </c>
      <c r="J1549" s="9">
        <f>VLOOKUP(A1549, Quantity!$A$1:$H$2811, 2, FALSE)</f>
        <v>13</v>
      </c>
      <c r="K1549" s="10">
        <f>VLOOKUP(A1549, Quantity!$A$1:$H$2811, 3, FALSE)</f>
        <v>1</v>
      </c>
      <c r="L1549" s="10">
        <f>VLOOKUP(A1549, Quantity!$A$1:$H$2811, 4, FALSE)</f>
        <v>1</v>
      </c>
      <c r="M1549" s="11">
        <f>VLOOKUP(A1549, Quantity!$A$1:$H$2811, 5, FALSE)</f>
        <v>17198</v>
      </c>
      <c r="N1549" s="11">
        <f>VLOOKUP(A1549, Quantity!$A$1:$H$2811, 6, FALSE)</f>
        <v>1323</v>
      </c>
      <c r="O1549" s="12">
        <v>41609.0</v>
      </c>
      <c r="P1549" s="5">
        <f>VLOOKUP(A1549, Quantity!$A$1:$H$2811, 8, FALSE)</f>
        <v>0.725462963</v>
      </c>
      <c r="U1549" s="13"/>
      <c r="V1549" s="13"/>
      <c r="W1549" s="1"/>
      <c r="X1549" s="14"/>
      <c r="Y1549" s="15"/>
    </row>
    <row r="1550">
      <c r="A1550" s="1">
        <v>58526.0</v>
      </c>
      <c r="B1550" s="1">
        <v>2.254940329E9</v>
      </c>
      <c r="C1550" s="8">
        <v>41437.0</v>
      </c>
      <c r="D1550" s="1" t="s">
        <v>30</v>
      </c>
      <c r="E1550" s="1" t="s">
        <v>23</v>
      </c>
      <c r="F1550" s="1" t="s">
        <v>18</v>
      </c>
      <c r="G1550" s="1" t="s">
        <v>31</v>
      </c>
      <c r="H1550" s="1" t="s">
        <v>24</v>
      </c>
      <c r="I1550" s="1" t="s">
        <v>21</v>
      </c>
      <c r="J1550" s="9">
        <f>VLOOKUP(A1550, Quantity!$A$1:$H$2811, 2, FALSE)</f>
        <v>16</v>
      </c>
      <c r="K1550" s="10">
        <f>VLOOKUP(A1550, Quantity!$A$1:$H$2811, 3, FALSE)</f>
        <v>1</v>
      </c>
      <c r="L1550" s="10">
        <f>VLOOKUP(A1550, Quantity!$A$1:$H$2811, 4, FALSE)</f>
        <v>1</v>
      </c>
      <c r="M1550" s="11">
        <f>VLOOKUP(A1550, Quantity!$A$1:$H$2811, 5, FALSE)</f>
        <v>500</v>
      </c>
      <c r="N1550" s="11">
        <f>VLOOKUP(A1550, Quantity!$A$1:$H$2811, 6, FALSE)</f>
        <v>31</v>
      </c>
      <c r="O1550" s="12">
        <v>41609.0</v>
      </c>
      <c r="P1550" s="5">
        <f>VLOOKUP(A1550, Quantity!$A$1:$H$2811, 8, FALSE)</f>
        <v>0.380462963</v>
      </c>
      <c r="U1550" s="13"/>
      <c r="V1550" s="13"/>
      <c r="W1550" s="1"/>
      <c r="X1550" s="14"/>
      <c r="Y1550" s="15"/>
    </row>
    <row r="1551">
      <c r="A1551" s="1">
        <v>58549.0</v>
      </c>
      <c r="B1551" s="1">
        <v>2.202194388E9</v>
      </c>
      <c r="C1551" s="8">
        <v>41437.0</v>
      </c>
      <c r="D1551" s="1" t="s">
        <v>32</v>
      </c>
      <c r="E1551" s="1" t="s">
        <v>17</v>
      </c>
      <c r="F1551" s="1" t="s">
        <v>18</v>
      </c>
      <c r="G1551" s="1" t="s">
        <v>31</v>
      </c>
      <c r="H1551" s="1" t="s">
        <v>24</v>
      </c>
      <c r="I1551" s="1" t="s">
        <v>21</v>
      </c>
      <c r="J1551" s="9">
        <f>VLOOKUP(A1551, Quantity!$A$1:$H$2811, 2, FALSE)</f>
        <v>13</v>
      </c>
      <c r="K1551" s="10">
        <f>VLOOKUP(A1551, Quantity!$A$1:$H$2811, 3, FALSE)</f>
        <v>1</v>
      </c>
      <c r="L1551" s="10">
        <f>VLOOKUP(A1551, Quantity!$A$1:$H$2811, 4, FALSE)</f>
        <v>1</v>
      </c>
      <c r="M1551" s="11">
        <f>VLOOKUP(A1551, Quantity!$A$1:$H$2811, 5, FALSE)</f>
        <v>9500</v>
      </c>
      <c r="N1551" s="11">
        <f>VLOOKUP(A1551, Quantity!$A$1:$H$2811, 6, FALSE)</f>
        <v>731</v>
      </c>
      <c r="O1551" s="12">
        <v>41609.0</v>
      </c>
      <c r="P1551" s="5">
        <f>VLOOKUP(A1551, Quantity!$A$1:$H$2811, 8, FALSE)</f>
        <v>0.8522800926</v>
      </c>
      <c r="U1551" s="13"/>
      <c r="V1551" s="13"/>
      <c r="W1551" s="1"/>
      <c r="X1551" s="14"/>
      <c r="Y1551" s="15"/>
    </row>
    <row r="1552">
      <c r="A1552" s="1">
        <v>58553.0</v>
      </c>
      <c r="B1552" s="1">
        <v>1.322574363E9</v>
      </c>
      <c r="C1552" s="8">
        <v>41437.0</v>
      </c>
      <c r="D1552" s="1" t="s">
        <v>32</v>
      </c>
      <c r="E1552" s="1" t="s">
        <v>17</v>
      </c>
      <c r="F1552" s="1" t="s">
        <v>18</v>
      </c>
      <c r="G1552" s="1" t="s">
        <v>31</v>
      </c>
      <c r="H1552" s="1" t="s">
        <v>24</v>
      </c>
      <c r="I1552" s="1" t="s">
        <v>25</v>
      </c>
      <c r="J1552" s="9">
        <f>VLOOKUP(A1552, Quantity!$A$1:$H$2811, 2, FALSE)</f>
        <v>13</v>
      </c>
      <c r="K1552" s="10">
        <f>VLOOKUP(A1552, Quantity!$A$1:$H$2811, 3, FALSE)</f>
        <v>1</v>
      </c>
      <c r="L1552" s="10">
        <f>VLOOKUP(A1552, Quantity!$A$1:$H$2811, 4, FALSE)</f>
        <v>1</v>
      </c>
      <c r="M1552" s="11">
        <f>VLOOKUP(A1552, Quantity!$A$1:$H$2811, 5, FALSE)</f>
        <v>2997</v>
      </c>
      <c r="N1552" s="11">
        <f>VLOOKUP(A1552, Quantity!$A$1:$H$2811, 6, FALSE)</f>
        <v>231</v>
      </c>
      <c r="O1552" s="12">
        <v>41609.0</v>
      </c>
      <c r="P1552" s="5">
        <f>VLOOKUP(A1552, Quantity!$A$1:$H$2811, 8, FALSE)</f>
        <v>0.9493287037</v>
      </c>
      <c r="U1552" s="13"/>
      <c r="V1552" s="13"/>
      <c r="W1552" s="1"/>
      <c r="X1552" s="14"/>
      <c r="Y1552" s="15"/>
    </row>
    <row r="1553">
      <c r="A1553" s="1">
        <v>58675.0</v>
      </c>
      <c r="B1553" s="1">
        <v>2.024828805E9</v>
      </c>
      <c r="C1553" s="8">
        <v>41437.0</v>
      </c>
      <c r="D1553" s="1" t="s">
        <v>30</v>
      </c>
      <c r="E1553" s="1" t="s">
        <v>23</v>
      </c>
      <c r="F1553" s="1" t="s">
        <v>18</v>
      </c>
      <c r="G1553" s="1" t="s">
        <v>31</v>
      </c>
      <c r="H1553" s="1" t="s">
        <v>20</v>
      </c>
      <c r="I1553" s="1" t="s">
        <v>21</v>
      </c>
      <c r="J1553" s="9">
        <f>VLOOKUP(A1553, Quantity!$A$1:$H$2811, 2, FALSE)</f>
        <v>19</v>
      </c>
      <c r="K1553" s="10">
        <f>VLOOKUP(A1553, Quantity!$A$1:$H$2811, 3, FALSE)</f>
        <v>1</v>
      </c>
      <c r="L1553" s="10">
        <f>VLOOKUP(A1553, Quantity!$A$1:$H$2811, 4, FALSE)</f>
        <v>1</v>
      </c>
      <c r="M1553" s="11">
        <f>VLOOKUP(A1553, Quantity!$A$1:$H$2811, 5, FALSE)</f>
        <v>1999</v>
      </c>
      <c r="N1553" s="11">
        <f>VLOOKUP(A1553, Quantity!$A$1:$H$2811, 6, FALSE)</f>
        <v>105</v>
      </c>
      <c r="O1553" s="12">
        <v>41609.0</v>
      </c>
      <c r="P1553" s="5">
        <f>VLOOKUP(A1553, Quantity!$A$1:$H$2811, 8, FALSE)</f>
        <v>0.8347337963</v>
      </c>
      <c r="U1553" s="13"/>
      <c r="V1553" s="13"/>
      <c r="W1553" s="1"/>
      <c r="X1553" s="14"/>
      <c r="Y1553" s="15"/>
    </row>
    <row r="1554">
      <c r="A1554" s="1">
        <v>58701.0</v>
      </c>
      <c r="B1554" s="1">
        <v>2.113059206E9</v>
      </c>
      <c r="C1554" s="8">
        <v>41437.0</v>
      </c>
      <c r="D1554" s="1" t="s">
        <v>30</v>
      </c>
      <c r="E1554" s="1" t="s">
        <v>23</v>
      </c>
      <c r="F1554" s="1" t="s">
        <v>18</v>
      </c>
      <c r="G1554" s="1" t="s">
        <v>31</v>
      </c>
      <c r="H1554" s="1" t="s">
        <v>24</v>
      </c>
      <c r="I1554" s="1" t="s">
        <v>21</v>
      </c>
      <c r="J1554" s="9">
        <f>VLOOKUP(A1554, Quantity!$A$1:$H$2811, 2, FALSE)</f>
        <v>22</v>
      </c>
      <c r="K1554" s="10">
        <f>VLOOKUP(A1554, Quantity!$A$1:$H$2811, 3, FALSE)</f>
        <v>1</v>
      </c>
      <c r="L1554" s="10">
        <f>VLOOKUP(A1554, Quantity!$A$1:$H$2811, 4, FALSE)</f>
        <v>1</v>
      </c>
      <c r="M1554" s="11">
        <f>VLOOKUP(A1554, Quantity!$A$1:$H$2811, 5, FALSE)</f>
        <v>779</v>
      </c>
      <c r="N1554" s="11">
        <f>VLOOKUP(A1554, Quantity!$A$1:$H$2811, 6, FALSE)</f>
        <v>35</v>
      </c>
      <c r="O1554" s="12">
        <v>41609.0</v>
      </c>
      <c r="P1554" s="5">
        <f>VLOOKUP(A1554, Quantity!$A$1:$H$2811, 8, FALSE)</f>
        <v>0.3692939815</v>
      </c>
      <c r="U1554" s="13"/>
      <c r="V1554" s="13"/>
      <c r="W1554" s="1"/>
      <c r="X1554" s="14"/>
      <c r="Y1554" s="15"/>
    </row>
    <row r="1555">
      <c r="A1555" s="1">
        <v>58735.0</v>
      </c>
      <c r="B1555" s="1">
        <v>2.093996433E9</v>
      </c>
      <c r="C1555" s="8">
        <v>41437.0</v>
      </c>
      <c r="D1555" s="1" t="s">
        <v>32</v>
      </c>
      <c r="E1555" s="1" t="s">
        <v>17</v>
      </c>
      <c r="F1555" s="1" t="s">
        <v>18</v>
      </c>
      <c r="G1555" s="1" t="s">
        <v>31</v>
      </c>
      <c r="H1555" s="1" t="s">
        <v>24</v>
      </c>
      <c r="I1555" s="1" t="s">
        <v>21</v>
      </c>
      <c r="J1555" s="9">
        <f>VLOOKUP(A1555, Quantity!$A$1:$H$2811, 2, FALSE)</f>
        <v>21</v>
      </c>
      <c r="K1555" s="10">
        <f>VLOOKUP(A1555, Quantity!$A$1:$H$2811, 3, FALSE)</f>
        <v>1</v>
      </c>
      <c r="L1555" s="10">
        <f>VLOOKUP(A1555, Quantity!$A$1:$H$2811, 4, FALSE)</f>
        <v>1</v>
      </c>
      <c r="M1555" s="11">
        <f>VLOOKUP(A1555, Quantity!$A$1:$H$2811, 5, FALSE)</f>
        <v>1294</v>
      </c>
      <c r="N1555" s="11">
        <f>VLOOKUP(A1555, Quantity!$A$1:$H$2811, 6, FALSE)</f>
        <v>62</v>
      </c>
      <c r="O1555" s="12">
        <v>41609.0</v>
      </c>
      <c r="P1555" s="5">
        <f>VLOOKUP(A1555, Quantity!$A$1:$H$2811, 8, FALSE)</f>
        <v>0.3069907407</v>
      </c>
      <c r="U1555" s="13"/>
      <c r="V1555" s="13"/>
      <c r="W1555" s="1"/>
      <c r="X1555" s="14"/>
      <c r="Y1555" s="15"/>
    </row>
    <row r="1556">
      <c r="A1556" s="1">
        <v>58779.0</v>
      </c>
      <c r="B1556" s="1">
        <v>1.331373686E9</v>
      </c>
      <c r="C1556" s="8">
        <v>41437.0</v>
      </c>
      <c r="D1556" s="1" t="s">
        <v>32</v>
      </c>
      <c r="E1556" s="1" t="s">
        <v>17</v>
      </c>
      <c r="F1556" s="1" t="s">
        <v>18</v>
      </c>
      <c r="G1556" s="1" t="s">
        <v>31</v>
      </c>
      <c r="H1556" s="1" t="s">
        <v>24</v>
      </c>
      <c r="I1556" s="1" t="s">
        <v>21</v>
      </c>
      <c r="J1556" s="9">
        <f>VLOOKUP(A1556, Quantity!$A$1:$H$2811, 2, FALSE)</f>
        <v>18</v>
      </c>
      <c r="K1556" s="10">
        <f>VLOOKUP(A1556, Quantity!$A$1:$H$2811, 3, FALSE)</f>
        <v>1</v>
      </c>
      <c r="L1556" s="10">
        <f>VLOOKUP(A1556, Quantity!$A$1:$H$2811, 4, FALSE)</f>
        <v>1</v>
      </c>
      <c r="M1556" s="11">
        <f>VLOOKUP(A1556, Quantity!$A$1:$H$2811, 5, FALSE)</f>
        <v>1424</v>
      </c>
      <c r="N1556" s="11">
        <f>VLOOKUP(A1556, Quantity!$A$1:$H$2811, 6, FALSE)</f>
        <v>79</v>
      </c>
      <c r="O1556" s="12">
        <v>41609.0</v>
      </c>
      <c r="P1556" s="5">
        <f>VLOOKUP(A1556, Quantity!$A$1:$H$2811, 8, FALSE)</f>
        <v>0.2725925926</v>
      </c>
      <c r="U1556" s="13"/>
      <c r="V1556" s="13"/>
      <c r="W1556" s="1"/>
      <c r="X1556" s="14"/>
      <c r="Y1556" s="15"/>
    </row>
    <row r="1557">
      <c r="A1557" s="1">
        <v>58832.0</v>
      </c>
      <c r="B1557" s="1">
        <v>1.796447584E9</v>
      </c>
      <c r="C1557" s="8">
        <v>41437.0</v>
      </c>
      <c r="D1557" s="1" t="s">
        <v>30</v>
      </c>
      <c r="E1557" s="1" t="s">
        <v>23</v>
      </c>
      <c r="F1557" s="1" t="s">
        <v>18</v>
      </c>
      <c r="G1557" s="1" t="s">
        <v>31</v>
      </c>
      <c r="H1557" s="1" t="s">
        <v>34</v>
      </c>
      <c r="I1557" s="1" t="s">
        <v>21</v>
      </c>
      <c r="J1557" s="9">
        <f>VLOOKUP(A1557, Quantity!$A$1:$H$2811, 2, FALSE)</f>
        <v>17</v>
      </c>
      <c r="K1557" s="10">
        <f>VLOOKUP(A1557, Quantity!$A$1:$H$2811, 3, FALSE)</f>
        <v>1</v>
      </c>
      <c r="L1557" s="10">
        <f>VLOOKUP(A1557, Quantity!$A$1:$H$2811, 4, FALSE)</f>
        <v>1</v>
      </c>
      <c r="M1557" s="11">
        <f>VLOOKUP(A1557, Quantity!$A$1:$H$2811, 5, FALSE)</f>
        <v>4450</v>
      </c>
      <c r="N1557" s="11">
        <f>VLOOKUP(A1557, Quantity!$A$1:$H$2811, 6, FALSE)</f>
        <v>262</v>
      </c>
      <c r="O1557" s="12">
        <v>41609.0</v>
      </c>
      <c r="P1557" s="5">
        <f>VLOOKUP(A1557, Quantity!$A$1:$H$2811, 8, FALSE)</f>
        <v>0.9483680556</v>
      </c>
      <c r="U1557" s="13"/>
      <c r="V1557" s="13"/>
      <c r="W1557" s="1"/>
      <c r="X1557" s="14"/>
      <c r="Y1557" s="15"/>
    </row>
    <row r="1558">
      <c r="A1558" s="1">
        <v>58853.0</v>
      </c>
      <c r="B1558" s="1">
        <v>1.439574956E9</v>
      </c>
      <c r="C1558" s="8">
        <v>41437.0</v>
      </c>
      <c r="D1558" s="1" t="s">
        <v>30</v>
      </c>
      <c r="E1558" s="1" t="s">
        <v>23</v>
      </c>
      <c r="F1558" s="1" t="s">
        <v>18</v>
      </c>
      <c r="G1558" s="1" t="s">
        <v>31</v>
      </c>
      <c r="H1558" s="1" t="s">
        <v>24</v>
      </c>
      <c r="I1558" s="1" t="s">
        <v>21</v>
      </c>
      <c r="J1558" s="9">
        <f>VLOOKUP(A1558, Quantity!$A$1:$H$2811, 2, FALSE)</f>
        <v>18</v>
      </c>
      <c r="K1558" s="10">
        <f>VLOOKUP(A1558, Quantity!$A$1:$H$2811, 3, FALSE)</f>
        <v>1</v>
      </c>
      <c r="L1558" s="10">
        <f>VLOOKUP(A1558, Quantity!$A$1:$H$2811, 4, FALSE)</f>
        <v>1</v>
      </c>
      <c r="M1558" s="11">
        <f>VLOOKUP(A1558, Quantity!$A$1:$H$2811, 5, FALSE)</f>
        <v>1999</v>
      </c>
      <c r="N1558" s="11">
        <f>VLOOKUP(A1558, Quantity!$A$1:$H$2811, 6, FALSE)</f>
        <v>111</v>
      </c>
      <c r="O1558" s="12">
        <v>41609.0</v>
      </c>
      <c r="P1558" s="5">
        <f>VLOOKUP(A1558, Quantity!$A$1:$H$2811, 8, FALSE)</f>
        <v>0.5530092593</v>
      </c>
      <c r="U1558" s="13"/>
      <c r="V1558" s="13"/>
      <c r="W1558" s="1"/>
      <c r="X1558" s="14"/>
      <c r="Y1558" s="15"/>
    </row>
    <row r="1559">
      <c r="A1559" s="1">
        <v>59007.0</v>
      </c>
      <c r="B1559" s="1">
        <v>1.196975373E9</v>
      </c>
      <c r="C1559" s="8">
        <v>41437.0</v>
      </c>
      <c r="D1559" s="1" t="s">
        <v>33</v>
      </c>
      <c r="E1559" s="1" t="s">
        <v>17</v>
      </c>
      <c r="F1559" s="1" t="s">
        <v>28</v>
      </c>
      <c r="G1559" s="1" t="s">
        <v>31</v>
      </c>
      <c r="H1559" s="1" t="s">
        <v>24</v>
      </c>
      <c r="I1559" s="1" t="s">
        <v>21</v>
      </c>
      <c r="J1559" s="9">
        <f>VLOOKUP(A1559, Quantity!$A$1:$H$2811, 2, FALSE)</f>
        <v>18</v>
      </c>
      <c r="K1559" s="10">
        <f>VLOOKUP(A1559, Quantity!$A$1:$H$2811, 3, FALSE)</f>
        <v>1</v>
      </c>
      <c r="L1559" s="10">
        <f>VLOOKUP(A1559, Quantity!$A$1:$H$2811, 4, FALSE)</f>
        <v>1</v>
      </c>
      <c r="M1559" s="11">
        <f>VLOOKUP(A1559, Quantity!$A$1:$H$2811, 5, FALSE)</f>
        <v>2550</v>
      </c>
      <c r="N1559" s="11">
        <f>VLOOKUP(A1559, Quantity!$A$1:$H$2811, 6, FALSE)</f>
        <v>142</v>
      </c>
      <c r="O1559" s="12">
        <v>41609.0</v>
      </c>
      <c r="P1559" s="5">
        <f>VLOOKUP(A1559, Quantity!$A$1:$H$2811, 8, FALSE)</f>
        <v>0.2030439815</v>
      </c>
      <c r="U1559" s="13"/>
      <c r="V1559" s="13"/>
      <c r="W1559" s="1"/>
      <c r="X1559" s="14"/>
      <c r="Y1559" s="15"/>
    </row>
    <row r="1560">
      <c r="A1560" s="1">
        <v>59034.0</v>
      </c>
      <c r="B1560" s="1">
        <v>1.38613942E9</v>
      </c>
      <c r="C1560" s="8">
        <v>41437.0</v>
      </c>
      <c r="D1560" s="1" t="s">
        <v>30</v>
      </c>
      <c r="E1560" s="1" t="s">
        <v>23</v>
      </c>
      <c r="F1560" s="1" t="s">
        <v>18</v>
      </c>
      <c r="G1560" s="1" t="s">
        <v>31</v>
      </c>
      <c r="H1560" s="1" t="s">
        <v>20</v>
      </c>
      <c r="I1560" s="1" t="s">
        <v>21</v>
      </c>
      <c r="J1560" s="9">
        <f>VLOOKUP(A1560, Quantity!$A$1:$H$2811, 2, FALSE)</f>
        <v>14</v>
      </c>
      <c r="K1560" s="10">
        <f>VLOOKUP(A1560, Quantity!$A$1:$H$2811, 3, FALSE)</f>
        <v>1</v>
      </c>
      <c r="L1560" s="10">
        <f>VLOOKUP(A1560, Quantity!$A$1:$H$2811, 4, FALSE)</f>
        <v>1</v>
      </c>
      <c r="M1560" s="11">
        <f>VLOOKUP(A1560, Quantity!$A$1:$H$2811, 5, FALSE)</f>
        <v>6292</v>
      </c>
      <c r="N1560" s="11">
        <f>VLOOKUP(A1560, Quantity!$A$1:$H$2811, 6, FALSE)</f>
        <v>449</v>
      </c>
      <c r="O1560" s="12">
        <v>41609.0</v>
      </c>
      <c r="P1560" s="5">
        <f>VLOOKUP(A1560, Quantity!$A$1:$H$2811, 8, FALSE)</f>
        <v>0.7812037037</v>
      </c>
      <c r="U1560" s="13"/>
      <c r="V1560" s="13"/>
      <c r="W1560" s="1"/>
      <c r="X1560" s="14"/>
      <c r="Y1560" s="15"/>
    </row>
    <row r="1561">
      <c r="A1561" s="1">
        <v>59140.0</v>
      </c>
      <c r="B1561" s="1">
        <v>1.541520196E9</v>
      </c>
      <c r="C1561" s="8">
        <v>41437.0</v>
      </c>
      <c r="D1561" s="1" t="s">
        <v>30</v>
      </c>
      <c r="E1561" s="1" t="s">
        <v>23</v>
      </c>
      <c r="F1561" s="1" t="s">
        <v>18</v>
      </c>
      <c r="G1561" s="1" t="s">
        <v>31</v>
      </c>
      <c r="H1561" s="1" t="s">
        <v>24</v>
      </c>
      <c r="I1561" s="1" t="s">
        <v>21</v>
      </c>
      <c r="J1561" s="9">
        <f>VLOOKUP(A1561, Quantity!$A$1:$H$2811, 2, FALSE)</f>
        <v>16</v>
      </c>
      <c r="K1561" s="10">
        <f>VLOOKUP(A1561, Quantity!$A$1:$H$2811, 3, FALSE)</f>
        <v>1</v>
      </c>
      <c r="L1561" s="10">
        <f>VLOOKUP(A1561, Quantity!$A$1:$H$2811, 4, FALSE)</f>
        <v>1</v>
      </c>
      <c r="M1561" s="11">
        <f>VLOOKUP(A1561, Quantity!$A$1:$H$2811, 5, FALSE)</f>
        <v>5300</v>
      </c>
      <c r="N1561" s="11">
        <f>VLOOKUP(A1561, Quantity!$A$1:$H$2811, 6, FALSE)</f>
        <v>331</v>
      </c>
      <c r="O1561" s="12">
        <v>41609.0</v>
      </c>
      <c r="P1561" s="5">
        <f>VLOOKUP(A1561, Quantity!$A$1:$H$2811, 8, FALSE)</f>
        <v>0.2120138889</v>
      </c>
      <c r="U1561" s="13"/>
      <c r="V1561" s="13"/>
      <c r="W1561" s="1"/>
      <c r="X1561" s="14"/>
      <c r="Y1561" s="15"/>
    </row>
    <row r="1562">
      <c r="A1562" s="1">
        <v>59281.0</v>
      </c>
      <c r="B1562" s="1">
        <v>1.549413368E9</v>
      </c>
      <c r="C1562" s="8">
        <v>41467.0</v>
      </c>
      <c r="D1562" s="1" t="s">
        <v>32</v>
      </c>
      <c r="E1562" s="1" t="s">
        <v>17</v>
      </c>
      <c r="F1562" s="1" t="s">
        <v>18</v>
      </c>
      <c r="G1562" s="1" t="s">
        <v>31</v>
      </c>
      <c r="H1562" s="1" t="s">
        <v>24</v>
      </c>
      <c r="I1562" s="1" t="s">
        <v>21</v>
      </c>
      <c r="J1562" s="9">
        <f>VLOOKUP(A1562, Quantity!$A$1:$H$2811, 2, FALSE)</f>
        <v>18</v>
      </c>
      <c r="K1562" s="10">
        <f>VLOOKUP(A1562, Quantity!$A$1:$H$2811, 3, FALSE)</f>
        <v>1</v>
      </c>
      <c r="L1562" s="10">
        <f>VLOOKUP(A1562, Quantity!$A$1:$H$2811, 4, FALSE)</f>
        <v>1</v>
      </c>
      <c r="M1562" s="11">
        <f>VLOOKUP(A1562, Quantity!$A$1:$H$2811, 5, FALSE)</f>
        <v>89000</v>
      </c>
      <c r="N1562" s="11">
        <f>VLOOKUP(A1562, Quantity!$A$1:$H$2811, 6, FALSE)</f>
        <v>4944</v>
      </c>
      <c r="O1562" s="12">
        <v>41609.0</v>
      </c>
      <c r="P1562" s="5">
        <f>VLOOKUP(A1562, Quantity!$A$1:$H$2811, 8, FALSE)</f>
        <v>0.6736689815</v>
      </c>
      <c r="U1562" s="13"/>
      <c r="V1562" s="13"/>
      <c r="W1562" s="1"/>
      <c r="X1562" s="14"/>
      <c r="Y1562" s="15"/>
    </row>
    <row r="1563">
      <c r="A1563" s="1">
        <v>59315.0</v>
      </c>
      <c r="B1563" s="1">
        <v>1.806096465E9</v>
      </c>
      <c r="C1563" s="8">
        <v>41467.0</v>
      </c>
      <c r="D1563" s="1" t="s">
        <v>30</v>
      </c>
      <c r="E1563" s="1" t="s">
        <v>23</v>
      </c>
      <c r="F1563" s="1" t="s">
        <v>18</v>
      </c>
      <c r="G1563" s="1" t="s">
        <v>31</v>
      </c>
      <c r="H1563" s="1" t="s">
        <v>24</v>
      </c>
      <c r="I1563" s="1" t="s">
        <v>21</v>
      </c>
      <c r="J1563" s="9">
        <f>VLOOKUP(A1563, Quantity!$A$1:$H$2811, 2, FALSE)</f>
        <v>18</v>
      </c>
      <c r="K1563" s="10">
        <f>VLOOKUP(A1563, Quantity!$A$1:$H$2811, 3, FALSE)</f>
        <v>1</v>
      </c>
      <c r="L1563" s="10">
        <f>VLOOKUP(A1563, Quantity!$A$1:$H$2811, 4, FALSE)</f>
        <v>1</v>
      </c>
      <c r="M1563" s="11">
        <f>VLOOKUP(A1563, Quantity!$A$1:$H$2811, 5, FALSE)</f>
        <v>11598</v>
      </c>
      <c r="N1563" s="11">
        <f>VLOOKUP(A1563, Quantity!$A$1:$H$2811, 6, FALSE)</f>
        <v>644</v>
      </c>
      <c r="O1563" s="12">
        <v>41609.0</v>
      </c>
      <c r="P1563" s="5">
        <f>VLOOKUP(A1563, Quantity!$A$1:$H$2811, 8, FALSE)</f>
        <v>0.099375</v>
      </c>
      <c r="U1563" s="13"/>
      <c r="V1563" s="13"/>
      <c r="W1563" s="1"/>
      <c r="X1563" s="14"/>
      <c r="Y1563" s="15"/>
    </row>
    <row r="1564">
      <c r="A1564" s="1">
        <v>59349.0</v>
      </c>
      <c r="B1564" s="1">
        <v>1.770517658E9</v>
      </c>
      <c r="C1564" s="8">
        <v>41467.0</v>
      </c>
      <c r="D1564" s="1" t="s">
        <v>32</v>
      </c>
      <c r="E1564" s="1" t="s">
        <v>17</v>
      </c>
      <c r="F1564" s="1" t="s">
        <v>18</v>
      </c>
      <c r="G1564" s="1" t="s">
        <v>31</v>
      </c>
      <c r="H1564" s="1" t="s">
        <v>24</v>
      </c>
      <c r="I1564" s="1" t="s">
        <v>21</v>
      </c>
      <c r="J1564" s="9">
        <f>VLOOKUP(A1564, Quantity!$A$1:$H$2811, 2, FALSE)</f>
        <v>19</v>
      </c>
      <c r="K1564" s="10">
        <f>VLOOKUP(A1564, Quantity!$A$1:$H$2811, 3, FALSE)</f>
        <v>1</v>
      </c>
      <c r="L1564" s="10">
        <f>VLOOKUP(A1564, Quantity!$A$1:$H$2811, 4, FALSE)</f>
        <v>1</v>
      </c>
      <c r="M1564" s="11">
        <f>VLOOKUP(A1564, Quantity!$A$1:$H$2811, 5, FALSE)</f>
        <v>4323</v>
      </c>
      <c r="N1564" s="11">
        <f>VLOOKUP(A1564, Quantity!$A$1:$H$2811, 6, FALSE)</f>
        <v>228</v>
      </c>
      <c r="O1564" s="12">
        <v>41609.0</v>
      </c>
      <c r="P1564" s="5">
        <f>VLOOKUP(A1564, Quantity!$A$1:$H$2811, 8, FALSE)</f>
        <v>0.8800462963</v>
      </c>
      <c r="U1564" s="13"/>
      <c r="V1564" s="13"/>
      <c r="W1564" s="1"/>
      <c r="X1564" s="14"/>
      <c r="Y1564" s="15"/>
    </row>
    <row r="1565">
      <c r="A1565" s="1">
        <v>59412.0</v>
      </c>
      <c r="B1565" s="1">
        <v>2.158583216E9</v>
      </c>
      <c r="C1565" s="8">
        <v>41467.0</v>
      </c>
      <c r="D1565" s="1" t="s">
        <v>32</v>
      </c>
      <c r="E1565" s="1" t="s">
        <v>17</v>
      </c>
      <c r="F1565" s="1" t="s">
        <v>18</v>
      </c>
      <c r="G1565" s="1" t="s">
        <v>31</v>
      </c>
      <c r="H1565" s="1" t="s">
        <v>24</v>
      </c>
      <c r="I1565" s="1" t="s">
        <v>21</v>
      </c>
      <c r="J1565" s="9">
        <f>VLOOKUP(A1565, Quantity!$A$1:$H$2811, 2, FALSE)</f>
        <v>22</v>
      </c>
      <c r="K1565" s="10">
        <f>VLOOKUP(A1565, Quantity!$A$1:$H$2811, 3, FALSE)</f>
        <v>1</v>
      </c>
      <c r="L1565" s="10">
        <f>VLOOKUP(A1565, Quantity!$A$1:$H$2811, 4, FALSE)</f>
        <v>1</v>
      </c>
      <c r="M1565" s="11">
        <f>VLOOKUP(A1565, Quantity!$A$1:$H$2811, 5, FALSE)</f>
        <v>422</v>
      </c>
      <c r="N1565" s="11">
        <f>VLOOKUP(A1565, Quantity!$A$1:$H$2811, 6, FALSE)</f>
        <v>19</v>
      </c>
      <c r="O1565" s="12">
        <v>41609.0</v>
      </c>
      <c r="P1565" s="5">
        <f>VLOOKUP(A1565, Quantity!$A$1:$H$2811, 8, FALSE)</f>
        <v>0.4919791667</v>
      </c>
      <c r="U1565" s="13"/>
      <c r="V1565" s="13"/>
      <c r="W1565" s="1"/>
      <c r="X1565" s="14"/>
      <c r="Y1565" s="15"/>
    </row>
    <row r="1566">
      <c r="A1566" s="1">
        <v>59622.0</v>
      </c>
      <c r="B1566" s="1">
        <v>1.362068449E9</v>
      </c>
      <c r="C1566" s="8">
        <v>41467.0</v>
      </c>
      <c r="D1566" s="1" t="s">
        <v>30</v>
      </c>
      <c r="E1566" s="1" t="s">
        <v>23</v>
      </c>
      <c r="F1566" s="1" t="s">
        <v>18</v>
      </c>
      <c r="G1566" s="1" t="s">
        <v>31</v>
      </c>
      <c r="H1566" s="1" t="s">
        <v>20</v>
      </c>
      <c r="I1566" s="1" t="s">
        <v>21</v>
      </c>
      <c r="J1566" s="9">
        <f>VLOOKUP(A1566, Quantity!$A$1:$H$2811, 2, FALSE)</f>
        <v>13</v>
      </c>
      <c r="K1566" s="10">
        <f>VLOOKUP(A1566, Quantity!$A$1:$H$2811, 3, FALSE)</f>
        <v>1</v>
      </c>
      <c r="L1566" s="10">
        <f>VLOOKUP(A1566, Quantity!$A$1:$H$2811, 4, FALSE)</f>
        <v>1</v>
      </c>
      <c r="M1566" s="11">
        <f>VLOOKUP(A1566, Quantity!$A$1:$H$2811, 5, FALSE)</f>
        <v>500</v>
      </c>
      <c r="N1566" s="11">
        <f>VLOOKUP(A1566, Quantity!$A$1:$H$2811, 6, FALSE)</f>
        <v>38</v>
      </c>
      <c r="O1566" s="12">
        <v>41609.0</v>
      </c>
      <c r="P1566" s="5">
        <f>VLOOKUP(A1566, Quantity!$A$1:$H$2811, 8, FALSE)</f>
        <v>0.6888657407</v>
      </c>
      <c r="U1566" s="13"/>
      <c r="V1566" s="13"/>
      <c r="W1566" s="1"/>
      <c r="X1566" s="14"/>
      <c r="Y1566" s="15"/>
    </row>
    <row r="1567">
      <c r="A1567" s="1">
        <v>59799.0</v>
      </c>
      <c r="B1567" s="1">
        <v>1.600836378E9</v>
      </c>
      <c r="C1567" s="8">
        <v>41467.0</v>
      </c>
      <c r="D1567" s="1" t="s">
        <v>32</v>
      </c>
      <c r="E1567" s="1" t="s">
        <v>17</v>
      </c>
      <c r="F1567" s="1" t="s">
        <v>18</v>
      </c>
      <c r="G1567" s="1" t="s">
        <v>31</v>
      </c>
      <c r="H1567" s="1" t="s">
        <v>24</v>
      </c>
      <c r="I1567" s="1" t="s">
        <v>21</v>
      </c>
      <c r="J1567" s="9">
        <f>VLOOKUP(A1567, Quantity!$A$1:$H$2811, 2, FALSE)</f>
        <v>22</v>
      </c>
      <c r="K1567" s="10">
        <f>VLOOKUP(A1567, Quantity!$A$1:$H$2811, 3, FALSE)</f>
        <v>1</v>
      </c>
      <c r="L1567" s="10">
        <f>VLOOKUP(A1567, Quantity!$A$1:$H$2811, 4, FALSE)</f>
        <v>1</v>
      </c>
      <c r="M1567" s="11">
        <f>VLOOKUP(A1567, Quantity!$A$1:$H$2811, 5, FALSE)</f>
        <v>3686</v>
      </c>
      <c r="N1567" s="11">
        <f>VLOOKUP(A1567, Quantity!$A$1:$H$2811, 6, FALSE)</f>
        <v>168</v>
      </c>
      <c r="O1567" s="12">
        <v>41609.0</v>
      </c>
      <c r="P1567" s="5">
        <f>VLOOKUP(A1567, Quantity!$A$1:$H$2811, 8, FALSE)</f>
        <v>0.1008680556</v>
      </c>
      <c r="U1567" s="13"/>
      <c r="V1567" s="13"/>
      <c r="W1567" s="1"/>
      <c r="X1567" s="14"/>
      <c r="Y1567" s="15"/>
    </row>
    <row r="1568">
      <c r="A1568" s="1">
        <v>59836.0</v>
      </c>
      <c r="B1568" s="1">
        <v>2.296896683E9</v>
      </c>
      <c r="C1568" s="8">
        <v>41467.0</v>
      </c>
      <c r="D1568" s="1" t="s">
        <v>32</v>
      </c>
      <c r="E1568" s="1" t="s">
        <v>17</v>
      </c>
      <c r="F1568" s="1" t="s">
        <v>18</v>
      </c>
      <c r="G1568" s="1" t="s">
        <v>31</v>
      </c>
      <c r="H1568" s="1" t="s">
        <v>24</v>
      </c>
      <c r="I1568" s="1" t="s">
        <v>21</v>
      </c>
      <c r="J1568" s="9">
        <f>VLOOKUP(A1568, Quantity!$A$1:$H$2811, 2, FALSE)</f>
        <v>20</v>
      </c>
      <c r="K1568" s="10">
        <f>VLOOKUP(A1568, Quantity!$A$1:$H$2811, 3, FALSE)</f>
        <v>1</v>
      </c>
      <c r="L1568" s="10">
        <f>VLOOKUP(A1568, Quantity!$A$1:$H$2811, 4, FALSE)</f>
        <v>1</v>
      </c>
      <c r="M1568" s="11">
        <f>VLOOKUP(A1568, Quantity!$A$1:$H$2811, 5, FALSE)</f>
        <v>12003</v>
      </c>
      <c r="N1568" s="11">
        <f>VLOOKUP(A1568, Quantity!$A$1:$H$2811, 6, FALSE)</f>
        <v>600</v>
      </c>
      <c r="O1568" s="12">
        <v>41609.0</v>
      </c>
      <c r="P1568" s="5">
        <f>VLOOKUP(A1568, Quantity!$A$1:$H$2811, 8, FALSE)</f>
        <v>0.7130092593</v>
      </c>
      <c r="U1568" s="13"/>
      <c r="V1568" s="13"/>
      <c r="W1568" s="1"/>
      <c r="X1568" s="14"/>
      <c r="Y1568" s="15"/>
    </row>
    <row r="1569">
      <c r="A1569" s="1">
        <v>59942.0</v>
      </c>
      <c r="B1569" s="1">
        <v>1.158693885E9</v>
      </c>
      <c r="C1569" s="8">
        <v>41467.0</v>
      </c>
      <c r="D1569" s="1" t="s">
        <v>30</v>
      </c>
      <c r="E1569" s="1" t="s">
        <v>23</v>
      </c>
      <c r="F1569" s="1" t="s">
        <v>18</v>
      </c>
      <c r="G1569" s="1" t="s">
        <v>31</v>
      </c>
      <c r="H1569" s="1" t="s">
        <v>24</v>
      </c>
      <c r="I1569" s="1" t="s">
        <v>21</v>
      </c>
      <c r="J1569" s="9">
        <f>VLOOKUP(A1569, Quantity!$A$1:$H$2811, 2, FALSE)</f>
        <v>23</v>
      </c>
      <c r="K1569" s="10">
        <f>VLOOKUP(A1569, Quantity!$A$1:$H$2811, 3, FALSE)</f>
        <v>1</v>
      </c>
      <c r="L1569" s="10">
        <f>VLOOKUP(A1569, Quantity!$A$1:$H$2811, 4, FALSE)</f>
        <v>1</v>
      </c>
      <c r="M1569" s="11">
        <f>VLOOKUP(A1569, Quantity!$A$1:$H$2811, 5, FALSE)</f>
        <v>2500</v>
      </c>
      <c r="N1569" s="11">
        <f>VLOOKUP(A1569, Quantity!$A$1:$H$2811, 6, FALSE)</f>
        <v>109</v>
      </c>
      <c r="O1569" s="12">
        <v>41609.0</v>
      </c>
      <c r="P1569" s="5">
        <f>VLOOKUP(A1569, Quantity!$A$1:$H$2811, 8, FALSE)</f>
        <v>0.4452199074</v>
      </c>
      <c r="U1569" s="13"/>
      <c r="V1569" s="13"/>
      <c r="W1569" s="1"/>
      <c r="X1569" s="14"/>
      <c r="Y1569" s="15"/>
    </row>
    <row r="1570">
      <c r="A1570" s="1">
        <v>60004.0</v>
      </c>
      <c r="B1570" s="1">
        <v>1.305817233E9</v>
      </c>
      <c r="C1570" s="8">
        <v>41467.0</v>
      </c>
      <c r="D1570" s="1" t="s">
        <v>32</v>
      </c>
      <c r="E1570" s="1" t="s">
        <v>17</v>
      </c>
      <c r="F1570" s="1" t="s">
        <v>18</v>
      </c>
      <c r="G1570" s="1" t="s">
        <v>31</v>
      </c>
      <c r="H1570" s="1" t="s">
        <v>24</v>
      </c>
      <c r="I1570" s="1" t="s">
        <v>21</v>
      </c>
      <c r="J1570" s="9">
        <f>VLOOKUP(A1570, Quantity!$A$1:$H$2811, 2, FALSE)</f>
        <v>16</v>
      </c>
      <c r="K1570" s="10">
        <f>VLOOKUP(A1570, Quantity!$A$1:$H$2811, 3, FALSE)</f>
        <v>1</v>
      </c>
      <c r="L1570" s="10">
        <f>VLOOKUP(A1570, Quantity!$A$1:$H$2811, 4, FALSE)</f>
        <v>1</v>
      </c>
      <c r="M1570" s="11">
        <f>VLOOKUP(A1570, Quantity!$A$1:$H$2811, 5, FALSE)</f>
        <v>500</v>
      </c>
      <c r="N1570" s="11">
        <f>VLOOKUP(A1570, Quantity!$A$1:$H$2811, 6, FALSE)</f>
        <v>31</v>
      </c>
      <c r="O1570" s="12">
        <v>41609.0</v>
      </c>
      <c r="P1570" s="5">
        <f>VLOOKUP(A1570, Quantity!$A$1:$H$2811, 8, FALSE)</f>
        <v>0.270150463</v>
      </c>
      <c r="U1570" s="13"/>
      <c r="V1570" s="13"/>
      <c r="W1570" s="1"/>
      <c r="X1570" s="14"/>
      <c r="Y1570" s="15"/>
    </row>
    <row r="1571">
      <c r="A1571" s="1">
        <v>60015.0</v>
      </c>
      <c r="B1571" s="1">
        <v>2.218972498E9</v>
      </c>
      <c r="C1571" s="8">
        <v>41467.0</v>
      </c>
      <c r="D1571" s="1" t="s">
        <v>32</v>
      </c>
      <c r="E1571" s="1" t="s">
        <v>17</v>
      </c>
      <c r="F1571" s="1" t="s">
        <v>18</v>
      </c>
      <c r="G1571" s="1" t="s">
        <v>31</v>
      </c>
      <c r="H1571" s="1" t="s">
        <v>24</v>
      </c>
      <c r="I1571" s="1" t="s">
        <v>21</v>
      </c>
      <c r="J1571" s="9">
        <f>VLOOKUP(A1571, Quantity!$A$1:$H$2811, 2, FALSE)</f>
        <v>18</v>
      </c>
      <c r="K1571" s="10">
        <f>VLOOKUP(A1571, Quantity!$A$1:$H$2811, 3, FALSE)</f>
        <v>1</v>
      </c>
      <c r="L1571" s="10">
        <f>VLOOKUP(A1571, Quantity!$A$1:$H$2811, 4, FALSE)</f>
        <v>1</v>
      </c>
      <c r="M1571" s="11">
        <f>VLOOKUP(A1571, Quantity!$A$1:$H$2811, 5, FALSE)</f>
        <v>2132</v>
      </c>
      <c r="N1571" s="11">
        <f>VLOOKUP(A1571, Quantity!$A$1:$H$2811, 6, FALSE)</f>
        <v>118</v>
      </c>
      <c r="O1571" s="12">
        <v>41609.0</v>
      </c>
      <c r="P1571" s="5">
        <f>VLOOKUP(A1571, Quantity!$A$1:$H$2811, 8, FALSE)</f>
        <v>0.6973148148</v>
      </c>
      <c r="U1571" s="13"/>
      <c r="V1571" s="13"/>
      <c r="W1571" s="1"/>
      <c r="X1571" s="14"/>
      <c r="Y1571" s="15"/>
    </row>
    <row r="1572">
      <c r="A1572" s="1">
        <v>60041.0</v>
      </c>
      <c r="B1572" s="1">
        <v>1.895664494E9</v>
      </c>
      <c r="C1572" s="8">
        <v>41467.0</v>
      </c>
      <c r="D1572" s="1" t="s">
        <v>30</v>
      </c>
      <c r="E1572" s="1" t="s">
        <v>23</v>
      </c>
      <c r="F1572" s="1" t="s">
        <v>18</v>
      </c>
      <c r="G1572" s="1" t="s">
        <v>31</v>
      </c>
      <c r="H1572" s="1" t="s">
        <v>24</v>
      </c>
      <c r="I1572" s="1" t="s">
        <v>21</v>
      </c>
      <c r="J1572" s="9">
        <f>VLOOKUP(A1572, Quantity!$A$1:$H$2811, 2, FALSE)</f>
        <v>16</v>
      </c>
      <c r="K1572" s="10">
        <f>VLOOKUP(A1572, Quantity!$A$1:$H$2811, 3, FALSE)</f>
        <v>1</v>
      </c>
      <c r="L1572" s="10">
        <f>VLOOKUP(A1572, Quantity!$A$1:$H$2811, 4, FALSE)</f>
        <v>1</v>
      </c>
      <c r="M1572" s="11">
        <f>VLOOKUP(A1572, Quantity!$A$1:$H$2811, 5, FALSE)</f>
        <v>16200</v>
      </c>
      <c r="N1572" s="11">
        <f>VLOOKUP(A1572, Quantity!$A$1:$H$2811, 6, FALSE)</f>
        <v>1013</v>
      </c>
      <c r="O1572" s="12">
        <v>41609.0</v>
      </c>
      <c r="P1572" s="5">
        <f>VLOOKUP(A1572, Quantity!$A$1:$H$2811, 8, FALSE)</f>
        <v>0.9104861111</v>
      </c>
      <c r="U1572" s="13"/>
      <c r="V1572" s="13"/>
      <c r="W1572" s="1"/>
      <c r="X1572" s="14"/>
      <c r="Y1572" s="15"/>
    </row>
    <row r="1573">
      <c r="A1573" s="1">
        <v>60064.0</v>
      </c>
      <c r="B1573" s="1">
        <v>1.756390493E9</v>
      </c>
      <c r="C1573" s="8">
        <v>41498.0</v>
      </c>
      <c r="D1573" s="1" t="s">
        <v>30</v>
      </c>
      <c r="E1573" s="1" t="s">
        <v>23</v>
      </c>
      <c r="F1573" s="1" t="s">
        <v>18</v>
      </c>
      <c r="G1573" s="1" t="s">
        <v>31</v>
      </c>
      <c r="H1573" s="1" t="s">
        <v>20</v>
      </c>
      <c r="I1573" s="1" t="s">
        <v>21</v>
      </c>
      <c r="J1573" s="9">
        <f>VLOOKUP(A1573, Quantity!$A$1:$H$2811, 2, FALSE)</f>
        <v>15</v>
      </c>
      <c r="K1573" s="10">
        <f>VLOOKUP(A1573, Quantity!$A$1:$H$2811, 3, FALSE)</f>
        <v>1</v>
      </c>
      <c r="L1573" s="10">
        <f>VLOOKUP(A1573, Quantity!$A$1:$H$2811, 4, FALSE)</f>
        <v>1</v>
      </c>
      <c r="M1573" s="11">
        <f>VLOOKUP(A1573, Quantity!$A$1:$H$2811, 5, FALSE)</f>
        <v>5040</v>
      </c>
      <c r="N1573" s="11">
        <f>VLOOKUP(A1573, Quantity!$A$1:$H$2811, 6, FALSE)</f>
        <v>336</v>
      </c>
      <c r="O1573" s="12">
        <v>41609.0</v>
      </c>
      <c r="P1573" s="5">
        <f>VLOOKUP(A1573, Quantity!$A$1:$H$2811, 8, FALSE)</f>
        <v>0.6805439815</v>
      </c>
      <c r="U1573" s="13"/>
      <c r="V1573" s="13"/>
      <c r="W1573" s="1"/>
      <c r="X1573" s="14"/>
      <c r="Y1573" s="15"/>
    </row>
    <row r="1574">
      <c r="A1574" s="1">
        <v>60070.0</v>
      </c>
      <c r="B1574" s="1">
        <v>1.477170224E9</v>
      </c>
      <c r="C1574" s="8">
        <v>41498.0</v>
      </c>
      <c r="D1574" s="1" t="s">
        <v>30</v>
      </c>
      <c r="E1574" s="1" t="s">
        <v>23</v>
      </c>
      <c r="F1574" s="1" t="s">
        <v>18</v>
      </c>
      <c r="G1574" s="1" t="s">
        <v>31</v>
      </c>
      <c r="H1574" s="1" t="s">
        <v>24</v>
      </c>
      <c r="I1574" s="1" t="s">
        <v>21</v>
      </c>
      <c r="J1574" s="9">
        <f>VLOOKUP(A1574, Quantity!$A$1:$H$2811, 2, FALSE)</f>
        <v>16</v>
      </c>
      <c r="K1574" s="10">
        <f>VLOOKUP(A1574, Quantity!$A$1:$H$2811, 3, FALSE)</f>
        <v>1</v>
      </c>
      <c r="L1574" s="10">
        <f>VLOOKUP(A1574, Quantity!$A$1:$H$2811, 4, FALSE)</f>
        <v>1</v>
      </c>
      <c r="M1574" s="11">
        <f>VLOOKUP(A1574, Quantity!$A$1:$H$2811, 5, FALSE)</f>
        <v>5500</v>
      </c>
      <c r="N1574" s="11">
        <f>VLOOKUP(A1574, Quantity!$A$1:$H$2811, 6, FALSE)</f>
        <v>344</v>
      </c>
      <c r="O1574" s="12">
        <v>41609.0</v>
      </c>
      <c r="P1574" s="5">
        <f>VLOOKUP(A1574, Quantity!$A$1:$H$2811, 8, FALSE)</f>
        <v>0.13625</v>
      </c>
      <c r="U1574" s="13"/>
      <c r="V1574" s="13"/>
      <c r="W1574" s="1"/>
      <c r="X1574" s="14"/>
      <c r="Y1574" s="15"/>
    </row>
    <row r="1575">
      <c r="A1575" s="1">
        <v>60164.0</v>
      </c>
      <c r="B1575" s="1">
        <v>2.129791631E9</v>
      </c>
      <c r="C1575" s="8">
        <v>41498.0</v>
      </c>
      <c r="D1575" s="1" t="s">
        <v>30</v>
      </c>
      <c r="E1575" s="1" t="s">
        <v>23</v>
      </c>
      <c r="F1575" s="1" t="s">
        <v>18</v>
      </c>
      <c r="G1575" s="1" t="s">
        <v>31</v>
      </c>
      <c r="H1575" s="1" t="s">
        <v>20</v>
      </c>
      <c r="I1575" s="1" t="s">
        <v>21</v>
      </c>
      <c r="J1575" s="9">
        <f>VLOOKUP(A1575, Quantity!$A$1:$H$2811, 2, FALSE)</f>
        <v>22</v>
      </c>
      <c r="K1575" s="10">
        <f>VLOOKUP(A1575, Quantity!$A$1:$H$2811, 3, FALSE)</f>
        <v>1</v>
      </c>
      <c r="L1575" s="10">
        <f>VLOOKUP(A1575, Quantity!$A$1:$H$2811, 4, FALSE)</f>
        <v>1</v>
      </c>
      <c r="M1575" s="11">
        <f>VLOOKUP(A1575, Quantity!$A$1:$H$2811, 5, FALSE)</f>
        <v>8697</v>
      </c>
      <c r="N1575" s="11">
        <f>VLOOKUP(A1575, Quantity!$A$1:$H$2811, 6, FALSE)</f>
        <v>395</v>
      </c>
      <c r="O1575" s="12">
        <v>41609.0</v>
      </c>
      <c r="P1575" s="5">
        <f>VLOOKUP(A1575, Quantity!$A$1:$H$2811, 8, FALSE)</f>
        <v>0.8334490741</v>
      </c>
      <c r="U1575" s="13"/>
      <c r="V1575" s="13"/>
      <c r="W1575" s="1"/>
      <c r="X1575" s="14"/>
      <c r="Y1575" s="15"/>
    </row>
    <row r="1576">
      <c r="A1576" s="1">
        <v>60439.0</v>
      </c>
      <c r="B1576" s="1">
        <v>1.169171944E9</v>
      </c>
      <c r="C1576" s="8">
        <v>41498.0</v>
      </c>
      <c r="D1576" s="1" t="s">
        <v>32</v>
      </c>
      <c r="E1576" s="1" t="s">
        <v>17</v>
      </c>
      <c r="F1576" s="1" t="s">
        <v>18</v>
      </c>
      <c r="G1576" s="1" t="s">
        <v>31</v>
      </c>
      <c r="H1576" s="1" t="s">
        <v>24</v>
      </c>
      <c r="I1576" s="1" t="s">
        <v>21</v>
      </c>
      <c r="J1576" s="9">
        <f>VLOOKUP(A1576, Quantity!$A$1:$H$2811, 2, FALSE)</f>
        <v>13</v>
      </c>
      <c r="K1576" s="10">
        <f>VLOOKUP(A1576, Quantity!$A$1:$H$2811, 3, FALSE)</f>
        <v>1</v>
      </c>
      <c r="L1576" s="10">
        <f>VLOOKUP(A1576, Quantity!$A$1:$H$2811, 4, FALSE)</f>
        <v>1</v>
      </c>
      <c r="M1576" s="11">
        <f>VLOOKUP(A1576, Quantity!$A$1:$H$2811, 5, FALSE)</f>
        <v>36003</v>
      </c>
      <c r="N1576" s="11">
        <f>VLOOKUP(A1576, Quantity!$A$1:$H$2811, 6, FALSE)</f>
        <v>2769</v>
      </c>
      <c r="O1576" s="12">
        <v>41609.0</v>
      </c>
      <c r="P1576" s="5">
        <f>VLOOKUP(A1576, Quantity!$A$1:$H$2811, 8, FALSE)</f>
        <v>0.1930208333</v>
      </c>
      <c r="U1576" s="13"/>
      <c r="V1576" s="13"/>
      <c r="W1576" s="1"/>
      <c r="X1576" s="14"/>
      <c r="Y1576" s="15"/>
    </row>
    <row r="1577">
      <c r="A1577" s="1">
        <v>60619.0</v>
      </c>
      <c r="B1577" s="1">
        <v>1.869304755E9</v>
      </c>
      <c r="C1577" s="8">
        <v>41498.0</v>
      </c>
      <c r="D1577" s="1" t="s">
        <v>30</v>
      </c>
      <c r="E1577" s="1" t="s">
        <v>23</v>
      </c>
      <c r="F1577" s="1" t="s">
        <v>18</v>
      </c>
      <c r="G1577" s="1" t="s">
        <v>31</v>
      </c>
      <c r="H1577" s="1" t="s">
        <v>24</v>
      </c>
      <c r="I1577" s="1" t="s">
        <v>21</v>
      </c>
      <c r="J1577" s="9">
        <f>VLOOKUP(A1577, Quantity!$A$1:$H$2811, 2, FALSE)</f>
        <v>16</v>
      </c>
      <c r="K1577" s="10">
        <f>VLOOKUP(A1577, Quantity!$A$1:$H$2811, 3, FALSE)</f>
        <v>1</v>
      </c>
      <c r="L1577" s="10">
        <f>VLOOKUP(A1577, Quantity!$A$1:$H$2811, 4, FALSE)</f>
        <v>1</v>
      </c>
      <c r="M1577" s="11">
        <f>VLOOKUP(A1577, Quantity!$A$1:$H$2811, 5, FALSE)</f>
        <v>2500</v>
      </c>
      <c r="N1577" s="11">
        <f>VLOOKUP(A1577, Quantity!$A$1:$H$2811, 6, FALSE)</f>
        <v>156</v>
      </c>
      <c r="O1577" s="12">
        <v>41609.0</v>
      </c>
      <c r="P1577" s="5">
        <f>VLOOKUP(A1577, Quantity!$A$1:$H$2811, 8, FALSE)</f>
        <v>0.9904976852</v>
      </c>
      <c r="U1577" s="13"/>
      <c r="V1577" s="13"/>
      <c r="W1577" s="1"/>
      <c r="X1577" s="14"/>
      <c r="Y1577" s="15"/>
    </row>
    <row r="1578">
      <c r="A1578" s="1">
        <v>60632.0</v>
      </c>
      <c r="B1578" s="1">
        <v>1.503842039E9</v>
      </c>
      <c r="C1578" s="8">
        <v>41498.0</v>
      </c>
      <c r="D1578" s="1" t="s">
        <v>32</v>
      </c>
      <c r="E1578" s="1" t="s">
        <v>17</v>
      </c>
      <c r="F1578" s="1" t="s">
        <v>18</v>
      </c>
      <c r="G1578" s="1" t="s">
        <v>31</v>
      </c>
      <c r="H1578" s="1" t="s">
        <v>24</v>
      </c>
      <c r="I1578" s="1" t="s">
        <v>21</v>
      </c>
      <c r="J1578" s="9">
        <f>VLOOKUP(A1578, Quantity!$A$1:$H$2811, 2, FALSE)</f>
        <v>23</v>
      </c>
      <c r="K1578" s="10">
        <f>VLOOKUP(A1578, Quantity!$A$1:$H$2811, 3, FALSE)</f>
        <v>1</v>
      </c>
      <c r="L1578" s="10">
        <f>VLOOKUP(A1578, Quantity!$A$1:$H$2811, 4, FALSE)</f>
        <v>1</v>
      </c>
      <c r="M1578" s="11">
        <f>VLOOKUP(A1578, Quantity!$A$1:$H$2811, 5, FALSE)</f>
        <v>2340</v>
      </c>
      <c r="N1578" s="11">
        <f>VLOOKUP(A1578, Quantity!$A$1:$H$2811, 6, FALSE)</f>
        <v>102</v>
      </c>
      <c r="O1578" s="12">
        <v>41609.0</v>
      </c>
      <c r="P1578" s="5">
        <f>VLOOKUP(A1578, Quantity!$A$1:$H$2811, 8, FALSE)</f>
        <v>0.1056712963</v>
      </c>
      <c r="U1578" s="13"/>
      <c r="V1578" s="13"/>
      <c r="W1578" s="1"/>
      <c r="X1578" s="14"/>
      <c r="Y1578" s="15"/>
    </row>
    <row r="1579">
      <c r="A1579" s="1">
        <v>60961.0</v>
      </c>
      <c r="B1579" s="1">
        <v>1.953716997E9</v>
      </c>
      <c r="C1579" s="8">
        <v>41498.0</v>
      </c>
      <c r="D1579" s="1" t="s">
        <v>30</v>
      </c>
      <c r="E1579" s="1" t="s">
        <v>23</v>
      </c>
      <c r="F1579" s="1" t="s">
        <v>18</v>
      </c>
      <c r="G1579" s="1" t="s">
        <v>31</v>
      </c>
      <c r="H1579" s="1" t="s">
        <v>20</v>
      </c>
      <c r="I1579" s="1" t="s">
        <v>21</v>
      </c>
      <c r="J1579" s="9">
        <f>VLOOKUP(A1579, Quantity!$A$1:$H$2811, 2, FALSE)</f>
        <v>14</v>
      </c>
      <c r="K1579" s="10">
        <f>VLOOKUP(A1579, Quantity!$A$1:$H$2811, 3, FALSE)</f>
        <v>1</v>
      </c>
      <c r="L1579" s="10">
        <f>VLOOKUP(A1579, Quantity!$A$1:$H$2811, 4, FALSE)</f>
        <v>1</v>
      </c>
      <c r="M1579" s="11">
        <f>VLOOKUP(A1579, Quantity!$A$1:$H$2811, 5, FALSE)</f>
        <v>1390</v>
      </c>
      <c r="N1579" s="11">
        <f>VLOOKUP(A1579, Quantity!$A$1:$H$2811, 6, FALSE)</f>
        <v>99</v>
      </c>
      <c r="O1579" s="12">
        <v>41609.0</v>
      </c>
      <c r="P1579" s="5">
        <f>VLOOKUP(A1579, Quantity!$A$1:$H$2811, 8, FALSE)</f>
        <v>0.8365625</v>
      </c>
      <c r="U1579" s="13"/>
      <c r="V1579" s="13"/>
      <c r="W1579" s="1"/>
      <c r="X1579" s="14"/>
      <c r="Y1579" s="15"/>
    </row>
    <row r="1580">
      <c r="A1580" s="1">
        <v>60979.0</v>
      </c>
      <c r="B1580" s="1">
        <v>1.809303268E9</v>
      </c>
      <c r="C1580" s="8">
        <v>41529.0</v>
      </c>
      <c r="D1580" s="1" t="s">
        <v>30</v>
      </c>
      <c r="E1580" s="1" t="s">
        <v>23</v>
      </c>
      <c r="F1580" s="1" t="s">
        <v>18</v>
      </c>
      <c r="G1580" s="1" t="s">
        <v>31</v>
      </c>
      <c r="H1580" s="1" t="s">
        <v>20</v>
      </c>
      <c r="I1580" s="1" t="s">
        <v>21</v>
      </c>
      <c r="J1580" s="9">
        <f>VLOOKUP(A1580, Quantity!$A$1:$H$2811, 2, FALSE)</f>
        <v>20</v>
      </c>
      <c r="K1580" s="10">
        <f>VLOOKUP(A1580, Quantity!$A$1:$H$2811, 3, FALSE)</f>
        <v>1</v>
      </c>
      <c r="L1580" s="10">
        <f>VLOOKUP(A1580, Quantity!$A$1:$H$2811, 4, FALSE)</f>
        <v>1</v>
      </c>
      <c r="M1580" s="11">
        <f>VLOOKUP(A1580, Quantity!$A$1:$H$2811, 5, FALSE)</f>
        <v>11797</v>
      </c>
      <c r="N1580" s="11">
        <f>VLOOKUP(A1580, Quantity!$A$1:$H$2811, 6, FALSE)</f>
        <v>590</v>
      </c>
      <c r="O1580" s="12">
        <v>41609.0</v>
      </c>
      <c r="P1580" s="5">
        <f>VLOOKUP(A1580, Quantity!$A$1:$H$2811, 8, FALSE)</f>
        <v>0.08298611111</v>
      </c>
      <c r="U1580" s="13"/>
      <c r="V1580" s="13"/>
      <c r="W1580" s="1"/>
      <c r="X1580" s="14"/>
      <c r="Y1580" s="15"/>
    </row>
    <row r="1581">
      <c r="A1581" s="1">
        <v>60987.0</v>
      </c>
      <c r="B1581" s="1">
        <v>1.18005522E9</v>
      </c>
      <c r="C1581" s="8">
        <v>41529.0</v>
      </c>
      <c r="D1581" s="1" t="s">
        <v>32</v>
      </c>
      <c r="E1581" s="1" t="s">
        <v>17</v>
      </c>
      <c r="F1581" s="1" t="s">
        <v>18</v>
      </c>
      <c r="G1581" s="1" t="s">
        <v>31</v>
      </c>
      <c r="H1581" s="1" t="s">
        <v>24</v>
      </c>
      <c r="I1581" s="1" t="s">
        <v>21</v>
      </c>
      <c r="J1581" s="9">
        <f>VLOOKUP(A1581, Quantity!$A$1:$H$2811, 2, FALSE)</f>
        <v>22</v>
      </c>
      <c r="K1581" s="10">
        <f>VLOOKUP(A1581, Quantity!$A$1:$H$2811, 3, FALSE)</f>
        <v>1</v>
      </c>
      <c r="L1581" s="10">
        <f>VLOOKUP(A1581, Quantity!$A$1:$H$2811, 4, FALSE)</f>
        <v>1</v>
      </c>
      <c r="M1581" s="11">
        <f>VLOOKUP(A1581, Quantity!$A$1:$H$2811, 5, FALSE)</f>
        <v>2995</v>
      </c>
      <c r="N1581" s="11">
        <f>VLOOKUP(A1581, Quantity!$A$1:$H$2811, 6, FALSE)</f>
        <v>136</v>
      </c>
      <c r="O1581" s="12">
        <v>41609.0</v>
      </c>
      <c r="P1581" s="5">
        <f>VLOOKUP(A1581, Quantity!$A$1:$H$2811, 8, FALSE)</f>
        <v>0.9280671296</v>
      </c>
      <c r="U1581" s="13"/>
      <c r="V1581" s="13"/>
      <c r="W1581" s="1"/>
      <c r="X1581" s="14"/>
      <c r="Y1581" s="15"/>
    </row>
    <row r="1582">
      <c r="A1582" s="1">
        <v>61027.0</v>
      </c>
      <c r="B1582" s="1">
        <v>1.464067302E9</v>
      </c>
      <c r="C1582" s="8">
        <v>41529.0</v>
      </c>
      <c r="D1582" s="1" t="s">
        <v>32</v>
      </c>
      <c r="E1582" s="1" t="s">
        <v>17</v>
      </c>
      <c r="F1582" s="1" t="s">
        <v>18</v>
      </c>
      <c r="G1582" s="1" t="s">
        <v>31</v>
      </c>
      <c r="H1582" s="1" t="s">
        <v>24</v>
      </c>
      <c r="I1582" s="1" t="s">
        <v>21</v>
      </c>
      <c r="J1582" s="9">
        <f>VLOOKUP(A1582, Quantity!$A$1:$H$2811, 2, FALSE)</f>
        <v>21</v>
      </c>
      <c r="K1582" s="10">
        <f>VLOOKUP(A1582, Quantity!$A$1:$H$2811, 3, FALSE)</f>
        <v>1</v>
      </c>
      <c r="L1582" s="10">
        <f>VLOOKUP(A1582, Quantity!$A$1:$H$2811, 4, FALSE)</f>
        <v>1</v>
      </c>
      <c r="M1582" s="11">
        <f>VLOOKUP(A1582, Quantity!$A$1:$H$2811, 5, FALSE)</f>
        <v>209</v>
      </c>
      <c r="N1582" s="11">
        <f>VLOOKUP(A1582, Quantity!$A$1:$H$2811, 6, FALSE)</f>
        <v>10</v>
      </c>
      <c r="O1582" s="12">
        <v>41609.0</v>
      </c>
      <c r="P1582" s="5">
        <f>VLOOKUP(A1582, Quantity!$A$1:$H$2811, 8, FALSE)</f>
        <v>0.9172916667</v>
      </c>
      <c r="U1582" s="13"/>
      <c r="V1582" s="13"/>
      <c r="W1582" s="1"/>
      <c r="X1582" s="14"/>
      <c r="Y1582" s="15"/>
    </row>
    <row r="1583">
      <c r="A1583" s="1">
        <v>61196.0</v>
      </c>
      <c r="B1583" s="1">
        <v>1.469250347E9</v>
      </c>
      <c r="C1583" s="8">
        <v>41529.0</v>
      </c>
      <c r="D1583" s="1" t="s">
        <v>30</v>
      </c>
      <c r="E1583" s="1" t="s">
        <v>23</v>
      </c>
      <c r="F1583" s="1" t="s">
        <v>18</v>
      </c>
      <c r="G1583" s="1" t="s">
        <v>31</v>
      </c>
      <c r="H1583" s="1" t="s">
        <v>20</v>
      </c>
      <c r="I1583" s="1" t="s">
        <v>21</v>
      </c>
      <c r="J1583" s="9">
        <f>VLOOKUP(A1583, Quantity!$A$1:$H$2811, 2, FALSE)</f>
        <v>20</v>
      </c>
      <c r="K1583" s="10">
        <f>VLOOKUP(A1583, Quantity!$A$1:$H$2811, 3, FALSE)</f>
        <v>1</v>
      </c>
      <c r="L1583" s="10">
        <f>VLOOKUP(A1583, Quantity!$A$1:$H$2811, 4, FALSE)</f>
        <v>1</v>
      </c>
      <c r="M1583" s="11">
        <f>VLOOKUP(A1583, Quantity!$A$1:$H$2811, 5, FALSE)</f>
        <v>3722</v>
      </c>
      <c r="N1583" s="11">
        <f>VLOOKUP(A1583, Quantity!$A$1:$H$2811, 6, FALSE)</f>
        <v>186</v>
      </c>
      <c r="O1583" s="12">
        <v>41609.0</v>
      </c>
      <c r="P1583" s="5">
        <f>VLOOKUP(A1583, Quantity!$A$1:$H$2811, 8, FALSE)</f>
        <v>0.197962963</v>
      </c>
      <c r="U1583" s="13"/>
      <c r="V1583" s="13"/>
      <c r="W1583" s="1"/>
      <c r="X1583" s="14"/>
      <c r="Y1583" s="15"/>
    </row>
    <row r="1584">
      <c r="A1584" s="1">
        <v>61218.0</v>
      </c>
      <c r="B1584" s="1">
        <v>1.623476032E9</v>
      </c>
      <c r="C1584" s="8">
        <v>41529.0</v>
      </c>
      <c r="D1584" s="1" t="s">
        <v>30</v>
      </c>
      <c r="E1584" s="1" t="s">
        <v>23</v>
      </c>
      <c r="F1584" s="1" t="s">
        <v>18</v>
      </c>
      <c r="G1584" s="1" t="s">
        <v>31</v>
      </c>
      <c r="H1584" s="1" t="s">
        <v>24</v>
      </c>
      <c r="I1584" s="1" t="s">
        <v>21</v>
      </c>
      <c r="J1584" s="9">
        <f>VLOOKUP(A1584, Quantity!$A$1:$H$2811, 2, FALSE)</f>
        <v>22</v>
      </c>
      <c r="K1584" s="10">
        <f>VLOOKUP(A1584, Quantity!$A$1:$H$2811, 3, FALSE)</f>
        <v>1</v>
      </c>
      <c r="L1584" s="10">
        <f>VLOOKUP(A1584, Quantity!$A$1:$H$2811, 4, FALSE)</f>
        <v>1</v>
      </c>
      <c r="M1584" s="11">
        <f>VLOOKUP(A1584, Quantity!$A$1:$H$2811, 5, FALSE)</f>
        <v>5000</v>
      </c>
      <c r="N1584" s="11">
        <f>VLOOKUP(A1584, Quantity!$A$1:$H$2811, 6, FALSE)</f>
        <v>227</v>
      </c>
      <c r="O1584" s="12">
        <v>41609.0</v>
      </c>
      <c r="P1584" s="5">
        <f>VLOOKUP(A1584, Quantity!$A$1:$H$2811, 8, FALSE)</f>
        <v>0.9403356481</v>
      </c>
      <c r="U1584" s="13"/>
      <c r="V1584" s="13"/>
      <c r="W1584" s="1"/>
      <c r="X1584" s="14"/>
      <c r="Y1584" s="15"/>
    </row>
    <row r="1585">
      <c r="A1585" s="1">
        <v>61454.0</v>
      </c>
      <c r="B1585" s="1">
        <v>1.587442598E9</v>
      </c>
      <c r="C1585" s="8">
        <v>41529.0</v>
      </c>
      <c r="D1585" s="1" t="s">
        <v>30</v>
      </c>
      <c r="E1585" s="1" t="s">
        <v>23</v>
      </c>
      <c r="F1585" s="1" t="s">
        <v>18</v>
      </c>
      <c r="G1585" s="1" t="s">
        <v>31</v>
      </c>
      <c r="H1585" s="1" t="s">
        <v>24</v>
      </c>
      <c r="I1585" s="1" t="s">
        <v>21</v>
      </c>
      <c r="J1585" s="9">
        <f>VLOOKUP(A1585, Quantity!$A$1:$H$2811, 2, FALSE)</f>
        <v>13</v>
      </c>
      <c r="K1585" s="10">
        <f>VLOOKUP(A1585, Quantity!$A$1:$H$2811, 3, FALSE)</f>
        <v>1</v>
      </c>
      <c r="L1585" s="10">
        <f>VLOOKUP(A1585, Quantity!$A$1:$H$2811, 4, FALSE)</f>
        <v>1</v>
      </c>
      <c r="M1585" s="11">
        <f>VLOOKUP(A1585, Quantity!$A$1:$H$2811, 5, FALSE)</f>
        <v>21058</v>
      </c>
      <c r="N1585" s="11">
        <f>VLOOKUP(A1585, Quantity!$A$1:$H$2811, 6, FALSE)</f>
        <v>1620</v>
      </c>
      <c r="O1585" s="12">
        <v>41609.0</v>
      </c>
      <c r="P1585" s="5">
        <f>VLOOKUP(A1585, Quantity!$A$1:$H$2811, 8, FALSE)</f>
        <v>0.4863888889</v>
      </c>
      <c r="U1585" s="13"/>
      <c r="V1585" s="13"/>
      <c r="W1585" s="1"/>
      <c r="X1585" s="14"/>
      <c r="Y1585" s="15"/>
    </row>
    <row r="1586">
      <c r="A1586" s="1">
        <v>61479.0</v>
      </c>
      <c r="B1586" s="1">
        <v>2.269745256E9</v>
      </c>
      <c r="C1586" s="8">
        <v>41529.0</v>
      </c>
      <c r="D1586" s="1" t="s">
        <v>30</v>
      </c>
      <c r="E1586" s="1" t="s">
        <v>23</v>
      </c>
      <c r="F1586" s="1" t="s">
        <v>18</v>
      </c>
      <c r="G1586" s="1" t="s">
        <v>31</v>
      </c>
      <c r="H1586" s="1" t="s">
        <v>24</v>
      </c>
      <c r="I1586" s="1" t="s">
        <v>21</v>
      </c>
      <c r="J1586" s="9">
        <f>VLOOKUP(A1586, Quantity!$A$1:$H$2811, 2, FALSE)</f>
        <v>20</v>
      </c>
      <c r="K1586" s="10">
        <f>VLOOKUP(A1586, Quantity!$A$1:$H$2811, 3, FALSE)</f>
        <v>1</v>
      </c>
      <c r="L1586" s="10">
        <f>VLOOKUP(A1586, Quantity!$A$1:$H$2811, 4, FALSE)</f>
        <v>1</v>
      </c>
      <c r="M1586" s="11">
        <f>VLOOKUP(A1586, Quantity!$A$1:$H$2811, 5, FALSE)</f>
        <v>2249</v>
      </c>
      <c r="N1586" s="11">
        <f>VLOOKUP(A1586, Quantity!$A$1:$H$2811, 6, FALSE)</f>
        <v>112</v>
      </c>
      <c r="O1586" s="12">
        <v>41609.0</v>
      </c>
      <c r="P1586" s="5">
        <f>VLOOKUP(A1586, Quantity!$A$1:$H$2811, 8, FALSE)</f>
        <v>0.3059490741</v>
      </c>
      <c r="U1586" s="13"/>
      <c r="V1586" s="13"/>
      <c r="W1586" s="1"/>
      <c r="X1586" s="14"/>
      <c r="Y1586" s="15"/>
    </row>
    <row r="1587">
      <c r="A1587" s="1">
        <v>61535.0</v>
      </c>
      <c r="B1587" s="1">
        <v>1.323525253E9</v>
      </c>
      <c r="C1587" s="8">
        <v>41529.0</v>
      </c>
      <c r="D1587" s="1" t="s">
        <v>30</v>
      </c>
      <c r="E1587" s="1" t="s">
        <v>23</v>
      </c>
      <c r="F1587" s="1" t="s">
        <v>18</v>
      </c>
      <c r="G1587" s="1" t="s">
        <v>31</v>
      </c>
      <c r="H1587" s="1" t="s">
        <v>24</v>
      </c>
      <c r="I1587" s="1" t="s">
        <v>21</v>
      </c>
      <c r="J1587" s="9">
        <f>VLOOKUP(A1587, Quantity!$A$1:$H$2811, 2, FALSE)</f>
        <v>20</v>
      </c>
      <c r="K1587" s="10">
        <f>VLOOKUP(A1587, Quantity!$A$1:$H$2811, 3, FALSE)</f>
        <v>1</v>
      </c>
      <c r="L1587" s="10">
        <f>VLOOKUP(A1587, Quantity!$A$1:$H$2811, 4, FALSE)</f>
        <v>1</v>
      </c>
      <c r="M1587" s="11">
        <f>VLOOKUP(A1587, Quantity!$A$1:$H$2811, 5, FALSE)</f>
        <v>1999</v>
      </c>
      <c r="N1587" s="11">
        <f>VLOOKUP(A1587, Quantity!$A$1:$H$2811, 6, FALSE)</f>
        <v>100</v>
      </c>
      <c r="O1587" s="12">
        <v>41609.0</v>
      </c>
      <c r="P1587" s="5">
        <f>VLOOKUP(A1587, Quantity!$A$1:$H$2811, 8, FALSE)</f>
        <v>0.02837962963</v>
      </c>
      <c r="U1587" s="13"/>
      <c r="V1587" s="13"/>
      <c r="W1587" s="1"/>
      <c r="X1587" s="14"/>
      <c r="Y1587" s="15"/>
    </row>
    <row r="1588">
      <c r="A1588" s="1">
        <v>61691.0</v>
      </c>
      <c r="B1588" s="1">
        <v>1.558063982E9</v>
      </c>
      <c r="C1588" s="8">
        <v>41529.0</v>
      </c>
      <c r="D1588" s="1" t="s">
        <v>30</v>
      </c>
      <c r="E1588" s="1" t="s">
        <v>23</v>
      </c>
      <c r="F1588" s="1" t="s">
        <v>18</v>
      </c>
      <c r="G1588" s="1" t="s">
        <v>31</v>
      </c>
      <c r="H1588" s="1" t="s">
        <v>24</v>
      </c>
      <c r="I1588" s="1" t="s">
        <v>21</v>
      </c>
      <c r="J1588" s="9">
        <f>VLOOKUP(A1588, Quantity!$A$1:$H$2811, 2, FALSE)</f>
        <v>18</v>
      </c>
      <c r="K1588" s="10">
        <f>VLOOKUP(A1588, Quantity!$A$1:$H$2811, 3, FALSE)</f>
        <v>1</v>
      </c>
      <c r="L1588" s="10">
        <f>VLOOKUP(A1588, Quantity!$A$1:$H$2811, 4, FALSE)</f>
        <v>1</v>
      </c>
      <c r="M1588" s="11">
        <f>VLOOKUP(A1588, Quantity!$A$1:$H$2811, 5, FALSE)</f>
        <v>5324</v>
      </c>
      <c r="N1588" s="11">
        <f>VLOOKUP(A1588, Quantity!$A$1:$H$2811, 6, FALSE)</f>
        <v>296</v>
      </c>
      <c r="O1588" s="12">
        <v>41609.0</v>
      </c>
      <c r="P1588" s="5">
        <f>VLOOKUP(A1588, Quantity!$A$1:$H$2811, 8, FALSE)</f>
        <v>0.1851157407</v>
      </c>
      <c r="U1588" s="13"/>
      <c r="V1588" s="13"/>
      <c r="W1588" s="1"/>
      <c r="X1588" s="14"/>
      <c r="Y1588" s="15"/>
    </row>
    <row r="1589">
      <c r="A1589" s="1">
        <v>61892.0</v>
      </c>
      <c r="B1589" s="1">
        <v>1.972190571E9</v>
      </c>
      <c r="C1589" s="8">
        <v>41529.0</v>
      </c>
      <c r="D1589" s="1" t="s">
        <v>32</v>
      </c>
      <c r="E1589" s="1" t="s">
        <v>17</v>
      </c>
      <c r="F1589" s="1" t="s">
        <v>18</v>
      </c>
      <c r="G1589" s="1" t="s">
        <v>31</v>
      </c>
      <c r="H1589" s="1" t="s">
        <v>24</v>
      </c>
      <c r="I1589" s="1" t="s">
        <v>21</v>
      </c>
      <c r="J1589" s="9">
        <f>VLOOKUP(A1589, Quantity!$A$1:$H$2811, 2, FALSE)</f>
        <v>17</v>
      </c>
      <c r="K1589" s="10">
        <f>VLOOKUP(A1589, Quantity!$A$1:$H$2811, 3, FALSE)</f>
        <v>1</v>
      </c>
      <c r="L1589" s="10">
        <f>VLOOKUP(A1589, Quantity!$A$1:$H$2811, 4, FALSE)</f>
        <v>1</v>
      </c>
      <c r="M1589" s="11">
        <f>VLOOKUP(A1589, Quantity!$A$1:$H$2811, 5, FALSE)</f>
        <v>21249</v>
      </c>
      <c r="N1589" s="11">
        <f>VLOOKUP(A1589, Quantity!$A$1:$H$2811, 6, FALSE)</f>
        <v>1250</v>
      </c>
      <c r="O1589" s="12">
        <v>41609.0</v>
      </c>
      <c r="P1589" s="5">
        <f>VLOOKUP(A1589, Quantity!$A$1:$H$2811, 8, FALSE)</f>
        <v>0.7436574074</v>
      </c>
      <c r="U1589" s="13"/>
      <c r="V1589" s="13"/>
      <c r="W1589" s="1"/>
      <c r="X1589" s="14"/>
      <c r="Y1589" s="15"/>
    </row>
    <row r="1590">
      <c r="A1590" s="1">
        <v>62162.0</v>
      </c>
      <c r="B1590" s="1">
        <v>1.173101805E9</v>
      </c>
      <c r="C1590" s="8">
        <v>41559.0</v>
      </c>
      <c r="D1590" s="1" t="s">
        <v>30</v>
      </c>
      <c r="E1590" s="1" t="s">
        <v>23</v>
      </c>
      <c r="F1590" s="1" t="s">
        <v>18</v>
      </c>
      <c r="G1590" s="1" t="s">
        <v>31</v>
      </c>
      <c r="H1590" s="1" t="s">
        <v>24</v>
      </c>
      <c r="I1590" s="1" t="s">
        <v>21</v>
      </c>
      <c r="J1590" s="9">
        <f>VLOOKUP(A1590, Quantity!$A$1:$H$2811, 2, FALSE)</f>
        <v>23</v>
      </c>
      <c r="K1590" s="10">
        <f>VLOOKUP(A1590, Quantity!$A$1:$H$2811, 3, FALSE)</f>
        <v>1</v>
      </c>
      <c r="L1590" s="10">
        <f>VLOOKUP(A1590, Quantity!$A$1:$H$2811, 4, FALSE)</f>
        <v>1</v>
      </c>
      <c r="M1590" s="11">
        <f>VLOOKUP(A1590, Quantity!$A$1:$H$2811, 5, FALSE)</f>
        <v>2998</v>
      </c>
      <c r="N1590" s="11">
        <f>VLOOKUP(A1590, Quantity!$A$1:$H$2811, 6, FALSE)</f>
        <v>130</v>
      </c>
      <c r="O1590" s="12">
        <v>41609.0</v>
      </c>
      <c r="P1590" s="5">
        <f>VLOOKUP(A1590, Quantity!$A$1:$H$2811, 8, FALSE)</f>
        <v>0.9590972222</v>
      </c>
      <c r="U1590" s="13"/>
      <c r="V1590" s="13"/>
      <c r="W1590" s="1"/>
      <c r="X1590" s="14"/>
      <c r="Y1590" s="15"/>
    </row>
    <row r="1591">
      <c r="A1591" s="1">
        <v>62186.0</v>
      </c>
      <c r="B1591" s="1">
        <v>2.005502571E9</v>
      </c>
      <c r="C1591" s="8">
        <v>41559.0</v>
      </c>
      <c r="D1591" s="1" t="s">
        <v>30</v>
      </c>
      <c r="E1591" s="1" t="s">
        <v>23</v>
      </c>
      <c r="F1591" s="1" t="s">
        <v>18</v>
      </c>
      <c r="G1591" s="1" t="s">
        <v>31</v>
      </c>
      <c r="H1591" s="1" t="s">
        <v>24</v>
      </c>
      <c r="I1591" s="1" t="s">
        <v>21</v>
      </c>
      <c r="J1591" s="9">
        <f>VLOOKUP(A1591, Quantity!$A$1:$H$2811, 2, FALSE)</f>
        <v>15</v>
      </c>
      <c r="K1591" s="10">
        <f>VLOOKUP(A1591, Quantity!$A$1:$H$2811, 3, FALSE)</f>
        <v>1</v>
      </c>
      <c r="L1591" s="10">
        <f>VLOOKUP(A1591, Quantity!$A$1:$H$2811, 4, FALSE)</f>
        <v>1</v>
      </c>
      <c r="M1591" s="11">
        <f>VLOOKUP(A1591, Quantity!$A$1:$H$2811, 5, FALSE)</f>
        <v>3980</v>
      </c>
      <c r="N1591" s="11">
        <f>VLOOKUP(A1591, Quantity!$A$1:$H$2811, 6, FALSE)</f>
        <v>265</v>
      </c>
      <c r="O1591" s="12">
        <v>41609.0</v>
      </c>
      <c r="P1591" s="5">
        <f>VLOOKUP(A1591, Quantity!$A$1:$H$2811, 8, FALSE)</f>
        <v>0.2121180556</v>
      </c>
      <c r="U1591" s="13"/>
      <c r="V1591" s="13"/>
      <c r="W1591" s="1"/>
      <c r="X1591" s="14"/>
      <c r="Y1591" s="15"/>
    </row>
    <row r="1592">
      <c r="A1592" s="1">
        <v>62304.0</v>
      </c>
      <c r="B1592" s="1">
        <v>1.536263945E9</v>
      </c>
      <c r="C1592" s="8">
        <v>41559.0</v>
      </c>
      <c r="D1592" s="1" t="s">
        <v>30</v>
      </c>
      <c r="E1592" s="1" t="s">
        <v>23</v>
      </c>
      <c r="F1592" s="1" t="s">
        <v>18</v>
      </c>
      <c r="G1592" s="1" t="s">
        <v>31</v>
      </c>
      <c r="H1592" s="1" t="s">
        <v>24</v>
      </c>
      <c r="I1592" s="1" t="s">
        <v>21</v>
      </c>
      <c r="J1592" s="9">
        <f>VLOOKUP(A1592, Quantity!$A$1:$H$2811, 2, FALSE)</f>
        <v>19</v>
      </c>
      <c r="K1592" s="10">
        <f>VLOOKUP(A1592, Quantity!$A$1:$H$2811, 3, FALSE)</f>
        <v>1</v>
      </c>
      <c r="L1592" s="10">
        <f>VLOOKUP(A1592, Quantity!$A$1:$H$2811, 4, FALSE)</f>
        <v>1</v>
      </c>
      <c r="M1592" s="11">
        <f>VLOOKUP(A1592, Quantity!$A$1:$H$2811, 5, FALSE)</f>
        <v>299</v>
      </c>
      <c r="N1592" s="11">
        <f>VLOOKUP(A1592, Quantity!$A$1:$H$2811, 6, FALSE)</f>
        <v>16</v>
      </c>
      <c r="O1592" s="12">
        <v>41609.0</v>
      </c>
      <c r="P1592" s="5">
        <f>VLOOKUP(A1592, Quantity!$A$1:$H$2811, 8, FALSE)</f>
        <v>0.5384722222</v>
      </c>
      <c r="U1592" s="13"/>
      <c r="V1592" s="13"/>
      <c r="W1592" s="1"/>
      <c r="X1592" s="14"/>
      <c r="Y1592" s="15"/>
    </row>
    <row r="1593">
      <c r="A1593" s="1">
        <v>62417.0</v>
      </c>
      <c r="B1593" s="1">
        <v>2.134601493E9</v>
      </c>
      <c r="C1593" s="8">
        <v>41559.0</v>
      </c>
      <c r="D1593" s="1" t="s">
        <v>32</v>
      </c>
      <c r="E1593" s="1" t="s">
        <v>17</v>
      </c>
      <c r="F1593" s="1" t="s">
        <v>18</v>
      </c>
      <c r="G1593" s="1" t="s">
        <v>31</v>
      </c>
      <c r="H1593" s="1" t="s">
        <v>24</v>
      </c>
      <c r="I1593" s="1" t="s">
        <v>21</v>
      </c>
      <c r="J1593" s="9">
        <f>VLOOKUP(A1593, Quantity!$A$1:$H$2811, 2, FALSE)</f>
        <v>16</v>
      </c>
      <c r="K1593" s="10">
        <f>VLOOKUP(A1593, Quantity!$A$1:$H$2811, 3, FALSE)</f>
        <v>1</v>
      </c>
      <c r="L1593" s="10">
        <f>VLOOKUP(A1593, Quantity!$A$1:$H$2811, 4, FALSE)</f>
        <v>1</v>
      </c>
      <c r="M1593" s="11">
        <f>VLOOKUP(A1593, Quantity!$A$1:$H$2811, 5, FALSE)</f>
        <v>515</v>
      </c>
      <c r="N1593" s="11">
        <f>VLOOKUP(A1593, Quantity!$A$1:$H$2811, 6, FALSE)</f>
        <v>32</v>
      </c>
      <c r="O1593" s="12">
        <v>41609.0</v>
      </c>
      <c r="P1593" s="5">
        <f>VLOOKUP(A1593, Quantity!$A$1:$H$2811, 8, FALSE)</f>
        <v>0.8686111111</v>
      </c>
      <c r="U1593" s="13"/>
      <c r="V1593" s="13"/>
      <c r="W1593" s="1"/>
      <c r="X1593" s="14"/>
      <c r="Y1593" s="15"/>
    </row>
    <row r="1594">
      <c r="A1594" s="1">
        <v>62448.0</v>
      </c>
      <c r="B1594" s="1">
        <v>1.798859688E9</v>
      </c>
      <c r="C1594" s="8">
        <v>41559.0</v>
      </c>
      <c r="D1594" s="1" t="s">
        <v>32</v>
      </c>
      <c r="E1594" s="1" t="s">
        <v>17</v>
      </c>
      <c r="F1594" s="1" t="s">
        <v>18</v>
      </c>
      <c r="G1594" s="1" t="s">
        <v>31</v>
      </c>
      <c r="H1594" s="1" t="s">
        <v>24</v>
      </c>
      <c r="I1594" s="1" t="s">
        <v>21</v>
      </c>
      <c r="J1594" s="9">
        <f>VLOOKUP(A1594, Quantity!$A$1:$H$2811, 2, FALSE)</f>
        <v>22</v>
      </c>
      <c r="K1594" s="10">
        <f>VLOOKUP(A1594, Quantity!$A$1:$H$2811, 3, FALSE)</f>
        <v>1</v>
      </c>
      <c r="L1594" s="10">
        <f>VLOOKUP(A1594, Quantity!$A$1:$H$2811, 4, FALSE)</f>
        <v>1</v>
      </c>
      <c r="M1594" s="11">
        <f>VLOOKUP(A1594, Quantity!$A$1:$H$2811, 5, FALSE)</f>
        <v>185</v>
      </c>
      <c r="N1594" s="11">
        <f>VLOOKUP(A1594, Quantity!$A$1:$H$2811, 6, FALSE)</f>
        <v>8</v>
      </c>
      <c r="O1594" s="12">
        <v>41609.0</v>
      </c>
      <c r="P1594" s="5">
        <f>VLOOKUP(A1594, Quantity!$A$1:$H$2811, 8, FALSE)</f>
        <v>0.3117592593</v>
      </c>
      <c r="U1594" s="13"/>
      <c r="V1594" s="13"/>
      <c r="W1594" s="1"/>
      <c r="X1594" s="14"/>
      <c r="Y1594" s="15"/>
    </row>
    <row r="1595">
      <c r="A1595" s="1">
        <v>62490.0</v>
      </c>
      <c r="B1595" s="1">
        <v>1.408784403E9</v>
      </c>
      <c r="C1595" s="8">
        <v>41559.0</v>
      </c>
      <c r="D1595" s="1" t="s">
        <v>32</v>
      </c>
      <c r="E1595" s="1" t="s">
        <v>17</v>
      </c>
      <c r="F1595" s="1" t="s">
        <v>18</v>
      </c>
      <c r="G1595" s="1" t="s">
        <v>31</v>
      </c>
      <c r="H1595" s="1" t="s">
        <v>24</v>
      </c>
      <c r="I1595" s="1" t="s">
        <v>21</v>
      </c>
      <c r="J1595" s="9">
        <f>VLOOKUP(A1595, Quantity!$A$1:$H$2811, 2, FALSE)</f>
        <v>13</v>
      </c>
      <c r="K1595" s="10">
        <f>VLOOKUP(A1595, Quantity!$A$1:$H$2811, 3, FALSE)</f>
        <v>1</v>
      </c>
      <c r="L1595" s="10">
        <f>VLOOKUP(A1595, Quantity!$A$1:$H$2811, 4, FALSE)</f>
        <v>1</v>
      </c>
      <c r="M1595" s="11">
        <f>VLOOKUP(A1595, Quantity!$A$1:$H$2811, 5, FALSE)</f>
        <v>2289</v>
      </c>
      <c r="N1595" s="11">
        <f>VLOOKUP(A1595, Quantity!$A$1:$H$2811, 6, FALSE)</f>
        <v>176</v>
      </c>
      <c r="O1595" s="12">
        <v>41609.0</v>
      </c>
      <c r="P1595" s="5">
        <f>VLOOKUP(A1595, Quantity!$A$1:$H$2811, 8, FALSE)</f>
        <v>0.3775694444</v>
      </c>
      <c r="U1595" s="13"/>
      <c r="V1595" s="13"/>
      <c r="W1595" s="1"/>
      <c r="X1595" s="14"/>
      <c r="Y1595" s="15"/>
    </row>
    <row r="1596">
      <c r="A1596" s="1">
        <v>62519.0</v>
      </c>
      <c r="B1596" s="1">
        <v>1.598808398E9</v>
      </c>
      <c r="C1596" s="8">
        <v>41559.0</v>
      </c>
      <c r="D1596" s="1" t="s">
        <v>32</v>
      </c>
      <c r="E1596" s="1" t="s">
        <v>17</v>
      </c>
      <c r="F1596" s="1" t="s">
        <v>18</v>
      </c>
      <c r="G1596" s="1" t="s">
        <v>31</v>
      </c>
      <c r="H1596" s="1" t="s">
        <v>24</v>
      </c>
      <c r="I1596" s="1" t="s">
        <v>21</v>
      </c>
      <c r="J1596" s="9">
        <f>VLOOKUP(A1596, Quantity!$A$1:$H$2811, 2, FALSE)</f>
        <v>16</v>
      </c>
      <c r="K1596" s="10">
        <f>VLOOKUP(A1596, Quantity!$A$1:$H$2811, 3, FALSE)</f>
        <v>1</v>
      </c>
      <c r="L1596" s="10">
        <f>VLOOKUP(A1596, Quantity!$A$1:$H$2811, 4, FALSE)</f>
        <v>1</v>
      </c>
      <c r="M1596" s="11">
        <f>VLOOKUP(A1596, Quantity!$A$1:$H$2811, 5, FALSE)</f>
        <v>1200</v>
      </c>
      <c r="N1596" s="11">
        <f>VLOOKUP(A1596, Quantity!$A$1:$H$2811, 6, FALSE)</f>
        <v>75</v>
      </c>
      <c r="O1596" s="12">
        <v>41609.0</v>
      </c>
      <c r="P1596" s="5">
        <f>VLOOKUP(A1596, Quantity!$A$1:$H$2811, 8, FALSE)</f>
        <v>0.468125</v>
      </c>
      <c r="U1596" s="13"/>
      <c r="V1596" s="13"/>
      <c r="W1596" s="1"/>
      <c r="X1596" s="14"/>
      <c r="Y1596" s="15"/>
    </row>
    <row r="1597">
      <c r="A1597" s="1">
        <v>62540.0</v>
      </c>
      <c r="B1597" s="1">
        <v>1.9748901E9</v>
      </c>
      <c r="C1597" s="8">
        <v>41559.0</v>
      </c>
      <c r="D1597" s="1" t="s">
        <v>32</v>
      </c>
      <c r="E1597" s="1" t="s">
        <v>17</v>
      </c>
      <c r="F1597" s="1" t="s">
        <v>18</v>
      </c>
      <c r="G1597" s="1" t="s">
        <v>31</v>
      </c>
      <c r="H1597" s="1" t="s">
        <v>24</v>
      </c>
      <c r="I1597" s="1" t="s">
        <v>21</v>
      </c>
      <c r="J1597" s="9">
        <f>VLOOKUP(A1597, Quantity!$A$1:$H$2811, 2, FALSE)</f>
        <v>19</v>
      </c>
      <c r="K1597" s="10">
        <f>VLOOKUP(A1597, Quantity!$A$1:$H$2811, 3, FALSE)</f>
        <v>1</v>
      </c>
      <c r="L1597" s="10">
        <f>VLOOKUP(A1597, Quantity!$A$1:$H$2811, 4, FALSE)</f>
        <v>1</v>
      </c>
      <c r="M1597" s="11">
        <f>VLOOKUP(A1597, Quantity!$A$1:$H$2811, 5, FALSE)</f>
        <v>2898</v>
      </c>
      <c r="N1597" s="11">
        <f>VLOOKUP(A1597, Quantity!$A$1:$H$2811, 6, FALSE)</f>
        <v>153</v>
      </c>
      <c r="O1597" s="12">
        <v>41609.0</v>
      </c>
      <c r="P1597" s="5">
        <f>VLOOKUP(A1597, Quantity!$A$1:$H$2811, 8, FALSE)</f>
        <v>0.5494907407</v>
      </c>
      <c r="U1597" s="13"/>
      <c r="V1597" s="13"/>
      <c r="W1597" s="1"/>
      <c r="X1597" s="14"/>
      <c r="Y1597" s="15"/>
    </row>
    <row r="1598">
      <c r="A1598" s="1">
        <v>62580.0</v>
      </c>
      <c r="B1598" s="1">
        <v>1.706066765E9</v>
      </c>
      <c r="C1598" s="8">
        <v>41559.0</v>
      </c>
      <c r="D1598" s="1" t="s">
        <v>32</v>
      </c>
      <c r="E1598" s="1" t="s">
        <v>17</v>
      </c>
      <c r="F1598" s="1" t="s">
        <v>18</v>
      </c>
      <c r="G1598" s="1" t="s">
        <v>31</v>
      </c>
      <c r="H1598" s="1" t="s">
        <v>24</v>
      </c>
      <c r="I1598" s="1" t="s">
        <v>21</v>
      </c>
      <c r="J1598" s="9">
        <f>VLOOKUP(A1598, Quantity!$A$1:$H$2811, 2, FALSE)</f>
        <v>19</v>
      </c>
      <c r="K1598" s="10">
        <f>VLOOKUP(A1598, Quantity!$A$1:$H$2811, 3, FALSE)</f>
        <v>1</v>
      </c>
      <c r="L1598" s="10">
        <f>VLOOKUP(A1598, Quantity!$A$1:$H$2811, 4, FALSE)</f>
        <v>1</v>
      </c>
      <c r="M1598" s="11">
        <f>VLOOKUP(A1598, Quantity!$A$1:$H$2811, 5, FALSE)</f>
        <v>5221</v>
      </c>
      <c r="N1598" s="11">
        <f>VLOOKUP(A1598, Quantity!$A$1:$H$2811, 6, FALSE)</f>
        <v>275</v>
      </c>
      <c r="O1598" s="12">
        <v>41609.0</v>
      </c>
      <c r="P1598" s="5">
        <f>VLOOKUP(A1598, Quantity!$A$1:$H$2811, 8, FALSE)</f>
        <v>0.4639583333</v>
      </c>
      <c r="U1598" s="13"/>
      <c r="V1598" s="13"/>
      <c r="W1598" s="1"/>
      <c r="X1598" s="14"/>
      <c r="Y1598" s="15"/>
    </row>
    <row r="1599">
      <c r="A1599" s="1">
        <v>62664.0</v>
      </c>
      <c r="B1599" s="1">
        <v>1.891760985E9</v>
      </c>
      <c r="C1599" s="8">
        <v>41559.0</v>
      </c>
      <c r="D1599" s="1" t="s">
        <v>32</v>
      </c>
      <c r="E1599" s="1" t="s">
        <v>17</v>
      </c>
      <c r="F1599" s="1" t="s">
        <v>18</v>
      </c>
      <c r="G1599" s="1" t="s">
        <v>31</v>
      </c>
      <c r="H1599" s="1" t="s">
        <v>24</v>
      </c>
      <c r="I1599" s="1" t="s">
        <v>21</v>
      </c>
      <c r="J1599" s="9">
        <f>VLOOKUP(A1599, Quantity!$A$1:$H$2811, 2, FALSE)</f>
        <v>20</v>
      </c>
      <c r="K1599" s="10">
        <f>VLOOKUP(A1599, Quantity!$A$1:$H$2811, 3, FALSE)</f>
        <v>1</v>
      </c>
      <c r="L1599" s="10">
        <f>VLOOKUP(A1599, Quantity!$A$1:$H$2811, 4, FALSE)</f>
        <v>1</v>
      </c>
      <c r="M1599" s="11">
        <f>VLOOKUP(A1599, Quantity!$A$1:$H$2811, 5, FALSE)</f>
        <v>1000</v>
      </c>
      <c r="N1599" s="11">
        <f>VLOOKUP(A1599, Quantity!$A$1:$H$2811, 6, FALSE)</f>
        <v>50</v>
      </c>
      <c r="O1599" s="12">
        <v>41609.0</v>
      </c>
      <c r="P1599" s="5">
        <f>VLOOKUP(A1599, Quantity!$A$1:$H$2811, 8, FALSE)</f>
        <v>0.9008564815</v>
      </c>
      <c r="U1599" s="13"/>
      <c r="V1599" s="13"/>
      <c r="W1599" s="1"/>
      <c r="X1599" s="14"/>
      <c r="Y1599" s="15"/>
    </row>
    <row r="1600">
      <c r="A1600" s="1">
        <v>62740.0</v>
      </c>
      <c r="B1600" s="1">
        <v>1.487019651E9</v>
      </c>
      <c r="C1600" s="8">
        <v>41559.0</v>
      </c>
      <c r="D1600" s="1" t="s">
        <v>30</v>
      </c>
      <c r="E1600" s="1" t="s">
        <v>23</v>
      </c>
      <c r="F1600" s="1" t="s">
        <v>18</v>
      </c>
      <c r="G1600" s="1" t="s">
        <v>31</v>
      </c>
      <c r="H1600" s="1" t="s">
        <v>24</v>
      </c>
      <c r="I1600" s="1" t="s">
        <v>21</v>
      </c>
      <c r="J1600" s="9">
        <f>VLOOKUP(A1600, Quantity!$A$1:$H$2811, 2, FALSE)</f>
        <v>22</v>
      </c>
      <c r="K1600" s="10">
        <f>VLOOKUP(A1600, Quantity!$A$1:$H$2811, 3, FALSE)</f>
        <v>1</v>
      </c>
      <c r="L1600" s="10">
        <f>VLOOKUP(A1600, Quantity!$A$1:$H$2811, 4, FALSE)</f>
        <v>1</v>
      </c>
      <c r="M1600" s="11">
        <f>VLOOKUP(A1600, Quantity!$A$1:$H$2811, 5, FALSE)</f>
        <v>499</v>
      </c>
      <c r="N1600" s="11">
        <f>VLOOKUP(A1600, Quantity!$A$1:$H$2811, 6, FALSE)</f>
        <v>23</v>
      </c>
      <c r="O1600" s="12">
        <v>41609.0</v>
      </c>
      <c r="P1600" s="5">
        <f>VLOOKUP(A1600, Quantity!$A$1:$H$2811, 8, FALSE)</f>
        <v>0.8653819444</v>
      </c>
      <c r="U1600" s="13"/>
      <c r="V1600" s="13"/>
      <c r="W1600" s="1"/>
      <c r="X1600" s="14"/>
      <c r="Y1600" s="15"/>
    </row>
    <row r="1601">
      <c r="A1601" s="1">
        <v>62754.0</v>
      </c>
      <c r="B1601" s="1">
        <v>2.129304874E9</v>
      </c>
      <c r="C1601" s="8">
        <v>41559.0</v>
      </c>
      <c r="D1601" s="1" t="s">
        <v>30</v>
      </c>
      <c r="E1601" s="1" t="s">
        <v>23</v>
      </c>
      <c r="F1601" s="1" t="s">
        <v>18</v>
      </c>
      <c r="G1601" s="1" t="s">
        <v>31</v>
      </c>
      <c r="H1601" s="1" t="s">
        <v>20</v>
      </c>
      <c r="I1601" s="1" t="s">
        <v>21</v>
      </c>
      <c r="J1601" s="9">
        <f>VLOOKUP(A1601, Quantity!$A$1:$H$2811, 2, FALSE)</f>
        <v>18</v>
      </c>
      <c r="K1601" s="10">
        <f>VLOOKUP(A1601, Quantity!$A$1:$H$2811, 3, FALSE)</f>
        <v>1</v>
      </c>
      <c r="L1601" s="10">
        <f>VLOOKUP(A1601, Quantity!$A$1:$H$2811, 4, FALSE)</f>
        <v>1</v>
      </c>
      <c r="M1601" s="11">
        <f>VLOOKUP(A1601, Quantity!$A$1:$H$2811, 5, FALSE)</f>
        <v>7994</v>
      </c>
      <c r="N1601" s="11">
        <f>VLOOKUP(A1601, Quantity!$A$1:$H$2811, 6, FALSE)</f>
        <v>444</v>
      </c>
      <c r="O1601" s="12">
        <v>41609.0</v>
      </c>
      <c r="P1601" s="5">
        <f>VLOOKUP(A1601, Quantity!$A$1:$H$2811, 8, FALSE)</f>
        <v>0.7952199074</v>
      </c>
      <c r="U1601" s="13"/>
      <c r="V1601" s="13"/>
      <c r="W1601" s="1"/>
      <c r="X1601" s="14"/>
      <c r="Y1601" s="15"/>
    </row>
    <row r="1602">
      <c r="A1602" s="1">
        <v>62831.0</v>
      </c>
      <c r="B1602" s="1">
        <v>2.081778523E9</v>
      </c>
      <c r="C1602" s="8">
        <v>41559.0</v>
      </c>
      <c r="D1602" s="1" t="s">
        <v>33</v>
      </c>
      <c r="E1602" s="1" t="s">
        <v>17</v>
      </c>
      <c r="F1602" s="1" t="s">
        <v>28</v>
      </c>
      <c r="G1602" s="1" t="s">
        <v>31</v>
      </c>
      <c r="H1602" s="1" t="s">
        <v>24</v>
      </c>
      <c r="I1602" s="1" t="s">
        <v>21</v>
      </c>
      <c r="J1602" s="9">
        <f>VLOOKUP(A1602, Quantity!$A$1:$H$2811, 2, FALSE)</f>
        <v>21</v>
      </c>
      <c r="K1602" s="10">
        <f>VLOOKUP(A1602, Quantity!$A$1:$H$2811, 3, FALSE)</f>
        <v>1</v>
      </c>
      <c r="L1602" s="10">
        <f>VLOOKUP(A1602, Quantity!$A$1:$H$2811, 4, FALSE)</f>
        <v>1</v>
      </c>
      <c r="M1602" s="11">
        <f>VLOOKUP(A1602, Quantity!$A$1:$H$2811, 5, FALSE)</f>
        <v>13500</v>
      </c>
      <c r="N1602" s="11">
        <f>VLOOKUP(A1602, Quantity!$A$1:$H$2811, 6, FALSE)</f>
        <v>643</v>
      </c>
      <c r="O1602" s="12">
        <v>41609.0</v>
      </c>
      <c r="P1602" s="5">
        <f>VLOOKUP(A1602, Quantity!$A$1:$H$2811, 8, FALSE)</f>
        <v>0.8887962963</v>
      </c>
      <c r="U1602" s="13"/>
      <c r="V1602" s="13"/>
      <c r="W1602" s="1"/>
      <c r="X1602" s="14"/>
      <c r="Y1602" s="15"/>
    </row>
    <row r="1603">
      <c r="A1603" s="1">
        <v>62837.0</v>
      </c>
      <c r="B1603" s="1">
        <v>1.598958558E9</v>
      </c>
      <c r="C1603" s="8">
        <v>41559.0</v>
      </c>
      <c r="D1603" s="1" t="s">
        <v>30</v>
      </c>
      <c r="E1603" s="1" t="s">
        <v>23</v>
      </c>
      <c r="F1603" s="1" t="s">
        <v>18</v>
      </c>
      <c r="G1603" s="1" t="s">
        <v>31</v>
      </c>
      <c r="H1603" s="1" t="s">
        <v>20</v>
      </c>
      <c r="I1603" s="1" t="s">
        <v>21</v>
      </c>
      <c r="J1603" s="9">
        <f>VLOOKUP(A1603, Quantity!$A$1:$H$2811, 2, FALSE)</f>
        <v>20</v>
      </c>
      <c r="K1603" s="10">
        <f>VLOOKUP(A1603, Quantity!$A$1:$H$2811, 3, FALSE)</f>
        <v>1</v>
      </c>
      <c r="L1603" s="10">
        <f>VLOOKUP(A1603, Quantity!$A$1:$H$2811, 4, FALSE)</f>
        <v>1</v>
      </c>
      <c r="M1603" s="11">
        <f>VLOOKUP(A1603, Quantity!$A$1:$H$2811, 5, FALSE)</f>
        <v>4065</v>
      </c>
      <c r="N1603" s="11">
        <f>VLOOKUP(A1603, Quantity!$A$1:$H$2811, 6, FALSE)</f>
        <v>203</v>
      </c>
      <c r="O1603" s="12">
        <v>41609.0</v>
      </c>
      <c r="P1603" s="5">
        <f>VLOOKUP(A1603, Quantity!$A$1:$H$2811, 8, FALSE)</f>
        <v>0.001539351852</v>
      </c>
      <c r="U1603" s="13"/>
      <c r="V1603" s="13"/>
      <c r="W1603" s="1"/>
      <c r="X1603" s="14"/>
      <c r="Y1603" s="15"/>
    </row>
    <row r="1604">
      <c r="A1604" s="1">
        <v>62890.0</v>
      </c>
      <c r="B1604" s="1">
        <v>1.755054922E9</v>
      </c>
      <c r="C1604" s="8">
        <v>41559.0</v>
      </c>
      <c r="D1604" s="1" t="s">
        <v>32</v>
      </c>
      <c r="E1604" s="1" t="s">
        <v>17</v>
      </c>
      <c r="F1604" s="1" t="s">
        <v>18</v>
      </c>
      <c r="G1604" s="1" t="s">
        <v>31</v>
      </c>
      <c r="H1604" s="1" t="s">
        <v>24</v>
      </c>
      <c r="I1604" s="1" t="s">
        <v>21</v>
      </c>
      <c r="J1604" s="9">
        <f>VLOOKUP(A1604, Quantity!$A$1:$H$2811, 2, FALSE)</f>
        <v>14</v>
      </c>
      <c r="K1604" s="10">
        <f>VLOOKUP(A1604, Quantity!$A$1:$H$2811, 3, FALSE)</f>
        <v>1</v>
      </c>
      <c r="L1604" s="10">
        <f>VLOOKUP(A1604, Quantity!$A$1:$H$2811, 4, FALSE)</f>
        <v>1</v>
      </c>
      <c r="M1604" s="11">
        <f>VLOOKUP(A1604, Quantity!$A$1:$H$2811, 5, FALSE)</f>
        <v>3180</v>
      </c>
      <c r="N1604" s="11">
        <f>VLOOKUP(A1604, Quantity!$A$1:$H$2811, 6, FALSE)</f>
        <v>227</v>
      </c>
      <c r="O1604" s="12">
        <v>41609.0</v>
      </c>
      <c r="P1604" s="5">
        <f>VLOOKUP(A1604, Quantity!$A$1:$H$2811, 8, FALSE)</f>
        <v>0.7710069444</v>
      </c>
      <c r="U1604" s="13"/>
      <c r="V1604" s="13"/>
      <c r="W1604" s="1"/>
      <c r="X1604" s="14"/>
      <c r="Y1604" s="15"/>
    </row>
    <row r="1605">
      <c r="A1605" s="1">
        <v>63011.0</v>
      </c>
      <c r="B1605" s="1">
        <v>1.155925913E9</v>
      </c>
      <c r="C1605" s="8">
        <v>41559.0</v>
      </c>
      <c r="D1605" s="1" t="s">
        <v>30</v>
      </c>
      <c r="E1605" s="1" t="s">
        <v>23</v>
      </c>
      <c r="F1605" s="1" t="s">
        <v>18</v>
      </c>
      <c r="G1605" s="1" t="s">
        <v>31</v>
      </c>
      <c r="H1605" s="1" t="s">
        <v>20</v>
      </c>
      <c r="I1605" s="1" t="s">
        <v>21</v>
      </c>
      <c r="J1605" s="9">
        <f>VLOOKUP(A1605, Quantity!$A$1:$H$2811, 2, FALSE)</f>
        <v>19</v>
      </c>
      <c r="K1605" s="10">
        <f>VLOOKUP(A1605, Quantity!$A$1:$H$2811, 3, FALSE)</f>
        <v>1</v>
      </c>
      <c r="L1605" s="10">
        <f>VLOOKUP(A1605, Quantity!$A$1:$H$2811, 4, FALSE)</f>
        <v>1</v>
      </c>
      <c r="M1605" s="11">
        <f>VLOOKUP(A1605, Quantity!$A$1:$H$2811, 5, FALSE)</f>
        <v>1599</v>
      </c>
      <c r="N1605" s="11">
        <f>VLOOKUP(A1605, Quantity!$A$1:$H$2811, 6, FALSE)</f>
        <v>84</v>
      </c>
      <c r="O1605" s="12">
        <v>41609.0</v>
      </c>
      <c r="P1605" s="5">
        <f>VLOOKUP(A1605, Quantity!$A$1:$H$2811, 8, FALSE)</f>
        <v>0.1849537037</v>
      </c>
      <c r="U1605" s="13"/>
      <c r="V1605" s="13"/>
      <c r="W1605" s="1"/>
      <c r="X1605" s="14"/>
      <c r="Y1605" s="15"/>
    </row>
    <row r="1606">
      <c r="A1606" s="1">
        <v>63116.0</v>
      </c>
      <c r="B1606" s="1">
        <v>1.274812872E9</v>
      </c>
      <c r="C1606" s="8">
        <v>41590.0</v>
      </c>
      <c r="D1606" s="1" t="s">
        <v>30</v>
      </c>
      <c r="E1606" s="1" t="s">
        <v>23</v>
      </c>
      <c r="F1606" s="1" t="s">
        <v>18</v>
      </c>
      <c r="G1606" s="1" t="s">
        <v>31</v>
      </c>
      <c r="H1606" s="1" t="s">
        <v>24</v>
      </c>
      <c r="I1606" s="1" t="s">
        <v>21</v>
      </c>
      <c r="J1606" s="9">
        <f>VLOOKUP(A1606, Quantity!$A$1:$H$2811, 2, FALSE)</f>
        <v>12</v>
      </c>
      <c r="K1606" s="10">
        <f>VLOOKUP(A1606, Quantity!$A$1:$H$2811, 3, FALSE)</f>
        <v>1</v>
      </c>
      <c r="L1606" s="10">
        <f>VLOOKUP(A1606, Quantity!$A$1:$H$2811, 4, FALSE)</f>
        <v>1</v>
      </c>
      <c r="M1606" s="11">
        <f>VLOOKUP(A1606, Quantity!$A$1:$H$2811, 5, FALSE)</f>
        <v>515</v>
      </c>
      <c r="N1606" s="11">
        <f>VLOOKUP(A1606, Quantity!$A$1:$H$2811, 6, FALSE)</f>
        <v>43</v>
      </c>
      <c r="O1606" s="12">
        <v>41609.0</v>
      </c>
      <c r="P1606" s="5">
        <f>VLOOKUP(A1606, Quantity!$A$1:$H$2811, 8, FALSE)</f>
        <v>0.3118518519</v>
      </c>
      <c r="U1606" s="13"/>
      <c r="V1606" s="13"/>
      <c r="W1606" s="1"/>
      <c r="X1606" s="14"/>
      <c r="Y1606" s="15"/>
    </row>
    <row r="1607">
      <c r="A1607" s="1">
        <v>63204.0</v>
      </c>
      <c r="B1607" s="1">
        <v>1.620821825E9</v>
      </c>
      <c r="C1607" s="8">
        <v>41590.0</v>
      </c>
      <c r="D1607" s="1" t="s">
        <v>32</v>
      </c>
      <c r="E1607" s="1" t="s">
        <v>17</v>
      </c>
      <c r="F1607" s="1" t="s">
        <v>18</v>
      </c>
      <c r="G1607" s="1" t="s">
        <v>31</v>
      </c>
      <c r="H1607" s="1" t="s">
        <v>24</v>
      </c>
      <c r="I1607" s="1" t="s">
        <v>21</v>
      </c>
      <c r="J1607" s="9">
        <f>VLOOKUP(A1607, Quantity!$A$1:$H$2811, 2, FALSE)</f>
        <v>13</v>
      </c>
      <c r="K1607" s="10">
        <f>VLOOKUP(A1607, Quantity!$A$1:$H$2811, 3, FALSE)</f>
        <v>1</v>
      </c>
      <c r="L1607" s="10">
        <f>VLOOKUP(A1607, Quantity!$A$1:$H$2811, 4, FALSE)</f>
        <v>1</v>
      </c>
      <c r="M1607" s="11">
        <f>VLOOKUP(A1607, Quantity!$A$1:$H$2811, 5, FALSE)</f>
        <v>3636</v>
      </c>
      <c r="N1607" s="11">
        <f>VLOOKUP(A1607, Quantity!$A$1:$H$2811, 6, FALSE)</f>
        <v>280</v>
      </c>
      <c r="O1607" s="12">
        <v>41609.0</v>
      </c>
      <c r="P1607" s="5">
        <f>VLOOKUP(A1607, Quantity!$A$1:$H$2811, 8, FALSE)</f>
        <v>0.4461574074</v>
      </c>
      <c r="U1607" s="13"/>
      <c r="V1607" s="13"/>
      <c r="W1607" s="1"/>
      <c r="X1607" s="14"/>
      <c r="Y1607" s="15"/>
    </row>
    <row r="1608">
      <c r="A1608" s="1">
        <v>63262.0</v>
      </c>
      <c r="B1608" s="1">
        <v>1.813775065E9</v>
      </c>
      <c r="C1608" s="8">
        <v>41590.0</v>
      </c>
      <c r="D1608" s="1" t="s">
        <v>30</v>
      </c>
      <c r="E1608" s="1" t="s">
        <v>23</v>
      </c>
      <c r="F1608" s="1" t="s">
        <v>18</v>
      </c>
      <c r="G1608" s="1" t="s">
        <v>31</v>
      </c>
      <c r="H1608" s="1" t="s">
        <v>24</v>
      </c>
      <c r="I1608" s="1" t="s">
        <v>21</v>
      </c>
      <c r="J1608" s="9">
        <f>VLOOKUP(A1608, Quantity!$A$1:$H$2811, 2, FALSE)</f>
        <v>23</v>
      </c>
      <c r="K1608" s="10">
        <f>VLOOKUP(A1608, Quantity!$A$1:$H$2811, 3, FALSE)</f>
        <v>1</v>
      </c>
      <c r="L1608" s="10">
        <f>VLOOKUP(A1608, Quantity!$A$1:$H$2811, 4, FALSE)</f>
        <v>1</v>
      </c>
      <c r="M1608" s="11">
        <f>VLOOKUP(A1608, Quantity!$A$1:$H$2811, 5, FALSE)</f>
        <v>2750</v>
      </c>
      <c r="N1608" s="11">
        <f>VLOOKUP(A1608, Quantity!$A$1:$H$2811, 6, FALSE)</f>
        <v>120</v>
      </c>
      <c r="O1608" s="12">
        <v>41609.0</v>
      </c>
      <c r="P1608" s="5">
        <f>VLOOKUP(A1608, Quantity!$A$1:$H$2811, 8, FALSE)</f>
        <v>0.6481944444</v>
      </c>
      <c r="U1608" s="13"/>
      <c r="V1608" s="13"/>
      <c r="W1608" s="1"/>
      <c r="X1608" s="14"/>
      <c r="Y1608" s="15"/>
    </row>
    <row r="1609">
      <c r="A1609" s="1">
        <v>63388.0</v>
      </c>
      <c r="B1609" s="1">
        <v>2.00624855E9</v>
      </c>
      <c r="C1609" s="8">
        <v>41590.0</v>
      </c>
      <c r="D1609" s="1" t="s">
        <v>32</v>
      </c>
      <c r="E1609" s="1" t="s">
        <v>17</v>
      </c>
      <c r="F1609" s="1" t="s">
        <v>18</v>
      </c>
      <c r="G1609" s="1" t="s">
        <v>31</v>
      </c>
      <c r="H1609" s="1" t="s">
        <v>24</v>
      </c>
      <c r="I1609" s="1" t="s">
        <v>21</v>
      </c>
      <c r="J1609" s="9">
        <f>VLOOKUP(A1609, Quantity!$A$1:$H$2811, 2, FALSE)</f>
        <v>22</v>
      </c>
      <c r="K1609" s="10">
        <f>VLOOKUP(A1609, Quantity!$A$1:$H$2811, 3, FALSE)</f>
        <v>1</v>
      </c>
      <c r="L1609" s="10">
        <f>VLOOKUP(A1609, Quantity!$A$1:$H$2811, 4, FALSE)</f>
        <v>1</v>
      </c>
      <c r="M1609" s="11">
        <f>VLOOKUP(A1609, Quantity!$A$1:$H$2811, 5, FALSE)</f>
        <v>6500</v>
      </c>
      <c r="N1609" s="11">
        <f>VLOOKUP(A1609, Quantity!$A$1:$H$2811, 6, FALSE)</f>
        <v>295</v>
      </c>
      <c r="O1609" s="12">
        <v>41609.0</v>
      </c>
      <c r="P1609" s="5">
        <f>VLOOKUP(A1609, Quantity!$A$1:$H$2811, 8, FALSE)</f>
        <v>0.7476851852</v>
      </c>
      <c r="U1609" s="13"/>
      <c r="V1609" s="13"/>
      <c r="W1609" s="1"/>
      <c r="X1609" s="14"/>
      <c r="Y1609" s="15"/>
    </row>
    <row r="1610">
      <c r="A1610" s="1">
        <v>63539.0</v>
      </c>
      <c r="B1610" s="1">
        <v>2.291838059E9</v>
      </c>
      <c r="C1610" s="8">
        <v>41590.0</v>
      </c>
      <c r="D1610" s="1" t="s">
        <v>30</v>
      </c>
      <c r="E1610" s="1" t="s">
        <v>23</v>
      </c>
      <c r="F1610" s="1" t="s">
        <v>18</v>
      </c>
      <c r="G1610" s="1" t="s">
        <v>31</v>
      </c>
      <c r="H1610" s="1" t="s">
        <v>20</v>
      </c>
      <c r="I1610" s="1" t="s">
        <v>21</v>
      </c>
      <c r="J1610" s="9">
        <f>VLOOKUP(A1610, Quantity!$A$1:$H$2811, 2, FALSE)</f>
        <v>14</v>
      </c>
      <c r="K1610" s="10">
        <f>VLOOKUP(A1610, Quantity!$A$1:$H$2811, 3, FALSE)</f>
        <v>1</v>
      </c>
      <c r="L1610" s="10">
        <f>VLOOKUP(A1610, Quantity!$A$1:$H$2811, 4, FALSE)</f>
        <v>1</v>
      </c>
      <c r="M1610" s="11">
        <f>VLOOKUP(A1610, Quantity!$A$1:$H$2811, 5, FALSE)</f>
        <v>5983</v>
      </c>
      <c r="N1610" s="11">
        <f>VLOOKUP(A1610, Quantity!$A$1:$H$2811, 6, FALSE)</f>
        <v>427</v>
      </c>
      <c r="O1610" s="12">
        <v>41609.0</v>
      </c>
      <c r="P1610" s="5">
        <f>VLOOKUP(A1610, Quantity!$A$1:$H$2811, 8, FALSE)</f>
        <v>0.1190393519</v>
      </c>
      <c r="U1610" s="13"/>
      <c r="V1610" s="13"/>
      <c r="W1610" s="1"/>
      <c r="X1610" s="14"/>
      <c r="Y1610" s="15"/>
    </row>
    <row r="1611">
      <c r="A1611" s="1">
        <v>63594.0</v>
      </c>
      <c r="B1611" s="1">
        <v>1.579786965E9</v>
      </c>
      <c r="C1611" s="8">
        <v>41590.0</v>
      </c>
      <c r="D1611" s="1" t="s">
        <v>32</v>
      </c>
      <c r="E1611" s="1" t="s">
        <v>17</v>
      </c>
      <c r="F1611" s="1" t="s">
        <v>18</v>
      </c>
      <c r="G1611" s="1" t="s">
        <v>31</v>
      </c>
      <c r="H1611" s="1" t="s">
        <v>24</v>
      </c>
      <c r="I1611" s="1" t="s">
        <v>21</v>
      </c>
      <c r="J1611" s="9">
        <f>VLOOKUP(A1611, Quantity!$A$1:$H$2811, 2, FALSE)</f>
        <v>12</v>
      </c>
      <c r="K1611" s="10">
        <f>VLOOKUP(A1611, Quantity!$A$1:$H$2811, 3, FALSE)</f>
        <v>1</v>
      </c>
      <c r="L1611" s="10">
        <f>VLOOKUP(A1611, Quantity!$A$1:$H$2811, 4, FALSE)</f>
        <v>1</v>
      </c>
      <c r="M1611" s="11">
        <f>VLOOKUP(A1611, Quantity!$A$1:$H$2811, 5, FALSE)</f>
        <v>10400</v>
      </c>
      <c r="N1611" s="11">
        <f>VLOOKUP(A1611, Quantity!$A$1:$H$2811, 6, FALSE)</f>
        <v>867</v>
      </c>
      <c r="O1611" s="12">
        <v>41609.0</v>
      </c>
      <c r="P1611" s="5">
        <f>VLOOKUP(A1611, Quantity!$A$1:$H$2811, 8, FALSE)</f>
        <v>0.5892939815</v>
      </c>
      <c r="U1611" s="13"/>
      <c r="V1611" s="13"/>
      <c r="W1611" s="1"/>
      <c r="X1611" s="14"/>
      <c r="Y1611" s="15"/>
    </row>
    <row r="1612">
      <c r="A1612" s="1">
        <v>63634.0</v>
      </c>
      <c r="B1612" s="1">
        <v>2.00731319E9</v>
      </c>
      <c r="C1612" s="8">
        <v>41590.0</v>
      </c>
      <c r="D1612" s="1" t="s">
        <v>30</v>
      </c>
      <c r="E1612" s="1" t="s">
        <v>23</v>
      </c>
      <c r="F1612" s="1" t="s">
        <v>18</v>
      </c>
      <c r="G1612" s="1" t="s">
        <v>31</v>
      </c>
      <c r="H1612" s="1" t="s">
        <v>24</v>
      </c>
      <c r="I1612" s="1" t="s">
        <v>21</v>
      </c>
      <c r="J1612" s="9">
        <f>VLOOKUP(A1612, Quantity!$A$1:$H$2811, 2, FALSE)</f>
        <v>12</v>
      </c>
      <c r="K1612" s="10">
        <f>VLOOKUP(A1612, Quantity!$A$1:$H$2811, 3, FALSE)</f>
        <v>1</v>
      </c>
      <c r="L1612" s="10">
        <f>VLOOKUP(A1612, Quantity!$A$1:$H$2811, 4, FALSE)</f>
        <v>1</v>
      </c>
      <c r="M1612" s="11">
        <f>VLOOKUP(A1612, Quantity!$A$1:$H$2811, 5, FALSE)</f>
        <v>2300</v>
      </c>
      <c r="N1612" s="11">
        <f>VLOOKUP(A1612, Quantity!$A$1:$H$2811, 6, FALSE)</f>
        <v>192</v>
      </c>
      <c r="O1612" s="12">
        <v>41609.0</v>
      </c>
      <c r="P1612" s="5">
        <f>VLOOKUP(A1612, Quantity!$A$1:$H$2811, 8, FALSE)</f>
        <v>0.6568865741</v>
      </c>
      <c r="U1612" s="13"/>
      <c r="V1612" s="13"/>
      <c r="W1612" s="1"/>
      <c r="X1612" s="14"/>
      <c r="Y1612" s="15"/>
    </row>
    <row r="1613">
      <c r="A1613" s="1">
        <v>63741.0</v>
      </c>
      <c r="B1613" s="1">
        <v>1.439587198E9</v>
      </c>
      <c r="C1613" s="8">
        <v>41590.0</v>
      </c>
      <c r="D1613" s="1" t="s">
        <v>32</v>
      </c>
      <c r="E1613" s="1" t="s">
        <v>17</v>
      </c>
      <c r="F1613" s="1" t="s">
        <v>18</v>
      </c>
      <c r="G1613" s="1" t="s">
        <v>31</v>
      </c>
      <c r="H1613" s="1" t="s">
        <v>24</v>
      </c>
      <c r="I1613" s="1" t="s">
        <v>21</v>
      </c>
      <c r="J1613" s="9">
        <f>VLOOKUP(A1613, Quantity!$A$1:$H$2811, 2, FALSE)</f>
        <v>15</v>
      </c>
      <c r="K1613" s="10">
        <f>VLOOKUP(A1613, Quantity!$A$1:$H$2811, 3, FALSE)</f>
        <v>1</v>
      </c>
      <c r="L1613" s="10">
        <f>VLOOKUP(A1613, Quantity!$A$1:$H$2811, 4, FALSE)</f>
        <v>1</v>
      </c>
      <c r="M1613" s="11">
        <f>VLOOKUP(A1613, Quantity!$A$1:$H$2811, 5, FALSE)</f>
        <v>390</v>
      </c>
      <c r="N1613" s="11">
        <f>VLOOKUP(A1613, Quantity!$A$1:$H$2811, 6, FALSE)</f>
        <v>26</v>
      </c>
      <c r="O1613" s="12">
        <v>41609.0</v>
      </c>
      <c r="P1613" s="5">
        <f>VLOOKUP(A1613, Quantity!$A$1:$H$2811, 8, FALSE)</f>
        <v>0.2873726852</v>
      </c>
      <c r="U1613" s="13"/>
      <c r="V1613" s="13"/>
      <c r="W1613" s="1"/>
      <c r="X1613" s="14"/>
      <c r="Y1613" s="15"/>
    </row>
    <row r="1614">
      <c r="A1614" s="1">
        <v>63750.0</v>
      </c>
      <c r="B1614" s="1">
        <v>1.891305412E9</v>
      </c>
      <c r="C1614" s="8">
        <v>41590.0</v>
      </c>
      <c r="D1614" s="1" t="s">
        <v>32</v>
      </c>
      <c r="E1614" s="1" t="s">
        <v>17</v>
      </c>
      <c r="F1614" s="1" t="s">
        <v>18</v>
      </c>
      <c r="G1614" s="1" t="s">
        <v>31</v>
      </c>
      <c r="H1614" s="1" t="s">
        <v>24</v>
      </c>
      <c r="I1614" s="1" t="s">
        <v>21</v>
      </c>
      <c r="J1614" s="9">
        <f>VLOOKUP(A1614, Quantity!$A$1:$H$2811, 2, FALSE)</f>
        <v>22</v>
      </c>
      <c r="K1614" s="10">
        <f>VLOOKUP(A1614, Quantity!$A$1:$H$2811, 3, FALSE)</f>
        <v>1</v>
      </c>
      <c r="L1614" s="10">
        <f>VLOOKUP(A1614, Quantity!$A$1:$H$2811, 4, FALSE)</f>
        <v>1</v>
      </c>
      <c r="M1614" s="11">
        <f>VLOOKUP(A1614, Quantity!$A$1:$H$2811, 5, FALSE)</f>
        <v>2263</v>
      </c>
      <c r="N1614" s="11">
        <f>VLOOKUP(A1614, Quantity!$A$1:$H$2811, 6, FALSE)</f>
        <v>103</v>
      </c>
      <c r="O1614" s="12">
        <v>41609.0</v>
      </c>
      <c r="P1614" s="5">
        <f>VLOOKUP(A1614, Quantity!$A$1:$H$2811, 8, FALSE)</f>
        <v>0.07049768519</v>
      </c>
      <c r="U1614" s="13"/>
      <c r="V1614" s="13"/>
      <c r="W1614" s="1"/>
      <c r="X1614" s="14"/>
      <c r="Y1614" s="15"/>
    </row>
    <row r="1615">
      <c r="A1615" s="1">
        <v>63788.0</v>
      </c>
      <c r="B1615" s="1">
        <v>1.666677444E9</v>
      </c>
      <c r="C1615" s="8">
        <v>41590.0</v>
      </c>
      <c r="D1615" s="1" t="s">
        <v>30</v>
      </c>
      <c r="E1615" s="1" t="s">
        <v>23</v>
      </c>
      <c r="F1615" s="1" t="s">
        <v>18</v>
      </c>
      <c r="G1615" s="1" t="s">
        <v>31</v>
      </c>
      <c r="H1615" s="1" t="s">
        <v>24</v>
      </c>
      <c r="I1615" s="1" t="s">
        <v>21</v>
      </c>
      <c r="J1615" s="9">
        <f>VLOOKUP(A1615, Quantity!$A$1:$H$2811, 2, FALSE)</f>
        <v>17</v>
      </c>
      <c r="K1615" s="10">
        <f>VLOOKUP(A1615, Quantity!$A$1:$H$2811, 3, FALSE)</f>
        <v>1</v>
      </c>
      <c r="L1615" s="10">
        <f>VLOOKUP(A1615, Quantity!$A$1:$H$2811, 4, FALSE)</f>
        <v>1</v>
      </c>
      <c r="M1615" s="11">
        <f>VLOOKUP(A1615, Quantity!$A$1:$H$2811, 5, FALSE)</f>
        <v>2500</v>
      </c>
      <c r="N1615" s="11">
        <f>VLOOKUP(A1615, Quantity!$A$1:$H$2811, 6, FALSE)</f>
        <v>147</v>
      </c>
      <c r="O1615" s="12">
        <v>41609.0</v>
      </c>
      <c r="P1615" s="5">
        <f>VLOOKUP(A1615, Quantity!$A$1:$H$2811, 8, FALSE)</f>
        <v>0.4685185185</v>
      </c>
      <c r="U1615" s="13"/>
      <c r="V1615" s="13"/>
      <c r="W1615" s="1"/>
      <c r="X1615" s="14"/>
      <c r="Y1615" s="15"/>
    </row>
    <row r="1616">
      <c r="A1616" s="1">
        <v>63856.0</v>
      </c>
      <c r="B1616" s="1">
        <v>2.085737788E9</v>
      </c>
      <c r="C1616" s="8">
        <v>41590.0</v>
      </c>
      <c r="D1616" s="1" t="s">
        <v>30</v>
      </c>
      <c r="E1616" s="1" t="s">
        <v>23</v>
      </c>
      <c r="F1616" s="1" t="s">
        <v>18</v>
      </c>
      <c r="G1616" s="1" t="s">
        <v>31</v>
      </c>
      <c r="H1616" s="1" t="s">
        <v>24</v>
      </c>
      <c r="I1616" s="1" t="s">
        <v>21</v>
      </c>
      <c r="J1616" s="9">
        <f>VLOOKUP(A1616, Quantity!$A$1:$H$2811, 2, FALSE)</f>
        <v>12</v>
      </c>
      <c r="K1616" s="10">
        <f>VLOOKUP(A1616, Quantity!$A$1:$H$2811, 3, FALSE)</f>
        <v>1</v>
      </c>
      <c r="L1616" s="10">
        <f>VLOOKUP(A1616, Quantity!$A$1:$H$2811, 4, FALSE)</f>
        <v>1</v>
      </c>
      <c r="M1616" s="11">
        <f>VLOOKUP(A1616, Quantity!$A$1:$H$2811, 5, FALSE)</f>
        <v>2897</v>
      </c>
      <c r="N1616" s="11">
        <f>VLOOKUP(A1616, Quantity!$A$1:$H$2811, 6, FALSE)</f>
        <v>241</v>
      </c>
      <c r="O1616" s="12">
        <v>41609.0</v>
      </c>
      <c r="P1616" s="5">
        <f>VLOOKUP(A1616, Quantity!$A$1:$H$2811, 8, FALSE)</f>
        <v>0.7839814815</v>
      </c>
      <c r="U1616" s="13"/>
      <c r="V1616" s="13"/>
      <c r="W1616" s="1"/>
      <c r="X1616" s="14"/>
      <c r="Y1616" s="15"/>
    </row>
    <row r="1617">
      <c r="A1617" s="1">
        <v>63949.0</v>
      </c>
      <c r="B1617" s="1">
        <v>1.327385015E9</v>
      </c>
      <c r="C1617" s="8">
        <v>41590.0</v>
      </c>
      <c r="D1617" s="1" t="s">
        <v>30</v>
      </c>
      <c r="E1617" s="1" t="s">
        <v>23</v>
      </c>
      <c r="F1617" s="1" t="s">
        <v>18</v>
      </c>
      <c r="G1617" s="1" t="s">
        <v>31</v>
      </c>
      <c r="H1617" s="1" t="s">
        <v>20</v>
      </c>
      <c r="I1617" s="1" t="s">
        <v>21</v>
      </c>
      <c r="J1617" s="9">
        <f>VLOOKUP(A1617, Quantity!$A$1:$H$2811, 2, FALSE)</f>
        <v>20</v>
      </c>
      <c r="K1617" s="10">
        <f>VLOOKUP(A1617, Quantity!$A$1:$H$2811, 3, FALSE)</f>
        <v>1</v>
      </c>
      <c r="L1617" s="10">
        <f>VLOOKUP(A1617, Quantity!$A$1:$H$2811, 4, FALSE)</f>
        <v>1</v>
      </c>
      <c r="M1617" s="11">
        <f>VLOOKUP(A1617, Quantity!$A$1:$H$2811, 5, FALSE)</f>
        <v>509</v>
      </c>
      <c r="N1617" s="11">
        <f>VLOOKUP(A1617, Quantity!$A$1:$H$2811, 6, FALSE)</f>
        <v>25</v>
      </c>
      <c r="O1617" s="12">
        <v>41609.0</v>
      </c>
      <c r="P1617" s="5">
        <f>VLOOKUP(A1617, Quantity!$A$1:$H$2811, 8, FALSE)</f>
        <v>0.3611342593</v>
      </c>
      <c r="U1617" s="13"/>
      <c r="V1617" s="13"/>
      <c r="W1617" s="1"/>
      <c r="X1617" s="14"/>
      <c r="Y1617" s="15"/>
    </row>
    <row r="1618">
      <c r="A1618" s="1">
        <v>64065.0</v>
      </c>
      <c r="B1618" s="1">
        <v>2.047208949E9</v>
      </c>
      <c r="C1618" s="8">
        <v>41590.0</v>
      </c>
      <c r="D1618" s="1" t="s">
        <v>30</v>
      </c>
      <c r="E1618" s="1" t="s">
        <v>23</v>
      </c>
      <c r="F1618" s="1" t="s">
        <v>18</v>
      </c>
      <c r="G1618" s="1" t="s">
        <v>31</v>
      </c>
      <c r="H1618" s="1" t="s">
        <v>20</v>
      </c>
      <c r="I1618" s="1" t="s">
        <v>21</v>
      </c>
      <c r="J1618" s="9">
        <f>VLOOKUP(A1618, Quantity!$A$1:$H$2811, 2, FALSE)</f>
        <v>21</v>
      </c>
      <c r="K1618" s="10">
        <f>VLOOKUP(A1618, Quantity!$A$1:$H$2811, 3, FALSE)</f>
        <v>1</v>
      </c>
      <c r="L1618" s="10">
        <f>VLOOKUP(A1618, Quantity!$A$1:$H$2811, 4, FALSE)</f>
        <v>1</v>
      </c>
      <c r="M1618" s="11">
        <f>VLOOKUP(A1618, Quantity!$A$1:$H$2811, 5, FALSE)</f>
        <v>1844</v>
      </c>
      <c r="N1618" s="11">
        <f>VLOOKUP(A1618, Quantity!$A$1:$H$2811, 6, FALSE)</f>
        <v>88</v>
      </c>
      <c r="O1618" s="12">
        <v>41609.0</v>
      </c>
      <c r="P1618" s="5">
        <f>VLOOKUP(A1618, Quantity!$A$1:$H$2811, 8, FALSE)</f>
        <v>0.6417824074</v>
      </c>
      <c r="U1618" s="13"/>
      <c r="V1618" s="13"/>
      <c r="W1618" s="1"/>
      <c r="X1618" s="14"/>
      <c r="Y1618" s="15"/>
    </row>
    <row r="1619">
      <c r="A1619" s="1">
        <v>64258.0</v>
      </c>
      <c r="B1619" s="1">
        <v>1.798943752E9</v>
      </c>
      <c r="C1619" s="8">
        <v>41590.0</v>
      </c>
      <c r="D1619" s="1" t="s">
        <v>33</v>
      </c>
      <c r="E1619" s="1" t="s">
        <v>17</v>
      </c>
      <c r="F1619" s="1" t="s">
        <v>28</v>
      </c>
      <c r="G1619" s="1" t="s">
        <v>31</v>
      </c>
      <c r="H1619" s="1" t="s">
        <v>20</v>
      </c>
      <c r="I1619" s="1" t="s">
        <v>21</v>
      </c>
      <c r="J1619" s="9">
        <f>VLOOKUP(A1619, Quantity!$A$1:$H$2811, 2, FALSE)</f>
        <v>15</v>
      </c>
      <c r="K1619" s="10">
        <f>VLOOKUP(A1619, Quantity!$A$1:$H$2811, 3, FALSE)</f>
        <v>1</v>
      </c>
      <c r="L1619" s="10">
        <f>VLOOKUP(A1619, Quantity!$A$1:$H$2811, 4, FALSE)</f>
        <v>1</v>
      </c>
      <c r="M1619" s="11">
        <f>VLOOKUP(A1619, Quantity!$A$1:$H$2811, 5, FALSE)</f>
        <v>4410</v>
      </c>
      <c r="N1619" s="11">
        <f>VLOOKUP(A1619, Quantity!$A$1:$H$2811, 6, FALSE)</f>
        <v>294</v>
      </c>
      <c r="O1619" s="12">
        <v>41609.0</v>
      </c>
      <c r="P1619" s="5">
        <f>VLOOKUP(A1619, Quantity!$A$1:$H$2811, 8, FALSE)</f>
        <v>0.4822916667</v>
      </c>
      <c r="U1619" s="13"/>
      <c r="V1619" s="13"/>
      <c r="W1619" s="1"/>
      <c r="X1619" s="14"/>
      <c r="Y1619" s="15"/>
    </row>
    <row r="1620">
      <c r="A1620" s="1">
        <v>64387.0</v>
      </c>
      <c r="B1620" s="1">
        <v>1.346285772E9</v>
      </c>
      <c r="C1620" s="8">
        <v>41590.0</v>
      </c>
      <c r="D1620" s="1" t="s">
        <v>30</v>
      </c>
      <c r="E1620" s="1" t="s">
        <v>23</v>
      </c>
      <c r="F1620" s="1" t="s">
        <v>18</v>
      </c>
      <c r="G1620" s="1" t="s">
        <v>31</v>
      </c>
      <c r="H1620" s="1" t="s">
        <v>24</v>
      </c>
      <c r="I1620" s="1" t="s">
        <v>21</v>
      </c>
      <c r="J1620" s="9">
        <f>VLOOKUP(A1620, Quantity!$A$1:$H$2811, 2, FALSE)</f>
        <v>20</v>
      </c>
      <c r="K1620" s="10">
        <f>VLOOKUP(A1620, Quantity!$A$1:$H$2811, 3, FALSE)</f>
        <v>1</v>
      </c>
      <c r="L1620" s="10">
        <f>VLOOKUP(A1620, Quantity!$A$1:$H$2811, 4, FALSE)</f>
        <v>1</v>
      </c>
      <c r="M1620" s="11">
        <f>VLOOKUP(A1620, Quantity!$A$1:$H$2811, 5, FALSE)</f>
        <v>2245</v>
      </c>
      <c r="N1620" s="11">
        <f>VLOOKUP(A1620, Quantity!$A$1:$H$2811, 6, FALSE)</f>
        <v>112</v>
      </c>
      <c r="O1620" s="12">
        <v>41609.0</v>
      </c>
      <c r="P1620" s="5">
        <f>VLOOKUP(A1620, Quantity!$A$1:$H$2811, 8, FALSE)</f>
        <v>0.4096180556</v>
      </c>
      <c r="U1620" s="13"/>
      <c r="V1620" s="13"/>
      <c r="W1620" s="1"/>
      <c r="X1620" s="14"/>
      <c r="Y1620" s="15"/>
    </row>
    <row r="1621">
      <c r="A1621" s="1">
        <v>64495.0</v>
      </c>
      <c r="B1621" s="1">
        <v>1.683269392E9</v>
      </c>
      <c r="C1621" s="8">
        <v>41590.0</v>
      </c>
      <c r="D1621" s="1" t="s">
        <v>30</v>
      </c>
      <c r="E1621" s="1" t="s">
        <v>23</v>
      </c>
      <c r="F1621" s="1" t="s">
        <v>18</v>
      </c>
      <c r="G1621" s="1" t="s">
        <v>31</v>
      </c>
      <c r="H1621" s="1" t="s">
        <v>24</v>
      </c>
      <c r="I1621" s="1" t="s">
        <v>21</v>
      </c>
      <c r="J1621" s="9">
        <f>VLOOKUP(A1621, Quantity!$A$1:$H$2811, 2, FALSE)</f>
        <v>22</v>
      </c>
      <c r="K1621" s="10">
        <f>VLOOKUP(A1621, Quantity!$A$1:$H$2811, 3, FALSE)</f>
        <v>1</v>
      </c>
      <c r="L1621" s="10">
        <f>VLOOKUP(A1621, Quantity!$A$1:$H$2811, 4, FALSE)</f>
        <v>1</v>
      </c>
      <c r="M1621" s="11">
        <f>VLOOKUP(A1621, Quantity!$A$1:$H$2811, 5, FALSE)</f>
        <v>100</v>
      </c>
      <c r="N1621" s="11">
        <f>VLOOKUP(A1621, Quantity!$A$1:$H$2811, 6, FALSE)</f>
        <v>5</v>
      </c>
      <c r="O1621" s="12">
        <v>41609.0</v>
      </c>
      <c r="P1621" s="5">
        <f>VLOOKUP(A1621, Quantity!$A$1:$H$2811, 8, FALSE)</f>
        <v>0.4258217593</v>
      </c>
      <c r="U1621" s="13"/>
      <c r="V1621" s="13"/>
      <c r="W1621" s="1"/>
      <c r="X1621" s="14"/>
      <c r="Y1621" s="15"/>
    </row>
    <row r="1622">
      <c r="A1622" s="1">
        <v>64577.0</v>
      </c>
      <c r="B1622" s="1">
        <v>1.236090358E9</v>
      </c>
      <c r="C1622" s="8">
        <v>41590.0</v>
      </c>
      <c r="D1622" s="1" t="s">
        <v>32</v>
      </c>
      <c r="E1622" s="1" t="s">
        <v>17</v>
      </c>
      <c r="F1622" s="1" t="s">
        <v>18</v>
      </c>
      <c r="G1622" s="1" t="s">
        <v>31</v>
      </c>
      <c r="H1622" s="1" t="s">
        <v>24</v>
      </c>
      <c r="I1622" s="1" t="s">
        <v>21</v>
      </c>
      <c r="J1622" s="9">
        <f>VLOOKUP(A1622, Quantity!$A$1:$H$2811, 2, FALSE)</f>
        <v>20</v>
      </c>
      <c r="K1622" s="10">
        <f>VLOOKUP(A1622, Quantity!$A$1:$H$2811, 3, FALSE)</f>
        <v>1</v>
      </c>
      <c r="L1622" s="10">
        <f>VLOOKUP(A1622, Quantity!$A$1:$H$2811, 4, FALSE)</f>
        <v>1</v>
      </c>
      <c r="M1622" s="11">
        <f>VLOOKUP(A1622, Quantity!$A$1:$H$2811, 5, FALSE)</f>
        <v>2495</v>
      </c>
      <c r="N1622" s="11">
        <f>VLOOKUP(A1622, Quantity!$A$1:$H$2811, 6, FALSE)</f>
        <v>125</v>
      </c>
      <c r="O1622" s="12">
        <v>41609.0</v>
      </c>
      <c r="P1622" s="5">
        <f>VLOOKUP(A1622, Quantity!$A$1:$H$2811, 8, FALSE)</f>
        <v>0.02734953704</v>
      </c>
      <c r="U1622" s="13"/>
      <c r="V1622" s="13"/>
      <c r="W1622" s="1"/>
      <c r="X1622" s="14"/>
      <c r="Y1622" s="15"/>
    </row>
    <row r="1623">
      <c r="A1623" s="1">
        <v>64617.0</v>
      </c>
      <c r="B1623" s="1">
        <v>2.059456791E9</v>
      </c>
      <c r="C1623" s="8">
        <v>41620.0</v>
      </c>
      <c r="D1623" s="1" t="s">
        <v>32</v>
      </c>
      <c r="E1623" s="1" t="s">
        <v>17</v>
      </c>
      <c r="F1623" s="1" t="s">
        <v>18</v>
      </c>
      <c r="G1623" s="1" t="s">
        <v>31</v>
      </c>
      <c r="H1623" s="1" t="s">
        <v>24</v>
      </c>
      <c r="I1623" s="1" t="s">
        <v>21</v>
      </c>
      <c r="J1623" s="9">
        <f>VLOOKUP(A1623, Quantity!$A$1:$H$2811, 2, FALSE)</f>
        <v>15</v>
      </c>
      <c r="K1623" s="10">
        <f>VLOOKUP(A1623, Quantity!$A$1:$H$2811, 3, FALSE)</f>
        <v>1</v>
      </c>
      <c r="L1623" s="10">
        <f>VLOOKUP(A1623, Quantity!$A$1:$H$2811, 4, FALSE)</f>
        <v>1</v>
      </c>
      <c r="M1623" s="11">
        <f>VLOOKUP(A1623, Quantity!$A$1:$H$2811, 5, FALSE)</f>
        <v>2659</v>
      </c>
      <c r="N1623" s="11">
        <f>VLOOKUP(A1623, Quantity!$A$1:$H$2811, 6, FALSE)</f>
        <v>177</v>
      </c>
      <c r="O1623" s="12">
        <v>41609.0</v>
      </c>
      <c r="P1623" s="5">
        <f>VLOOKUP(A1623, Quantity!$A$1:$H$2811, 8, FALSE)</f>
        <v>0.860462963</v>
      </c>
      <c r="U1623" s="13"/>
      <c r="V1623" s="13"/>
      <c r="W1623" s="1"/>
      <c r="X1623" s="14"/>
      <c r="Y1623" s="15"/>
    </row>
    <row r="1624">
      <c r="A1624" s="1">
        <v>64625.0</v>
      </c>
      <c r="B1624" s="1">
        <v>2.156474193E9</v>
      </c>
      <c r="C1624" s="8">
        <v>41620.0</v>
      </c>
      <c r="D1624" s="1" t="s">
        <v>32</v>
      </c>
      <c r="E1624" s="1" t="s">
        <v>17</v>
      </c>
      <c r="F1624" s="1" t="s">
        <v>18</v>
      </c>
      <c r="G1624" s="1" t="s">
        <v>31</v>
      </c>
      <c r="H1624" s="1" t="s">
        <v>24</v>
      </c>
      <c r="I1624" s="1" t="s">
        <v>21</v>
      </c>
      <c r="J1624" s="9">
        <f>VLOOKUP(A1624, Quantity!$A$1:$H$2811, 2, FALSE)</f>
        <v>22</v>
      </c>
      <c r="K1624" s="10">
        <f>VLOOKUP(A1624, Quantity!$A$1:$H$2811, 3, FALSE)</f>
        <v>1</v>
      </c>
      <c r="L1624" s="10">
        <f>VLOOKUP(A1624, Quantity!$A$1:$H$2811, 4, FALSE)</f>
        <v>1</v>
      </c>
      <c r="M1624" s="11">
        <f>VLOOKUP(A1624, Quantity!$A$1:$H$2811, 5, FALSE)</f>
        <v>9248</v>
      </c>
      <c r="N1624" s="11">
        <f>VLOOKUP(A1624, Quantity!$A$1:$H$2811, 6, FALSE)</f>
        <v>420</v>
      </c>
      <c r="O1624" s="12">
        <v>41609.0</v>
      </c>
      <c r="P1624" s="5">
        <f>VLOOKUP(A1624, Quantity!$A$1:$H$2811, 8, FALSE)</f>
        <v>0.04071759259</v>
      </c>
      <c r="U1624" s="13"/>
      <c r="V1624" s="13"/>
      <c r="W1624" s="1"/>
      <c r="X1624" s="14"/>
      <c r="Y1624" s="15"/>
    </row>
    <row r="1625">
      <c r="A1625" s="1">
        <v>64744.0</v>
      </c>
      <c r="B1625" s="1">
        <v>1.663527939E9</v>
      </c>
      <c r="C1625" s="8">
        <v>41620.0</v>
      </c>
      <c r="D1625" s="1" t="s">
        <v>32</v>
      </c>
      <c r="E1625" s="1" t="s">
        <v>17</v>
      </c>
      <c r="F1625" s="1" t="s">
        <v>18</v>
      </c>
      <c r="G1625" s="1" t="s">
        <v>31</v>
      </c>
      <c r="H1625" s="1" t="s">
        <v>24</v>
      </c>
      <c r="I1625" s="1" t="s">
        <v>21</v>
      </c>
      <c r="J1625" s="9">
        <f>VLOOKUP(A1625, Quantity!$A$1:$H$2811, 2, FALSE)</f>
        <v>15</v>
      </c>
      <c r="K1625" s="10">
        <f>VLOOKUP(A1625, Quantity!$A$1:$H$2811, 3, FALSE)</f>
        <v>1</v>
      </c>
      <c r="L1625" s="10">
        <f>VLOOKUP(A1625, Quantity!$A$1:$H$2811, 4, FALSE)</f>
        <v>1</v>
      </c>
      <c r="M1625" s="11">
        <f>VLOOKUP(A1625, Quantity!$A$1:$H$2811, 5, FALSE)</f>
        <v>4554</v>
      </c>
      <c r="N1625" s="11">
        <f>VLOOKUP(A1625, Quantity!$A$1:$H$2811, 6, FALSE)</f>
        <v>304</v>
      </c>
      <c r="O1625" s="12">
        <v>41609.0</v>
      </c>
      <c r="P1625" s="5">
        <f>VLOOKUP(A1625, Quantity!$A$1:$H$2811, 8, FALSE)</f>
        <v>0.5031712963</v>
      </c>
      <c r="U1625" s="13"/>
      <c r="V1625" s="13"/>
      <c r="W1625" s="1"/>
      <c r="X1625" s="14"/>
      <c r="Y1625" s="15"/>
    </row>
    <row r="1626">
      <c r="A1626" s="1">
        <v>64771.0</v>
      </c>
      <c r="B1626" s="1">
        <v>1.167840238E9</v>
      </c>
      <c r="C1626" s="8">
        <v>41620.0</v>
      </c>
      <c r="D1626" s="1" t="s">
        <v>30</v>
      </c>
      <c r="E1626" s="1" t="s">
        <v>23</v>
      </c>
      <c r="F1626" s="1" t="s">
        <v>18</v>
      </c>
      <c r="G1626" s="1" t="s">
        <v>31</v>
      </c>
      <c r="H1626" s="1" t="s">
        <v>20</v>
      </c>
      <c r="I1626" s="1" t="s">
        <v>21</v>
      </c>
      <c r="J1626" s="9">
        <f>VLOOKUP(A1626, Quantity!$A$1:$H$2811, 2, FALSE)</f>
        <v>18</v>
      </c>
      <c r="K1626" s="10">
        <f>VLOOKUP(A1626, Quantity!$A$1:$H$2811, 3, FALSE)</f>
        <v>1</v>
      </c>
      <c r="L1626" s="10">
        <f>VLOOKUP(A1626, Quantity!$A$1:$H$2811, 4, FALSE)</f>
        <v>1</v>
      </c>
      <c r="M1626" s="11">
        <f>VLOOKUP(A1626, Quantity!$A$1:$H$2811, 5, FALSE)</f>
        <v>2999</v>
      </c>
      <c r="N1626" s="11">
        <f>VLOOKUP(A1626, Quantity!$A$1:$H$2811, 6, FALSE)</f>
        <v>167</v>
      </c>
      <c r="O1626" s="12">
        <v>41609.0</v>
      </c>
      <c r="P1626" s="5">
        <f>VLOOKUP(A1626, Quantity!$A$1:$H$2811, 8, FALSE)</f>
        <v>0.6592013889</v>
      </c>
      <c r="U1626" s="13"/>
      <c r="V1626" s="13"/>
      <c r="W1626" s="1"/>
      <c r="X1626" s="14"/>
      <c r="Y1626" s="15"/>
    </row>
    <row r="1627">
      <c r="A1627" s="1">
        <v>65018.0</v>
      </c>
      <c r="B1627" s="1">
        <v>2.293532296E9</v>
      </c>
      <c r="C1627" s="8">
        <v>41620.0</v>
      </c>
      <c r="D1627" s="1" t="s">
        <v>32</v>
      </c>
      <c r="E1627" s="1" t="s">
        <v>17</v>
      </c>
      <c r="F1627" s="1" t="s">
        <v>18</v>
      </c>
      <c r="G1627" s="1" t="s">
        <v>31</v>
      </c>
      <c r="H1627" s="1" t="s">
        <v>24</v>
      </c>
      <c r="I1627" s="1" t="s">
        <v>21</v>
      </c>
      <c r="J1627" s="9">
        <f>VLOOKUP(A1627, Quantity!$A$1:$H$2811, 2, FALSE)</f>
        <v>16</v>
      </c>
      <c r="K1627" s="10">
        <f>VLOOKUP(A1627, Quantity!$A$1:$H$2811, 3, FALSE)</f>
        <v>1</v>
      </c>
      <c r="L1627" s="10">
        <f>VLOOKUP(A1627, Quantity!$A$1:$H$2811, 4, FALSE)</f>
        <v>1</v>
      </c>
      <c r="M1627" s="11">
        <f>VLOOKUP(A1627, Quantity!$A$1:$H$2811, 5, FALSE)</f>
        <v>4000</v>
      </c>
      <c r="N1627" s="11">
        <f>VLOOKUP(A1627, Quantity!$A$1:$H$2811, 6, FALSE)</f>
        <v>250</v>
      </c>
      <c r="O1627" s="12">
        <v>41609.0</v>
      </c>
      <c r="P1627" s="5">
        <f>VLOOKUP(A1627, Quantity!$A$1:$H$2811, 8, FALSE)</f>
        <v>0.8650115741</v>
      </c>
      <c r="U1627" s="13"/>
      <c r="V1627" s="13"/>
      <c r="W1627" s="1"/>
      <c r="X1627" s="14"/>
      <c r="Y1627" s="15"/>
    </row>
    <row r="1628">
      <c r="A1628" s="1">
        <v>65170.0</v>
      </c>
      <c r="B1628" s="1">
        <v>1.260142379E9</v>
      </c>
      <c r="C1628" s="8">
        <v>41620.0</v>
      </c>
      <c r="D1628" s="1" t="s">
        <v>30</v>
      </c>
      <c r="E1628" s="1" t="s">
        <v>23</v>
      </c>
      <c r="F1628" s="1" t="s">
        <v>18</v>
      </c>
      <c r="G1628" s="1" t="s">
        <v>31</v>
      </c>
      <c r="H1628" s="1" t="s">
        <v>24</v>
      </c>
      <c r="I1628" s="1" t="s">
        <v>21</v>
      </c>
      <c r="J1628" s="9">
        <f>VLOOKUP(A1628, Quantity!$A$1:$H$2811, 2, FALSE)</f>
        <v>12</v>
      </c>
      <c r="K1628" s="10">
        <f>VLOOKUP(A1628, Quantity!$A$1:$H$2811, 3, FALSE)</f>
        <v>1</v>
      </c>
      <c r="L1628" s="10">
        <f>VLOOKUP(A1628, Quantity!$A$1:$H$2811, 4, FALSE)</f>
        <v>1</v>
      </c>
      <c r="M1628" s="11">
        <f>VLOOKUP(A1628, Quantity!$A$1:$H$2811, 5, FALSE)</f>
        <v>1499</v>
      </c>
      <c r="N1628" s="11">
        <f>VLOOKUP(A1628, Quantity!$A$1:$H$2811, 6, FALSE)</f>
        <v>125</v>
      </c>
      <c r="O1628" s="12">
        <v>41609.0</v>
      </c>
      <c r="P1628" s="5">
        <f>VLOOKUP(A1628, Quantity!$A$1:$H$2811, 8, FALSE)</f>
        <v>0.4642361111</v>
      </c>
      <c r="U1628" s="13"/>
      <c r="V1628" s="13"/>
      <c r="W1628" s="1"/>
      <c r="X1628" s="14"/>
      <c r="Y1628" s="15"/>
    </row>
    <row r="1629">
      <c r="A1629" s="1">
        <v>65390.0</v>
      </c>
      <c r="B1629" s="1">
        <v>1.666843957E9</v>
      </c>
      <c r="C1629" s="8">
        <v>41620.0</v>
      </c>
      <c r="D1629" s="1" t="s">
        <v>30</v>
      </c>
      <c r="E1629" s="1" t="s">
        <v>23</v>
      </c>
      <c r="F1629" s="1" t="s">
        <v>18</v>
      </c>
      <c r="G1629" s="1" t="s">
        <v>31</v>
      </c>
      <c r="H1629" s="1" t="s">
        <v>24</v>
      </c>
      <c r="I1629" s="1" t="s">
        <v>21</v>
      </c>
      <c r="J1629" s="9">
        <f>VLOOKUP(A1629, Quantity!$A$1:$H$2811, 2, FALSE)</f>
        <v>19</v>
      </c>
      <c r="K1629" s="10">
        <f>VLOOKUP(A1629, Quantity!$A$1:$H$2811, 3, FALSE)</f>
        <v>1</v>
      </c>
      <c r="L1629" s="10">
        <f>VLOOKUP(A1629, Quantity!$A$1:$H$2811, 4, FALSE)</f>
        <v>1</v>
      </c>
      <c r="M1629" s="11">
        <f>VLOOKUP(A1629, Quantity!$A$1:$H$2811, 5, FALSE)</f>
        <v>3060</v>
      </c>
      <c r="N1629" s="11">
        <f>VLOOKUP(A1629, Quantity!$A$1:$H$2811, 6, FALSE)</f>
        <v>161</v>
      </c>
      <c r="O1629" s="12">
        <v>41609.0</v>
      </c>
      <c r="P1629" s="5">
        <f>VLOOKUP(A1629, Quantity!$A$1:$H$2811, 8, FALSE)</f>
        <v>0.2525810185</v>
      </c>
      <c r="U1629" s="13"/>
      <c r="V1629" s="13"/>
      <c r="W1629" s="1"/>
      <c r="X1629" s="14"/>
      <c r="Y1629" s="15"/>
    </row>
    <row r="1630">
      <c r="A1630" s="1">
        <v>65430.0</v>
      </c>
      <c r="B1630" s="1">
        <v>1.687768382E9</v>
      </c>
      <c r="C1630" s="8">
        <v>41620.0</v>
      </c>
      <c r="D1630" s="1" t="s">
        <v>30</v>
      </c>
      <c r="E1630" s="1" t="s">
        <v>23</v>
      </c>
      <c r="F1630" s="1" t="s">
        <v>18</v>
      </c>
      <c r="G1630" s="1" t="s">
        <v>31</v>
      </c>
      <c r="H1630" s="1" t="s">
        <v>24</v>
      </c>
      <c r="I1630" s="1" t="s">
        <v>21</v>
      </c>
      <c r="J1630" s="9">
        <f>VLOOKUP(A1630, Quantity!$A$1:$H$2811, 2, FALSE)</f>
        <v>18</v>
      </c>
      <c r="K1630" s="10">
        <f>VLOOKUP(A1630, Quantity!$A$1:$H$2811, 3, FALSE)</f>
        <v>1</v>
      </c>
      <c r="L1630" s="10">
        <f>VLOOKUP(A1630, Quantity!$A$1:$H$2811, 4, FALSE)</f>
        <v>1</v>
      </c>
      <c r="M1630" s="11">
        <f>VLOOKUP(A1630, Quantity!$A$1:$H$2811, 5, FALSE)</f>
        <v>2000</v>
      </c>
      <c r="N1630" s="11">
        <f>VLOOKUP(A1630, Quantity!$A$1:$H$2811, 6, FALSE)</f>
        <v>111</v>
      </c>
      <c r="O1630" s="12">
        <v>41609.0</v>
      </c>
      <c r="P1630" s="5">
        <f>VLOOKUP(A1630, Quantity!$A$1:$H$2811, 8, FALSE)</f>
        <v>0.8236689815</v>
      </c>
      <c r="U1630" s="13"/>
      <c r="V1630" s="13"/>
      <c r="W1630" s="1"/>
      <c r="X1630" s="14"/>
      <c r="Y1630" s="15"/>
    </row>
    <row r="1631">
      <c r="A1631" s="1">
        <v>65491.0</v>
      </c>
      <c r="B1631" s="1">
        <v>1.687634981E9</v>
      </c>
      <c r="C1631" s="8">
        <v>41620.0</v>
      </c>
      <c r="D1631" s="1" t="s">
        <v>30</v>
      </c>
      <c r="E1631" s="1" t="s">
        <v>23</v>
      </c>
      <c r="F1631" s="1" t="s">
        <v>18</v>
      </c>
      <c r="G1631" s="1" t="s">
        <v>31</v>
      </c>
      <c r="H1631" s="1" t="s">
        <v>24</v>
      </c>
      <c r="I1631" s="1" t="s">
        <v>21</v>
      </c>
      <c r="J1631" s="9">
        <f>VLOOKUP(A1631, Quantity!$A$1:$H$2811, 2, FALSE)</f>
        <v>19</v>
      </c>
      <c r="K1631" s="10">
        <f>VLOOKUP(A1631, Quantity!$A$1:$H$2811, 3, FALSE)</f>
        <v>1</v>
      </c>
      <c r="L1631" s="10">
        <f>VLOOKUP(A1631, Quantity!$A$1:$H$2811, 4, FALSE)</f>
        <v>1</v>
      </c>
      <c r="M1631" s="11">
        <f>VLOOKUP(A1631, Quantity!$A$1:$H$2811, 5, FALSE)</f>
        <v>2657</v>
      </c>
      <c r="N1631" s="11">
        <f>VLOOKUP(A1631, Quantity!$A$1:$H$2811, 6, FALSE)</f>
        <v>140</v>
      </c>
      <c r="O1631" s="12">
        <v>41609.0</v>
      </c>
      <c r="P1631" s="5">
        <f>VLOOKUP(A1631, Quantity!$A$1:$H$2811, 8, FALSE)</f>
        <v>0.2638773148</v>
      </c>
      <c r="U1631" s="13"/>
      <c r="V1631" s="13"/>
      <c r="W1631" s="1"/>
      <c r="X1631" s="14"/>
      <c r="Y1631" s="15"/>
    </row>
    <row r="1632">
      <c r="A1632" s="1">
        <v>65545.0</v>
      </c>
      <c r="B1632" s="1">
        <v>2.291119185E9</v>
      </c>
      <c r="C1632" s="8">
        <v>41620.0</v>
      </c>
      <c r="D1632" s="1" t="s">
        <v>32</v>
      </c>
      <c r="E1632" s="1" t="s">
        <v>17</v>
      </c>
      <c r="F1632" s="1" t="s">
        <v>18</v>
      </c>
      <c r="G1632" s="1" t="s">
        <v>31</v>
      </c>
      <c r="H1632" s="1" t="s">
        <v>24</v>
      </c>
      <c r="I1632" s="1" t="s">
        <v>21</v>
      </c>
      <c r="J1632" s="9">
        <f>VLOOKUP(A1632, Quantity!$A$1:$H$2811, 2, FALSE)</f>
        <v>22</v>
      </c>
      <c r="K1632" s="10">
        <f>VLOOKUP(A1632, Quantity!$A$1:$H$2811, 3, FALSE)</f>
        <v>1</v>
      </c>
      <c r="L1632" s="10">
        <f>VLOOKUP(A1632, Quantity!$A$1:$H$2811, 4, FALSE)</f>
        <v>1</v>
      </c>
      <c r="M1632" s="11">
        <f>VLOOKUP(A1632, Quantity!$A$1:$H$2811, 5, FALSE)</f>
        <v>1198</v>
      </c>
      <c r="N1632" s="11">
        <f>VLOOKUP(A1632, Quantity!$A$1:$H$2811, 6, FALSE)</f>
        <v>54</v>
      </c>
      <c r="O1632" s="12">
        <v>41609.0</v>
      </c>
      <c r="P1632" s="5">
        <f>VLOOKUP(A1632, Quantity!$A$1:$H$2811, 8, FALSE)</f>
        <v>0.3207060185</v>
      </c>
      <c r="U1632" s="13"/>
      <c r="V1632" s="13"/>
      <c r="W1632" s="1"/>
      <c r="X1632" s="14"/>
      <c r="Y1632" s="15"/>
    </row>
    <row r="1633">
      <c r="A1633" s="1">
        <v>65547.0</v>
      </c>
      <c r="B1633" s="1">
        <v>1.991256509E9</v>
      </c>
      <c r="C1633" s="8">
        <v>41620.0</v>
      </c>
      <c r="D1633" s="1" t="s">
        <v>32</v>
      </c>
      <c r="E1633" s="1" t="s">
        <v>17</v>
      </c>
      <c r="F1633" s="1" t="s">
        <v>18</v>
      </c>
      <c r="G1633" s="1" t="s">
        <v>31</v>
      </c>
      <c r="H1633" s="1" t="s">
        <v>24</v>
      </c>
      <c r="I1633" s="1" t="s">
        <v>25</v>
      </c>
      <c r="J1633" s="9">
        <f>VLOOKUP(A1633, Quantity!$A$1:$H$2811, 2, FALSE)</f>
        <v>15</v>
      </c>
      <c r="K1633" s="10">
        <f>VLOOKUP(A1633, Quantity!$A$1:$H$2811, 3, FALSE)</f>
        <v>1</v>
      </c>
      <c r="L1633" s="10">
        <f>VLOOKUP(A1633, Quantity!$A$1:$H$2811, 4, FALSE)</f>
        <v>1</v>
      </c>
      <c r="M1633" s="11">
        <f>VLOOKUP(A1633, Quantity!$A$1:$H$2811, 5, FALSE)</f>
        <v>5704</v>
      </c>
      <c r="N1633" s="11">
        <f>VLOOKUP(A1633, Quantity!$A$1:$H$2811, 6, FALSE)</f>
        <v>380</v>
      </c>
      <c r="O1633" s="12">
        <v>41609.0</v>
      </c>
      <c r="P1633" s="5">
        <f>VLOOKUP(A1633, Quantity!$A$1:$H$2811, 8, FALSE)</f>
        <v>0.1925231481</v>
      </c>
      <c r="U1633" s="13"/>
      <c r="V1633" s="13"/>
      <c r="W1633" s="1"/>
      <c r="X1633" s="14"/>
      <c r="Y1633" s="15"/>
    </row>
    <row r="1634">
      <c r="A1634" s="1">
        <v>65780.0</v>
      </c>
      <c r="B1634" s="1">
        <v>1.229507747E9</v>
      </c>
      <c r="C1634" s="8">
        <v>41620.0</v>
      </c>
      <c r="D1634" s="1" t="s">
        <v>32</v>
      </c>
      <c r="E1634" s="1" t="s">
        <v>17</v>
      </c>
      <c r="F1634" s="1" t="s">
        <v>18</v>
      </c>
      <c r="G1634" s="1" t="s">
        <v>31</v>
      </c>
      <c r="H1634" s="1" t="s">
        <v>24</v>
      </c>
      <c r="I1634" s="1" t="s">
        <v>21</v>
      </c>
      <c r="J1634" s="9">
        <f>VLOOKUP(A1634, Quantity!$A$1:$H$2811, 2, FALSE)</f>
        <v>20</v>
      </c>
      <c r="K1634" s="10">
        <f>VLOOKUP(A1634, Quantity!$A$1:$H$2811, 3, FALSE)</f>
        <v>1</v>
      </c>
      <c r="L1634" s="10">
        <f>VLOOKUP(A1634, Quantity!$A$1:$H$2811, 4, FALSE)</f>
        <v>1</v>
      </c>
      <c r="M1634" s="11">
        <f>VLOOKUP(A1634, Quantity!$A$1:$H$2811, 5, FALSE)</f>
        <v>1918</v>
      </c>
      <c r="N1634" s="11">
        <f>VLOOKUP(A1634, Quantity!$A$1:$H$2811, 6, FALSE)</f>
        <v>96</v>
      </c>
      <c r="O1634" s="12">
        <v>41609.0</v>
      </c>
      <c r="P1634" s="5">
        <f>VLOOKUP(A1634, Quantity!$A$1:$H$2811, 8, FALSE)</f>
        <v>0.3767592593</v>
      </c>
      <c r="U1634" s="13"/>
      <c r="V1634" s="13"/>
      <c r="W1634" s="1"/>
      <c r="X1634" s="14"/>
      <c r="Y1634" s="15"/>
    </row>
    <row r="1635">
      <c r="A1635" s="1">
        <v>65822.0</v>
      </c>
      <c r="B1635" s="1">
        <v>1.24213045E9</v>
      </c>
      <c r="C1635" s="8">
        <v>41620.0</v>
      </c>
      <c r="D1635" s="1" t="s">
        <v>32</v>
      </c>
      <c r="E1635" s="1" t="s">
        <v>17</v>
      </c>
      <c r="F1635" s="1" t="s">
        <v>18</v>
      </c>
      <c r="G1635" s="1" t="s">
        <v>31</v>
      </c>
      <c r="H1635" s="1" t="s">
        <v>24</v>
      </c>
      <c r="I1635" s="1" t="s">
        <v>21</v>
      </c>
      <c r="J1635" s="9">
        <f>VLOOKUP(A1635, Quantity!$A$1:$H$2811, 2, FALSE)</f>
        <v>22</v>
      </c>
      <c r="K1635" s="10">
        <f>VLOOKUP(A1635, Quantity!$A$1:$H$2811, 3, FALSE)</f>
        <v>1</v>
      </c>
      <c r="L1635" s="10">
        <f>VLOOKUP(A1635, Quantity!$A$1:$H$2811, 4, FALSE)</f>
        <v>1</v>
      </c>
      <c r="M1635" s="11">
        <f>VLOOKUP(A1635, Quantity!$A$1:$H$2811, 5, FALSE)</f>
        <v>736</v>
      </c>
      <c r="N1635" s="11">
        <f>VLOOKUP(A1635, Quantity!$A$1:$H$2811, 6, FALSE)</f>
        <v>33</v>
      </c>
      <c r="O1635" s="12">
        <v>41609.0</v>
      </c>
      <c r="P1635" s="5">
        <f>VLOOKUP(A1635, Quantity!$A$1:$H$2811, 8, FALSE)</f>
        <v>0.5246527778</v>
      </c>
      <c r="U1635" s="13"/>
      <c r="V1635" s="13"/>
      <c r="W1635" s="1"/>
      <c r="X1635" s="14"/>
      <c r="Y1635" s="15"/>
    </row>
    <row r="1636">
      <c r="A1636" s="1">
        <v>65943.0</v>
      </c>
      <c r="B1636" s="1">
        <v>1.729454826E9</v>
      </c>
      <c r="C1636" s="8">
        <v>41620.0</v>
      </c>
      <c r="D1636" s="1" t="s">
        <v>32</v>
      </c>
      <c r="E1636" s="1" t="s">
        <v>17</v>
      </c>
      <c r="F1636" s="1" t="s">
        <v>18</v>
      </c>
      <c r="G1636" s="1" t="s">
        <v>31</v>
      </c>
      <c r="H1636" s="1" t="s">
        <v>24</v>
      </c>
      <c r="I1636" s="1" t="s">
        <v>21</v>
      </c>
      <c r="J1636" s="9">
        <f>VLOOKUP(A1636, Quantity!$A$1:$H$2811, 2, FALSE)</f>
        <v>16</v>
      </c>
      <c r="K1636" s="10">
        <f>VLOOKUP(A1636, Quantity!$A$1:$H$2811, 3, FALSE)</f>
        <v>1</v>
      </c>
      <c r="L1636" s="10">
        <f>VLOOKUP(A1636, Quantity!$A$1:$H$2811, 4, FALSE)</f>
        <v>1</v>
      </c>
      <c r="M1636" s="11">
        <f>VLOOKUP(A1636, Quantity!$A$1:$H$2811, 5, FALSE)</f>
        <v>13424</v>
      </c>
      <c r="N1636" s="11">
        <f>VLOOKUP(A1636, Quantity!$A$1:$H$2811, 6, FALSE)</f>
        <v>839</v>
      </c>
      <c r="O1636" s="12">
        <v>41609.0</v>
      </c>
      <c r="P1636" s="5">
        <f>VLOOKUP(A1636, Quantity!$A$1:$H$2811, 8, FALSE)</f>
        <v>0.2379513889</v>
      </c>
      <c r="U1636" s="13"/>
      <c r="V1636" s="13"/>
      <c r="W1636" s="1"/>
      <c r="X1636" s="14"/>
      <c r="Y1636" s="15"/>
    </row>
    <row r="1637">
      <c r="A1637" s="1">
        <v>65950.0</v>
      </c>
      <c r="B1637" s="1">
        <v>1.731525459E9</v>
      </c>
      <c r="C1637" s="8">
        <v>41620.0</v>
      </c>
      <c r="D1637" s="1" t="s">
        <v>30</v>
      </c>
      <c r="E1637" s="1" t="s">
        <v>23</v>
      </c>
      <c r="F1637" s="1" t="s">
        <v>18</v>
      </c>
      <c r="G1637" s="1" t="s">
        <v>31</v>
      </c>
      <c r="H1637" s="1" t="s">
        <v>20</v>
      </c>
      <c r="I1637" s="1" t="s">
        <v>21</v>
      </c>
      <c r="J1637" s="9">
        <f>VLOOKUP(A1637, Quantity!$A$1:$H$2811, 2, FALSE)</f>
        <v>20</v>
      </c>
      <c r="K1637" s="10">
        <f>VLOOKUP(A1637, Quantity!$A$1:$H$2811, 3, FALSE)</f>
        <v>1</v>
      </c>
      <c r="L1637" s="10">
        <f>VLOOKUP(A1637, Quantity!$A$1:$H$2811, 4, FALSE)</f>
        <v>1</v>
      </c>
      <c r="M1637" s="11">
        <f>VLOOKUP(A1637, Quantity!$A$1:$H$2811, 5, FALSE)</f>
        <v>4499</v>
      </c>
      <c r="N1637" s="11">
        <f>VLOOKUP(A1637, Quantity!$A$1:$H$2811, 6, FALSE)</f>
        <v>225</v>
      </c>
      <c r="O1637" s="12">
        <v>41609.0</v>
      </c>
      <c r="P1637" s="5">
        <f>VLOOKUP(A1637, Quantity!$A$1:$H$2811, 8, FALSE)</f>
        <v>0.8831481481</v>
      </c>
      <c r="U1637" s="13"/>
      <c r="V1637" s="13"/>
      <c r="W1637" s="1"/>
      <c r="X1637" s="14"/>
      <c r="Y1637" s="15"/>
    </row>
    <row r="1638">
      <c r="A1638" s="1">
        <v>65984.0</v>
      </c>
      <c r="B1638" s="1">
        <v>1.518179725E9</v>
      </c>
      <c r="C1638" s="8">
        <v>41620.0</v>
      </c>
      <c r="D1638" s="1" t="s">
        <v>32</v>
      </c>
      <c r="E1638" s="1" t="s">
        <v>17</v>
      </c>
      <c r="F1638" s="1" t="s">
        <v>18</v>
      </c>
      <c r="G1638" s="1" t="s">
        <v>31</v>
      </c>
      <c r="H1638" s="1" t="s">
        <v>24</v>
      </c>
      <c r="I1638" s="1" t="s">
        <v>21</v>
      </c>
      <c r="J1638" s="9">
        <f>VLOOKUP(A1638, Quantity!$A$1:$H$2811, 2, FALSE)</f>
        <v>22</v>
      </c>
      <c r="K1638" s="10">
        <f>VLOOKUP(A1638, Quantity!$A$1:$H$2811, 3, FALSE)</f>
        <v>1</v>
      </c>
      <c r="L1638" s="10">
        <f>VLOOKUP(A1638, Quantity!$A$1:$H$2811, 4, FALSE)</f>
        <v>1</v>
      </c>
      <c r="M1638" s="11">
        <f>VLOOKUP(A1638, Quantity!$A$1:$H$2811, 5, FALSE)</f>
        <v>10250</v>
      </c>
      <c r="N1638" s="11">
        <f>VLOOKUP(A1638, Quantity!$A$1:$H$2811, 6, FALSE)</f>
        <v>466</v>
      </c>
      <c r="O1638" s="12">
        <v>41609.0</v>
      </c>
      <c r="P1638" s="5">
        <f>VLOOKUP(A1638, Quantity!$A$1:$H$2811, 8, FALSE)</f>
        <v>0.6542013889</v>
      </c>
      <c r="U1638" s="13"/>
      <c r="V1638" s="13"/>
      <c r="W1638" s="1"/>
      <c r="X1638" s="14"/>
      <c r="Y1638" s="15"/>
    </row>
    <row r="1639">
      <c r="A1639" s="1">
        <v>66023.0</v>
      </c>
      <c r="B1639" s="1">
        <v>1.578205911E9</v>
      </c>
      <c r="C1639" s="8">
        <v>41620.0</v>
      </c>
      <c r="D1639" s="1" t="s">
        <v>32</v>
      </c>
      <c r="E1639" s="1" t="s">
        <v>17</v>
      </c>
      <c r="F1639" s="1" t="s">
        <v>18</v>
      </c>
      <c r="G1639" s="1" t="s">
        <v>31</v>
      </c>
      <c r="H1639" s="1" t="s">
        <v>24</v>
      </c>
      <c r="I1639" s="1" t="s">
        <v>21</v>
      </c>
      <c r="J1639" s="9">
        <f>VLOOKUP(A1639, Quantity!$A$1:$H$2811, 2, FALSE)</f>
        <v>19</v>
      </c>
      <c r="K1639" s="10">
        <f>VLOOKUP(A1639, Quantity!$A$1:$H$2811, 3, FALSE)</f>
        <v>1</v>
      </c>
      <c r="L1639" s="10">
        <f>VLOOKUP(A1639, Quantity!$A$1:$H$2811, 4, FALSE)</f>
        <v>1</v>
      </c>
      <c r="M1639" s="11">
        <f>VLOOKUP(A1639, Quantity!$A$1:$H$2811, 5, FALSE)</f>
        <v>11988</v>
      </c>
      <c r="N1639" s="11">
        <f>VLOOKUP(A1639, Quantity!$A$1:$H$2811, 6, FALSE)</f>
        <v>631</v>
      </c>
      <c r="O1639" s="12">
        <v>41609.0</v>
      </c>
      <c r="P1639" s="5">
        <f>VLOOKUP(A1639, Quantity!$A$1:$H$2811, 8, FALSE)</f>
        <v>0.7025578704</v>
      </c>
      <c r="U1639" s="13"/>
      <c r="V1639" s="13"/>
      <c r="W1639" s="1"/>
      <c r="X1639" s="14"/>
      <c r="Y1639" s="15"/>
    </row>
    <row r="1640">
      <c r="A1640" s="1">
        <v>66171.0</v>
      </c>
      <c r="B1640" s="1">
        <v>1.211444763E9</v>
      </c>
      <c r="C1640" s="8">
        <v>41621.0</v>
      </c>
      <c r="D1640" s="1" t="s">
        <v>32</v>
      </c>
      <c r="E1640" s="1" t="s">
        <v>17</v>
      </c>
      <c r="F1640" s="1" t="s">
        <v>18</v>
      </c>
      <c r="G1640" s="1" t="s">
        <v>31</v>
      </c>
      <c r="H1640" s="1" t="s">
        <v>24</v>
      </c>
      <c r="I1640" s="1" t="s">
        <v>21</v>
      </c>
      <c r="J1640" s="9">
        <f>VLOOKUP(A1640, Quantity!$A$1:$H$2811, 2, FALSE)</f>
        <v>22</v>
      </c>
      <c r="K1640" s="10">
        <f>VLOOKUP(A1640, Quantity!$A$1:$H$2811, 3, FALSE)</f>
        <v>1</v>
      </c>
      <c r="L1640" s="10">
        <f>VLOOKUP(A1640, Quantity!$A$1:$H$2811, 4, FALSE)</f>
        <v>1</v>
      </c>
      <c r="M1640" s="11">
        <f>VLOOKUP(A1640, Quantity!$A$1:$H$2811, 5, FALSE)</f>
        <v>4097</v>
      </c>
      <c r="N1640" s="11">
        <f>VLOOKUP(A1640, Quantity!$A$1:$H$2811, 6, FALSE)</f>
        <v>186</v>
      </c>
      <c r="O1640" s="12">
        <v>41609.0</v>
      </c>
      <c r="P1640" s="5">
        <f>VLOOKUP(A1640, Quantity!$A$1:$H$2811, 8, FALSE)</f>
        <v>0.7877083333</v>
      </c>
      <c r="U1640" s="13"/>
      <c r="V1640" s="13"/>
      <c r="W1640" s="1"/>
      <c r="X1640" s="14"/>
      <c r="Y1640" s="15"/>
    </row>
    <row r="1641">
      <c r="A1641" s="1">
        <v>66265.0</v>
      </c>
      <c r="B1641" s="1">
        <v>1.526489205E9</v>
      </c>
      <c r="C1641" s="8">
        <v>41621.0</v>
      </c>
      <c r="D1641" s="1" t="s">
        <v>32</v>
      </c>
      <c r="E1641" s="1" t="s">
        <v>17</v>
      </c>
      <c r="F1641" s="1" t="s">
        <v>18</v>
      </c>
      <c r="G1641" s="1" t="s">
        <v>31</v>
      </c>
      <c r="H1641" s="1" t="s">
        <v>24</v>
      </c>
      <c r="I1641" s="1" t="s">
        <v>21</v>
      </c>
      <c r="J1641" s="9">
        <f>VLOOKUP(A1641, Quantity!$A$1:$H$2811, 2, FALSE)</f>
        <v>12</v>
      </c>
      <c r="K1641" s="10">
        <f>VLOOKUP(A1641, Quantity!$A$1:$H$2811, 3, FALSE)</f>
        <v>1</v>
      </c>
      <c r="L1641" s="10">
        <f>VLOOKUP(A1641, Quantity!$A$1:$H$2811, 4, FALSE)</f>
        <v>1</v>
      </c>
      <c r="M1641" s="11">
        <f>VLOOKUP(A1641, Quantity!$A$1:$H$2811, 5, FALSE)</f>
        <v>16641</v>
      </c>
      <c r="N1641" s="11">
        <f>VLOOKUP(A1641, Quantity!$A$1:$H$2811, 6, FALSE)</f>
        <v>1387</v>
      </c>
      <c r="O1641" s="12">
        <v>41609.0</v>
      </c>
      <c r="P1641" s="5">
        <f>VLOOKUP(A1641, Quantity!$A$1:$H$2811, 8, FALSE)</f>
        <v>0.8881712963</v>
      </c>
      <c r="U1641" s="13"/>
      <c r="V1641" s="13"/>
      <c r="W1641" s="1"/>
      <c r="X1641" s="14"/>
      <c r="Y1641" s="15"/>
    </row>
    <row r="1642">
      <c r="A1642" s="1">
        <v>66295.0</v>
      </c>
      <c r="B1642" s="1">
        <v>1.756121825E9</v>
      </c>
      <c r="C1642" s="8">
        <v>41621.0</v>
      </c>
      <c r="D1642" s="1" t="s">
        <v>32</v>
      </c>
      <c r="E1642" s="1" t="s">
        <v>17</v>
      </c>
      <c r="F1642" s="1" t="s">
        <v>18</v>
      </c>
      <c r="G1642" s="1" t="s">
        <v>31</v>
      </c>
      <c r="H1642" s="1" t="s">
        <v>24</v>
      </c>
      <c r="I1642" s="1" t="s">
        <v>21</v>
      </c>
      <c r="J1642" s="9">
        <f>VLOOKUP(A1642, Quantity!$A$1:$H$2811, 2, FALSE)</f>
        <v>22</v>
      </c>
      <c r="K1642" s="10">
        <f>VLOOKUP(A1642, Quantity!$A$1:$H$2811, 3, FALSE)</f>
        <v>1</v>
      </c>
      <c r="L1642" s="10">
        <f>VLOOKUP(A1642, Quantity!$A$1:$H$2811, 4, FALSE)</f>
        <v>1</v>
      </c>
      <c r="M1642" s="11">
        <f>VLOOKUP(A1642, Quantity!$A$1:$H$2811, 5, FALSE)</f>
        <v>17690</v>
      </c>
      <c r="N1642" s="11">
        <f>VLOOKUP(A1642, Quantity!$A$1:$H$2811, 6, FALSE)</f>
        <v>804</v>
      </c>
      <c r="O1642" s="12">
        <v>41609.0</v>
      </c>
      <c r="P1642" s="5">
        <f>VLOOKUP(A1642, Quantity!$A$1:$H$2811, 8, FALSE)</f>
        <v>0.02777777778</v>
      </c>
      <c r="U1642" s="13"/>
      <c r="V1642" s="13"/>
      <c r="W1642" s="1"/>
      <c r="X1642" s="14"/>
      <c r="Y1642" s="15"/>
    </row>
    <row r="1643">
      <c r="A1643" s="1">
        <v>66549.0</v>
      </c>
      <c r="B1643" s="1">
        <v>2.20480362E9</v>
      </c>
      <c r="C1643" s="8">
        <v>41621.0</v>
      </c>
      <c r="D1643" s="1" t="s">
        <v>32</v>
      </c>
      <c r="E1643" s="1" t="s">
        <v>17</v>
      </c>
      <c r="F1643" s="1" t="s">
        <v>18</v>
      </c>
      <c r="G1643" s="1" t="s">
        <v>31</v>
      </c>
      <c r="H1643" s="1" t="s">
        <v>24</v>
      </c>
      <c r="I1643" s="1" t="s">
        <v>21</v>
      </c>
      <c r="J1643" s="9">
        <f>VLOOKUP(A1643, Quantity!$A$1:$H$2811, 2, FALSE)</f>
        <v>22</v>
      </c>
      <c r="K1643" s="10">
        <f>VLOOKUP(A1643, Quantity!$A$1:$H$2811, 3, FALSE)</f>
        <v>1</v>
      </c>
      <c r="L1643" s="10">
        <f>VLOOKUP(A1643, Quantity!$A$1:$H$2811, 4, FALSE)</f>
        <v>1</v>
      </c>
      <c r="M1643" s="11">
        <f>VLOOKUP(A1643, Quantity!$A$1:$H$2811, 5, FALSE)</f>
        <v>400</v>
      </c>
      <c r="N1643" s="11">
        <f>VLOOKUP(A1643, Quantity!$A$1:$H$2811, 6, FALSE)</f>
        <v>18</v>
      </c>
      <c r="O1643" s="12">
        <v>41609.0</v>
      </c>
      <c r="P1643" s="5">
        <f>VLOOKUP(A1643, Quantity!$A$1:$H$2811, 8, FALSE)</f>
        <v>0.627974537</v>
      </c>
      <c r="U1643" s="13"/>
      <c r="V1643" s="13"/>
      <c r="W1643" s="1"/>
      <c r="X1643" s="14"/>
      <c r="Y1643" s="15"/>
    </row>
    <row r="1644">
      <c r="A1644" s="1">
        <v>66851.0</v>
      </c>
      <c r="B1644" s="1">
        <v>1.967116235E9</v>
      </c>
      <c r="C1644" s="8">
        <v>41621.0</v>
      </c>
      <c r="D1644" s="1" t="s">
        <v>32</v>
      </c>
      <c r="E1644" s="1" t="s">
        <v>17</v>
      </c>
      <c r="F1644" s="1" t="s">
        <v>18</v>
      </c>
      <c r="G1644" s="1" t="s">
        <v>31</v>
      </c>
      <c r="H1644" s="1" t="s">
        <v>24</v>
      </c>
      <c r="I1644" s="1" t="s">
        <v>21</v>
      </c>
      <c r="J1644" s="9">
        <f>VLOOKUP(A1644, Quantity!$A$1:$H$2811, 2, FALSE)</f>
        <v>16</v>
      </c>
      <c r="K1644" s="10">
        <f>VLOOKUP(A1644, Quantity!$A$1:$H$2811, 3, FALSE)</f>
        <v>1</v>
      </c>
      <c r="L1644" s="10">
        <f>VLOOKUP(A1644, Quantity!$A$1:$H$2811, 4, FALSE)</f>
        <v>1</v>
      </c>
      <c r="M1644" s="11">
        <f>VLOOKUP(A1644, Quantity!$A$1:$H$2811, 5, FALSE)</f>
        <v>897</v>
      </c>
      <c r="N1644" s="11">
        <f>VLOOKUP(A1644, Quantity!$A$1:$H$2811, 6, FALSE)</f>
        <v>56</v>
      </c>
      <c r="O1644" s="12">
        <v>41609.0</v>
      </c>
      <c r="P1644" s="5">
        <f>VLOOKUP(A1644, Quantity!$A$1:$H$2811, 8, FALSE)</f>
        <v>0.4600810185</v>
      </c>
      <c r="U1644" s="13"/>
      <c r="V1644" s="13"/>
      <c r="W1644" s="1"/>
      <c r="X1644" s="14"/>
      <c r="Y1644" s="15"/>
    </row>
    <row r="1645">
      <c r="A1645" s="1">
        <v>66940.0</v>
      </c>
      <c r="B1645" s="1">
        <v>1.553957788E9</v>
      </c>
      <c r="C1645" s="8">
        <v>41621.0</v>
      </c>
      <c r="D1645" s="1" t="s">
        <v>32</v>
      </c>
      <c r="E1645" s="1" t="s">
        <v>17</v>
      </c>
      <c r="F1645" s="1" t="s">
        <v>18</v>
      </c>
      <c r="G1645" s="1" t="s">
        <v>31</v>
      </c>
      <c r="H1645" s="1" t="s">
        <v>24</v>
      </c>
      <c r="I1645" s="1" t="s">
        <v>21</v>
      </c>
      <c r="J1645" s="9">
        <f>VLOOKUP(A1645, Quantity!$A$1:$H$2811, 2, FALSE)</f>
        <v>18</v>
      </c>
      <c r="K1645" s="10">
        <f>VLOOKUP(A1645, Quantity!$A$1:$H$2811, 3, FALSE)</f>
        <v>1</v>
      </c>
      <c r="L1645" s="10">
        <f>VLOOKUP(A1645, Quantity!$A$1:$H$2811, 4, FALSE)</f>
        <v>1</v>
      </c>
      <c r="M1645" s="11">
        <f>VLOOKUP(A1645, Quantity!$A$1:$H$2811, 5, FALSE)</f>
        <v>17213</v>
      </c>
      <c r="N1645" s="11">
        <f>VLOOKUP(A1645, Quantity!$A$1:$H$2811, 6, FALSE)</f>
        <v>956</v>
      </c>
      <c r="O1645" s="12">
        <v>41609.0</v>
      </c>
      <c r="P1645" s="5">
        <f>VLOOKUP(A1645, Quantity!$A$1:$H$2811, 8, FALSE)</f>
        <v>0.6017824074</v>
      </c>
      <c r="U1645" s="13"/>
      <c r="V1645" s="13"/>
      <c r="W1645" s="1"/>
      <c r="X1645" s="14"/>
      <c r="Y1645" s="15"/>
    </row>
    <row r="1646">
      <c r="A1646" s="1">
        <v>66998.0</v>
      </c>
      <c r="B1646" s="1">
        <v>1.82710526E9</v>
      </c>
      <c r="C1646" s="8">
        <v>41621.0</v>
      </c>
      <c r="D1646" s="1" t="s">
        <v>30</v>
      </c>
      <c r="E1646" s="1" t="s">
        <v>23</v>
      </c>
      <c r="F1646" s="1" t="s">
        <v>18</v>
      </c>
      <c r="G1646" s="1" t="s">
        <v>31</v>
      </c>
      <c r="H1646" s="1" t="s">
        <v>24</v>
      </c>
      <c r="I1646" s="1" t="s">
        <v>21</v>
      </c>
      <c r="J1646" s="9">
        <f>VLOOKUP(A1646, Quantity!$A$1:$H$2811, 2, FALSE)</f>
        <v>17</v>
      </c>
      <c r="K1646" s="10">
        <f>VLOOKUP(A1646, Quantity!$A$1:$H$2811, 3, FALSE)</f>
        <v>1</v>
      </c>
      <c r="L1646" s="10">
        <f>VLOOKUP(A1646, Quantity!$A$1:$H$2811, 4, FALSE)</f>
        <v>1</v>
      </c>
      <c r="M1646" s="11">
        <f>VLOOKUP(A1646, Quantity!$A$1:$H$2811, 5, FALSE)</f>
        <v>2294</v>
      </c>
      <c r="N1646" s="11">
        <f>VLOOKUP(A1646, Quantity!$A$1:$H$2811, 6, FALSE)</f>
        <v>135</v>
      </c>
      <c r="O1646" s="12">
        <v>41609.0</v>
      </c>
      <c r="P1646" s="5">
        <f>VLOOKUP(A1646, Quantity!$A$1:$H$2811, 8, FALSE)</f>
        <v>0.2951273148</v>
      </c>
      <c r="U1646" s="13"/>
      <c r="V1646" s="13"/>
      <c r="W1646" s="1"/>
      <c r="X1646" s="14"/>
      <c r="Y1646" s="15"/>
    </row>
    <row r="1647">
      <c r="A1647" s="1">
        <v>67226.0</v>
      </c>
      <c r="B1647" s="1">
        <v>2.189387918E9</v>
      </c>
      <c r="C1647" s="8">
        <v>41621.0</v>
      </c>
      <c r="D1647" s="1" t="s">
        <v>32</v>
      </c>
      <c r="E1647" s="1" t="s">
        <v>17</v>
      </c>
      <c r="F1647" s="1" t="s">
        <v>18</v>
      </c>
      <c r="G1647" s="1" t="s">
        <v>31</v>
      </c>
      <c r="H1647" s="1" t="s">
        <v>24</v>
      </c>
      <c r="I1647" s="1" t="s">
        <v>21</v>
      </c>
      <c r="J1647" s="9">
        <f>VLOOKUP(A1647, Quantity!$A$1:$H$2811, 2, FALSE)</f>
        <v>18</v>
      </c>
      <c r="K1647" s="10">
        <f>VLOOKUP(A1647, Quantity!$A$1:$H$2811, 3, FALSE)</f>
        <v>1</v>
      </c>
      <c r="L1647" s="10">
        <f>VLOOKUP(A1647, Quantity!$A$1:$H$2811, 4, FALSE)</f>
        <v>1</v>
      </c>
      <c r="M1647" s="11">
        <f>VLOOKUP(A1647, Quantity!$A$1:$H$2811, 5, FALSE)</f>
        <v>500</v>
      </c>
      <c r="N1647" s="11">
        <f>VLOOKUP(A1647, Quantity!$A$1:$H$2811, 6, FALSE)</f>
        <v>28</v>
      </c>
      <c r="O1647" s="12">
        <v>41609.0</v>
      </c>
      <c r="P1647" s="5">
        <f>VLOOKUP(A1647, Quantity!$A$1:$H$2811, 8, FALSE)</f>
        <v>0.064375</v>
      </c>
      <c r="U1647" s="13"/>
      <c r="V1647" s="13"/>
      <c r="W1647" s="1"/>
      <c r="X1647" s="14"/>
      <c r="Y1647" s="15"/>
    </row>
    <row r="1648">
      <c r="A1648" s="1">
        <v>67500.0</v>
      </c>
      <c r="B1648" s="1">
        <v>1.902292623E9</v>
      </c>
      <c r="C1648" s="8">
        <v>41621.0</v>
      </c>
      <c r="D1648" s="1" t="s">
        <v>32</v>
      </c>
      <c r="E1648" s="1" t="s">
        <v>17</v>
      </c>
      <c r="F1648" s="1" t="s">
        <v>18</v>
      </c>
      <c r="G1648" s="1" t="s">
        <v>31</v>
      </c>
      <c r="H1648" s="1" t="s">
        <v>24</v>
      </c>
      <c r="I1648" s="1" t="s">
        <v>21</v>
      </c>
      <c r="J1648" s="9">
        <f>VLOOKUP(A1648, Quantity!$A$1:$H$2811, 2, FALSE)</f>
        <v>16</v>
      </c>
      <c r="K1648" s="10">
        <f>VLOOKUP(A1648, Quantity!$A$1:$H$2811, 3, FALSE)</f>
        <v>1</v>
      </c>
      <c r="L1648" s="10">
        <f>VLOOKUP(A1648, Quantity!$A$1:$H$2811, 4, FALSE)</f>
        <v>1</v>
      </c>
      <c r="M1648" s="11">
        <f>VLOOKUP(A1648, Quantity!$A$1:$H$2811, 5, FALSE)</f>
        <v>1999</v>
      </c>
      <c r="N1648" s="11">
        <f>VLOOKUP(A1648, Quantity!$A$1:$H$2811, 6, FALSE)</f>
        <v>125</v>
      </c>
      <c r="O1648" s="12">
        <v>41609.0</v>
      </c>
      <c r="P1648" s="5">
        <f>VLOOKUP(A1648, Quantity!$A$1:$H$2811, 8, FALSE)</f>
        <v>0.7338541667</v>
      </c>
      <c r="U1648" s="13"/>
      <c r="V1648" s="13"/>
      <c r="W1648" s="1"/>
      <c r="X1648" s="14"/>
      <c r="Y1648" s="15"/>
    </row>
    <row r="1649">
      <c r="A1649" s="1">
        <v>67625.0</v>
      </c>
      <c r="B1649" s="1">
        <v>1.97920667E9</v>
      </c>
      <c r="C1649" s="8">
        <v>41622.0</v>
      </c>
      <c r="D1649" s="1" t="s">
        <v>32</v>
      </c>
      <c r="E1649" s="1" t="s">
        <v>17</v>
      </c>
      <c r="F1649" s="1" t="s">
        <v>18</v>
      </c>
      <c r="G1649" s="1" t="s">
        <v>31</v>
      </c>
      <c r="H1649" s="1" t="s">
        <v>24</v>
      </c>
      <c r="I1649" s="1" t="s">
        <v>21</v>
      </c>
      <c r="J1649" s="9">
        <f>VLOOKUP(A1649, Quantity!$A$1:$H$2811, 2, FALSE)</f>
        <v>15</v>
      </c>
      <c r="K1649" s="10">
        <f>VLOOKUP(A1649, Quantity!$A$1:$H$2811, 3, FALSE)</f>
        <v>1</v>
      </c>
      <c r="L1649" s="10">
        <f>VLOOKUP(A1649, Quantity!$A$1:$H$2811, 4, FALSE)</f>
        <v>1</v>
      </c>
      <c r="M1649" s="11">
        <f>VLOOKUP(A1649, Quantity!$A$1:$H$2811, 5, FALSE)</f>
        <v>249</v>
      </c>
      <c r="N1649" s="11">
        <f>VLOOKUP(A1649, Quantity!$A$1:$H$2811, 6, FALSE)</f>
        <v>17</v>
      </c>
      <c r="O1649" s="12">
        <v>41609.0</v>
      </c>
      <c r="P1649" s="5">
        <f>VLOOKUP(A1649, Quantity!$A$1:$H$2811, 8, FALSE)</f>
        <v>0.2540046296</v>
      </c>
      <c r="U1649" s="13"/>
      <c r="V1649" s="13"/>
      <c r="W1649" s="1"/>
      <c r="X1649" s="14"/>
      <c r="Y1649" s="15"/>
    </row>
    <row r="1650">
      <c r="A1650" s="1">
        <v>67636.0</v>
      </c>
      <c r="B1650" s="1">
        <v>2.036476952E9</v>
      </c>
      <c r="C1650" s="8">
        <v>41622.0</v>
      </c>
      <c r="D1650" s="1" t="s">
        <v>32</v>
      </c>
      <c r="E1650" s="1" t="s">
        <v>17</v>
      </c>
      <c r="F1650" s="1" t="s">
        <v>18</v>
      </c>
      <c r="G1650" s="1" t="s">
        <v>31</v>
      </c>
      <c r="H1650" s="1" t="s">
        <v>24</v>
      </c>
      <c r="I1650" s="1" t="s">
        <v>21</v>
      </c>
      <c r="J1650" s="9">
        <f>VLOOKUP(A1650, Quantity!$A$1:$H$2811, 2, FALSE)</f>
        <v>19</v>
      </c>
      <c r="K1650" s="10">
        <f>VLOOKUP(A1650, Quantity!$A$1:$H$2811, 3, FALSE)</f>
        <v>1</v>
      </c>
      <c r="L1650" s="10">
        <f>VLOOKUP(A1650, Quantity!$A$1:$H$2811, 4, FALSE)</f>
        <v>1</v>
      </c>
      <c r="M1650" s="11">
        <f>VLOOKUP(A1650, Quantity!$A$1:$H$2811, 5, FALSE)</f>
        <v>1576</v>
      </c>
      <c r="N1650" s="11">
        <f>VLOOKUP(A1650, Quantity!$A$1:$H$2811, 6, FALSE)</f>
        <v>83</v>
      </c>
      <c r="O1650" s="12">
        <v>41609.0</v>
      </c>
      <c r="P1650" s="5">
        <f>VLOOKUP(A1650, Quantity!$A$1:$H$2811, 8, FALSE)</f>
        <v>0.8235763889</v>
      </c>
      <c r="U1650" s="13"/>
      <c r="V1650" s="13"/>
      <c r="W1650" s="1"/>
      <c r="X1650" s="14"/>
      <c r="Y1650" s="15"/>
    </row>
    <row r="1651">
      <c r="A1651" s="1">
        <v>67656.0</v>
      </c>
      <c r="B1651" s="1">
        <v>1.971751447E9</v>
      </c>
      <c r="C1651" s="8">
        <v>41622.0</v>
      </c>
      <c r="D1651" s="1" t="s">
        <v>32</v>
      </c>
      <c r="E1651" s="1" t="s">
        <v>17</v>
      </c>
      <c r="F1651" s="1" t="s">
        <v>18</v>
      </c>
      <c r="G1651" s="1" t="s">
        <v>31</v>
      </c>
      <c r="H1651" s="1" t="s">
        <v>24</v>
      </c>
      <c r="I1651" s="1" t="s">
        <v>21</v>
      </c>
      <c r="J1651" s="9">
        <f>VLOOKUP(A1651, Quantity!$A$1:$H$2811, 2, FALSE)</f>
        <v>22</v>
      </c>
      <c r="K1651" s="10">
        <f>VLOOKUP(A1651, Quantity!$A$1:$H$2811, 3, FALSE)</f>
        <v>1</v>
      </c>
      <c r="L1651" s="10">
        <f>VLOOKUP(A1651, Quantity!$A$1:$H$2811, 4, FALSE)</f>
        <v>1</v>
      </c>
      <c r="M1651" s="11">
        <f>VLOOKUP(A1651, Quantity!$A$1:$H$2811, 5, FALSE)</f>
        <v>500</v>
      </c>
      <c r="N1651" s="11">
        <f>VLOOKUP(A1651, Quantity!$A$1:$H$2811, 6, FALSE)</f>
        <v>23</v>
      </c>
      <c r="O1651" s="12">
        <v>41609.0</v>
      </c>
      <c r="P1651" s="5">
        <f>VLOOKUP(A1651, Quantity!$A$1:$H$2811, 8, FALSE)</f>
        <v>0.3585416667</v>
      </c>
      <c r="U1651" s="13"/>
      <c r="V1651" s="13"/>
      <c r="W1651" s="1"/>
      <c r="X1651" s="14"/>
      <c r="Y1651" s="15"/>
    </row>
    <row r="1652">
      <c r="A1652" s="1">
        <v>67670.0</v>
      </c>
      <c r="B1652" s="1">
        <v>1.269660909E9</v>
      </c>
      <c r="C1652" s="8">
        <v>41622.0</v>
      </c>
      <c r="D1652" s="1" t="s">
        <v>30</v>
      </c>
      <c r="E1652" s="1" t="s">
        <v>23</v>
      </c>
      <c r="F1652" s="1" t="s">
        <v>18</v>
      </c>
      <c r="G1652" s="1" t="s">
        <v>31</v>
      </c>
      <c r="H1652" s="1" t="s">
        <v>24</v>
      </c>
      <c r="I1652" s="1" t="s">
        <v>21</v>
      </c>
      <c r="J1652" s="9">
        <f>VLOOKUP(A1652, Quantity!$A$1:$H$2811, 2, FALSE)</f>
        <v>18</v>
      </c>
      <c r="K1652" s="10">
        <f>VLOOKUP(A1652, Quantity!$A$1:$H$2811, 3, FALSE)</f>
        <v>1</v>
      </c>
      <c r="L1652" s="10">
        <f>VLOOKUP(A1652, Quantity!$A$1:$H$2811, 4, FALSE)</f>
        <v>1</v>
      </c>
      <c r="M1652" s="11">
        <f>VLOOKUP(A1652, Quantity!$A$1:$H$2811, 5, FALSE)</f>
        <v>5200</v>
      </c>
      <c r="N1652" s="11">
        <f>VLOOKUP(A1652, Quantity!$A$1:$H$2811, 6, FALSE)</f>
        <v>289</v>
      </c>
      <c r="O1652" s="12">
        <v>41609.0</v>
      </c>
      <c r="P1652" s="5">
        <f>VLOOKUP(A1652, Quantity!$A$1:$H$2811, 8, FALSE)</f>
        <v>0.6120023148</v>
      </c>
      <c r="U1652" s="13"/>
      <c r="V1652" s="13"/>
      <c r="W1652" s="1"/>
      <c r="X1652" s="14"/>
      <c r="Y1652" s="15"/>
    </row>
    <row r="1653">
      <c r="A1653" s="1">
        <v>67677.0</v>
      </c>
      <c r="B1653" s="1">
        <v>1.455257243E9</v>
      </c>
      <c r="C1653" s="8">
        <v>41622.0</v>
      </c>
      <c r="D1653" s="1" t="s">
        <v>32</v>
      </c>
      <c r="E1653" s="1" t="s">
        <v>17</v>
      </c>
      <c r="F1653" s="1" t="s">
        <v>18</v>
      </c>
      <c r="G1653" s="1" t="s">
        <v>31</v>
      </c>
      <c r="H1653" s="1" t="s">
        <v>24</v>
      </c>
      <c r="I1653" s="1" t="s">
        <v>21</v>
      </c>
      <c r="J1653" s="9">
        <f>VLOOKUP(A1653, Quantity!$A$1:$H$2811, 2, FALSE)</f>
        <v>18</v>
      </c>
      <c r="K1653" s="10">
        <f>VLOOKUP(A1653, Quantity!$A$1:$H$2811, 3, FALSE)</f>
        <v>1</v>
      </c>
      <c r="L1653" s="10">
        <f>VLOOKUP(A1653, Quantity!$A$1:$H$2811, 4, FALSE)</f>
        <v>1</v>
      </c>
      <c r="M1653" s="11">
        <f>VLOOKUP(A1653, Quantity!$A$1:$H$2811, 5, FALSE)</f>
        <v>3195</v>
      </c>
      <c r="N1653" s="11">
        <f>VLOOKUP(A1653, Quantity!$A$1:$H$2811, 6, FALSE)</f>
        <v>178</v>
      </c>
      <c r="O1653" s="12">
        <v>41609.0</v>
      </c>
      <c r="P1653" s="5">
        <f>VLOOKUP(A1653, Quantity!$A$1:$H$2811, 8, FALSE)</f>
        <v>0.0659837963</v>
      </c>
      <c r="U1653" s="13"/>
      <c r="V1653" s="13"/>
      <c r="W1653" s="1"/>
      <c r="X1653" s="14"/>
      <c r="Y1653" s="15"/>
    </row>
    <row r="1654">
      <c r="A1654" s="1">
        <v>67752.0</v>
      </c>
      <c r="B1654" s="1">
        <v>1.69339697E9</v>
      </c>
      <c r="C1654" s="8">
        <v>41622.0</v>
      </c>
      <c r="D1654" s="1" t="s">
        <v>32</v>
      </c>
      <c r="E1654" s="1" t="s">
        <v>17</v>
      </c>
      <c r="F1654" s="1" t="s">
        <v>18</v>
      </c>
      <c r="G1654" s="1" t="s">
        <v>31</v>
      </c>
      <c r="H1654" s="1" t="s">
        <v>24</v>
      </c>
      <c r="I1654" s="1" t="s">
        <v>21</v>
      </c>
      <c r="J1654" s="9">
        <f>VLOOKUP(A1654, Quantity!$A$1:$H$2811, 2, FALSE)</f>
        <v>21</v>
      </c>
      <c r="K1654" s="10">
        <f>VLOOKUP(A1654, Quantity!$A$1:$H$2811, 3, FALSE)</f>
        <v>1</v>
      </c>
      <c r="L1654" s="10">
        <f>VLOOKUP(A1654, Quantity!$A$1:$H$2811, 4, FALSE)</f>
        <v>1</v>
      </c>
      <c r="M1654" s="11">
        <f>VLOOKUP(A1654, Quantity!$A$1:$H$2811, 5, FALSE)</f>
        <v>1004</v>
      </c>
      <c r="N1654" s="11">
        <f>VLOOKUP(A1654, Quantity!$A$1:$H$2811, 6, FALSE)</f>
        <v>48</v>
      </c>
      <c r="O1654" s="12">
        <v>41609.0</v>
      </c>
      <c r="P1654" s="5">
        <f>VLOOKUP(A1654, Quantity!$A$1:$H$2811, 8, FALSE)</f>
        <v>0.1305324074</v>
      </c>
      <c r="U1654" s="13"/>
      <c r="V1654" s="13"/>
      <c r="W1654" s="1"/>
      <c r="X1654" s="14"/>
      <c r="Y1654" s="15"/>
    </row>
    <row r="1655">
      <c r="A1655" s="1">
        <v>67777.0</v>
      </c>
      <c r="B1655" s="1">
        <v>2.100323619E9</v>
      </c>
      <c r="C1655" s="8">
        <v>41622.0</v>
      </c>
      <c r="D1655" s="1" t="s">
        <v>32</v>
      </c>
      <c r="E1655" s="1" t="s">
        <v>17</v>
      </c>
      <c r="F1655" s="1" t="s">
        <v>18</v>
      </c>
      <c r="G1655" s="1" t="s">
        <v>31</v>
      </c>
      <c r="H1655" s="1" t="s">
        <v>24</v>
      </c>
      <c r="I1655" s="1" t="s">
        <v>21</v>
      </c>
      <c r="J1655" s="9">
        <f>VLOOKUP(A1655, Quantity!$A$1:$H$2811, 2, FALSE)</f>
        <v>20</v>
      </c>
      <c r="K1655" s="10">
        <f>VLOOKUP(A1655, Quantity!$A$1:$H$2811, 3, FALSE)</f>
        <v>1</v>
      </c>
      <c r="L1655" s="10">
        <f>VLOOKUP(A1655, Quantity!$A$1:$H$2811, 4, FALSE)</f>
        <v>1</v>
      </c>
      <c r="M1655" s="11">
        <f>VLOOKUP(A1655, Quantity!$A$1:$H$2811, 5, FALSE)</f>
        <v>2039</v>
      </c>
      <c r="N1655" s="11">
        <f>VLOOKUP(A1655, Quantity!$A$1:$H$2811, 6, FALSE)</f>
        <v>102</v>
      </c>
      <c r="O1655" s="12">
        <v>41609.0</v>
      </c>
      <c r="P1655" s="5">
        <f>VLOOKUP(A1655, Quantity!$A$1:$H$2811, 8, FALSE)</f>
        <v>0.5386342593</v>
      </c>
      <c r="U1655" s="13"/>
      <c r="V1655" s="13"/>
      <c r="W1655" s="1"/>
      <c r="X1655" s="14"/>
      <c r="Y1655" s="15"/>
    </row>
    <row r="1656">
      <c r="A1656" s="1">
        <v>67970.0</v>
      </c>
      <c r="B1656" s="1">
        <v>1.577259366E9</v>
      </c>
      <c r="C1656" s="8">
        <v>41622.0</v>
      </c>
      <c r="D1656" s="1" t="s">
        <v>32</v>
      </c>
      <c r="E1656" s="1" t="s">
        <v>17</v>
      </c>
      <c r="F1656" s="1" t="s">
        <v>18</v>
      </c>
      <c r="G1656" s="1" t="s">
        <v>31</v>
      </c>
      <c r="H1656" s="1" t="s">
        <v>24</v>
      </c>
      <c r="I1656" s="1" t="s">
        <v>21</v>
      </c>
      <c r="J1656" s="9">
        <f>VLOOKUP(A1656, Quantity!$A$1:$H$2811, 2, FALSE)</f>
        <v>17</v>
      </c>
      <c r="K1656" s="10">
        <f>VLOOKUP(A1656, Quantity!$A$1:$H$2811, 3, FALSE)</f>
        <v>1</v>
      </c>
      <c r="L1656" s="10">
        <f>VLOOKUP(A1656, Quantity!$A$1:$H$2811, 4, FALSE)</f>
        <v>1</v>
      </c>
      <c r="M1656" s="11">
        <f>VLOOKUP(A1656, Quantity!$A$1:$H$2811, 5, FALSE)</f>
        <v>314</v>
      </c>
      <c r="N1656" s="11">
        <f>VLOOKUP(A1656, Quantity!$A$1:$H$2811, 6, FALSE)</f>
        <v>18</v>
      </c>
      <c r="O1656" s="12">
        <v>41609.0</v>
      </c>
      <c r="P1656" s="5">
        <f>VLOOKUP(A1656, Quantity!$A$1:$H$2811, 8, FALSE)</f>
        <v>0.3278703704</v>
      </c>
      <c r="U1656" s="13"/>
      <c r="V1656" s="13"/>
      <c r="W1656" s="1"/>
      <c r="X1656" s="14"/>
      <c r="Y1656" s="15"/>
    </row>
    <row r="1657">
      <c r="A1657" s="1">
        <v>68023.0</v>
      </c>
      <c r="B1657" s="1">
        <v>2.284590817E9</v>
      </c>
      <c r="C1657" s="8">
        <v>41622.0</v>
      </c>
      <c r="D1657" s="1" t="s">
        <v>32</v>
      </c>
      <c r="E1657" s="1" t="s">
        <v>17</v>
      </c>
      <c r="F1657" s="1" t="s">
        <v>18</v>
      </c>
      <c r="G1657" s="1" t="s">
        <v>31</v>
      </c>
      <c r="H1657" s="1" t="s">
        <v>24</v>
      </c>
      <c r="I1657" s="1" t="s">
        <v>21</v>
      </c>
      <c r="J1657" s="9">
        <f>VLOOKUP(A1657, Quantity!$A$1:$H$2811, 2, FALSE)</f>
        <v>16</v>
      </c>
      <c r="K1657" s="10">
        <f>VLOOKUP(A1657, Quantity!$A$1:$H$2811, 3, FALSE)</f>
        <v>1</v>
      </c>
      <c r="L1657" s="10">
        <f>VLOOKUP(A1657, Quantity!$A$1:$H$2811, 4, FALSE)</f>
        <v>1</v>
      </c>
      <c r="M1657" s="11">
        <f>VLOOKUP(A1657, Quantity!$A$1:$H$2811, 5, FALSE)</f>
        <v>2993</v>
      </c>
      <c r="N1657" s="11">
        <f>VLOOKUP(A1657, Quantity!$A$1:$H$2811, 6, FALSE)</f>
        <v>187</v>
      </c>
      <c r="O1657" s="12">
        <v>41609.0</v>
      </c>
      <c r="P1657" s="5">
        <f>VLOOKUP(A1657, Quantity!$A$1:$H$2811, 8, FALSE)</f>
        <v>0.5559837963</v>
      </c>
      <c r="U1657" s="13"/>
      <c r="V1657" s="13"/>
      <c r="W1657" s="1"/>
      <c r="X1657" s="14"/>
      <c r="Y1657" s="15"/>
    </row>
    <row r="1658">
      <c r="A1658" s="1">
        <v>68034.0</v>
      </c>
      <c r="B1658" s="1">
        <v>1.69174287E9</v>
      </c>
      <c r="C1658" s="8">
        <v>41622.0</v>
      </c>
      <c r="D1658" s="1" t="s">
        <v>30</v>
      </c>
      <c r="E1658" s="1" t="s">
        <v>23</v>
      </c>
      <c r="F1658" s="1" t="s">
        <v>18</v>
      </c>
      <c r="G1658" s="1" t="s">
        <v>31</v>
      </c>
      <c r="H1658" s="1" t="s">
        <v>24</v>
      </c>
      <c r="I1658" s="1" t="s">
        <v>21</v>
      </c>
      <c r="J1658" s="9">
        <f>VLOOKUP(A1658, Quantity!$A$1:$H$2811, 2, FALSE)</f>
        <v>20</v>
      </c>
      <c r="K1658" s="10">
        <f>VLOOKUP(A1658, Quantity!$A$1:$H$2811, 3, FALSE)</f>
        <v>1</v>
      </c>
      <c r="L1658" s="10">
        <f>VLOOKUP(A1658, Quantity!$A$1:$H$2811, 4, FALSE)</f>
        <v>1</v>
      </c>
      <c r="M1658" s="11">
        <f>VLOOKUP(A1658, Quantity!$A$1:$H$2811, 5, FALSE)</f>
        <v>624</v>
      </c>
      <c r="N1658" s="11">
        <f>VLOOKUP(A1658, Quantity!$A$1:$H$2811, 6, FALSE)</f>
        <v>31</v>
      </c>
      <c r="O1658" s="12">
        <v>41609.0</v>
      </c>
      <c r="P1658" s="5">
        <f>VLOOKUP(A1658, Quantity!$A$1:$H$2811, 8, FALSE)</f>
        <v>0.2209722222</v>
      </c>
      <c r="U1658" s="13"/>
      <c r="V1658" s="13"/>
      <c r="W1658" s="1"/>
      <c r="X1658" s="14"/>
      <c r="Y1658" s="15"/>
    </row>
    <row r="1659">
      <c r="A1659" s="1">
        <v>68242.0</v>
      </c>
      <c r="B1659" s="1">
        <v>1.189329411E9</v>
      </c>
      <c r="C1659" s="8">
        <v>41622.0</v>
      </c>
      <c r="D1659" s="1" t="s">
        <v>32</v>
      </c>
      <c r="E1659" s="1" t="s">
        <v>17</v>
      </c>
      <c r="F1659" s="1" t="s">
        <v>18</v>
      </c>
      <c r="G1659" s="1" t="s">
        <v>31</v>
      </c>
      <c r="H1659" s="1" t="s">
        <v>24</v>
      </c>
      <c r="I1659" s="1" t="s">
        <v>21</v>
      </c>
      <c r="J1659" s="9">
        <f>VLOOKUP(A1659, Quantity!$A$1:$H$2811, 2, FALSE)</f>
        <v>16</v>
      </c>
      <c r="K1659" s="10">
        <f>VLOOKUP(A1659, Quantity!$A$1:$H$2811, 3, FALSE)</f>
        <v>1</v>
      </c>
      <c r="L1659" s="10">
        <f>VLOOKUP(A1659, Quantity!$A$1:$H$2811, 4, FALSE)</f>
        <v>1</v>
      </c>
      <c r="M1659" s="11">
        <f>VLOOKUP(A1659, Quantity!$A$1:$H$2811, 5, FALSE)</f>
        <v>6738</v>
      </c>
      <c r="N1659" s="11">
        <f>VLOOKUP(A1659, Quantity!$A$1:$H$2811, 6, FALSE)</f>
        <v>421</v>
      </c>
      <c r="O1659" s="12">
        <v>41609.0</v>
      </c>
      <c r="P1659" s="5">
        <f>VLOOKUP(A1659, Quantity!$A$1:$H$2811, 8, FALSE)</f>
        <v>0.4109953704</v>
      </c>
      <c r="U1659" s="13"/>
      <c r="V1659" s="13"/>
      <c r="W1659" s="1"/>
      <c r="X1659" s="14"/>
      <c r="Y1659" s="15"/>
    </row>
    <row r="1660">
      <c r="A1660" s="1">
        <v>68243.0</v>
      </c>
      <c r="B1660" s="1">
        <v>1.706148518E9</v>
      </c>
      <c r="C1660" s="8">
        <v>41622.0</v>
      </c>
      <c r="D1660" s="1" t="s">
        <v>30</v>
      </c>
      <c r="E1660" s="1" t="s">
        <v>23</v>
      </c>
      <c r="F1660" s="1" t="s">
        <v>18</v>
      </c>
      <c r="G1660" s="1" t="s">
        <v>31</v>
      </c>
      <c r="H1660" s="1" t="s">
        <v>24</v>
      </c>
      <c r="I1660" s="1" t="s">
        <v>21</v>
      </c>
      <c r="J1660" s="9">
        <f>VLOOKUP(A1660, Quantity!$A$1:$H$2811, 2, FALSE)</f>
        <v>22</v>
      </c>
      <c r="K1660" s="10">
        <f>VLOOKUP(A1660, Quantity!$A$1:$H$2811, 3, FALSE)</f>
        <v>1</v>
      </c>
      <c r="L1660" s="10">
        <f>VLOOKUP(A1660, Quantity!$A$1:$H$2811, 4, FALSE)</f>
        <v>1</v>
      </c>
      <c r="M1660" s="11">
        <f>VLOOKUP(A1660, Quantity!$A$1:$H$2811, 5, FALSE)</f>
        <v>17595</v>
      </c>
      <c r="N1660" s="11">
        <f>VLOOKUP(A1660, Quantity!$A$1:$H$2811, 6, FALSE)</f>
        <v>800</v>
      </c>
      <c r="O1660" s="12">
        <v>41609.0</v>
      </c>
      <c r="P1660" s="5">
        <f>VLOOKUP(A1660, Quantity!$A$1:$H$2811, 8, FALSE)</f>
        <v>0.09461805556</v>
      </c>
      <c r="U1660" s="13"/>
      <c r="V1660" s="13"/>
      <c r="W1660" s="1"/>
      <c r="X1660" s="14"/>
      <c r="Y1660" s="15"/>
    </row>
    <row r="1661">
      <c r="A1661" s="1">
        <v>68421.0</v>
      </c>
      <c r="B1661" s="1">
        <v>1.72617253E9</v>
      </c>
      <c r="C1661" s="8">
        <v>41622.0</v>
      </c>
      <c r="D1661" s="1" t="s">
        <v>30</v>
      </c>
      <c r="E1661" s="1" t="s">
        <v>23</v>
      </c>
      <c r="F1661" s="1" t="s">
        <v>18</v>
      </c>
      <c r="G1661" s="1" t="s">
        <v>31</v>
      </c>
      <c r="H1661" s="1" t="s">
        <v>24</v>
      </c>
      <c r="I1661" s="1" t="s">
        <v>21</v>
      </c>
      <c r="J1661" s="9">
        <f>VLOOKUP(A1661, Quantity!$A$1:$H$2811, 2, FALSE)</f>
        <v>18</v>
      </c>
      <c r="K1661" s="10">
        <f>VLOOKUP(A1661, Quantity!$A$1:$H$2811, 3, FALSE)</f>
        <v>1</v>
      </c>
      <c r="L1661" s="10">
        <f>VLOOKUP(A1661, Quantity!$A$1:$H$2811, 4, FALSE)</f>
        <v>1</v>
      </c>
      <c r="M1661" s="11">
        <f>VLOOKUP(A1661, Quantity!$A$1:$H$2811, 5, FALSE)</f>
        <v>5500</v>
      </c>
      <c r="N1661" s="11">
        <f>VLOOKUP(A1661, Quantity!$A$1:$H$2811, 6, FALSE)</f>
        <v>306</v>
      </c>
      <c r="O1661" s="12">
        <v>41609.0</v>
      </c>
      <c r="P1661" s="5">
        <f>VLOOKUP(A1661, Quantity!$A$1:$H$2811, 8, FALSE)</f>
        <v>0.4729398148</v>
      </c>
      <c r="U1661" s="13"/>
      <c r="V1661" s="13"/>
      <c r="W1661" s="1"/>
      <c r="X1661" s="14"/>
      <c r="Y1661" s="15"/>
    </row>
    <row r="1662">
      <c r="A1662" s="1">
        <v>68496.0</v>
      </c>
      <c r="B1662" s="1">
        <v>1.338508757E9</v>
      </c>
      <c r="C1662" s="8">
        <v>41622.0</v>
      </c>
      <c r="D1662" s="1" t="s">
        <v>32</v>
      </c>
      <c r="E1662" s="1" t="s">
        <v>17</v>
      </c>
      <c r="F1662" s="1" t="s">
        <v>18</v>
      </c>
      <c r="G1662" s="1" t="s">
        <v>31</v>
      </c>
      <c r="H1662" s="1" t="s">
        <v>24</v>
      </c>
      <c r="I1662" s="1" t="s">
        <v>21</v>
      </c>
      <c r="J1662" s="9">
        <f>VLOOKUP(A1662, Quantity!$A$1:$H$2811, 2, FALSE)</f>
        <v>22</v>
      </c>
      <c r="K1662" s="10">
        <f>VLOOKUP(A1662, Quantity!$A$1:$H$2811, 3, FALSE)</f>
        <v>1</v>
      </c>
      <c r="L1662" s="10">
        <f>VLOOKUP(A1662, Quantity!$A$1:$H$2811, 4, FALSE)</f>
        <v>1</v>
      </c>
      <c r="M1662" s="11">
        <f>VLOOKUP(A1662, Quantity!$A$1:$H$2811, 5, FALSE)</f>
        <v>192</v>
      </c>
      <c r="N1662" s="11">
        <f>VLOOKUP(A1662, Quantity!$A$1:$H$2811, 6, FALSE)</f>
        <v>9</v>
      </c>
      <c r="O1662" s="12">
        <v>41609.0</v>
      </c>
      <c r="P1662" s="5">
        <f>VLOOKUP(A1662, Quantity!$A$1:$H$2811, 8, FALSE)</f>
        <v>0.2412268519</v>
      </c>
      <c r="U1662" s="13"/>
      <c r="V1662" s="13"/>
      <c r="W1662" s="1"/>
      <c r="X1662" s="14"/>
      <c r="Y1662" s="15"/>
    </row>
    <row r="1663">
      <c r="A1663" s="1">
        <v>68538.0</v>
      </c>
      <c r="B1663" s="1">
        <v>1.785736119E9</v>
      </c>
      <c r="C1663" s="8">
        <v>41622.0</v>
      </c>
      <c r="D1663" s="1" t="s">
        <v>32</v>
      </c>
      <c r="E1663" s="1" t="s">
        <v>17</v>
      </c>
      <c r="F1663" s="1" t="s">
        <v>18</v>
      </c>
      <c r="G1663" s="1" t="s">
        <v>31</v>
      </c>
      <c r="H1663" s="1" t="s">
        <v>24</v>
      </c>
      <c r="I1663" s="1" t="s">
        <v>21</v>
      </c>
      <c r="J1663" s="9">
        <f>VLOOKUP(A1663, Quantity!$A$1:$H$2811, 2, FALSE)</f>
        <v>21</v>
      </c>
      <c r="K1663" s="10">
        <f>VLOOKUP(A1663, Quantity!$A$1:$H$2811, 3, FALSE)</f>
        <v>1</v>
      </c>
      <c r="L1663" s="10">
        <f>VLOOKUP(A1663, Quantity!$A$1:$H$2811, 4, FALSE)</f>
        <v>1</v>
      </c>
      <c r="M1663" s="11">
        <f>VLOOKUP(A1663, Quantity!$A$1:$H$2811, 5, FALSE)</f>
        <v>165</v>
      </c>
      <c r="N1663" s="11">
        <f>VLOOKUP(A1663, Quantity!$A$1:$H$2811, 6, FALSE)</f>
        <v>8</v>
      </c>
      <c r="O1663" s="12">
        <v>41609.0</v>
      </c>
      <c r="P1663" s="5">
        <f>VLOOKUP(A1663, Quantity!$A$1:$H$2811, 8, FALSE)</f>
        <v>0.5027893519</v>
      </c>
      <c r="U1663" s="13"/>
      <c r="V1663" s="13"/>
      <c r="W1663" s="1"/>
      <c r="X1663" s="14"/>
      <c r="Y1663" s="15"/>
    </row>
    <row r="1664">
      <c r="A1664" s="1">
        <v>68779.0</v>
      </c>
      <c r="B1664" s="1">
        <v>2.232869984E9</v>
      </c>
      <c r="C1664" s="8">
        <v>41622.0</v>
      </c>
      <c r="D1664" s="1" t="s">
        <v>32</v>
      </c>
      <c r="E1664" s="1" t="s">
        <v>17</v>
      </c>
      <c r="F1664" s="1" t="s">
        <v>18</v>
      </c>
      <c r="G1664" s="1" t="s">
        <v>31</v>
      </c>
      <c r="H1664" s="1" t="s">
        <v>24</v>
      </c>
      <c r="I1664" s="1" t="s">
        <v>21</v>
      </c>
      <c r="J1664" s="9">
        <f>VLOOKUP(A1664, Quantity!$A$1:$H$2811, 2, FALSE)</f>
        <v>22</v>
      </c>
      <c r="K1664" s="10">
        <f>VLOOKUP(A1664, Quantity!$A$1:$H$2811, 3, FALSE)</f>
        <v>1</v>
      </c>
      <c r="L1664" s="10">
        <f>VLOOKUP(A1664, Quantity!$A$1:$H$2811, 4, FALSE)</f>
        <v>1</v>
      </c>
      <c r="M1664" s="11">
        <f>VLOOKUP(A1664, Quantity!$A$1:$H$2811, 5, FALSE)</f>
        <v>2595</v>
      </c>
      <c r="N1664" s="11">
        <f>VLOOKUP(A1664, Quantity!$A$1:$H$2811, 6, FALSE)</f>
        <v>118</v>
      </c>
      <c r="O1664" s="12">
        <v>41609.0</v>
      </c>
      <c r="P1664" s="5">
        <f>VLOOKUP(A1664, Quantity!$A$1:$H$2811, 8, FALSE)</f>
        <v>0.8183796296</v>
      </c>
      <c r="U1664" s="13"/>
      <c r="V1664" s="13"/>
      <c r="W1664" s="1"/>
      <c r="X1664" s="14"/>
      <c r="Y1664" s="15"/>
    </row>
    <row r="1665">
      <c r="A1665" s="1">
        <v>68852.0</v>
      </c>
      <c r="B1665" s="1">
        <v>1.660058495E9</v>
      </c>
      <c r="C1665" s="8">
        <v>41623.0</v>
      </c>
      <c r="D1665" s="1" t="s">
        <v>30</v>
      </c>
      <c r="E1665" s="1" t="s">
        <v>23</v>
      </c>
      <c r="F1665" s="1" t="s">
        <v>18</v>
      </c>
      <c r="G1665" s="1" t="s">
        <v>31</v>
      </c>
      <c r="H1665" s="1" t="s">
        <v>24</v>
      </c>
      <c r="I1665" s="1" t="s">
        <v>21</v>
      </c>
      <c r="J1665" s="9">
        <f>VLOOKUP(A1665, Quantity!$A$1:$H$2811, 2, FALSE)</f>
        <v>18</v>
      </c>
      <c r="K1665" s="10">
        <f>VLOOKUP(A1665, Quantity!$A$1:$H$2811, 3, FALSE)</f>
        <v>1</v>
      </c>
      <c r="L1665" s="10">
        <f>VLOOKUP(A1665, Quantity!$A$1:$H$2811, 4, FALSE)</f>
        <v>1</v>
      </c>
      <c r="M1665" s="11">
        <f>VLOOKUP(A1665, Quantity!$A$1:$H$2811, 5, FALSE)</f>
        <v>584</v>
      </c>
      <c r="N1665" s="11">
        <f>VLOOKUP(A1665, Quantity!$A$1:$H$2811, 6, FALSE)</f>
        <v>32</v>
      </c>
      <c r="O1665" s="12">
        <v>41609.0</v>
      </c>
      <c r="P1665" s="5">
        <f>VLOOKUP(A1665, Quantity!$A$1:$H$2811, 8, FALSE)</f>
        <v>0.9324537037</v>
      </c>
      <c r="U1665" s="13"/>
      <c r="V1665" s="13"/>
      <c r="W1665" s="1"/>
      <c r="X1665" s="14"/>
      <c r="Y1665" s="15"/>
    </row>
    <row r="1666">
      <c r="A1666" s="1">
        <v>68941.0</v>
      </c>
      <c r="B1666" s="1">
        <v>1.433426624E9</v>
      </c>
      <c r="C1666" s="8">
        <v>41623.0</v>
      </c>
      <c r="D1666" s="1" t="s">
        <v>30</v>
      </c>
      <c r="E1666" s="1" t="s">
        <v>23</v>
      </c>
      <c r="F1666" s="1" t="s">
        <v>18</v>
      </c>
      <c r="G1666" s="1" t="s">
        <v>31</v>
      </c>
      <c r="H1666" s="1" t="s">
        <v>24</v>
      </c>
      <c r="I1666" s="1" t="s">
        <v>21</v>
      </c>
      <c r="J1666" s="9">
        <f>VLOOKUP(A1666, Quantity!$A$1:$H$2811, 2, FALSE)</f>
        <v>22</v>
      </c>
      <c r="K1666" s="10">
        <f>VLOOKUP(A1666, Quantity!$A$1:$H$2811, 3, FALSE)</f>
        <v>1</v>
      </c>
      <c r="L1666" s="10">
        <f>VLOOKUP(A1666, Quantity!$A$1:$H$2811, 4, FALSE)</f>
        <v>1</v>
      </c>
      <c r="M1666" s="11">
        <f>VLOOKUP(A1666, Quantity!$A$1:$H$2811, 5, FALSE)</f>
        <v>3645</v>
      </c>
      <c r="N1666" s="11">
        <f>VLOOKUP(A1666, Quantity!$A$1:$H$2811, 6, FALSE)</f>
        <v>166</v>
      </c>
      <c r="O1666" s="12">
        <v>41609.0</v>
      </c>
      <c r="P1666" s="5">
        <f>VLOOKUP(A1666, Quantity!$A$1:$H$2811, 8, FALSE)</f>
        <v>0.1337962963</v>
      </c>
      <c r="U1666" s="13"/>
      <c r="V1666" s="13"/>
      <c r="W1666" s="1"/>
      <c r="X1666" s="14"/>
      <c r="Y1666" s="15"/>
    </row>
    <row r="1667">
      <c r="A1667" s="1">
        <v>69312.0</v>
      </c>
      <c r="B1667" s="1">
        <v>1.645181687E9</v>
      </c>
      <c r="C1667" s="8">
        <v>41623.0</v>
      </c>
      <c r="D1667" s="1" t="s">
        <v>32</v>
      </c>
      <c r="E1667" s="1" t="s">
        <v>17</v>
      </c>
      <c r="F1667" s="1" t="s">
        <v>18</v>
      </c>
      <c r="G1667" s="1" t="s">
        <v>31</v>
      </c>
      <c r="H1667" s="1" t="s">
        <v>24</v>
      </c>
      <c r="I1667" s="1" t="s">
        <v>21</v>
      </c>
      <c r="J1667" s="9">
        <f>VLOOKUP(A1667, Quantity!$A$1:$H$2811, 2, FALSE)</f>
        <v>17</v>
      </c>
      <c r="K1667" s="10">
        <f>VLOOKUP(A1667, Quantity!$A$1:$H$2811, 3, FALSE)</f>
        <v>1</v>
      </c>
      <c r="L1667" s="10">
        <f>VLOOKUP(A1667, Quantity!$A$1:$H$2811, 4, FALSE)</f>
        <v>1</v>
      </c>
      <c r="M1667" s="11">
        <f>VLOOKUP(A1667, Quantity!$A$1:$H$2811, 5, FALSE)</f>
        <v>11978</v>
      </c>
      <c r="N1667" s="11">
        <f>VLOOKUP(A1667, Quantity!$A$1:$H$2811, 6, FALSE)</f>
        <v>705</v>
      </c>
      <c r="O1667" s="12">
        <v>41609.0</v>
      </c>
      <c r="P1667" s="5">
        <f>VLOOKUP(A1667, Quantity!$A$1:$H$2811, 8, FALSE)</f>
        <v>0.8378819444</v>
      </c>
      <c r="U1667" s="13"/>
      <c r="V1667" s="13"/>
      <c r="W1667" s="1"/>
      <c r="X1667" s="14"/>
      <c r="Y1667" s="15"/>
    </row>
    <row r="1668">
      <c r="A1668" s="1">
        <v>69324.0</v>
      </c>
      <c r="B1668" s="1">
        <v>2.108501185E9</v>
      </c>
      <c r="C1668" s="8">
        <v>41623.0</v>
      </c>
      <c r="D1668" s="1" t="s">
        <v>30</v>
      </c>
      <c r="E1668" s="1" t="s">
        <v>23</v>
      </c>
      <c r="F1668" s="1" t="s">
        <v>18</v>
      </c>
      <c r="G1668" s="1" t="s">
        <v>31</v>
      </c>
      <c r="H1668" s="1" t="s">
        <v>20</v>
      </c>
      <c r="I1668" s="1" t="s">
        <v>21</v>
      </c>
      <c r="J1668" s="9">
        <f>VLOOKUP(A1668, Quantity!$A$1:$H$2811, 2, FALSE)</f>
        <v>14</v>
      </c>
      <c r="K1668" s="10">
        <f>VLOOKUP(A1668, Quantity!$A$1:$H$2811, 3, FALSE)</f>
        <v>1</v>
      </c>
      <c r="L1668" s="10">
        <f>VLOOKUP(A1668, Quantity!$A$1:$H$2811, 4, FALSE)</f>
        <v>1</v>
      </c>
      <c r="M1668" s="11">
        <f>VLOOKUP(A1668, Quantity!$A$1:$H$2811, 5, FALSE)</f>
        <v>1465</v>
      </c>
      <c r="N1668" s="11">
        <f>VLOOKUP(A1668, Quantity!$A$1:$H$2811, 6, FALSE)</f>
        <v>105</v>
      </c>
      <c r="O1668" s="12">
        <v>41609.0</v>
      </c>
      <c r="P1668" s="5">
        <f>VLOOKUP(A1668, Quantity!$A$1:$H$2811, 8, FALSE)</f>
        <v>0.5166319444</v>
      </c>
      <c r="U1668" s="13"/>
      <c r="V1668" s="13"/>
      <c r="W1668" s="1"/>
      <c r="X1668" s="14"/>
      <c r="Y1668" s="15"/>
    </row>
    <row r="1669">
      <c r="A1669" s="1">
        <v>69421.0</v>
      </c>
      <c r="B1669" s="1">
        <v>1.909824851E9</v>
      </c>
      <c r="C1669" s="8">
        <v>41623.0</v>
      </c>
      <c r="D1669" s="1" t="s">
        <v>32</v>
      </c>
      <c r="E1669" s="1" t="s">
        <v>17</v>
      </c>
      <c r="F1669" s="1" t="s">
        <v>18</v>
      </c>
      <c r="G1669" s="1" t="s">
        <v>31</v>
      </c>
      <c r="H1669" s="1" t="s">
        <v>24</v>
      </c>
      <c r="I1669" s="1" t="s">
        <v>21</v>
      </c>
      <c r="J1669" s="9">
        <f>VLOOKUP(A1669, Quantity!$A$1:$H$2811, 2, FALSE)</f>
        <v>18</v>
      </c>
      <c r="K1669" s="10">
        <f>VLOOKUP(A1669, Quantity!$A$1:$H$2811, 3, FALSE)</f>
        <v>1</v>
      </c>
      <c r="L1669" s="10">
        <f>VLOOKUP(A1669, Quantity!$A$1:$H$2811, 4, FALSE)</f>
        <v>1</v>
      </c>
      <c r="M1669" s="11">
        <f>VLOOKUP(A1669, Quantity!$A$1:$H$2811, 5, FALSE)</f>
        <v>554</v>
      </c>
      <c r="N1669" s="11">
        <f>VLOOKUP(A1669, Quantity!$A$1:$H$2811, 6, FALSE)</f>
        <v>31</v>
      </c>
      <c r="O1669" s="12">
        <v>41609.0</v>
      </c>
      <c r="P1669" s="5">
        <f>VLOOKUP(A1669, Quantity!$A$1:$H$2811, 8, FALSE)</f>
        <v>0.7918171296</v>
      </c>
      <c r="U1669" s="13"/>
      <c r="V1669" s="13"/>
      <c r="W1669" s="1"/>
      <c r="X1669" s="14"/>
      <c r="Y1669" s="15"/>
    </row>
    <row r="1670">
      <c r="A1670" s="1">
        <v>69500.0</v>
      </c>
      <c r="B1670" s="1">
        <v>2.148862379E9</v>
      </c>
      <c r="C1670" s="8">
        <v>41623.0</v>
      </c>
      <c r="D1670" s="1" t="s">
        <v>32</v>
      </c>
      <c r="E1670" s="1" t="s">
        <v>17</v>
      </c>
      <c r="F1670" s="1" t="s">
        <v>18</v>
      </c>
      <c r="G1670" s="1" t="s">
        <v>31</v>
      </c>
      <c r="H1670" s="1" t="s">
        <v>24</v>
      </c>
      <c r="I1670" s="1" t="s">
        <v>21</v>
      </c>
      <c r="J1670" s="9">
        <f>VLOOKUP(A1670, Quantity!$A$1:$H$2811, 2, FALSE)</f>
        <v>22</v>
      </c>
      <c r="K1670" s="10">
        <f>VLOOKUP(A1670, Quantity!$A$1:$H$2811, 3, FALSE)</f>
        <v>1</v>
      </c>
      <c r="L1670" s="10">
        <f>VLOOKUP(A1670, Quantity!$A$1:$H$2811, 4, FALSE)</f>
        <v>1</v>
      </c>
      <c r="M1670" s="11">
        <f>VLOOKUP(A1670, Quantity!$A$1:$H$2811, 5, FALSE)</f>
        <v>999</v>
      </c>
      <c r="N1670" s="11">
        <f>VLOOKUP(A1670, Quantity!$A$1:$H$2811, 6, FALSE)</f>
        <v>45</v>
      </c>
      <c r="O1670" s="12">
        <v>41609.0</v>
      </c>
      <c r="P1670" s="5">
        <f>VLOOKUP(A1670, Quantity!$A$1:$H$2811, 8, FALSE)</f>
        <v>0.3971180556</v>
      </c>
      <c r="U1670" s="13"/>
      <c r="V1670" s="13"/>
      <c r="W1670" s="1"/>
      <c r="X1670" s="14"/>
      <c r="Y1670" s="15"/>
    </row>
    <row r="1671">
      <c r="A1671" s="1">
        <v>69544.0</v>
      </c>
      <c r="B1671" s="1">
        <v>1.682422016E9</v>
      </c>
      <c r="C1671" s="8">
        <v>41623.0</v>
      </c>
      <c r="D1671" s="1" t="s">
        <v>33</v>
      </c>
      <c r="E1671" s="1" t="s">
        <v>17</v>
      </c>
      <c r="F1671" s="1" t="s">
        <v>28</v>
      </c>
      <c r="G1671" s="1" t="s">
        <v>31</v>
      </c>
      <c r="H1671" s="1" t="s">
        <v>24</v>
      </c>
      <c r="I1671" s="1" t="s">
        <v>21</v>
      </c>
      <c r="J1671" s="9">
        <f>VLOOKUP(A1671, Quantity!$A$1:$H$2811, 2, FALSE)</f>
        <v>12</v>
      </c>
      <c r="K1671" s="10">
        <f>VLOOKUP(A1671, Quantity!$A$1:$H$2811, 3, FALSE)</f>
        <v>1</v>
      </c>
      <c r="L1671" s="10">
        <f>VLOOKUP(A1671, Quantity!$A$1:$H$2811, 4, FALSE)</f>
        <v>1</v>
      </c>
      <c r="M1671" s="11">
        <f>VLOOKUP(A1671, Quantity!$A$1:$H$2811, 5, FALSE)</f>
        <v>6970</v>
      </c>
      <c r="N1671" s="11">
        <f>VLOOKUP(A1671, Quantity!$A$1:$H$2811, 6, FALSE)</f>
        <v>581</v>
      </c>
      <c r="O1671" s="12">
        <v>41609.0</v>
      </c>
      <c r="P1671" s="5">
        <f>VLOOKUP(A1671, Quantity!$A$1:$H$2811, 8, FALSE)</f>
        <v>0.2434837963</v>
      </c>
      <c r="U1671" s="13"/>
      <c r="V1671" s="13"/>
      <c r="W1671" s="1"/>
      <c r="X1671" s="14"/>
      <c r="Y1671" s="15"/>
    </row>
    <row r="1672">
      <c r="A1672" s="1">
        <v>69574.0</v>
      </c>
      <c r="B1672" s="1">
        <v>1.838621895E9</v>
      </c>
      <c r="C1672" s="8">
        <v>41623.0</v>
      </c>
      <c r="D1672" s="1" t="s">
        <v>32</v>
      </c>
      <c r="E1672" s="1" t="s">
        <v>17</v>
      </c>
      <c r="F1672" s="1" t="s">
        <v>18</v>
      </c>
      <c r="G1672" s="1" t="s">
        <v>31</v>
      </c>
      <c r="H1672" s="1" t="s">
        <v>24</v>
      </c>
      <c r="I1672" s="1" t="s">
        <v>21</v>
      </c>
      <c r="J1672" s="9">
        <f>VLOOKUP(A1672, Quantity!$A$1:$H$2811, 2, FALSE)</f>
        <v>12</v>
      </c>
      <c r="K1672" s="10">
        <f>VLOOKUP(A1672, Quantity!$A$1:$H$2811, 3, FALSE)</f>
        <v>1</v>
      </c>
      <c r="L1672" s="10">
        <f>VLOOKUP(A1672, Quantity!$A$1:$H$2811, 4, FALSE)</f>
        <v>1</v>
      </c>
      <c r="M1672" s="11">
        <f>VLOOKUP(A1672, Quantity!$A$1:$H$2811, 5, FALSE)</f>
        <v>22931</v>
      </c>
      <c r="N1672" s="11">
        <f>VLOOKUP(A1672, Quantity!$A$1:$H$2811, 6, FALSE)</f>
        <v>1911</v>
      </c>
      <c r="O1672" s="12">
        <v>41609.0</v>
      </c>
      <c r="P1672" s="5">
        <f>VLOOKUP(A1672, Quantity!$A$1:$H$2811, 8, FALSE)</f>
        <v>0.03459490741</v>
      </c>
      <c r="U1672" s="13"/>
      <c r="V1672" s="13"/>
      <c r="W1672" s="1"/>
      <c r="X1672" s="14"/>
      <c r="Y1672" s="15"/>
    </row>
    <row r="1673">
      <c r="A1673" s="1">
        <v>69688.0</v>
      </c>
      <c r="B1673" s="1">
        <v>2.265163948E9</v>
      </c>
      <c r="C1673" s="8">
        <v>41623.0</v>
      </c>
      <c r="D1673" s="1" t="s">
        <v>30</v>
      </c>
      <c r="E1673" s="1" t="s">
        <v>23</v>
      </c>
      <c r="F1673" s="1" t="s">
        <v>18</v>
      </c>
      <c r="G1673" s="1" t="s">
        <v>31</v>
      </c>
      <c r="H1673" s="1" t="s">
        <v>24</v>
      </c>
      <c r="I1673" s="1" t="s">
        <v>21</v>
      </c>
      <c r="J1673" s="9">
        <f>VLOOKUP(A1673, Quantity!$A$1:$H$2811, 2, FALSE)</f>
        <v>12</v>
      </c>
      <c r="K1673" s="10">
        <f>VLOOKUP(A1673, Quantity!$A$1:$H$2811, 3, FALSE)</f>
        <v>1</v>
      </c>
      <c r="L1673" s="10">
        <f>VLOOKUP(A1673, Quantity!$A$1:$H$2811, 4, FALSE)</f>
        <v>1</v>
      </c>
      <c r="M1673" s="11">
        <f>VLOOKUP(A1673, Quantity!$A$1:$H$2811, 5, FALSE)</f>
        <v>749</v>
      </c>
      <c r="N1673" s="11">
        <f>VLOOKUP(A1673, Quantity!$A$1:$H$2811, 6, FALSE)</f>
        <v>62</v>
      </c>
      <c r="O1673" s="12">
        <v>41609.0</v>
      </c>
      <c r="P1673" s="5">
        <f>VLOOKUP(A1673, Quantity!$A$1:$H$2811, 8, FALSE)</f>
        <v>0.5183101852</v>
      </c>
      <c r="U1673" s="13"/>
      <c r="V1673" s="13"/>
      <c r="W1673" s="1"/>
      <c r="X1673" s="14"/>
      <c r="Y1673" s="15"/>
    </row>
    <row r="1674">
      <c r="A1674" s="1">
        <v>69909.0</v>
      </c>
      <c r="B1674" s="1">
        <v>1.677682644E9</v>
      </c>
      <c r="C1674" s="8">
        <v>41623.0</v>
      </c>
      <c r="D1674" s="1" t="s">
        <v>32</v>
      </c>
      <c r="E1674" s="1" t="s">
        <v>17</v>
      </c>
      <c r="F1674" s="1" t="s">
        <v>18</v>
      </c>
      <c r="G1674" s="1" t="s">
        <v>31</v>
      </c>
      <c r="H1674" s="1" t="s">
        <v>24</v>
      </c>
      <c r="I1674" s="1" t="s">
        <v>21</v>
      </c>
      <c r="J1674" s="9">
        <f>VLOOKUP(A1674, Quantity!$A$1:$H$2811, 2, FALSE)</f>
        <v>23</v>
      </c>
      <c r="K1674" s="10">
        <f>VLOOKUP(A1674, Quantity!$A$1:$H$2811, 3, FALSE)</f>
        <v>1</v>
      </c>
      <c r="L1674" s="10">
        <f>VLOOKUP(A1674, Quantity!$A$1:$H$2811, 4, FALSE)</f>
        <v>1</v>
      </c>
      <c r="M1674" s="11">
        <f>VLOOKUP(A1674, Quantity!$A$1:$H$2811, 5, FALSE)</f>
        <v>500</v>
      </c>
      <c r="N1674" s="11">
        <f>VLOOKUP(A1674, Quantity!$A$1:$H$2811, 6, FALSE)</f>
        <v>22</v>
      </c>
      <c r="O1674" s="12">
        <v>41609.0</v>
      </c>
      <c r="P1674" s="5">
        <f>VLOOKUP(A1674, Quantity!$A$1:$H$2811, 8, FALSE)</f>
        <v>0.2920949074</v>
      </c>
      <c r="U1674" s="13"/>
      <c r="V1674" s="13"/>
      <c r="W1674" s="1"/>
      <c r="X1674" s="14"/>
      <c r="Y1674" s="15"/>
    </row>
    <row r="1675">
      <c r="A1675" s="1">
        <v>69918.0</v>
      </c>
      <c r="B1675" s="1">
        <v>1.877899105E9</v>
      </c>
      <c r="C1675" s="8">
        <v>41623.0</v>
      </c>
      <c r="D1675" s="1" t="s">
        <v>30</v>
      </c>
      <c r="E1675" s="1" t="s">
        <v>23</v>
      </c>
      <c r="F1675" s="1" t="s">
        <v>18</v>
      </c>
      <c r="G1675" s="1" t="s">
        <v>31</v>
      </c>
      <c r="H1675" s="1" t="s">
        <v>24</v>
      </c>
      <c r="I1675" s="1" t="s">
        <v>21</v>
      </c>
      <c r="J1675" s="9">
        <f>VLOOKUP(A1675, Quantity!$A$1:$H$2811, 2, FALSE)</f>
        <v>18</v>
      </c>
      <c r="K1675" s="10">
        <f>VLOOKUP(A1675, Quantity!$A$1:$H$2811, 3, FALSE)</f>
        <v>1</v>
      </c>
      <c r="L1675" s="10">
        <f>VLOOKUP(A1675, Quantity!$A$1:$H$2811, 4, FALSE)</f>
        <v>1</v>
      </c>
      <c r="M1675" s="11">
        <f>VLOOKUP(A1675, Quantity!$A$1:$H$2811, 5, FALSE)</f>
        <v>300</v>
      </c>
      <c r="N1675" s="11">
        <f>VLOOKUP(A1675, Quantity!$A$1:$H$2811, 6, FALSE)</f>
        <v>17</v>
      </c>
      <c r="O1675" s="12">
        <v>41609.0</v>
      </c>
      <c r="P1675" s="5">
        <f>VLOOKUP(A1675, Quantity!$A$1:$H$2811, 8, FALSE)</f>
        <v>0.637974537</v>
      </c>
      <c r="U1675" s="13"/>
      <c r="V1675" s="13"/>
      <c r="W1675" s="1"/>
      <c r="X1675" s="14"/>
      <c r="Y1675" s="15"/>
    </row>
    <row r="1676">
      <c r="A1676" s="1">
        <v>70026.0</v>
      </c>
      <c r="B1676" s="1">
        <v>2.211207625E9</v>
      </c>
      <c r="C1676" s="8">
        <v>41623.0</v>
      </c>
      <c r="D1676" s="1" t="s">
        <v>32</v>
      </c>
      <c r="E1676" s="1" t="s">
        <v>17</v>
      </c>
      <c r="F1676" s="1" t="s">
        <v>18</v>
      </c>
      <c r="G1676" s="1" t="s">
        <v>31</v>
      </c>
      <c r="H1676" s="1" t="s">
        <v>24</v>
      </c>
      <c r="I1676" s="1" t="s">
        <v>21</v>
      </c>
      <c r="J1676" s="9">
        <f>VLOOKUP(A1676, Quantity!$A$1:$H$2811, 2, FALSE)</f>
        <v>22</v>
      </c>
      <c r="K1676" s="10">
        <f>VLOOKUP(A1676, Quantity!$A$1:$H$2811, 3, FALSE)</f>
        <v>1</v>
      </c>
      <c r="L1676" s="10">
        <f>VLOOKUP(A1676, Quantity!$A$1:$H$2811, 4, FALSE)</f>
        <v>1</v>
      </c>
      <c r="M1676" s="11">
        <f>VLOOKUP(A1676, Quantity!$A$1:$H$2811, 5, FALSE)</f>
        <v>1999</v>
      </c>
      <c r="N1676" s="11">
        <f>VLOOKUP(A1676, Quantity!$A$1:$H$2811, 6, FALSE)</f>
        <v>91</v>
      </c>
      <c r="O1676" s="12">
        <v>41609.0</v>
      </c>
      <c r="P1676" s="5">
        <f>VLOOKUP(A1676, Quantity!$A$1:$H$2811, 8, FALSE)</f>
        <v>0.7947685185</v>
      </c>
      <c r="U1676" s="13"/>
      <c r="V1676" s="13"/>
      <c r="W1676" s="1"/>
      <c r="X1676" s="14"/>
      <c r="Y1676" s="15"/>
    </row>
    <row r="1677">
      <c r="A1677" s="1">
        <v>70099.0</v>
      </c>
      <c r="B1677" s="1">
        <v>2.200662964E9</v>
      </c>
      <c r="C1677" s="8">
        <v>41623.0</v>
      </c>
      <c r="D1677" s="1" t="s">
        <v>32</v>
      </c>
      <c r="E1677" s="1" t="s">
        <v>17</v>
      </c>
      <c r="F1677" s="1" t="s">
        <v>18</v>
      </c>
      <c r="G1677" s="1" t="s">
        <v>31</v>
      </c>
      <c r="H1677" s="1" t="s">
        <v>24</v>
      </c>
      <c r="I1677" s="1" t="s">
        <v>21</v>
      </c>
      <c r="J1677" s="9">
        <f>VLOOKUP(A1677, Quantity!$A$1:$H$2811, 2, FALSE)</f>
        <v>16</v>
      </c>
      <c r="K1677" s="10">
        <f>VLOOKUP(A1677, Quantity!$A$1:$H$2811, 3, FALSE)</f>
        <v>1</v>
      </c>
      <c r="L1677" s="10">
        <f>VLOOKUP(A1677, Quantity!$A$1:$H$2811, 4, FALSE)</f>
        <v>1</v>
      </c>
      <c r="M1677" s="11">
        <f>VLOOKUP(A1677, Quantity!$A$1:$H$2811, 5, FALSE)</f>
        <v>1000</v>
      </c>
      <c r="N1677" s="11">
        <f>VLOOKUP(A1677, Quantity!$A$1:$H$2811, 6, FALSE)</f>
        <v>63</v>
      </c>
      <c r="O1677" s="12">
        <v>41609.0</v>
      </c>
      <c r="P1677" s="5">
        <f>VLOOKUP(A1677, Quantity!$A$1:$H$2811, 8, FALSE)</f>
        <v>0.4068171296</v>
      </c>
      <c r="U1677" s="13"/>
      <c r="V1677" s="13"/>
      <c r="W1677" s="1"/>
      <c r="X1677" s="14"/>
      <c r="Y1677" s="15"/>
    </row>
    <row r="1678">
      <c r="A1678" s="1">
        <v>70113.0</v>
      </c>
      <c r="B1678" s="1">
        <v>1.410535161E9</v>
      </c>
      <c r="C1678" s="8">
        <v>41623.0</v>
      </c>
      <c r="D1678" s="1" t="s">
        <v>30</v>
      </c>
      <c r="E1678" s="1" t="s">
        <v>23</v>
      </c>
      <c r="F1678" s="1" t="s">
        <v>18</v>
      </c>
      <c r="G1678" s="1" t="s">
        <v>31</v>
      </c>
      <c r="H1678" s="1" t="s">
        <v>24</v>
      </c>
      <c r="I1678" s="1" t="s">
        <v>21</v>
      </c>
      <c r="J1678" s="9">
        <f>VLOOKUP(A1678, Quantity!$A$1:$H$2811, 2, FALSE)</f>
        <v>17</v>
      </c>
      <c r="K1678" s="10">
        <f>VLOOKUP(A1678, Quantity!$A$1:$H$2811, 3, FALSE)</f>
        <v>1</v>
      </c>
      <c r="L1678" s="10">
        <f>VLOOKUP(A1678, Quantity!$A$1:$H$2811, 4, FALSE)</f>
        <v>1</v>
      </c>
      <c r="M1678" s="11">
        <f>VLOOKUP(A1678, Quantity!$A$1:$H$2811, 5, FALSE)</f>
        <v>5000</v>
      </c>
      <c r="N1678" s="11">
        <f>VLOOKUP(A1678, Quantity!$A$1:$H$2811, 6, FALSE)</f>
        <v>294</v>
      </c>
      <c r="O1678" s="12">
        <v>41609.0</v>
      </c>
      <c r="P1678" s="5">
        <f>VLOOKUP(A1678, Quantity!$A$1:$H$2811, 8, FALSE)</f>
        <v>0.2923726852</v>
      </c>
      <c r="U1678" s="13"/>
      <c r="V1678" s="13"/>
      <c r="W1678" s="1"/>
      <c r="X1678" s="14"/>
      <c r="Y1678" s="15"/>
    </row>
    <row r="1679">
      <c r="A1679" s="1">
        <v>70205.0</v>
      </c>
      <c r="B1679" s="1">
        <v>1.575994848E9</v>
      </c>
      <c r="C1679" s="8">
        <v>41624.0</v>
      </c>
      <c r="D1679" s="1" t="s">
        <v>32</v>
      </c>
      <c r="E1679" s="1" t="s">
        <v>17</v>
      </c>
      <c r="F1679" s="1" t="s">
        <v>18</v>
      </c>
      <c r="G1679" s="1" t="s">
        <v>31</v>
      </c>
      <c r="H1679" s="1" t="s">
        <v>24</v>
      </c>
      <c r="I1679" s="1" t="s">
        <v>21</v>
      </c>
      <c r="J1679" s="9">
        <f>VLOOKUP(A1679, Quantity!$A$1:$H$2811, 2, FALSE)</f>
        <v>12</v>
      </c>
      <c r="K1679" s="10">
        <f>VLOOKUP(A1679, Quantity!$A$1:$H$2811, 3, FALSE)</f>
        <v>1</v>
      </c>
      <c r="L1679" s="10">
        <f>VLOOKUP(A1679, Quantity!$A$1:$H$2811, 4, FALSE)</f>
        <v>1</v>
      </c>
      <c r="M1679" s="11">
        <f>VLOOKUP(A1679, Quantity!$A$1:$H$2811, 5, FALSE)</f>
        <v>600</v>
      </c>
      <c r="N1679" s="11">
        <f>VLOOKUP(A1679, Quantity!$A$1:$H$2811, 6, FALSE)</f>
        <v>50</v>
      </c>
      <c r="O1679" s="12">
        <v>41609.0</v>
      </c>
      <c r="P1679" s="5">
        <f>VLOOKUP(A1679, Quantity!$A$1:$H$2811, 8, FALSE)</f>
        <v>0.5341319444</v>
      </c>
      <c r="U1679" s="13"/>
      <c r="V1679" s="13"/>
      <c r="W1679" s="1"/>
      <c r="X1679" s="14"/>
      <c r="Y1679" s="15"/>
    </row>
    <row r="1680">
      <c r="A1680" s="1">
        <v>70333.0</v>
      </c>
      <c r="B1680" s="1">
        <v>1.350116818E9</v>
      </c>
      <c r="C1680" s="8">
        <v>41624.0</v>
      </c>
      <c r="D1680" s="1" t="s">
        <v>32</v>
      </c>
      <c r="E1680" s="1" t="s">
        <v>17</v>
      </c>
      <c r="F1680" s="1" t="s">
        <v>18</v>
      </c>
      <c r="G1680" s="1" t="s">
        <v>31</v>
      </c>
      <c r="H1680" s="1" t="s">
        <v>24</v>
      </c>
      <c r="I1680" s="1" t="s">
        <v>21</v>
      </c>
      <c r="J1680" s="9">
        <f>VLOOKUP(A1680, Quantity!$A$1:$H$2811, 2, FALSE)</f>
        <v>22</v>
      </c>
      <c r="K1680" s="10">
        <f>VLOOKUP(A1680, Quantity!$A$1:$H$2811, 3, FALSE)</f>
        <v>1</v>
      </c>
      <c r="L1680" s="10">
        <f>VLOOKUP(A1680, Quantity!$A$1:$H$2811, 4, FALSE)</f>
        <v>1</v>
      </c>
      <c r="M1680" s="11">
        <f>VLOOKUP(A1680, Quantity!$A$1:$H$2811, 5, FALSE)</f>
        <v>223</v>
      </c>
      <c r="N1680" s="11">
        <f>VLOOKUP(A1680, Quantity!$A$1:$H$2811, 6, FALSE)</f>
        <v>10</v>
      </c>
      <c r="O1680" s="12">
        <v>41609.0</v>
      </c>
      <c r="P1680" s="5">
        <f>VLOOKUP(A1680, Quantity!$A$1:$H$2811, 8, FALSE)</f>
        <v>0.09611111111</v>
      </c>
      <c r="U1680" s="13"/>
      <c r="V1680" s="13"/>
      <c r="W1680" s="1"/>
      <c r="X1680" s="14"/>
      <c r="Y1680" s="15"/>
    </row>
    <row r="1681">
      <c r="A1681" s="1">
        <v>70487.0</v>
      </c>
      <c r="B1681" s="1">
        <v>1.443317953E9</v>
      </c>
      <c r="C1681" s="8">
        <v>41624.0</v>
      </c>
      <c r="D1681" s="1" t="s">
        <v>30</v>
      </c>
      <c r="E1681" s="1" t="s">
        <v>23</v>
      </c>
      <c r="F1681" s="1" t="s">
        <v>18</v>
      </c>
      <c r="G1681" s="1" t="s">
        <v>31</v>
      </c>
      <c r="H1681" s="1" t="s">
        <v>24</v>
      </c>
      <c r="I1681" s="1" t="s">
        <v>21</v>
      </c>
      <c r="J1681" s="9">
        <f>VLOOKUP(A1681, Quantity!$A$1:$H$2811, 2, FALSE)</f>
        <v>13</v>
      </c>
      <c r="K1681" s="10">
        <f>VLOOKUP(A1681, Quantity!$A$1:$H$2811, 3, FALSE)</f>
        <v>1</v>
      </c>
      <c r="L1681" s="10">
        <f>VLOOKUP(A1681, Quantity!$A$1:$H$2811, 4, FALSE)</f>
        <v>1</v>
      </c>
      <c r="M1681" s="11">
        <f>VLOOKUP(A1681, Quantity!$A$1:$H$2811, 5, FALSE)</f>
        <v>15000</v>
      </c>
      <c r="N1681" s="11">
        <f>VLOOKUP(A1681, Quantity!$A$1:$H$2811, 6, FALSE)</f>
        <v>1154</v>
      </c>
      <c r="O1681" s="12">
        <v>41609.0</v>
      </c>
      <c r="P1681" s="5">
        <f>VLOOKUP(A1681, Quantity!$A$1:$H$2811, 8, FALSE)</f>
        <v>0.4703356481</v>
      </c>
      <c r="U1681" s="13"/>
      <c r="V1681" s="13"/>
      <c r="W1681" s="1"/>
      <c r="X1681" s="14"/>
      <c r="Y1681" s="15"/>
    </row>
    <row r="1682">
      <c r="A1682" s="1">
        <v>70802.0</v>
      </c>
      <c r="B1682" s="1">
        <v>1.235430054E9</v>
      </c>
      <c r="C1682" s="8">
        <v>41624.0</v>
      </c>
      <c r="D1682" s="1" t="s">
        <v>30</v>
      </c>
      <c r="E1682" s="1" t="s">
        <v>23</v>
      </c>
      <c r="F1682" s="1" t="s">
        <v>18</v>
      </c>
      <c r="G1682" s="1" t="s">
        <v>31</v>
      </c>
      <c r="H1682" s="1" t="s">
        <v>20</v>
      </c>
      <c r="I1682" s="1" t="s">
        <v>21</v>
      </c>
      <c r="J1682" s="9">
        <f>VLOOKUP(A1682, Quantity!$A$1:$H$2811, 2, FALSE)</f>
        <v>16</v>
      </c>
      <c r="K1682" s="10">
        <f>VLOOKUP(A1682, Quantity!$A$1:$H$2811, 3, FALSE)</f>
        <v>1</v>
      </c>
      <c r="L1682" s="10">
        <f>VLOOKUP(A1682, Quantity!$A$1:$H$2811, 4, FALSE)</f>
        <v>1</v>
      </c>
      <c r="M1682" s="11">
        <f>VLOOKUP(A1682, Quantity!$A$1:$H$2811, 5, FALSE)</f>
        <v>3000</v>
      </c>
      <c r="N1682" s="11">
        <f>VLOOKUP(A1682, Quantity!$A$1:$H$2811, 6, FALSE)</f>
        <v>188</v>
      </c>
      <c r="O1682" s="12">
        <v>41609.0</v>
      </c>
      <c r="P1682" s="5">
        <f>VLOOKUP(A1682, Quantity!$A$1:$H$2811, 8, FALSE)</f>
        <v>0.4422222222</v>
      </c>
      <c r="U1682" s="13"/>
      <c r="V1682" s="13"/>
      <c r="W1682" s="1"/>
      <c r="X1682" s="14"/>
      <c r="Y1682" s="15"/>
    </row>
    <row r="1683">
      <c r="A1683" s="1">
        <v>70804.0</v>
      </c>
      <c r="B1683" s="1">
        <v>1.38017958E9</v>
      </c>
      <c r="C1683" s="8">
        <v>41624.0</v>
      </c>
      <c r="D1683" s="1" t="s">
        <v>30</v>
      </c>
      <c r="E1683" s="1" t="s">
        <v>23</v>
      </c>
      <c r="F1683" s="1" t="s">
        <v>18</v>
      </c>
      <c r="G1683" s="1" t="s">
        <v>31</v>
      </c>
      <c r="H1683" s="1" t="s">
        <v>24</v>
      </c>
      <c r="I1683" s="1" t="s">
        <v>21</v>
      </c>
      <c r="J1683" s="9">
        <f>VLOOKUP(A1683, Quantity!$A$1:$H$2811, 2, FALSE)</f>
        <v>13</v>
      </c>
      <c r="K1683" s="10">
        <f>VLOOKUP(A1683, Quantity!$A$1:$H$2811, 3, FALSE)</f>
        <v>1</v>
      </c>
      <c r="L1683" s="10">
        <f>VLOOKUP(A1683, Quantity!$A$1:$H$2811, 4, FALSE)</f>
        <v>1</v>
      </c>
      <c r="M1683" s="11">
        <f>VLOOKUP(A1683, Quantity!$A$1:$H$2811, 5, FALSE)</f>
        <v>2942</v>
      </c>
      <c r="N1683" s="11">
        <f>VLOOKUP(A1683, Quantity!$A$1:$H$2811, 6, FALSE)</f>
        <v>226</v>
      </c>
      <c r="O1683" s="12">
        <v>41609.0</v>
      </c>
      <c r="P1683" s="5">
        <f>VLOOKUP(A1683, Quantity!$A$1:$H$2811, 8, FALSE)</f>
        <v>0.5023958333</v>
      </c>
      <c r="U1683" s="13"/>
      <c r="V1683" s="13"/>
      <c r="W1683" s="1"/>
      <c r="X1683" s="14"/>
      <c r="Y1683" s="15"/>
    </row>
    <row r="1684">
      <c r="A1684" s="1">
        <v>70868.0</v>
      </c>
      <c r="B1684" s="1">
        <v>2.245804231E9</v>
      </c>
      <c r="C1684" s="8">
        <v>41624.0</v>
      </c>
      <c r="D1684" s="1" t="s">
        <v>32</v>
      </c>
      <c r="E1684" s="1" t="s">
        <v>17</v>
      </c>
      <c r="F1684" s="1" t="s">
        <v>18</v>
      </c>
      <c r="G1684" s="1" t="s">
        <v>31</v>
      </c>
      <c r="H1684" s="1" t="s">
        <v>24</v>
      </c>
      <c r="I1684" s="1" t="s">
        <v>21</v>
      </c>
      <c r="J1684" s="9">
        <f>VLOOKUP(A1684, Quantity!$A$1:$H$2811, 2, FALSE)</f>
        <v>23</v>
      </c>
      <c r="K1684" s="10">
        <f>VLOOKUP(A1684, Quantity!$A$1:$H$2811, 3, FALSE)</f>
        <v>1</v>
      </c>
      <c r="L1684" s="10">
        <f>VLOOKUP(A1684, Quantity!$A$1:$H$2811, 4, FALSE)</f>
        <v>1</v>
      </c>
      <c r="M1684" s="11">
        <f>VLOOKUP(A1684, Quantity!$A$1:$H$2811, 5, FALSE)</f>
        <v>2898</v>
      </c>
      <c r="N1684" s="11">
        <f>VLOOKUP(A1684, Quantity!$A$1:$H$2811, 6, FALSE)</f>
        <v>126</v>
      </c>
      <c r="O1684" s="12">
        <v>41609.0</v>
      </c>
      <c r="P1684" s="5">
        <f>VLOOKUP(A1684, Quantity!$A$1:$H$2811, 8, FALSE)</f>
        <v>0.7016666667</v>
      </c>
      <c r="U1684" s="13"/>
      <c r="V1684" s="13"/>
      <c r="W1684" s="1"/>
      <c r="X1684" s="14"/>
      <c r="Y1684" s="15"/>
    </row>
    <row r="1685">
      <c r="A1685" s="1">
        <v>71012.0</v>
      </c>
      <c r="B1685" s="1">
        <v>2.052868552E9</v>
      </c>
      <c r="C1685" s="8">
        <v>41624.0</v>
      </c>
      <c r="D1685" s="1" t="s">
        <v>33</v>
      </c>
      <c r="E1685" s="1" t="s">
        <v>17</v>
      </c>
      <c r="F1685" s="1" t="s">
        <v>28</v>
      </c>
      <c r="G1685" s="1" t="s">
        <v>31</v>
      </c>
      <c r="H1685" s="1" t="s">
        <v>24</v>
      </c>
      <c r="I1685" s="1" t="s">
        <v>21</v>
      </c>
      <c r="J1685" s="9">
        <f>VLOOKUP(A1685, Quantity!$A$1:$H$2811, 2, FALSE)</f>
        <v>19</v>
      </c>
      <c r="K1685" s="10">
        <f>VLOOKUP(A1685, Quantity!$A$1:$H$2811, 3, FALSE)</f>
        <v>1</v>
      </c>
      <c r="L1685" s="10">
        <f>VLOOKUP(A1685, Quantity!$A$1:$H$2811, 4, FALSE)</f>
        <v>1</v>
      </c>
      <c r="M1685" s="11">
        <f>VLOOKUP(A1685, Quantity!$A$1:$H$2811, 5, FALSE)</f>
        <v>6450</v>
      </c>
      <c r="N1685" s="11">
        <f>VLOOKUP(A1685, Quantity!$A$1:$H$2811, 6, FALSE)</f>
        <v>339</v>
      </c>
      <c r="O1685" s="12">
        <v>41609.0</v>
      </c>
      <c r="P1685" s="5">
        <f>VLOOKUP(A1685, Quantity!$A$1:$H$2811, 8, FALSE)</f>
        <v>0.7968634259</v>
      </c>
      <c r="U1685" s="13"/>
      <c r="V1685" s="13"/>
      <c r="W1685" s="1"/>
      <c r="X1685" s="14"/>
      <c r="Y1685" s="15"/>
    </row>
    <row r="1686">
      <c r="A1686" s="1">
        <v>71074.0</v>
      </c>
      <c r="B1686" s="1">
        <v>1.921145139E9</v>
      </c>
      <c r="C1686" s="8">
        <v>41624.0</v>
      </c>
      <c r="D1686" s="1" t="s">
        <v>30</v>
      </c>
      <c r="E1686" s="1" t="s">
        <v>23</v>
      </c>
      <c r="F1686" s="1" t="s">
        <v>18</v>
      </c>
      <c r="G1686" s="1" t="s">
        <v>31</v>
      </c>
      <c r="H1686" s="1" t="s">
        <v>20</v>
      </c>
      <c r="I1686" s="1" t="s">
        <v>21</v>
      </c>
      <c r="J1686" s="9">
        <f>VLOOKUP(A1686, Quantity!$A$1:$H$2811, 2, FALSE)</f>
        <v>18</v>
      </c>
      <c r="K1686" s="10">
        <f>VLOOKUP(A1686, Quantity!$A$1:$H$2811, 3, FALSE)</f>
        <v>1</v>
      </c>
      <c r="L1686" s="10">
        <f>VLOOKUP(A1686, Quantity!$A$1:$H$2811, 4, FALSE)</f>
        <v>1</v>
      </c>
      <c r="M1686" s="11">
        <f>VLOOKUP(A1686, Quantity!$A$1:$H$2811, 5, FALSE)</f>
        <v>2000</v>
      </c>
      <c r="N1686" s="11">
        <f>VLOOKUP(A1686, Quantity!$A$1:$H$2811, 6, FALSE)</f>
        <v>111</v>
      </c>
      <c r="O1686" s="12">
        <v>41609.0</v>
      </c>
      <c r="P1686" s="5">
        <f>VLOOKUP(A1686, Quantity!$A$1:$H$2811, 8, FALSE)</f>
        <v>0.7552546296</v>
      </c>
      <c r="U1686" s="13"/>
      <c r="V1686" s="13"/>
      <c r="W1686" s="1"/>
      <c r="X1686" s="14"/>
      <c r="Y1686" s="15"/>
    </row>
    <row r="1687">
      <c r="A1687" s="1">
        <v>71254.0</v>
      </c>
      <c r="B1687" s="1">
        <v>2.010007712E9</v>
      </c>
      <c r="C1687" s="8">
        <v>41624.0</v>
      </c>
      <c r="D1687" s="1" t="s">
        <v>32</v>
      </c>
      <c r="E1687" s="1" t="s">
        <v>17</v>
      </c>
      <c r="F1687" s="1" t="s">
        <v>18</v>
      </c>
      <c r="G1687" s="1" t="s">
        <v>31</v>
      </c>
      <c r="H1687" s="1" t="s">
        <v>24</v>
      </c>
      <c r="I1687" s="1" t="s">
        <v>21</v>
      </c>
      <c r="J1687" s="9">
        <f>VLOOKUP(A1687, Quantity!$A$1:$H$2811, 2, FALSE)</f>
        <v>18</v>
      </c>
      <c r="K1687" s="10">
        <f>VLOOKUP(A1687, Quantity!$A$1:$H$2811, 3, FALSE)</f>
        <v>1</v>
      </c>
      <c r="L1687" s="10">
        <f>VLOOKUP(A1687, Quantity!$A$1:$H$2811, 4, FALSE)</f>
        <v>1</v>
      </c>
      <c r="M1687" s="11">
        <f>VLOOKUP(A1687, Quantity!$A$1:$H$2811, 5, FALSE)</f>
        <v>1596</v>
      </c>
      <c r="N1687" s="11">
        <f>VLOOKUP(A1687, Quantity!$A$1:$H$2811, 6, FALSE)</f>
        <v>89</v>
      </c>
      <c r="O1687" s="12">
        <v>41609.0</v>
      </c>
      <c r="P1687" s="5">
        <f>VLOOKUP(A1687, Quantity!$A$1:$H$2811, 8, FALSE)</f>
        <v>0.4444212963</v>
      </c>
      <c r="U1687" s="13"/>
      <c r="V1687" s="13"/>
      <c r="W1687" s="1"/>
      <c r="X1687" s="14"/>
      <c r="Y1687" s="15"/>
    </row>
    <row r="1688">
      <c r="A1688" s="1">
        <v>71340.0</v>
      </c>
      <c r="B1688" s="1">
        <v>1.654018369E9</v>
      </c>
      <c r="C1688" s="8">
        <v>41624.0</v>
      </c>
      <c r="D1688" s="1" t="s">
        <v>32</v>
      </c>
      <c r="E1688" s="1" t="s">
        <v>17</v>
      </c>
      <c r="F1688" s="1" t="s">
        <v>18</v>
      </c>
      <c r="G1688" s="1" t="s">
        <v>31</v>
      </c>
      <c r="H1688" s="1" t="s">
        <v>24</v>
      </c>
      <c r="I1688" s="1" t="s">
        <v>21</v>
      </c>
      <c r="J1688" s="9">
        <f>VLOOKUP(A1688, Quantity!$A$1:$H$2811, 2, FALSE)</f>
        <v>13</v>
      </c>
      <c r="K1688" s="10">
        <f>VLOOKUP(A1688, Quantity!$A$1:$H$2811, 3, FALSE)</f>
        <v>1</v>
      </c>
      <c r="L1688" s="10">
        <f>VLOOKUP(A1688, Quantity!$A$1:$H$2811, 4, FALSE)</f>
        <v>1</v>
      </c>
      <c r="M1688" s="11">
        <f>VLOOKUP(A1688, Quantity!$A$1:$H$2811, 5, FALSE)</f>
        <v>584</v>
      </c>
      <c r="N1688" s="11">
        <f>VLOOKUP(A1688, Quantity!$A$1:$H$2811, 6, FALSE)</f>
        <v>45</v>
      </c>
      <c r="O1688" s="12">
        <v>41609.0</v>
      </c>
      <c r="P1688" s="5">
        <f>VLOOKUP(A1688, Quantity!$A$1:$H$2811, 8, FALSE)</f>
        <v>0.6230902778</v>
      </c>
      <c r="U1688" s="13"/>
      <c r="V1688" s="13"/>
      <c r="W1688" s="1"/>
      <c r="X1688" s="14"/>
      <c r="Y1688" s="15"/>
    </row>
    <row r="1689">
      <c r="A1689" s="1">
        <v>71619.0</v>
      </c>
      <c r="B1689" s="1">
        <v>2.088433706E9</v>
      </c>
      <c r="C1689" s="8">
        <v>41624.0</v>
      </c>
      <c r="D1689" s="1" t="s">
        <v>30</v>
      </c>
      <c r="E1689" s="1" t="s">
        <v>23</v>
      </c>
      <c r="F1689" s="1" t="s">
        <v>18</v>
      </c>
      <c r="G1689" s="1" t="s">
        <v>31</v>
      </c>
      <c r="H1689" s="1" t="s">
        <v>24</v>
      </c>
      <c r="I1689" s="1" t="s">
        <v>21</v>
      </c>
      <c r="J1689" s="9">
        <f>VLOOKUP(A1689, Quantity!$A$1:$H$2811, 2, FALSE)</f>
        <v>23</v>
      </c>
      <c r="K1689" s="10">
        <f>VLOOKUP(A1689, Quantity!$A$1:$H$2811, 3, FALSE)</f>
        <v>1</v>
      </c>
      <c r="L1689" s="10">
        <f>VLOOKUP(A1689, Quantity!$A$1:$H$2811, 4, FALSE)</f>
        <v>1</v>
      </c>
      <c r="M1689" s="11">
        <f>VLOOKUP(A1689, Quantity!$A$1:$H$2811, 5, FALSE)</f>
        <v>299</v>
      </c>
      <c r="N1689" s="11">
        <f>VLOOKUP(A1689, Quantity!$A$1:$H$2811, 6, FALSE)</f>
        <v>13</v>
      </c>
      <c r="O1689" s="12">
        <v>41609.0</v>
      </c>
      <c r="P1689" s="5">
        <f>VLOOKUP(A1689, Quantity!$A$1:$H$2811, 8, FALSE)</f>
        <v>0.7097569444</v>
      </c>
      <c r="U1689" s="13"/>
      <c r="V1689" s="13"/>
      <c r="W1689" s="1"/>
      <c r="X1689" s="14"/>
      <c r="Y1689" s="15"/>
    </row>
    <row r="1690">
      <c r="A1690" s="1">
        <v>71723.0</v>
      </c>
      <c r="B1690" s="1">
        <v>1.842731938E9</v>
      </c>
      <c r="C1690" s="8">
        <v>41624.0</v>
      </c>
      <c r="D1690" s="1" t="s">
        <v>30</v>
      </c>
      <c r="E1690" s="1" t="s">
        <v>23</v>
      </c>
      <c r="F1690" s="1" t="s">
        <v>18</v>
      </c>
      <c r="G1690" s="1" t="s">
        <v>31</v>
      </c>
      <c r="H1690" s="1" t="s">
        <v>24</v>
      </c>
      <c r="I1690" s="1" t="s">
        <v>21</v>
      </c>
      <c r="J1690" s="9">
        <f>VLOOKUP(A1690, Quantity!$A$1:$H$2811, 2, FALSE)</f>
        <v>15</v>
      </c>
      <c r="K1690" s="10">
        <f>VLOOKUP(A1690, Quantity!$A$1:$H$2811, 3, FALSE)</f>
        <v>1</v>
      </c>
      <c r="L1690" s="10">
        <f>VLOOKUP(A1690, Quantity!$A$1:$H$2811, 4, FALSE)</f>
        <v>1</v>
      </c>
      <c r="M1690" s="11">
        <f>VLOOKUP(A1690, Quantity!$A$1:$H$2811, 5, FALSE)</f>
        <v>5500</v>
      </c>
      <c r="N1690" s="11">
        <f>VLOOKUP(A1690, Quantity!$A$1:$H$2811, 6, FALSE)</f>
        <v>367</v>
      </c>
      <c r="O1690" s="12">
        <v>41609.0</v>
      </c>
      <c r="P1690" s="5">
        <f>VLOOKUP(A1690, Quantity!$A$1:$H$2811, 8, FALSE)</f>
        <v>0.4867013889</v>
      </c>
      <c r="U1690" s="13"/>
      <c r="V1690" s="13"/>
      <c r="W1690" s="1"/>
      <c r="X1690" s="14"/>
      <c r="Y1690" s="15"/>
    </row>
    <row r="1691">
      <c r="A1691" s="1">
        <v>71914.0</v>
      </c>
      <c r="B1691" s="1">
        <v>1.524887369E9</v>
      </c>
      <c r="C1691" s="8">
        <v>41625.0</v>
      </c>
      <c r="D1691" s="1" t="s">
        <v>30</v>
      </c>
      <c r="E1691" s="1" t="s">
        <v>23</v>
      </c>
      <c r="F1691" s="1" t="s">
        <v>18</v>
      </c>
      <c r="G1691" s="1" t="s">
        <v>31</v>
      </c>
      <c r="H1691" s="1" t="s">
        <v>20</v>
      </c>
      <c r="I1691" s="1" t="s">
        <v>21</v>
      </c>
      <c r="J1691" s="9">
        <f>VLOOKUP(A1691, Quantity!$A$1:$H$2811, 2, FALSE)</f>
        <v>22</v>
      </c>
      <c r="K1691" s="10">
        <f>VLOOKUP(A1691, Quantity!$A$1:$H$2811, 3, FALSE)</f>
        <v>1</v>
      </c>
      <c r="L1691" s="10">
        <f>VLOOKUP(A1691, Quantity!$A$1:$H$2811, 4, FALSE)</f>
        <v>1</v>
      </c>
      <c r="M1691" s="11">
        <f>VLOOKUP(A1691, Quantity!$A$1:$H$2811, 5, FALSE)</f>
        <v>595</v>
      </c>
      <c r="N1691" s="11">
        <f>VLOOKUP(A1691, Quantity!$A$1:$H$2811, 6, FALSE)</f>
        <v>27</v>
      </c>
      <c r="O1691" s="12">
        <v>41609.0</v>
      </c>
      <c r="P1691" s="5">
        <f>VLOOKUP(A1691, Quantity!$A$1:$H$2811, 8, FALSE)</f>
        <v>0.4281828704</v>
      </c>
      <c r="U1691" s="13"/>
      <c r="V1691" s="13"/>
      <c r="W1691" s="1"/>
      <c r="X1691" s="14"/>
      <c r="Y1691" s="15"/>
    </row>
    <row r="1692">
      <c r="A1692" s="1">
        <v>71933.0</v>
      </c>
      <c r="B1692" s="1">
        <v>1.903332855E9</v>
      </c>
      <c r="C1692" s="8">
        <v>41625.0</v>
      </c>
      <c r="D1692" s="1" t="s">
        <v>32</v>
      </c>
      <c r="E1692" s="1" t="s">
        <v>17</v>
      </c>
      <c r="F1692" s="1" t="s">
        <v>18</v>
      </c>
      <c r="G1692" s="1" t="s">
        <v>31</v>
      </c>
      <c r="H1692" s="1" t="s">
        <v>24</v>
      </c>
      <c r="I1692" s="1" t="s">
        <v>21</v>
      </c>
      <c r="J1692" s="9">
        <f>VLOOKUP(A1692, Quantity!$A$1:$H$2811, 2, FALSE)</f>
        <v>20</v>
      </c>
      <c r="K1692" s="10">
        <f>VLOOKUP(A1692, Quantity!$A$1:$H$2811, 3, FALSE)</f>
        <v>1</v>
      </c>
      <c r="L1692" s="10">
        <f>VLOOKUP(A1692, Quantity!$A$1:$H$2811, 4, FALSE)</f>
        <v>1</v>
      </c>
      <c r="M1692" s="11">
        <f>VLOOKUP(A1692, Quantity!$A$1:$H$2811, 5, FALSE)</f>
        <v>2800</v>
      </c>
      <c r="N1692" s="11">
        <f>VLOOKUP(A1692, Quantity!$A$1:$H$2811, 6, FALSE)</f>
        <v>140</v>
      </c>
      <c r="O1692" s="12">
        <v>41609.0</v>
      </c>
      <c r="P1692" s="5">
        <f>VLOOKUP(A1692, Quantity!$A$1:$H$2811, 8, FALSE)</f>
        <v>0.5372916667</v>
      </c>
      <c r="U1692" s="13"/>
      <c r="V1692" s="13"/>
      <c r="W1692" s="1"/>
      <c r="X1692" s="14"/>
      <c r="Y1692" s="15"/>
    </row>
    <row r="1693">
      <c r="A1693" s="1">
        <v>72083.0</v>
      </c>
      <c r="B1693" s="1">
        <v>1.275697036E9</v>
      </c>
      <c r="C1693" s="8">
        <v>41625.0</v>
      </c>
      <c r="D1693" s="1" t="s">
        <v>30</v>
      </c>
      <c r="E1693" s="1" t="s">
        <v>23</v>
      </c>
      <c r="F1693" s="1" t="s">
        <v>18</v>
      </c>
      <c r="G1693" s="1" t="s">
        <v>31</v>
      </c>
      <c r="H1693" s="1" t="s">
        <v>24</v>
      </c>
      <c r="I1693" s="1" t="s">
        <v>21</v>
      </c>
      <c r="J1693" s="9">
        <f>VLOOKUP(A1693, Quantity!$A$1:$H$2811, 2, FALSE)</f>
        <v>16</v>
      </c>
      <c r="K1693" s="10">
        <f>VLOOKUP(A1693, Quantity!$A$1:$H$2811, 3, FALSE)</f>
        <v>1</v>
      </c>
      <c r="L1693" s="10">
        <f>VLOOKUP(A1693, Quantity!$A$1:$H$2811, 4, FALSE)</f>
        <v>1</v>
      </c>
      <c r="M1693" s="11">
        <f>VLOOKUP(A1693, Quantity!$A$1:$H$2811, 5, FALSE)</f>
        <v>7804</v>
      </c>
      <c r="N1693" s="11">
        <f>VLOOKUP(A1693, Quantity!$A$1:$H$2811, 6, FALSE)</f>
        <v>488</v>
      </c>
      <c r="O1693" s="12">
        <v>41609.0</v>
      </c>
      <c r="P1693" s="5">
        <f>VLOOKUP(A1693, Quantity!$A$1:$H$2811, 8, FALSE)</f>
        <v>0.9797916667</v>
      </c>
      <c r="U1693" s="13"/>
      <c r="V1693" s="13"/>
      <c r="W1693" s="1"/>
      <c r="X1693" s="14"/>
      <c r="Y1693" s="15"/>
    </row>
    <row r="1694">
      <c r="A1694" s="1">
        <v>72130.0</v>
      </c>
      <c r="B1694" s="1">
        <v>1.868041809E9</v>
      </c>
      <c r="C1694" s="8">
        <v>41625.0</v>
      </c>
      <c r="D1694" s="1" t="s">
        <v>30</v>
      </c>
      <c r="E1694" s="1" t="s">
        <v>23</v>
      </c>
      <c r="F1694" s="1" t="s">
        <v>18</v>
      </c>
      <c r="G1694" s="1" t="s">
        <v>31</v>
      </c>
      <c r="H1694" s="1" t="s">
        <v>24</v>
      </c>
      <c r="I1694" s="1" t="s">
        <v>21</v>
      </c>
      <c r="J1694" s="9">
        <f>VLOOKUP(A1694, Quantity!$A$1:$H$2811, 2, FALSE)</f>
        <v>13</v>
      </c>
      <c r="K1694" s="10">
        <f>VLOOKUP(A1694, Quantity!$A$1:$H$2811, 3, FALSE)</f>
        <v>1</v>
      </c>
      <c r="L1694" s="10">
        <f>VLOOKUP(A1694, Quantity!$A$1:$H$2811, 4, FALSE)</f>
        <v>1</v>
      </c>
      <c r="M1694" s="11">
        <f>VLOOKUP(A1694, Quantity!$A$1:$H$2811, 5, FALSE)</f>
        <v>1123</v>
      </c>
      <c r="N1694" s="11">
        <f>VLOOKUP(A1694, Quantity!$A$1:$H$2811, 6, FALSE)</f>
        <v>86</v>
      </c>
      <c r="O1694" s="12">
        <v>41609.0</v>
      </c>
      <c r="P1694" s="5">
        <f>VLOOKUP(A1694, Quantity!$A$1:$H$2811, 8, FALSE)</f>
        <v>0.1032060185</v>
      </c>
      <c r="U1694" s="13"/>
      <c r="V1694" s="13"/>
      <c r="W1694" s="1"/>
      <c r="X1694" s="14"/>
      <c r="Y1694" s="15"/>
    </row>
    <row r="1695">
      <c r="A1695" s="1">
        <v>72262.0</v>
      </c>
      <c r="B1695" s="1">
        <v>2.130357507E9</v>
      </c>
      <c r="C1695" s="8">
        <v>41625.0</v>
      </c>
      <c r="D1695" s="1" t="s">
        <v>30</v>
      </c>
      <c r="E1695" s="1" t="s">
        <v>23</v>
      </c>
      <c r="F1695" s="1" t="s">
        <v>18</v>
      </c>
      <c r="G1695" s="1" t="s">
        <v>31</v>
      </c>
      <c r="H1695" s="1" t="s">
        <v>24</v>
      </c>
      <c r="I1695" s="1" t="s">
        <v>21</v>
      </c>
      <c r="J1695" s="9">
        <f>VLOOKUP(A1695, Quantity!$A$1:$H$2811, 2, FALSE)</f>
        <v>20</v>
      </c>
      <c r="K1695" s="10">
        <f>VLOOKUP(A1695, Quantity!$A$1:$H$2811, 3, FALSE)</f>
        <v>1</v>
      </c>
      <c r="L1695" s="10">
        <f>VLOOKUP(A1695, Quantity!$A$1:$H$2811, 4, FALSE)</f>
        <v>1</v>
      </c>
      <c r="M1695" s="11">
        <f>VLOOKUP(A1695, Quantity!$A$1:$H$2811, 5, FALSE)</f>
        <v>1000</v>
      </c>
      <c r="N1695" s="11">
        <f>VLOOKUP(A1695, Quantity!$A$1:$H$2811, 6, FALSE)</f>
        <v>50</v>
      </c>
      <c r="O1695" s="12">
        <v>41609.0</v>
      </c>
      <c r="P1695" s="5">
        <f>VLOOKUP(A1695, Quantity!$A$1:$H$2811, 8, FALSE)</f>
        <v>0.4385185185</v>
      </c>
      <c r="U1695" s="13"/>
      <c r="V1695" s="13"/>
      <c r="W1695" s="1"/>
      <c r="X1695" s="14"/>
      <c r="Y1695" s="15"/>
    </row>
    <row r="1696">
      <c r="A1696" s="1">
        <v>72268.0</v>
      </c>
      <c r="B1696" s="1">
        <v>1.970296782E9</v>
      </c>
      <c r="C1696" s="8">
        <v>41625.0</v>
      </c>
      <c r="D1696" s="1" t="s">
        <v>30</v>
      </c>
      <c r="E1696" s="1" t="s">
        <v>23</v>
      </c>
      <c r="F1696" s="1" t="s">
        <v>18</v>
      </c>
      <c r="G1696" s="1" t="s">
        <v>31</v>
      </c>
      <c r="H1696" s="1" t="s">
        <v>24</v>
      </c>
      <c r="I1696" s="1" t="s">
        <v>21</v>
      </c>
      <c r="J1696" s="9">
        <f>VLOOKUP(A1696, Quantity!$A$1:$H$2811, 2, FALSE)</f>
        <v>16</v>
      </c>
      <c r="K1696" s="10">
        <f>VLOOKUP(A1696, Quantity!$A$1:$H$2811, 3, FALSE)</f>
        <v>1</v>
      </c>
      <c r="L1696" s="10">
        <f>VLOOKUP(A1696, Quantity!$A$1:$H$2811, 4, FALSE)</f>
        <v>1</v>
      </c>
      <c r="M1696" s="11">
        <f>VLOOKUP(A1696, Quantity!$A$1:$H$2811, 5, FALSE)</f>
        <v>1999</v>
      </c>
      <c r="N1696" s="11">
        <f>VLOOKUP(A1696, Quantity!$A$1:$H$2811, 6, FALSE)</f>
        <v>125</v>
      </c>
      <c r="O1696" s="12">
        <v>41609.0</v>
      </c>
      <c r="P1696" s="5">
        <f>VLOOKUP(A1696, Quantity!$A$1:$H$2811, 8, FALSE)</f>
        <v>0.4083449074</v>
      </c>
      <c r="U1696" s="13"/>
      <c r="V1696" s="13"/>
      <c r="W1696" s="1"/>
      <c r="X1696" s="14"/>
      <c r="Y1696" s="15"/>
    </row>
    <row r="1697">
      <c r="A1697" s="1">
        <v>72269.0</v>
      </c>
      <c r="B1697" s="1">
        <v>1.452095103E9</v>
      </c>
      <c r="C1697" s="8">
        <v>41625.0</v>
      </c>
      <c r="D1697" s="1" t="s">
        <v>30</v>
      </c>
      <c r="E1697" s="1" t="s">
        <v>23</v>
      </c>
      <c r="F1697" s="1" t="s">
        <v>18</v>
      </c>
      <c r="G1697" s="1" t="s">
        <v>31</v>
      </c>
      <c r="H1697" s="1" t="s">
        <v>20</v>
      </c>
      <c r="I1697" s="1" t="s">
        <v>21</v>
      </c>
      <c r="J1697" s="9">
        <f>VLOOKUP(A1697, Quantity!$A$1:$H$2811, 2, FALSE)</f>
        <v>14</v>
      </c>
      <c r="K1697" s="10">
        <f>VLOOKUP(A1697, Quantity!$A$1:$H$2811, 3, FALSE)</f>
        <v>1</v>
      </c>
      <c r="L1697" s="10">
        <f>VLOOKUP(A1697, Quantity!$A$1:$H$2811, 4, FALSE)</f>
        <v>1</v>
      </c>
      <c r="M1697" s="11">
        <f>VLOOKUP(A1697, Quantity!$A$1:$H$2811, 5, FALSE)</f>
        <v>5790</v>
      </c>
      <c r="N1697" s="11">
        <f>VLOOKUP(A1697, Quantity!$A$1:$H$2811, 6, FALSE)</f>
        <v>414</v>
      </c>
      <c r="O1697" s="12">
        <v>41609.0</v>
      </c>
      <c r="P1697" s="5">
        <f>VLOOKUP(A1697, Quantity!$A$1:$H$2811, 8, FALSE)</f>
        <v>0.08027777778</v>
      </c>
      <c r="U1697" s="13"/>
      <c r="V1697" s="13"/>
      <c r="W1697" s="1"/>
      <c r="X1697" s="14"/>
      <c r="Y1697" s="15"/>
    </row>
    <row r="1698">
      <c r="A1698" s="1">
        <v>72291.0</v>
      </c>
      <c r="B1698" s="1">
        <v>1.311879445E9</v>
      </c>
      <c r="C1698" s="8">
        <v>41625.0</v>
      </c>
      <c r="D1698" s="1" t="s">
        <v>32</v>
      </c>
      <c r="E1698" s="1" t="s">
        <v>17</v>
      </c>
      <c r="F1698" s="1" t="s">
        <v>18</v>
      </c>
      <c r="G1698" s="1" t="s">
        <v>31</v>
      </c>
      <c r="H1698" s="1" t="s">
        <v>24</v>
      </c>
      <c r="I1698" s="1" t="s">
        <v>21</v>
      </c>
      <c r="J1698" s="9">
        <f>VLOOKUP(A1698, Quantity!$A$1:$H$2811, 2, FALSE)</f>
        <v>22</v>
      </c>
      <c r="K1698" s="10">
        <f>VLOOKUP(A1698, Quantity!$A$1:$H$2811, 3, FALSE)</f>
        <v>1</v>
      </c>
      <c r="L1698" s="10">
        <f>VLOOKUP(A1698, Quantity!$A$1:$H$2811, 4, FALSE)</f>
        <v>1</v>
      </c>
      <c r="M1698" s="11">
        <f>VLOOKUP(A1698, Quantity!$A$1:$H$2811, 5, FALSE)</f>
        <v>4998</v>
      </c>
      <c r="N1698" s="11">
        <f>VLOOKUP(A1698, Quantity!$A$1:$H$2811, 6, FALSE)</f>
        <v>227</v>
      </c>
      <c r="O1698" s="12">
        <v>41609.0</v>
      </c>
      <c r="P1698" s="5">
        <f>VLOOKUP(A1698, Quantity!$A$1:$H$2811, 8, FALSE)</f>
        <v>0.2593287037</v>
      </c>
      <c r="U1698" s="13"/>
      <c r="V1698" s="13"/>
      <c r="W1698" s="1"/>
      <c r="X1698" s="14"/>
      <c r="Y1698" s="15"/>
    </row>
    <row r="1699">
      <c r="A1699" s="1">
        <v>72296.0</v>
      </c>
      <c r="B1699" s="1">
        <v>1.778869245E9</v>
      </c>
      <c r="C1699" s="8">
        <v>41625.0</v>
      </c>
      <c r="D1699" s="1" t="s">
        <v>32</v>
      </c>
      <c r="E1699" s="1" t="s">
        <v>17</v>
      </c>
      <c r="F1699" s="1" t="s">
        <v>18</v>
      </c>
      <c r="G1699" s="1" t="s">
        <v>31</v>
      </c>
      <c r="H1699" s="1" t="s">
        <v>24</v>
      </c>
      <c r="I1699" s="1" t="s">
        <v>21</v>
      </c>
      <c r="J1699" s="9">
        <f>VLOOKUP(A1699, Quantity!$A$1:$H$2811, 2, FALSE)</f>
        <v>17</v>
      </c>
      <c r="K1699" s="10">
        <f>VLOOKUP(A1699, Quantity!$A$1:$H$2811, 3, FALSE)</f>
        <v>1</v>
      </c>
      <c r="L1699" s="10">
        <f>VLOOKUP(A1699, Quantity!$A$1:$H$2811, 4, FALSE)</f>
        <v>1</v>
      </c>
      <c r="M1699" s="11">
        <f>VLOOKUP(A1699, Quantity!$A$1:$H$2811, 5, FALSE)</f>
        <v>1550</v>
      </c>
      <c r="N1699" s="11">
        <f>VLOOKUP(A1699, Quantity!$A$1:$H$2811, 6, FALSE)</f>
        <v>91</v>
      </c>
      <c r="O1699" s="12">
        <v>41609.0</v>
      </c>
      <c r="P1699" s="5">
        <f>VLOOKUP(A1699, Quantity!$A$1:$H$2811, 8, FALSE)</f>
        <v>0.7682407407</v>
      </c>
      <c r="U1699" s="13"/>
      <c r="V1699" s="13"/>
      <c r="W1699" s="1"/>
      <c r="X1699" s="14"/>
      <c r="Y1699" s="15"/>
    </row>
    <row r="1700">
      <c r="A1700" s="1">
        <v>72454.0</v>
      </c>
      <c r="B1700" s="1">
        <v>1.904945912E9</v>
      </c>
      <c r="C1700" s="8">
        <v>41625.0</v>
      </c>
      <c r="D1700" s="1" t="s">
        <v>30</v>
      </c>
      <c r="E1700" s="1" t="s">
        <v>23</v>
      </c>
      <c r="F1700" s="1" t="s">
        <v>18</v>
      </c>
      <c r="G1700" s="1" t="s">
        <v>31</v>
      </c>
      <c r="H1700" s="1" t="s">
        <v>24</v>
      </c>
      <c r="I1700" s="1" t="s">
        <v>21</v>
      </c>
      <c r="J1700" s="9">
        <f>VLOOKUP(A1700, Quantity!$A$1:$H$2811, 2, FALSE)</f>
        <v>15</v>
      </c>
      <c r="K1700" s="10">
        <f>VLOOKUP(A1700, Quantity!$A$1:$H$2811, 3, FALSE)</f>
        <v>1</v>
      </c>
      <c r="L1700" s="10">
        <f>VLOOKUP(A1700, Quantity!$A$1:$H$2811, 4, FALSE)</f>
        <v>1</v>
      </c>
      <c r="M1700" s="11">
        <f>VLOOKUP(A1700, Quantity!$A$1:$H$2811, 5, FALSE)</f>
        <v>2450</v>
      </c>
      <c r="N1700" s="11">
        <f>VLOOKUP(A1700, Quantity!$A$1:$H$2811, 6, FALSE)</f>
        <v>163</v>
      </c>
      <c r="O1700" s="12">
        <v>41609.0</v>
      </c>
      <c r="P1700" s="5">
        <f>VLOOKUP(A1700, Quantity!$A$1:$H$2811, 8, FALSE)</f>
        <v>0.6497453704</v>
      </c>
      <c r="U1700" s="13"/>
      <c r="V1700" s="13"/>
      <c r="W1700" s="1"/>
      <c r="X1700" s="14"/>
      <c r="Y1700" s="15"/>
    </row>
    <row r="1701">
      <c r="A1701" s="1">
        <v>72461.0</v>
      </c>
      <c r="B1701" s="1">
        <v>2.280343284E9</v>
      </c>
      <c r="C1701" s="8">
        <v>41625.0</v>
      </c>
      <c r="D1701" s="1" t="s">
        <v>30</v>
      </c>
      <c r="E1701" s="1" t="s">
        <v>23</v>
      </c>
      <c r="F1701" s="1" t="s">
        <v>18</v>
      </c>
      <c r="G1701" s="1" t="s">
        <v>31</v>
      </c>
      <c r="H1701" s="1" t="s">
        <v>20</v>
      </c>
      <c r="I1701" s="1" t="s">
        <v>21</v>
      </c>
      <c r="J1701" s="9">
        <f>VLOOKUP(A1701, Quantity!$A$1:$H$2811, 2, FALSE)</f>
        <v>15</v>
      </c>
      <c r="K1701" s="10">
        <f>VLOOKUP(A1701, Quantity!$A$1:$H$2811, 3, FALSE)</f>
        <v>1</v>
      </c>
      <c r="L1701" s="10">
        <f>VLOOKUP(A1701, Quantity!$A$1:$H$2811, 4, FALSE)</f>
        <v>1</v>
      </c>
      <c r="M1701" s="11">
        <f>VLOOKUP(A1701, Quantity!$A$1:$H$2811, 5, FALSE)</f>
        <v>500</v>
      </c>
      <c r="N1701" s="11">
        <f>VLOOKUP(A1701, Quantity!$A$1:$H$2811, 6, FALSE)</f>
        <v>33</v>
      </c>
      <c r="O1701" s="12">
        <v>41609.0</v>
      </c>
      <c r="P1701" s="5">
        <f>VLOOKUP(A1701, Quantity!$A$1:$H$2811, 8, FALSE)</f>
        <v>0.612025463</v>
      </c>
      <c r="U1701" s="13"/>
      <c r="V1701" s="13"/>
      <c r="W1701" s="1"/>
      <c r="X1701" s="14"/>
      <c r="Y1701" s="15"/>
    </row>
    <row r="1702">
      <c r="A1702" s="1">
        <v>72466.0</v>
      </c>
      <c r="B1702" s="1">
        <v>1.910920262E9</v>
      </c>
      <c r="C1702" s="8">
        <v>41625.0</v>
      </c>
      <c r="D1702" s="1" t="s">
        <v>30</v>
      </c>
      <c r="E1702" s="1" t="s">
        <v>23</v>
      </c>
      <c r="F1702" s="1" t="s">
        <v>18</v>
      </c>
      <c r="G1702" s="1" t="s">
        <v>31</v>
      </c>
      <c r="H1702" s="1" t="s">
        <v>24</v>
      </c>
      <c r="I1702" s="1" t="s">
        <v>21</v>
      </c>
      <c r="J1702" s="9">
        <f>VLOOKUP(A1702, Quantity!$A$1:$H$2811, 2, FALSE)</f>
        <v>22</v>
      </c>
      <c r="K1702" s="10">
        <f>VLOOKUP(A1702, Quantity!$A$1:$H$2811, 3, FALSE)</f>
        <v>1</v>
      </c>
      <c r="L1702" s="10">
        <f>VLOOKUP(A1702, Quantity!$A$1:$H$2811, 4, FALSE)</f>
        <v>1</v>
      </c>
      <c r="M1702" s="11">
        <f>VLOOKUP(A1702, Quantity!$A$1:$H$2811, 5, FALSE)</f>
        <v>9180</v>
      </c>
      <c r="N1702" s="11">
        <f>VLOOKUP(A1702, Quantity!$A$1:$H$2811, 6, FALSE)</f>
        <v>417</v>
      </c>
      <c r="O1702" s="12">
        <v>41609.0</v>
      </c>
      <c r="P1702" s="5">
        <f>VLOOKUP(A1702, Quantity!$A$1:$H$2811, 8, FALSE)</f>
        <v>0.1451157407</v>
      </c>
      <c r="U1702" s="13"/>
      <c r="V1702" s="13"/>
      <c r="W1702" s="1"/>
      <c r="X1702" s="14"/>
      <c r="Y1702" s="15"/>
    </row>
    <row r="1703">
      <c r="A1703" s="1">
        <v>72599.0</v>
      </c>
      <c r="B1703" s="1">
        <v>1.516742174E9</v>
      </c>
      <c r="C1703" s="8">
        <v>41625.0</v>
      </c>
      <c r="D1703" s="1" t="s">
        <v>30</v>
      </c>
      <c r="E1703" s="1" t="s">
        <v>23</v>
      </c>
      <c r="F1703" s="1" t="s">
        <v>18</v>
      </c>
      <c r="G1703" s="1" t="s">
        <v>31</v>
      </c>
      <c r="H1703" s="1" t="s">
        <v>24</v>
      </c>
      <c r="I1703" s="1" t="s">
        <v>21</v>
      </c>
      <c r="J1703" s="9">
        <f>VLOOKUP(A1703, Quantity!$A$1:$H$2811, 2, FALSE)</f>
        <v>22</v>
      </c>
      <c r="K1703" s="10">
        <f>VLOOKUP(A1703, Quantity!$A$1:$H$2811, 3, FALSE)</f>
        <v>1</v>
      </c>
      <c r="L1703" s="10">
        <f>VLOOKUP(A1703, Quantity!$A$1:$H$2811, 4, FALSE)</f>
        <v>1</v>
      </c>
      <c r="M1703" s="11">
        <f>VLOOKUP(A1703, Quantity!$A$1:$H$2811, 5, FALSE)</f>
        <v>2900</v>
      </c>
      <c r="N1703" s="11">
        <f>VLOOKUP(A1703, Quantity!$A$1:$H$2811, 6, FALSE)</f>
        <v>132</v>
      </c>
      <c r="O1703" s="12">
        <v>41609.0</v>
      </c>
      <c r="P1703" s="5">
        <f>VLOOKUP(A1703, Quantity!$A$1:$H$2811, 8, FALSE)</f>
        <v>0.1336342593</v>
      </c>
      <c r="U1703" s="13"/>
      <c r="V1703" s="13"/>
      <c r="W1703" s="1"/>
      <c r="X1703" s="14"/>
      <c r="Y1703" s="15"/>
    </row>
    <row r="1704">
      <c r="A1704" s="1">
        <v>72695.0</v>
      </c>
      <c r="B1704" s="1">
        <v>1.285698764E9</v>
      </c>
      <c r="C1704" s="8">
        <v>41625.0</v>
      </c>
      <c r="D1704" s="1" t="s">
        <v>30</v>
      </c>
      <c r="E1704" s="1" t="s">
        <v>23</v>
      </c>
      <c r="F1704" s="1" t="s">
        <v>18</v>
      </c>
      <c r="G1704" s="1" t="s">
        <v>31</v>
      </c>
      <c r="H1704" s="1" t="s">
        <v>20</v>
      </c>
      <c r="I1704" s="1" t="s">
        <v>21</v>
      </c>
      <c r="J1704" s="9">
        <f>VLOOKUP(A1704, Quantity!$A$1:$H$2811, 2, FALSE)</f>
        <v>16</v>
      </c>
      <c r="K1704" s="10">
        <f>VLOOKUP(A1704, Quantity!$A$1:$H$2811, 3, FALSE)</f>
        <v>1</v>
      </c>
      <c r="L1704" s="10">
        <f>VLOOKUP(A1704, Quantity!$A$1:$H$2811, 4, FALSE)</f>
        <v>1</v>
      </c>
      <c r="M1704" s="11">
        <f>VLOOKUP(A1704, Quantity!$A$1:$H$2811, 5, FALSE)</f>
        <v>18840</v>
      </c>
      <c r="N1704" s="11">
        <f>VLOOKUP(A1704, Quantity!$A$1:$H$2811, 6, FALSE)</f>
        <v>1178</v>
      </c>
      <c r="O1704" s="12">
        <v>41609.0</v>
      </c>
      <c r="P1704" s="5">
        <f>VLOOKUP(A1704, Quantity!$A$1:$H$2811, 8, FALSE)</f>
        <v>0.7405787037</v>
      </c>
      <c r="U1704" s="13"/>
      <c r="V1704" s="13"/>
      <c r="W1704" s="1"/>
      <c r="X1704" s="14"/>
      <c r="Y1704" s="15"/>
    </row>
    <row r="1705">
      <c r="A1705" s="1">
        <v>72927.0</v>
      </c>
      <c r="B1705" s="1">
        <v>1.367289067E9</v>
      </c>
      <c r="C1705" s="8">
        <v>41625.0</v>
      </c>
      <c r="D1705" s="1" t="s">
        <v>32</v>
      </c>
      <c r="E1705" s="1" t="s">
        <v>17</v>
      </c>
      <c r="F1705" s="1" t="s">
        <v>18</v>
      </c>
      <c r="G1705" s="1" t="s">
        <v>31</v>
      </c>
      <c r="H1705" s="1" t="s">
        <v>24</v>
      </c>
      <c r="I1705" s="1" t="s">
        <v>21</v>
      </c>
      <c r="J1705" s="9">
        <f>VLOOKUP(A1705, Quantity!$A$1:$H$2811, 2, FALSE)</f>
        <v>19</v>
      </c>
      <c r="K1705" s="10">
        <f>VLOOKUP(A1705, Quantity!$A$1:$H$2811, 3, FALSE)</f>
        <v>1</v>
      </c>
      <c r="L1705" s="10">
        <f>VLOOKUP(A1705, Quantity!$A$1:$H$2811, 4, FALSE)</f>
        <v>1</v>
      </c>
      <c r="M1705" s="11">
        <f>VLOOKUP(A1705, Quantity!$A$1:$H$2811, 5, FALSE)</f>
        <v>11390</v>
      </c>
      <c r="N1705" s="11">
        <f>VLOOKUP(A1705, Quantity!$A$1:$H$2811, 6, FALSE)</f>
        <v>599</v>
      </c>
      <c r="O1705" s="12">
        <v>41609.0</v>
      </c>
      <c r="P1705" s="5">
        <f>VLOOKUP(A1705, Quantity!$A$1:$H$2811, 8, FALSE)</f>
        <v>0.6175810185</v>
      </c>
      <c r="U1705" s="13"/>
      <c r="V1705" s="13"/>
      <c r="W1705" s="1"/>
      <c r="X1705" s="14"/>
      <c r="Y1705" s="15"/>
    </row>
    <row r="1706">
      <c r="A1706" s="1">
        <v>72977.0</v>
      </c>
      <c r="B1706" s="1">
        <v>2.119487281E9</v>
      </c>
      <c r="C1706" s="8">
        <v>41625.0</v>
      </c>
      <c r="D1706" s="1" t="s">
        <v>30</v>
      </c>
      <c r="E1706" s="1" t="s">
        <v>23</v>
      </c>
      <c r="F1706" s="1" t="s">
        <v>18</v>
      </c>
      <c r="G1706" s="1" t="s">
        <v>31</v>
      </c>
      <c r="H1706" s="1" t="s">
        <v>20</v>
      </c>
      <c r="I1706" s="1" t="s">
        <v>21</v>
      </c>
      <c r="J1706" s="9">
        <f>VLOOKUP(A1706, Quantity!$A$1:$H$2811, 2, FALSE)</f>
        <v>20</v>
      </c>
      <c r="K1706" s="10">
        <f>VLOOKUP(A1706, Quantity!$A$1:$H$2811, 3, FALSE)</f>
        <v>1</v>
      </c>
      <c r="L1706" s="10">
        <f>VLOOKUP(A1706, Quantity!$A$1:$H$2811, 4, FALSE)</f>
        <v>1</v>
      </c>
      <c r="M1706" s="11">
        <f>VLOOKUP(A1706, Quantity!$A$1:$H$2811, 5, FALSE)</f>
        <v>1049</v>
      </c>
      <c r="N1706" s="11">
        <f>VLOOKUP(A1706, Quantity!$A$1:$H$2811, 6, FALSE)</f>
        <v>52</v>
      </c>
      <c r="O1706" s="12">
        <v>41609.0</v>
      </c>
      <c r="P1706" s="5">
        <f>VLOOKUP(A1706, Quantity!$A$1:$H$2811, 8, FALSE)</f>
        <v>0.3674074074</v>
      </c>
      <c r="U1706" s="13"/>
      <c r="V1706" s="13"/>
      <c r="W1706" s="1"/>
      <c r="X1706" s="14"/>
      <c r="Y1706" s="15"/>
    </row>
    <row r="1707">
      <c r="A1707" s="1">
        <v>73538.0</v>
      </c>
      <c r="B1707" s="1">
        <v>2.162665251E9</v>
      </c>
      <c r="C1707" s="8">
        <v>41626.0</v>
      </c>
      <c r="D1707" s="1" t="s">
        <v>32</v>
      </c>
      <c r="E1707" s="1" t="s">
        <v>17</v>
      </c>
      <c r="F1707" s="1" t="s">
        <v>18</v>
      </c>
      <c r="G1707" s="1" t="s">
        <v>31</v>
      </c>
      <c r="H1707" s="1" t="s">
        <v>24</v>
      </c>
      <c r="I1707" s="1" t="s">
        <v>21</v>
      </c>
      <c r="J1707" s="9">
        <f>VLOOKUP(A1707, Quantity!$A$1:$H$2811, 2, FALSE)</f>
        <v>20</v>
      </c>
      <c r="K1707" s="10">
        <f>VLOOKUP(A1707, Quantity!$A$1:$H$2811, 3, FALSE)</f>
        <v>1</v>
      </c>
      <c r="L1707" s="10">
        <f>VLOOKUP(A1707, Quantity!$A$1:$H$2811, 4, FALSE)</f>
        <v>1</v>
      </c>
      <c r="M1707" s="11">
        <f>VLOOKUP(A1707, Quantity!$A$1:$H$2811, 5, FALSE)</f>
        <v>5320</v>
      </c>
      <c r="N1707" s="11">
        <f>VLOOKUP(A1707, Quantity!$A$1:$H$2811, 6, FALSE)</f>
        <v>266</v>
      </c>
      <c r="O1707" s="12">
        <v>41609.0</v>
      </c>
      <c r="P1707" s="5">
        <f>VLOOKUP(A1707, Quantity!$A$1:$H$2811, 8, FALSE)</f>
        <v>0.2796643519</v>
      </c>
      <c r="U1707" s="13"/>
      <c r="V1707" s="13"/>
      <c r="W1707" s="1"/>
      <c r="X1707" s="14"/>
      <c r="Y1707" s="15"/>
    </row>
    <row r="1708">
      <c r="A1708" s="1">
        <v>73614.0</v>
      </c>
      <c r="B1708" s="1">
        <v>1.814602847E9</v>
      </c>
      <c r="C1708" s="8">
        <v>41626.0</v>
      </c>
      <c r="D1708" s="1" t="s">
        <v>32</v>
      </c>
      <c r="E1708" s="1" t="s">
        <v>17</v>
      </c>
      <c r="F1708" s="1" t="s">
        <v>18</v>
      </c>
      <c r="G1708" s="1" t="s">
        <v>31</v>
      </c>
      <c r="H1708" s="1" t="s">
        <v>24</v>
      </c>
      <c r="I1708" s="1" t="s">
        <v>21</v>
      </c>
      <c r="J1708" s="9">
        <f>VLOOKUP(A1708, Quantity!$A$1:$H$2811, 2, FALSE)</f>
        <v>14</v>
      </c>
      <c r="K1708" s="10">
        <f>VLOOKUP(A1708, Quantity!$A$1:$H$2811, 3, FALSE)</f>
        <v>1</v>
      </c>
      <c r="L1708" s="10">
        <f>VLOOKUP(A1708, Quantity!$A$1:$H$2811, 4, FALSE)</f>
        <v>1</v>
      </c>
      <c r="M1708" s="11">
        <f>VLOOKUP(A1708, Quantity!$A$1:$H$2811, 5, FALSE)</f>
        <v>2525</v>
      </c>
      <c r="N1708" s="11">
        <f>VLOOKUP(A1708, Quantity!$A$1:$H$2811, 6, FALSE)</f>
        <v>180</v>
      </c>
      <c r="O1708" s="12">
        <v>41609.0</v>
      </c>
      <c r="P1708" s="5">
        <f>VLOOKUP(A1708, Quantity!$A$1:$H$2811, 8, FALSE)</f>
        <v>0.9149652778</v>
      </c>
      <c r="U1708" s="13"/>
      <c r="V1708" s="13"/>
      <c r="W1708" s="1"/>
      <c r="X1708" s="14"/>
      <c r="Y1708" s="15"/>
    </row>
    <row r="1709">
      <c r="A1709" s="1">
        <v>73635.0</v>
      </c>
      <c r="B1709" s="1">
        <v>1.374335858E9</v>
      </c>
      <c r="C1709" s="8">
        <v>41626.0</v>
      </c>
      <c r="D1709" s="1" t="s">
        <v>30</v>
      </c>
      <c r="E1709" s="1" t="s">
        <v>23</v>
      </c>
      <c r="F1709" s="1" t="s">
        <v>18</v>
      </c>
      <c r="G1709" s="1" t="s">
        <v>31</v>
      </c>
      <c r="H1709" s="1" t="s">
        <v>20</v>
      </c>
      <c r="I1709" s="1" t="s">
        <v>21</v>
      </c>
      <c r="J1709" s="9">
        <f>VLOOKUP(A1709, Quantity!$A$1:$H$2811, 2, FALSE)</f>
        <v>14</v>
      </c>
      <c r="K1709" s="10">
        <f>VLOOKUP(A1709, Quantity!$A$1:$H$2811, 3, FALSE)</f>
        <v>1</v>
      </c>
      <c r="L1709" s="10">
        <f>VLOOKUP(A1709, Quantity!$A$1:$H$2811, 4, FALSE)</f>
        <v>1</v>
      </c>
      <c r="M1709" s="11">
        <f>VLOOKUP(A1709, Quantity!$A$1:$H$2811, 5, FALSE)</f>
        <v>544</v>
      </c>
      <c r="N1709" s="11">
        <f>VLOOKUP(A1709, Quantity!$A$1:$H$2811, 6, FALSE)</f>
        <v>39</v>
      </c>
      <c r="O1709" s="12">
        <v>41609.0</v>
      </c>
      <c r="P1709" s="5">
        <f>VLOOKUP(A1709, Quantity!$A$1:$H$2811, 8, FALSE)</f>
        <v>0.7321296296</v>
      </c>
      <c r="U1709" s="13"/>
      <c r="V1709" s="13"/>
      <c r="W1709" s="1"/>
      <c r="X1709" s="14"/>
      <c r="Y1709" s="15"/>
    </row>
    <row r="1710">
      <c r="A1710" s="1">
        <v>73641.0</v>
      </c>
      <c r="B1710" s="1">
        <v>1.29770521E9</v>
      </c>
      <c r="C1710" s="8">
        <v>41626.0</v>
      </c>
      <c r="D1710" s="1" t="s">
        <v>30</v>
      </c>
      <c r="E1710" s="1" t="s">
        <v>23</v>
      </c>
      <c r="F1710" s="1" t="s">
        <v>18</v>
      </c>
      <c r="G1710" s="1" t="s">
        <v>31</v>
      </c>
      <c r="H1710" s="1" t="s">
        <v>20</v>
      </c>
      <c r="I1710" s="1" t="s">
        <v>21</v>
      </c>
      <c r="J1710" s="9">
        <f>VLOOKUP(A1710, Quantity!$A$1:$H$2811, 2, FALSE)</f>
        <v>20</v>
      </c>
      <c r="K1710" s="10">
        <f>VLOOKUP(A1710, Quantity!$A$1:$H$2811, 3, FALSE)</f>
        <v>1</v>
      </c>
      <c r="L1710" s="10">
        <f>VLOOKUP(A1710, Quantity!$A$1:$H$2811, 4, FALSE)</f>
        <v>1</v>
      </c>
      <c r="M1710" s="11">
        <f>VLOOKUP(A1710, Quantity!$A$1:$H$2811, 5, FALSE)</f>
        <v>1999</v>
      </c>
      <c r="N1710" s="11">
        <f>VLOOKUP(A1710, Quantity!$A$1:$H$2811, 6, FALSE)</f>
        <v>100</v>
      </c>
      <c r="O1710" s="12">
        <v>41609.0</v>
      </c>
      <c r="P1710" s="5">
        <f>VLOOKUP(A1710, Quantity!$A$1:$H$2811, 8, FALSE)</f>
        <v>0.5599421296</v>
      </c>
      <c r="U1710" s="13"/>
      <c r="V1710" s="13"/>
      <c r="W1710" s="1"/>
      <c r="X1710" s="14"/>
      <c r="Y1710" s="15"/>
    </row>
    <row r="1711">
      <c r="A1711" s="1">
        <v>73760.0</v>
      </c>
      <c r="B1711" s="1">
        <v>1.366020721E9</v>
      </c>
      <c r="C1711" s="8">
        <v>41626.0</v>
      </c>
      <c r="D1711" s="1" t="s">
        <v>32</v>
      </c>
      <c r="E1711" s="1" t="s">
        <v>17</v>
      </c>
      <c r="F1711" s="1" t="s">
        <v>18</v>
      </c>
      <c r="G1711" s="1" t="s">
        <v>31</v>
      </c>
      <c r="H1711" s="1" t="s">
        <v>24</v>
      </c>
      <c r="I1711" s="1" t="s">
        <v>25</v>
      </c>
      <c r="J1711" s="9">
        <f>VLOOKUP(A1711, Quantity!$A$1:$H$2811, 2, FALSE)</f>
        <v>17</v>
      </c>
      <c r="K1711" s="10">
        <f>VLOOKUP(A1711, Quantity!$A$1:$H$2811, 3, FALSE)</f>
        <v>1</v>
      </c>
      <c r="L1711" s="10">
        <f>VLOOKUP(A1711, Quantity!$A$1:$H$2811, 4, FALSE)</f>
        <v>1</v>
      </c>
      <c r="M1711" s="11">
        <f>VLOOKUP(A1711, Quantity!$A$1:$H$2811, 5, FALSE)</f>
        <v>900</v>
      </c>
      <c r="N1711" s="11">
        <f>VLOOKUP(A1711, Quantity!$A$1:$H$2811, 6, FALSE)</f>
        <v>53</v>
      </c>
      <c r="O1711" s="12">
        <v>41609.0</v>
      </c>
      <c r="P1711" s="5">
        <f>VLOOKUP(A1711, Quantity!$A$1:$H$2811, 8, FALSE)</f>
        <v>0.6067592593</v>
      </c>
      <c r="U1711" s="13"/>
      <c r="V1711" s="13"/>
      <c r="W1711" s="1"/>
      <c r="X1711" s="14"/>
      <c r="Y1711" s="15"/>
    </row>
    <row r="1712">
      <c r="A1712" s="1">
        <v>73818.0</v>
      </c>
      <c r="B1712" s="1">
        <v>1.182121648E9</v>
      </c>
      <c r="C1712" s="8">
        <v>41626.0</v>
      </c>
      <c r="D1712" s="1" t="s">
        <v>30</v>
      </c>
      <c r="E1712" s="1" t="s">
        <v>23</v>
      </c>
      <c r="F1712" s="1" t="s">
        <v>18</v>
      </c>
      <c r="G1712" s="1" t="s">
        <v>31</v>
      </c>
      <c r="H1712" s="1" t="s">
        <v>20</v>
      </c>
      <c r="I1712" s="1" t="s">
        <v>21</v>
      </c>
      <c r="J1712" s="9">
        <f>VLOOKUP(A1712, Quantity!$A$1:$H$2811, 2, FALSE)</f>
        <v>21</v>
      </c>
      <c r="K1712" s="10">
        <f>VLOOKUP(A1712, Quantity!$A$1:$H$2811, 3, FALSE)</f>
        <v>1</v>
      </c>
      <c r="L1712" s="10">
        <f>VLOOKUP(A1712, Quantity!$A$1:$H$2811, 4, FALSE)</f>
        <v>1</v>
      </c>
      <c r="M1712" s="11">
        <f>VLOOKUP(A1712, Quantity!$A$1:$H$2811, 5, FALSE)</f>
        <v>49</v>
      </c>
      <c r="N1712" s="11">
        <f>VLOOKUP(A1712, Quantity!$A$1:$H$2811, 6, FALSE)</f>
        <v>2</v>
      </c>
      <c r="O1712" s="12">
        <v>41609.0</v>
      </c>
      <c r="P1712" s="5">
        <f>VLOOKUP(A1712, Quantity!$A$1:$H$2811, 8, FALSE)</f>
        <v>0.1319675926</v>
      </c>
      <c r="U1712" s="13"/>
      <c r="V1712" s="13"/>
      <c r="W1712" s="1"/>
      <c r="X1712" s="14"/>
      <c r="Y1712" s="15"/>
    </row>
    <row r="1713">
      <c r="A1713" s="1">
        <v>73828.0</v>
      </c>
      <c r="B1713" s="1">
        <v>1.939206532E9</v>
      </c>
      <c r="C1713" s="8">
        <v>41626.0</v>
      </c>
      <c r="D1713" s="1" t="s">
        <v>30</v>
      </c>
      <c r="E1713" s="1" t="s">
        <v>23</v>
      </c>
      <c r="F1713" s="1" t="s">
        <v>18</v>
      </c>
      <c r="G1713" s="1" t="s">
        <v>31</v>
      </c>
      <c r="H1713" s="1" t="s">
        <v>24</v>
      </c>
      <c r="I1713" s="1" t="s">
        <v>21</v>
      </c>
      <c r="J1713" s="9">
        <f>VLOOKUP(A1713, Quantity!$A$1:$H$2811, 2, FALSE)</f>
        <v>18</v>
      </c>
      <c r="K1713" s="10">
        <f>VLOOKUP(A1713, Quantity!$A$1:$H$2811, 3, FALSE)</f>
        <v>1</v>
      </c>
      <c r="L1713" s="10">
        <f>VLOOKUP(A1713, Quantity!$A$1:$H$2811, 4, FALSE)</f>
        <v>1</v>
      </c>
      <c r="M1713" s="11">
        <f>VLOOKUP(A1713, Quantity!$A$1:$H$2811, 5, FALSE)</f>
        <v>5396</v>
      </c>
      <c r="N1713" s="11">
        <f>VLOOKUP(A1713, Quantity!$A$1:$H$2811, 6, FALSE)</f>
        <v>300</v>
      </c>
      <c r="O1713" s="12">
        <v>41609.0</v>
      </c>
      <c r="P1713" s="5">
        <f>VLOOKUP(A1713, Quantity!$A$1:$H$2811, 8, FALSE)</f>
        <v>0.6957175926</v>
      </c>
      <c r="U1713" s="13"/>
      <c r="V1713" s="13"/>
      <c r="W1713" s="1"/>
      <c r="X1713" s="14"/>
      <c r="Y1713" s="15"/>
    </row>
    <row r="1714">
      <c r="A1714" s="1">
        <v>73906.0</v>
      </c>
      <c r="B1714" s="1">
        <v>1.622107028E9</v>
      </c>
      <c r="C1714" s="8">
        <v>41626.0</v>
      </c>
      <c r="D1714" s="1" t="s">
        <v>32</v>
      </c>
      <c r="E1714" s="1" t="s">
        <v>17</v>
      </c>
      <c r="F1714" s="1" t="s">
        <v>18</v>
      </c>
      <c r="G1714" s="1" t="s">
        <v>31</v>
      </c>
      <c r="H1714" s="1" t="s">
        <v>24</v>
      </c>
      <c r="I1714" s="1" t="s">
        <v>21</v>
      </c>
      <c r="J1714" s="9">
        <f>VLOOKUP(A1714, Quantity!$A$1:$H$2811, 2, FALSE)</f>
        <v>23</v>
      </c>
      <c r="K1714" s="10">
        <f>VLOOKUP(A1714, Quantity!$A$1:$H$2811, 3, FALSE)</f>
        <v>1</v>
      </c>
      <c r="L1714" s="10">
        <f>VLOOKUP(A1714, Quantity!$A$1:$H$2811, 4, FALSE)</f>
        <v>1</v>
      </c>
      <c r="M1714" s="11">
        <f>VLOOKUP(A1714, Quantity!$A$1:$H$2811, 5, FALSE)</f>
        <v>400</v>
      </c>
      <c r="N1714" s="11">
        <f>VLOOKUP(A1714, Quantity!$A$1:$H$2811, 6, FALSE)</f>
        <v>17</v>
      </c>
      <c r="O1714" s="12">
        <v>41609.0</v>
      </c>
      <c r="P1714" s="5">
        <f>VLOOKUP(A1714, Quantity!$A$1:$H$2811, 8, FALSE)</f>
        <v>0.3415046296</v>
      </c>
      <c r="U1714" s="13"/>
      <c r="V1714" s="13"/>
      <c r="W1714" s="1"/>
      <c r="X1714" s="14"/>
      <c r="Y1714" s="15"/>
    </row>
    <row r="1715">
      <c r="A1715" s="1">
        <v>73964.0</v>
      </c>
      <c r="B1715" s="1">
        <v>1.689873529E9</v>
      </c>
      <c r="C1715" s="8">
        <v>41626.0</v>
      </c>
      <c r="D1715" s="1" t="s">
        <v>30</v>
      </c>
      <c r="E1715" s="1" t="s">
        <v>23</v>
      </c>
      <c r="F1715" s="1" t="s">
        <v>18</v>
      </c>
      <c r="G1715" s="1" t="s">
        <v>31</v>
      </c>
      <c r="H1715" s="1" t="s">
        <v>24</v>
      </c>
      <c r="I1715" s="1" t="s">
        <v>21</v>
      </c>
      <c r="J1715" s="9">
        <f>VLOOKUP(A1715, Quantity!$A$1:$H$2811, 2, FALSE)</f>
        <v>18</v>
      </c>
      <c r="K1715" s="10">
        <f>VLOOKUP(A1715, Quantity!$A$1:$H$2811, 3, FALSE)</f>
        <v>1</v>
      </c>
      <c r="L1715" s="10">
        <f>VLOOKUP(A1715, Quantity!$A$1:$H$2811, 4, FALSE)</f>
        <v>1</v>
      </c>
      <c r="M1715" s="11">
        <f>VLOOKUP(A1715, Quantity!$A$1:$H$2811, 5, FALSE)</f>
        <v>1916</v>
      </c>
      <c r="N1715" s="11">
        <f>VLOOKUP(A1715, Quantity!$A$1:$H$2811, 6, FALSE)</f>
        <v>106</v>
      </c>
      <c r="O1715" s="12">
        <v>41609.0</v>
      </c>
      <c r="P1715" s="5">
        <f>VLOOKUP(A1715, Quantity!$A$1:$H$2811, 8, FALSE)</f>
        <v>0.4954861111</v>
      </c>
      <c r="U1715" s="13"/>
      <c r="V1715" s="13"/>
      <c r="W1715" s="1"/>
      <c r="X1715" s="14"/>
      <c r="Y1715" s="15"/>
    </row>
    <row r="1716">
      <c r="A1716" s="1">
        <v>73998.0</v>
      </c>
      <c r="B1716" s="1">
        <v>1.417872781E9</v>
      </c>
      <c r="C1716" s="8">
        <v>41627.0</v>
      </c>
      <c r="D1716" s="1" t="s">
        <v>32</v>
      </c>
      <c r="E1716" s="1" t="s">
        <v>17</v>
      </c>
      <c r="F1716" s="1" t="s">
        <v>18</v>
      </c>
      <c r="G1716" s="1" t="s">
        <v>31</v>
      </c>
      <c r="H1716" s="1" t="s">
        <v>24</v>
      </c>
      <c r="I1716" s="1" t="s">
        <v>21</v>
      </c>
      <c r="J1716" s="9">
        <f>VLOOKUP(A1716, Quantity!$A$1:$H$2811, 2, FALSE)</f>
        <v>22</v>
      </c>
      <c r="K1716" s="10">
        <f>VLOOKUP(A1716, Quantity!$A$1:$H$2811, 3, FALSE)</f>
        <v>1</v>
      </c>
      <c r="L1716" s="10">
        <f>VLOOKUP(A1716, Quantity!$A$1:$H$2811, 4, FALSE)</f>
        <v>1</v>
      </c>
      <c r="M1716" s="11">
        <f>VLOOKUP(A1716, Quantity!$A$1:$H$2811, 5, FALSE)</f>
        <v>1408</v>
      </c>
      <c r="N1716" s="11">
        <f>VLOOKUP(A1716, Quantity!$A$1:$H$2811, 6, FALSE)</f>
        <v>64</v>
      </c>
      <c r="O1716" s="12">
        <v>41609.0</v>
      </c>
      <c r="P1716" s="5">
        <f>VLOOKUP(A1716, Quantity!$A$1:$H$2811, 8, FALSE)</f>
        <v>0.4655671296</v>
      </c>
      <c r="U1716" s="13"/>
      <c r="V1716" s="13"/>
      <c r="W1716" s="1"/>
      <c r="X1716" s="14"/>
      <c r="Y1716" s="15"/>
    </row>
    <row r="1717">
      <c r="A1717" s="1">
        <v>74060.0</v>
      </c>
      <c r="B1717" s="1">
        <v>1.384871928E9</v>
      </c>
      <c r="C1717" s="8">
        <v>41627.0</v>
      </c>
      <c r="D1717" s="1" t="s">
        <v>32</v>
      </c>
      <c r="E1717" s="1" t="s">
        <v>17</v>
      </c>
      <c r="F1717" s="1" t="s">
        <v>18</v>
      </c>
      <c r="G1717" s="1" t="s">
        <v>31</v>
      </c>
      <c r="H1717" s="1" t="s">
        <v>24</v>
      </c>
      <c r="I1717" s="1" t="s">
        <v>21</v>
      </c>
      <c r="J1717" s="9">
        <f>VLOOKUP(A1717, Quantity!$A$1:$H$2811, 2, FALSE)</f>
        <v>22</v>
      </c>
      <c r="K1717" s="10">
        <f>VLOOKUP(A1717, Quantity!$A$1:$H$2811, 3, FALSE)</f>
        <v>1</v>
      </c>
      <c r="L1717" s="10">
        <f>VLOOKUP(A1717, Quantity!$A$1:$H$2811, 4, FALSE)</f>
        <v>1</v>
      </c>
      <c r="M1717" s="11">
        <f>VLOOKUP(A1717, Quantity!$A$1:$H$2811, 5, FALSE)</f>
        <v>2880</v>
      </c>
      <c r="N1717" s="11">
        <f>VLOOKUP(A1717, Quantity!$A$1:$H$2811, 6, FALSE)</f>
        <v>131</v>
      </c>
      <c r="O1717" s="12">
        <v>41609.0</v>
      </c>
      <c r="P1717" s="5">
        <f>VLOOKUP(A1717, Quantity!$A$1:$H$2811, 8, FALSE)</f>
        <v>0.8647337963</v>
      </c>
      <c r="U1717" s="13"/>
      <c r="V1717" s="13"/>
      <c r="W1717" s="1"/>
      <c r="X1717" s="14"/>
      <c r="Y1717" s="15"/>
    </row>
    <row r="1718">
      <c r="A1718" s="1">
        <v>74187.0</v>
      </c>
      <c r="B1718" s="1">
        <v>1.259589308E9</v>
      </c>
      <c r="C1718" s="8">
        <v>41627.0</v>
      </c>
      <c r="D1718" s="1" t="s">
        <v>32</v>
      </c>
      <c r="E1718" s="1" t="s">
        <v>17</v>
      </c>
      <c r="F1718" s="1" t="s">
        <v>18</v>
      </c>
      <c r="G1718" s="1" t="s">
        <v>31</v>
      </c>
      <c r="H1718" s="1" t="s">
        <v>24</v>
      </c>
      <c r="I1718" s="1" t="s">
        <v>21</v>
      </c>
      <c r="J1718" s="9">
        <f>VLOOKUP(A1718, Quantity!$A$1:$H$2811, 2, FALSE)</f>
        <v>22</v>
      </c>
      <c r="K1718" s="10">
        <f>VLOOKUP(A1718, Quantity!$A$1:$H$2811, 3, FALSE)</f>
        <v>1</v>
      </c>
      <c r="L1718" s="10">
        <f>VLOOKUP(A1718, Quantity!$A$1:$H$2811, 4, FALSE)</f>
        <v>1</v>
      </c>
      <c r="M1718" s="11">
        <f>VLOOKUP(A1718, Quantity!$A$1:$H$2811, 5, FALSE)</f>
        <v>2685</v>
      </c>
      <c r="N1718" s="11">
        <f>VLOOKUP(A1718, Quantity!$A$1:$H$2811, 6, FALSE)</f>
        <v>122</v>
      </c>
      <c r="O1718" s="12">
        <v>41609.0</v>
      </c>
      <c r="P1718" s="5">
        <f>VLOOKUP(A1718, Quantity!$A$1:$H$2811, 8, FALSE)</f>
        <v>0.4227777778</v>
      </c>
      <c r="U1718" s="13"/>
      <c r="V1718" s="13"/>
      <c r="W1718" s="1"/>
      <c r="X1718" s="14"/>
      <c r="Y1718" s="15"/>
    </row>
    <row r="1719">
      <c r="A1719" s="1">
        <v>74215.0</v>
      </c>
      <c r="B1719" s="1">
        <v>2.250793925E9</v>
      </c>
      <c r="C1719" s="8">
        <v>41627.0</v>
      </c>
      <c r="D1719" s="1" t="s">
        <v>30</v>
      </c>
      <c r="E1719" s="1" t="s">
        <v>23</v>
      </c>
      <c r="F1719" s="1" t="s">
        <v>18</v>
      </c>
      <c r="G1719" s="1" t="s">
        <v>31</v>
      </c>
      <c r="H1719" s="1" t="s">
        <v>24</v>
      </c>
      <c r="I1719" s="1" t="s">
        <v>21</v>
      </c>
      <c r="J1719" s="9">
        <f>VLOOKUP(A1719, Quantity!$A$1:$H$2811, 2, FALSE)</f>
        <v>22</v>
      </c>
      <c r="K1719" s="10">
        <f>VLOOKUP(A1719, Quantity!$A$1:$H$2811, 3, FALSE)</f>
        <v>1</v>
      </c>
      <c r="L1719" s="10">
        <f>VLOOKUP(A1719, Quantity!$A$1:$H$2811, 4, FALSE)</f>
        <v>1</v>
      </c>
      <c r="M1719" s="11">
        <f>VLOOKUP(A1719, Quantity!$A$1:$H$2811, 5, FALSE)</f>
        <v>600</v>
      </c>
      <c r="N1719" s="11">
        <f>VLOOKUP(A1719, Quantity!$A$1:$H$2811, 6, FALSE)</f>
        <v>27</v>
      </c>
      <c r="O1719" s="12">
        <v>41609.0</v>
      </c>
      <c r="P1719" s="5">
        <f>VLOOKUP(A1719, Quantity!$A$1:$H$2811, 8, FALSE)</f>
        <v>0.0431712963</v>
      </c>
      <c r="U1719" s="13"/>
      <c r="V1719" s="13"/>
      <c r="W1719" s="1"/>
      <c r="X1719" s="14"/>
      <c r="Y1719" s="15"/>
    </row>
    <row r="1720">
      <c r="A1720" s="1">
        <v>74360.0</v>
      </c>
      <c r="B1720" s="1">
        <v>1.461809705E9</v>
      </c>
      <c r="C1720" s="8">
        <v>41627.0</v>
      </c>
      <c r="D1720" s="1" t="s">
        <v>32</v>
      </c>
      <c r="E1720" s="1" t="s">
        <v>17</v>
      </c>
      <c r="F1720" s="1" t="s">
        <v>18</v>
      </c>
      <c r="G1720" s="1" t="s">
        <v>31</v>
      </c>
      <c r="H1720" s="1" t="s">
        <v>24</v>
      </c>
      <c r="I1720" s="1" t="s">
        <v>21</v>
      </c>
      <c r="J1720" s="9">
        <f>VLOOKUP(A1720, Quantity!$A$1:$H$2811, 2, FALSE)</f>
        <v>18</v>
      </c>
      <c r="K1720" s="10">
        <f>VLOOKUP(A1720, Quantity!$A$1:$H$2811, 3, FALSE)</f>
        <v>1</v>
      </c>
      <c r="L1720" s="10">
        <f>VLOOKUP(A1720, Quantity!$A$1:$H$2811, 4, FALSE)</f>
        <v>1</v>
      </c>
      <c r="M1720" s="11">
        <f>VLOOKUP(A1720, Quantity!$A$1:$H$2811, 5, FALSE)</f>
        <v>4499</v>
      </c>
      <c r="N1720" s="11">
        <f>VLOOKUP(A1720, Quantity!$A$1:$H$2811, 6, FALSE)</f>
        <v>250</v>
      </c>
      <c r="O1720" s="12">
        <v>41609.0</v>
      </c>
      <c r="P1720" s="5">
        <f>VLOOKUP(A1720, Quantity!$A$1:$H$2811, 8, FALSE)</f>
        <v>0.08938657407</v>
      </c>
      <c r="U1720" s="13"/>
      <c r="V1720" s="13"/>
      <c r="W1720" s="1"/>
      <c r="X1720" s="14"/>
      <c r="Y1720" s="15"/>
    </row>
    <row r="1721">
      <c r="A1721" s="1">
        <v>74493.0</v>
      </c>
      <c r="B1721" s="1">
        <v>2.031077832E9</v>
      </c>
      <c r="C1721" s="8">
        <v>41627.0</v>
      </c>
      <c r="D1721" s="1" t="s">
        <v>30</v>
      </c>
      <c r="E1721" s="1" t="s">
        <v>23</v>
      </c>
      <c r="F1721" s="1" t="s">
        <v>18</v>
      </c>
      <c r="G1721" s="1" t="s">
        <v>31</v>
      </c>
      <c r="H1721" s="1" t="s">
        <v>24</v>
      </c>
      <c r="I1721" s="1" t="s">
        <v>21</v>
      </c>
      <c r="J1721" s="9">
        <f>VLOOKUP(A1721, Quantity!$A$1:$H$2811, 2, FALSE)</f>
        <v>20</v>
      </c>
      <c r="K1721" s="10">
        <f>VLOOKUP(A1721, Quantity!$A$1:$H$2811, 3, FALSE)</f>
        <v>1</v>
      </c>
      <c r="L1721" s="10">
        <f>VLOOKUP(A1721, Quantity!$A$1:$H$2811, 4, FALSE)</f>
        <v>1</v>
      </c>
      <c r="M1721" s="11">
        <f>VLOOKUP(A1721, Quantity!$A$1:$H$2811, 5, FALSE)</f>
        <v>3148</v>
      </c>
      <c r="N1721" s="11">
        <f>VLOOKUP(A1721, Quantity!$A$1:$H$2811, 6, FALSE)</f>
        <v>157</v>
      </c>
      <c r="O1721" s="12">
        <v>41609.0</v>
      </c>
      <c r="P1721" s="5">
        <f>VLOOKUP(A1721, Quantity!$A$1:$H$2811, 8, FALSE)</f>
        <v>0.4182523148</v>
      </c>
      <c r="U1721" s="13"/>
      <c r="V1721" s="13"/>
      <c r="W1721" s="1"/>
      <c r="X1721" s="14"/>
      <c r="Y1721" s="15"/>
    </row>
    <row r="1722">
      <c r="A1722" s="1">
        <v>74508.0</v>
      </c>
      <c r="B1722" s="1">
        <v>1.750729854E9</v>
      </c>
      <c r="C1722" s="8">
        <v>41627.0</v>
      </c>
      <c r="D1722" s="1" t="s">
        <v>30</v>
      </c>
      <c r="E1722" s="1" t="s">
        <v>23</v>
      </c>
      <c r="F1722" s="1" t="s">
        <v>18</v>
      </c>
      <c r="G1722" s="1" t="s">
        <v>31</v>
      </c>
      <c r="H1722" s="1" t="s">
        <v>24</v>
      </c>
      <c r="I1722" s="1" t="s">
        <v>21</v>
      </c>
      <c r="J1722" s="9">
        <f>VLOOKUP(A1722, Quantity!$A$1:$H$2811, 2, FALSE)</f>
        <v>22</v>
      </c>
      <c r="K1722" s="10">
        <f>VLOOKUP(A1722, Quantity!$A$1:$H$2811, 3, FALSE)</f>
        <v>1</v>
      </c>
      <c r="L1722" s="10">
        <f>VLOOKUP(A1722, Quantity!$A$1:$H$2811, 4, FALSE)</f>
        <v>1</v>
      </c>
      <c r="M1722" s="11">
        <f>VLOOKUP(A1722, Quantity!$A$1:$H$2811, 5, FALSE)</f>
        <v>5697</v>
      </c>
      <c r="N1722" s="11">
        <f>VLOOKUP(A1722, Quantity!$A$1:$H$2811, 6, FALSE)</f>
        <v>259</v>
      </c>
      <c r="O1722" s="12">
        <v>41609.0</v>
      </c>
      <c r="P1722" s="5">
        <f>VLOOKUP(A1722, Quantity!$A$1:$H$2811, 8, FALSE)</f>
        <v>0.4505671296</v>
      </c>
      <c r="U1722" s="13"/>
      <c r="V1722" s="13"/>
      <c r="W1722" s="1"/>
      <c r="X1722" s="14"/>
      <c r="Y1722" s="15"/>
    </row>
    <row r="1723">
      <c r="A1723" s="1">
        <v>74519.0</v>
      </c>
      <c r="B1723" s="1">
        <v>2.029883394E9</v>
      </c>
      <c r="C1723" s="8">
        <v>41627.0</v>
      </c>
      <c r="D1723" s="1" t="s">
        <v>30</v>
      </c>
      <c r="E1723" s="1" t="s">
        <v>23</v>
      </c>
      <c r="F1723" s="1" t="s">
        <v>18</v>
      </c>
      <c r="G1723" s="1" t="s">
        <v>31</v>
      </c>
      <c r="H1723" s="1" t="s">
        <v>20</v>
      </c>
      <c r="I1723" s="1" t="s">
        <v>21</v>
      </c>
      <c r="J1723" s="9">
        <f>VLOOKUP(A1723, Quantity!$A$1:$H$2811, 2, FALSE)</f>
        <v>14</v>
      </c>
      <c r="K1723" s="10">
        <f>VLOOKUP(A1723, Quantity!$A$1:$H$2811, 3, FALSE)</f>
        <v>1</v>
      </c>
      <c r="L1723" s="10">
        <f>VLOOKUP(A1723, Quantity!$A$1:$H$2811, 4, FALSE)</f>
        <v>1</v>
      </c>
      <c r="M1723" s="11">
        <f>VLOOKUP(A1723, Quantity!$A$1:$H$2811, 5, FALSE)</f>
        <v>4450</v>
      </c>
      <c r="N1723" s="11">
        <f>VLOOKUP(A1723, Quantity!$A$1:$H$2811, 6, FALSE)</f>
        <v>318</v>
      </c>
      <c r="O1723" s="12">
        <v>41609.0</v>
      </c>
      <c r="P1723" s="5">
        <f>VLOOKUP(A1723, Quantity!$A$1:$H$2811, 8, FALSE)</f>
        <v>0.5770023148</v>
      </c>
      <c r="U1723" s="13"/>
      <c r="V1723" s="13"/>
      <c r="W1723" s="1"/>
      <c r="X1723" s="14"/>
      <c r="Y1723" s="15"/>
    </row>
    <row r="1724">
      <c r="A1724" s="1">
        <v>74531.0</v>
      </c>
      <c r="B1724" s="1">
        <v>2.011301461E9</v>
      </c>
      <c r="C1724" s="8">
        <v>41627.0</v>
      </c>
      <c r="D1724" s="1" t="s">
        <v>32</v>
      </c>
      <c r="E1724" s="1" t="s">
        <v>17</v>
      </c>
      <c r="F1724" s="1" t="s">
        <v>18</v>
      </c>
      <c r="G1724" s="1" t="s">
        <v>31</v>
      </c>
      <c r="H1724" s="1" t="s">
        <v>24</v>
      </c>
      <c r="I1724" s="1" t="s">
        <v>21</v>
      </c>
      <c r="J1724" s="9">
        <f>VLOOKUP(A1724, Quantity!$A$1:$H$2811, 2, FALSE)</f>
        <v>16</v>
      </c>
      <c r="K1724" s="10">
        <f>VLOOKUP(A1724, Quantity!$A$1:$H$2811, 3, FALSE)</f>
        <v>1</v>
      </c>
      <c r="L1724" s="10">
        <f>VLOOKUP(A1724, Quantity!$A$1:$H$2811, 4, FALSE)</f>
        <v>1</v>
      </c>
      <c r="M1724" s="11">
        <f>VLOOKUP(A1724, Quantity!$A$1:$H$2811, 5, FALSE)</f>
        <v>2000</v>
      </c>
      <c r="N1724" s="11">
        <f>VLOOKUP(A1724, Quantity!$A$1:$H$2811, 6, FALSE)</f>
        <v>125</v>
      </c>
      <c r="O1724" s="12">
        <v>41609.0</v>
      </c>
      <c r="P1724" s="5">
        <f>VLOOKUP(A1724, Quantity!$A$1:$H$2811, 8, FALSE)</f>
        <v>0.1057986111</v>
      </c>
      <c r="U1724" s="13"/>
      <c r="V1724" s="13"/>
      <c r="W1724" s="1"/>
      <c r="X1724" s="14"/>
      <c r="Y1724" s="15"/>
    </row>
    <row r="1725">
      <c r="A1725" s="1">
        <v>74585.0</v>
      </c>
      <c r="B1725" s="1">
        <v>1.241933153E9</v>
      </c>
      <c r="C1725" s="8">
        <v>41627.0</v>
      </c>
      <c r="D1725" s="1" t="s">
        <v>30</v>
      </c>
      <c r="E1725" s="1" t="s">
        <v>23</v>
      </c>
      <c r="F1725" s="1" t="s">
        <v>18</v>
      </c>
      <c r="G1725" s="1" t="s">
        <v>31</v>
      </c>
      <c r="H1725" s="1" t="s">
        <v>24</v>
      </c>
      <c r="I1725" s="1" t="s">
        <v>21</v>
      </c>
      <c r="J1725" s="9">
        <f>VLOOKUP(A1725, Quantity!$A$1:$H$2811, 2, FALSE)</f>
        <v>19</v>
      </c>
      <c r="K1725" s="10">
        <f>VLOOKUP(A1725, Quantity!$A$1:$H$2811, 3, FALSE)</f>
        <v>1</v>
      </c>
      <c r="L1725" s="10">
        <f>VLOOKUP(A1725, Quantity!$A$1:$H$2811, 4, FALSE)</f>
        <v>1</v>
      </c>
      <c r="M1725" s="11">
        <f>VLOOKUP(A1725, Quantity!$A$1:$H$2811, 5, FALSE)</f>
        <v>1000</v>
      </c>
      <c r="N1725" s="11">
        <f>VLOOKUP(A1725, Quantity!$A$1:$H$2811, 6, FALSE)</f>
        <v>53</v>
      </c>
      <c r="O1725" s="12">
        <v>41609.0</v>
      </c>
      <c r="P1725" s="5">
        <f>VLOOKUP(A1725, Quantity!$A$1:$H$2811, 8, FALSE)</f>
        <v>0.1376388889</v>
      </c>
      <c r="U1725" s="13"/>
      <c r="V1725" s="13"/>
      <c r="W1725" s="1"/>
      <c r="X1725" s="14"/>
      <c r="Y1725" s="15"/>
    </row>
    <row r="1726">
      <c r="A1726" s="1">
        <v>74635.0</v>
      </c>
      <c r="B1726" s="1">
        <v>1.694396132E9</v>
      </c>
      <c r="C1726" s="8">
        <v>41627.0</v>
      </c>
      <c r="D1726" s="1" t="s">
        <v>33</v>
      </c>
      <c r="E1726" s="1" t="s">
        <v>17</v>
      </c>
      <c r="F1726" s="1" t="s">
        <v>28</v>
      </c>
      <c r="G1726" s="1" t="s">
        <v>31</v>
      </c>
      <c r="H1726" s="1" t="s">
        <v>24</v>
      </c>
      <c r="I1726" s="1" t="s">
        <v>21</v>
      </c>
      <c r="J1726" s="9">
        <f>VLOOKUP(A1726, Quantity!$A$1:$H$2811, 2, FALSE)</f>
        <v>22</v>
      </c>
      <c r="K1726" s="10">
        <f>VLOOKUP(A1726, Quantity!$A$1:$H$2811, 3, FALSE)</f>
        <v>1</v>
      </c>
      <c r="L1726" s="10">
        <f>VLOOKUP(A1726, Quantity!$A$1:$H$2811, 4, FALSE)</f>
        <v>1</v>
      </c>
      <c r="M1726" s="11">
        <f>VLOOKUP(A1726, Quantity!$A$1:$H$2811, 5, FALSE)</f>
        <v>149</v>
      </c>
      <c r="N1726" s="11">
        <f>VLOOKUP(A1726, Quantity!$A$1:$H$2811, 6, FALSE)</f>
        <v>7</v>
      </c>
      <c r="O1726" s="12">
        <v>41609.0</v>
      </c>
      <c r="P1726" s="5">
        <f>VLOOKUP(A1726, Quantity!$A$1:$H$2811, 8, FALSE)</f>
        <v>0.4004398148</v>
      </c>
      <c r="U1726" s="13"/>
      <c r="V1726" s="13"/>
      <c r="W1726" s="1"/>
      <c r="X1726" s="14"/>
      <c r="Y1726" s="15"/>
    </row>
    <row r="1727">
      <c r="A1727" s="1">
        <v>74638.0</v>
      </c>
      <c r="B1727" s="1">
        <v>1.397713155E9</v>
      </c>
      <c r="C1727" s="8">
        <v>41627.0</v>
      </c>
      <c r="D1727" s="1" t="s">
        <v>30</v>
      </c>
      <c r="E1727" s="1" t="s">
        <v>23</v>
      </c>
      <c r="F1727" s="1" t="s">
        <v>18</v>
      </c>
      <c r="G1727" s="1" t="s">
        <v>31</v>
      </c>
      <c r="H1727" s="1" t="s">
        <v>20</v>
      </c>
      <c r="I1727" s="1" t="s">
        <v>21</v>
      </c>
      <c r="J1727" s="9">
        <f>VLOOKUP(A1727, Quantity!$A$1:$H$2811, 2, FALSE)</f>
        <v>20</v>
      </c>
      <c r="K1727" s="10">
        <f>VLOOKUP(A1727, Quantity!$A$1:$H$2811, 3, FALSE)</f>
        <v>1</v>
      </c>
      <c r="L1727" s="10">
        <f>VLOOKUP(A1727, Quantity!$A$1:$H$2811, 4, FALSE)</f>
        <v>1</v>
      </c>
      <c r="M1727" s="11">
        <f>VLOOKUP(A1727, Quantity!$A$1:$H$2811, 5, FALSE)</f>
        <v>1999</v>
      </c>
      <c r="N1727" s="11">
        <f>VLOOKUP(A1727, Quantity!$A$1:$H$2811, 6, FALSE)</f>
        <v>100</v>
      </c>
      <c r="O1727" s="12">
        <v>41609.0</v>
      </c>
      <c r="P1727" s="5">
        <f>VLOOKUP(A1727, Quantity!$A$1:$H$2811, 8, FALSE)</f>
        <v>0.9232986111</v>
      </c>
      <c r="U1727" s="13"/>
      <c r="V1727" s="13"/>
      <c r="W1727" s="1"/>
      <c r="X1727" s="14"/>
      <c r="Y1727" s="15"/>
    </row>
    <row r="1728">
      <c r="A1728" s="1">
        <v>74666.0</v>
      </c>
      <c r="B1728" s="1">
        <v>1.526216726E9</v>
      </c>
      <c r="C1728" s="8">
        <v>41627.0</v>
      </c>
      <c r="D1728" s="1" t="s">
        <v>30</v>
      </c>
      <c r="E1728" s="1" t="s">
        <v>23</v>
      </c>
      <c r="F1728" s="1" t="s">
        <v>18</v>
      </c>
      <c r="G1728" s="1" t="s">
        <v>31</v>
      </c>
      <c r="H1728" s="1" t="s">
        <v>24</v>
      </c>
      <c r="I1728" s="1" t="s">
        <v>21</v>
      </c>
      <c r="J1728" s="9">
        <f>VLOOKUP(A1728, Quantity!$A$1:$H$2811, 2, FALSE)</f>
        <v>23</v>
      </c>
      <c r="K1728" s="10">
        <f>VLOOKUP(A1728, Quantity!$A$1:$H$2811, 3, FALSE)</f>
        <v>1</v>
      </c>
      <c r="L1728" s="10">
        <f>VLOOKUP(A1728, Quantity!$A$1:$H$2811, 4, FALSE)</f>
        <v>1</v>
      </c>
      <c r="M1728" s="11">
        <f>VLOOKUP(A1728, Quantity!$A$1:$H$2811, 5, FALSE)</f>
        <v>20696</v>
      </c>
      <c r="N1728" s="11">
        <f>VLOOKUP(A1728, Quantity!$A$1:$H$2811, 6, FALSE)</f>
        <v>900</v>
      </c>
      <c r="O1728" s="12">
        <v>41609.0</v>
      </c>
      <c r="P1728" s="5">
        <f>VLOOKUP(A1728, Quantity!$A$1:$H$2811, 8, FALSE)</f>
        <v>0.7497453704</v>
      </c>
      <c r="U1728" s="13"/>
      <c r="V1728" s="13"/>
      <c r="W1728" s="1"/>
      <c r="X1728" s="14"/>
      <c r="Y1728" s="15"/>
    </row>
    <row r="1729">
      <c r="A1729" s="1">
        <v>74686.0</v>
      </c>
      <c r="B1729" s="1">
        <v>1.444923827E9</v>
      </c>
      <c r="C1729" s="8">
        <v>41627.0</v>
      </c>
      <c r="D1729" s="1" t="s">
        <v>30</v>
      </c>
      <c r="E1729" s="1" t="s">
        <v>23</v>
      </c>
      <c r="F1729" s="1" t="s">
        <v>18</v>
      </c>
      <c r="G1729" s="1" t="s">
        <v>31</v>
      </c>
      <c r="H1729" s="1" t="s">
        <v>20</v>
      </c>
      <c r="I1729" s="1" t="s">
        <v>21</v>
      </c>
      <c r="J1729" s="9">
        <f>VLOOKUP(A1729, Quantity!$A$1:$H$2811, 2, FALSE)</f>
        <v>15</v>
      </c>
      <c r="K1729" s="10">
        <f>VLOOKUP(A1729, Quantity!$A$1:$H$2811, 3, FALSE)</f>
        <v>1</v>
      </c>
      <c r="L1729" s="10">
        <f>VLOOKUP(A1729, Quantity!$A$1:$H$2811, 4, FALSE)</f>
        <v>1</v>
      </c>
      <c r="M1729" s="11">
        <f>VLOOKUP(A1729, Quantity!$A$1:$H$2811, 5, FALSE)</f>
        <v>1090</v>
      </c>
      <c r="N1729" s="11">
        <f>VLOOKUP(A1729, Quantity!$A$1:$H$2811, 6, FALSE)</f>
        <v>73</v>
      </c>
      <c r="O1729" s="12">
        <v>41609.0</v>
      </c>
      <c r="P1729" s="5">
        <f>VLOOKUP(A1729, Quantity!$A$1:$H$2811, 8, FALSE)</f>
        <v>0.6437037037</v>
      </c>
      <c r="U1729" s="13"/>
      <c r="V1729" s="13"/>
      <c r="W1729" s="1"/>
      <c r="X1729" s="14"/>
      <c r="Y1729" s="15"/>
    </row>
    <row r="1730">
      <c r="A1730" s="1">
        <v>74771.0</v>
      </c>
      <c r="B1730" s="1">
        <v>2.077875192E9</v>
      </c>
      <c r="C1730" s="8">
        <v>41627.0</v>
      </c>
      <c r="D1730" s="1" t="s">
        <v>32</v>
      </c>
      <c r="E1730" s="1" t="s">
        <v>17</v>
      </c>
      <c r="F1730" s="1" t="s">
        <v>18</v>
      </c>
      <c r="G1730" s="1" t="s">
        <v>31</v>
      </c>
      <c r="H1730" s="1" t="s">
        <v>24</v>
      </c>
      <c r="I1730" s="1" t="s">
        <v>21</v>
      </c>
      <c r="J1730" s="9">
        <f>VLOOKUP(A1730, Quantity!$A$1:$H$2811, 2, FALSE)</f>
        <v>13</v>
      </c>
      <c r="K1730" s="10">
        <f>VLOOKUP(A1730, Quantity!$A$1:$H$2811, 3, FALSE)</f>
        <v>1</v>
      </c>
      <c r="L1730" s="10">
        <f>VLOOKUP(A1730, Quantity!$A$1:$H$2811, 4, FALSE)</f>
        <v>1</v>
      </c>
      <c r="M1730" s="11">
        <f>VLOOKUP(A1730, Quantity!$A$1:$H$2811, 5, FALSE)</f>
        <v>7500</v>
      </c>
      <c r="N1730" s="11">
        <f>VLOOKUP(A1730, Quantity!$A$1:$H$2811, 6, FALSE)</f>
        <v>577</v>
      </c>
      <c r="O1730" s="12">
        <v>41609.0</v>
      </c>
      <c r="P1730" s="5">
        <f>VLOOKUP(A1730, Quantity!$A$1:$H$2811, 8, FALSE)</f>
        <v>0.8085069444</v>
      </c>
      <c r="U1730" s="13"/>
      <c r="V1730" s="13"/>
      <c r="W1730" s="1"/>
      <c r="X1730" s="14"/>
      <c r="Y1730" s="15"/>
    </row>
    <row r="1731">
      <c r="A1731" s="1">
        <v>74815.0</v>
      </c>
      <c r="B1731" s="1">
        <v>2.044780209E9</v>
      </c>
      <c r="C1731" s="8">
        <v>41627.0</v>
      </c>
      <c r="D1731" s="1" t="s">
        <v>30</v>
      </c>
      <c r="E1731" s="1" t="s">
        <v>23</v>
      </c>
      <c r="F1731" s="1" t="s">
        <v>18</v>
      </c>
      <c r="G1731" s="1" t="s">
        <v>31</v>
      </c>
      <c r="H1731" s="1" t="s">
        <v>24</v>
      </c>
      <c r="I1731" s="1" t="s">
        <v>21</v>
      </c>
      <c r="J1731" s="9">
        <f>VLOOKUP(A1731, Quantity!$A$1:$H$2811, 2, FALSE)</f>
        <v>19</v>
      </c>
      <c r="K1731" s="10">
        <f>VLOOKUP(A1731, Quantity!$A$1:$H$2811, 3, FALSE)</f>
        <v>1</v>
      </c>
      <c r="L1731" s="10">
        <f>VLOOKUP(A1731, Quantity!$A$1:$H$2811, 4, FALSE)</f>
        <v>1</v>
      </c>
      <c r="M1731" s="11">
        <f>VLOOKUP(A1731, Quantity!$A$1:$H$2811, 5, FALSE)</f>
        <v>5200</v>
      </c>
      <c r="N1731" s="11">
        <f>VLOOKUP(A1731, Quantity!$A$1:$H$2811, 6, FALSE)</f>
        <v>274</v>
      </c>
      <c r="O1731" s="12">
        <v>41609.0</v>
      </c>
      <c r="P1731" s="5">
        <f>VLOOKUP(A1731, Quantity!$A$1:$H$2811, 8, FALSE)</f>
        <v>0.6966782407</v>
      </c>
      <c r="U1731" s="13"/>
      <c r="V1731" s="13"/>
      <c r="W1731" s="1"/>
      <c r="X1731" s="14"/>
      <c r="Y1731" s="15"/>
    </row>
    <row r="1732">
      <c r="A1732" s="1">
        <v>74827.0</v>
      </c>
      <c r="B1732" s="1">
        <v>1.425745705E9</v>
      </c>
      <c r="C1732" s="8">
        <v>41627.0</v>
      </c>
      <c r="D1732" s="1" t="s">
        <v>30</v>
      </c>
      <c r="E1732" s="1" t="s">
        <v>23</v>
      </c>
      <c r="F1732" s="1" t="s">
        <v>18</v>
      </c>
      <c r="G1732" s="1" t="s">
        <v>31</v>
      </c>
      <c r="H1732" s="1" t="s">
        <v>24</v>
      </c>
      <c r="I1732" s="1" t="s">
        <v>21</v>
      </c>
      <c r="J1732" s="9">
        <f>VLOOKUP(A1732, Quantity!$A$1:$H$2811, 2, FALSE)</f>
        <v>22</v>
      </c>
      <c r="K1732" s="10">
        <f>VLOOKUP(A1732, Quantity!$A$1:$H$2811, 3, FALSE)</f>
        <v>1</v>
      </c>
      <c r="L1732" s="10">
        <f>VLOOKUP(A1732, Quantity!$A$1:$H$2811, 4, FALSE)</f>
        <v>1</v>
      </c>
      <c r="M1732" s="11">
        <f>VLOOKUP(A1732, Quantity!$A$1:$H$2811, 5, FALSE)</f>
        <v>1999</v>
      </c>
      <c r="N1732" s="11">
        <f>VLOOKUP(A1732, Quantity!$A$1:$H$2811, 6, FALSE)</f>
        <v>91</v>
      </c>
      <c r="O1732" s="12">
        <v>41609.0</v>
      </c>
      <c r="P1732" s="5">
        <f>VLOOKUP(A1732, Quantity!$A$1:$H$2811, 8, FALSE)</f>
        <v>0.4837268519</v>
      </c>
      <c r="U1732" s="13"/>
      <c r="V1732" s="13"/>
      <c r="W1732" s="1"/>
      <c r="X1732" s="14"/>
      <c r="Y1732" s="15"/>
    </row>
    <row r="1733">
      <c r="A1733" s="1">
        <v>74844.0</v>
      </c>
      <c r="B1733" s="1">
        <v>1.631829616E9</v>
      </c>
      <c r="C1733" s="8">
        <v>41627.0</v>
      </c>
      <c r="D1733" s="1" t="s">
        <v>30</v>
      </c>
      <c r="E1733" s="1" t="s">
        <v>23</v>
      </c>
      <c r="F1733" s="1" t="s">
        <v>18</v>
      </c>
      <c r="G1733" s="1" t="s">
        <v>31</v>
      </c>
      <c r="H1733" s="1" t="s">
        <v>20</v>
      </c>
      <c r="I1733" s="1" t="s">
        <v>21</v>
      </c>
      <c r="J1733" s="9">
        <f>VLOOKUP(A1733, Quantity!$A$1:$H$2811, 2, FALSE)</f>
        <v>12</v>
      </c>
      <c r="K1733" s="10">
        <f>VLOOKUP(A1733, Quantity!$A$1:$H$2811, 3, FALSE)</f>
        <v>1</v>
      </c>
      <c r="L1733" s="10">
        <f>VLOOKUP(A1733, Quantity!$A$1:$H$2811, 4, FALSE)</f>
        <v>1</v>
      </c>
      <c r="M1733" s="11">
        <f>VLOOKUP(A1733, Quantity!$A$1:$H$2811, 5, FALSE)</f>
        <v>5399</v>
      </c>
      <c r="N1733" s="11">
        <f>VLOOKUP(A1733, Quantity!$A$1:$H$2811, 6, FALSE)</f>
        <v>450</v>
      </c>
      <c r="O1733" s="12">
        <v>41609.0</v>
      </c>
      <c r="P1733" s="5">
        <f>VLOOKUP(A1733, Quantity!$A$1:$H$2811, 8, FALSE)</f>
        <v>0.006585648148</v>
      </c>
      <c r="U1733" s="13"/>
      <c r="V1733" s="13"/>
      <c r="W1733" s="1"/>
      <c r="X1733" s="14"/>
      <c r="Y1733" s="15"/>
    </row>
    <row r="1734">
      <c r="A1734" s="1">
        <v>74909.0</v>
      </c>
      <c r="B1734" s="1">
        <v>1.58483044E9</v>
      </c>
      <c r="C1734" s="8">
        <v>41628.0</v>
      </c>
      <c r="D1734" s="1" t="s">
        <v>30</v>
      </c>
      <c r="E1734" s="1" t="s">
        <v>23</v>
      </c>
      <c r="F1734" s="1" t="s">
        <v>18</v>
      </c>
      <c r="G1734" s="1" t="s">
        <v>31</v>
      </c>
      <c r="H1734" s="1" t="s">
        <v>24</v>
      </c>
      <c r="I1734" s="1" t="s">
        <v>21</v>
      </c>
      <c r="J1734" s="9">
        <f>VLOOKUP(A1734, Quantity!$A$1:$H$2811, 2, FALSE)</f>
        <v>18</v>
      </c>
      <c r="K1734" s="10">
        <f>VLOOKUP(A1734, Quantity!$A$1:$H$2811, 3, FALSE)</f>
        <v>1</v>
      </c>
      <c r="L1734" s="10">
        <f>VLOOKUP(A1734, Quantity!$A$1:$H$2811, 4, FALSE)</f>
        <v>1</v>
      </c>
      <c r="M1734" s="11">
        <f>VLOOKUP(A1734, Quantity!$A$1:$H$2811, 5, FALSE)</f>
        <v>474</v>
      </c>
      <c r="N1734" s="11">
        <f>VLOOKUP(A1734, Quantity!$A$1:$H$2811, 6, FALSE)</f>
        <v>26</v>
      </c>
      <c r="O1734" s="12">
        <v>41609.0</v>
      </c>
      <c r="P1734" s="5">
        <f>VLOOKUP(A1734, Quantity!$A$1:$H$2811, 8, FALSE)</f>
        <v>0.07898148148</v>
      </c>
      <c r="U1734" s="13"/>
      <c r="V1734" s="13"/>
      <c r="W1734" s="1"/>
      <c r="X1734" s="14"/>
      <c r="Y1734" s="15"/>
    </row>
    <row r="1735">
      <c r="A1735" s="1">
        <v>75254.0</v>
      </c>
      <c r="B1735" s="1">
        <v>1.548829472E9</v>
      </c>
      <c r="C1735" s="8">
        <v>41628.0</v>
      </c>
      <c r="D1735" s="1" t="s">
        <v>30</v>
      </c>
      <c r="E1735" s="1" t="s">
        <v>23</v>
      </c>
      <c r="F1735" s="1" t="s">
        <v>18</v>
      </c>
      <c r="G1735" s="1" t="s">
        <v>31</v>
      </c>
      <c r="H1735" s="1" t="s">
        <v>24</v>
      </c>
      <c r="I1735" s="1" t="s">
        <v>21</v>
      </c>
      <c r="J1735" s="9">
        <f>VLOOKUP(A1735, Quantity!$A$1:$H$2811, 2, FALSE)</f>
        <v>22</v>
      </c>
      <c r="K1735" s="10">
        <f>VLOOKUP(A1735, Quantity!$A$1:$H$2811, 3, FALSE)</f>
        <v>1</v>
      </c>
      <c r="L1735" s="10">
        <f>VLOOKUP(A1735, Quantity!$A$1:$H$2811, 4, FALSE)</f>
        <v>1</v>
      </c>
      <c r="M1735" s="11">
        <f>VLOOKUP(A1735, Quantity!$A$1:$H$2811, 5, FALSE)</f>
        <v>998</v>
      </c>
      <c r="N1735" s="11">
        <f>VLOOKUP(A1735, Quantity!$A$1:$H$2811, 6, FALSE)</f>
        <v>45</v>
      </c>
      <c r="O1735" s="12">
        <v>41609.0</v>
      </c>
      <c r="P1735" s="5">
        <f>VLOOKUP(A1735, Quantity!$A$1:$H$2811, 8, FALSE)</f>
        <v>0.2042824074</v>
      </c>
      <c r="U1735" s="13"/>
      <c r="V1735" s="13"/>
      <c r="W1735" s="1"/>
      <c r="X1735" s="14"/>
      <c r="Y1735" s="15"/>
    </row>
    <row r="1736">
      <c r="A1736" s="1">
        <v>75440.0</v>
      </c>
      <c r="B1736" s="1">
        <v>2.150458612E9</v>
      </c>
      <c r="C1736" s="8">
        <v>41628.0</v>
      </c>
      <c r="D1736" s="1" t="s">
        <v>30</v>
      </c>
      <c r="E1736" s="1" t="s">
        <v>23</v>
      </c>
      <c r="F1736" s="1" t="s">
        <v>18</v>
      </c>
      <c r="G1736" s="1" t="s">
        <v>31</v>
      </c>
      <c r="H1736" s="1" t="s">
        <v>20</v>
      </c>
      <c r="I1736" s="1" t="s">
        <v>21</v>
      </c>
      <c r="J1736" s="9">
        <f>VLOOKUP(A1736, Quantity!$A$1:$H$2811, 2, FALSE)</f>
        <v>17</v>
      </c>
      <c r="K1736" s="10">
        <f>VLOOKUP(A1736, Quantity!$A$1:$H$2811, 3, FALSE)</f>
        <v>1</v>
      </c>
      <c r="L1736" s="10">
        <f>VLOOKUP(A1736, Quantity!$A$1:$H$2811, 4, FALSE)</f>
        <v>1</v>
      </c>
      <c r="M1736" s="11">
        <f>VLOOKUP(A1736, Quantity!$A$1:$H$2811, 5, FALSE)</f>
        <v>25443</v>
      </c>
      <c r="N1736" s="11">
        <f>VLOOKUP(A1736, Quantity!$A$1:$H$2811, 6, FALSE)</f>
        <v>1497</v>
      </c>
      <c r="O1736" s="12">
        <v>41609.0</v>
      </c>
      <c r="P1736" s="5">
        <f>VLOOKUP(A1736, Quantity!$A$1:$H$2811, 8, FALSE)</f>
        <v>0.5534837963</v>
      </c>
      <c r="U1736" s="13"/>
      <c r="V1736" s="13"/>
      <c r="W1736" s="1"/>
      <c r="X1736" s="14"/>
      <c r="Y1736" s="15"/>
    </row>
    <row r="1737">
      <c r="A1737" s="1">
        <v>75458.0</v>
      </c>
      <c r="B1737" s="1">
        <v>2.044516945E9</v>
      </c>
      <c r="C1737" s="8">
        <v>41628.0</v>
      </c>
      <c r="D1737" s="1" t="s">
        <v>30</v>
      </c>
      <c r="E1737" s="1" t="s">
        <v>23</v>
      </c>
      <c r="F1737" s="1" t="s">
        <v>18</v>
      </c>
      <c r="G1737" s="1" t="s">
        <v>31</v>
      </c>
      <c r="H1737" s="1" t="s">
        <v>24</v>
      </c>
      <c r="I1737" s="1" t="s">
        <v>21</v>
      </c>
      <c r="J1737" s="9">
        <f>VLOOKUP(A1737, Quantity!$A$1:$H$2811, 2, FALSE)</f>
        <v>20</v>
      </c>
      <c r="K1737" s="10">
        <f>VLOOKUP(A1737, Quantity!$A$1:$H$2811, 3, FALSE)</f>
        <v>1</v>
      </c>
      <c r="L1737" s="10">
        <f>VLOOKUP(A1737, Quantity!$A$1:$H$2811, 4, FALSE)</f>
        <v>1</v>
      </c>
      <c r="M1737" s="11">
        <f>VLOOKUP(A1737, Quantity!$A$1:$H$2811, 5, FALSE)</f>
        <v>1340</v>
      </c>
      <c r="N1737" s="11">
        <f>VLOOKUP(A1737, Quantity!$A$1:$H$2811, 6, FALSE)</f>
        <v>67</v>
      </c>
      <c r="O1737" s="12">
        <v>41609.0</v>
      </c>
      <c r="P1737" s="5">
        <f>VLOOKUP(A1737, Quantity!$A$1:$H$2811, 8, FALSE)</f>
        <v>0.0306712963</v>
      </c>
      <c r="U1737" s="13"/>
      <c r="V1737" s="13"/>
      <c r="W1737" s="1"/>
      <c r="X1737" s="14"/>
      <c r="Y1737" s="15"/>
    </row>
    <row r="1738">
      <c r="A1738" s="1">
        <v>75698.0</v>
      </c>
      <c r="B1738" s="1">
        <v>2.206190546E9</v>
      </c>
      <c r="C1738" s="8">
        <v>41628.0</v>
      </c>
      <c r="D1738" s="1" t="s">
        <v>32</v>
      </c>
      <c r="E1738" s="1" t="s">
        <v>17</v>
      </c>
      <c r="F1738" s="1" t="s">
        <v>18</v>
      </c>
      <c r="G1738" s="1" t="s">
        <v>31</v>
      </c>
      <c r="H1738" s="1" t="s">
        <v>24</v>
      </c>
      <c r="I1738" s="1" t="s">
        <v>21</v>
      </c>
      <c r="J1738" s="9">
        <f>VLOOKUP(A1738, Quantity!$A$1:$H$2811, 2, FALSE)</f>
        <v>22</v>
      </c>
      <c r="K1738" s="10">
        <f>VLOOKUP(A1738, Quantity!$A$1:$H$2811, 3, FALSE)</f>
        <v>1</v>
      </c>
      <c r="L1738" s="10">
        <f>VLOOKUP(A1738, Quantity!$A$1:$H$2811, 4, FALSE)</f>
        <v>1</v>
      </c>
      <c r="M1738" s="11">
        <f>VLOOKUP(A1738, Quantity!$A$1:$H$2811, 5, FALSE)</f>
        <v>4499</v>
      </c>
      <c r="N1738" s="11">
        <f>VLOOKUP(A1738, Quantity!$A$1:$H$2811, 6, FALSE)</f>
        <v>205</v>
      </c>
      <c r="O1738" s="12">
        <v>41609.0</v>
      </c>
      <c r="P1738" s="5">
        <f>VLOOKUP(A1738, Quantity!$A$1:$H$2811, 8, FALSE)</f>
        <v>0.4703009259</v>
      </c>
      <c r="U1738" s="13"/>
      <c r="V1738" s="13"/>
      <c r="W1738" s="1"/>
      <c r="X1738" s="14"/>
      <c r="Y1738" s="15"/>
    </row>
    <row r="1739">
      <c r="A1739" s="1">
        <v>75795.0</v>
      </c>
      <c r="B1739" s="1">
        <v>1.558286998E9</v>
      </c>
      <c r="C1739" s="8">
        <v>41628.0</v>
      </c>
      <c r="D1739" s="1" t="s">
        <v>32</v>
      </c>
      <c r="E1739" s="1" t="s">
        <v>17</v>
      </c>
      <c r="F1739" s="1" t="s">
        <v>18</v>
      </c>
      <c r="G1739" s="1" t="s">
        <v>31</v>
      </c>
      <c r="H1739" s="1" t="s">
        <v>24</v>
      </c>
      <c r="I1739" s="1" t="s">
        <v>25</v>
      </c>
      <c r="J1739" s="9">
        <f>VLOOKUP(A1739, Quantity!$A$1:$H$2811, 2, FALSE)</f>
        <v>21</v>
      </c>
      <c r="K1739" s="10">
        <f>VLOOKUP(A1739, Quantity!$A$1:$H$2811, 3, FALSE)</f>
        <v>1</v>
      </c>
      <c r="L1739" s="10">
        <f>VLOOKUP(A1739, Quantity!$A$1:$H$2811, 4, FALSE)</f>
        <v>1</v>
      </c>
      <c r="M1739" s="11">
        <f>VLOOKUP(A1739, Quantity!$A$1:$H$2811, 5, FALSE)</f>
        <v>4299</v>
      </c>
      <c r="N1739" s="11">
        <f>VLOOKUP(A1739, Quantity!$A$1:$H$2811, 6, FALSE)</f>
        <v>205</v>
      </c>
      <c r="O1739" s="12">
        <v>41609.0</v>
      </c>
      <c r="P1739" s="5">
        <f>VLOOKUP(A1739, Quantity!$A$1:$H$2811, 8, FALSE)</f>
        <v>0.3212268519</v>
      </c>
      <c r="U1739" s="13"/>
      <c r="V1739" s="13"/>
      <c r="W1739" s="1"/>
      <c r="X1739" s="14"/>
      <c r="Y1739" s="15"/>
    </row>
    <row r="1740">
      <c r="A1740" s="1">
        <v>75798.0</v>
      </c>
      <c r="B1740" s="1">
        <v>1.464750546E9</v>
      </c>
      <c r="C1740" s="8">
        <v>41628.0</v>
      </c>
      <c r="D1740" s="1" t="s">
        <v>30</v>
      </c>
      <c r="E1740" s="1" t="s">
        <v>23</v>
      </c>
      <c r="F1740" s="1" t="s">
        <v>18</v>
      </c>
      <c r="G1740" s="1" t="s">
        <v>31</v>
      </c>
      <c r="H1740" s="1" t="s">
        <v>24</v>
      </c>
      <c r="I1740" s="1" t="s">
        <v>21</v>
      </c>
      <c r="J1740" s="9">
        <f>VLOOKUP(A1740, Quantity!$A$1:$H$2811, 2, FALSE)</f>
        <v>17</v>
      </c>
      <c r="K1740" s="10">
        <f>VLOOKUP(A1740, Quantity!$A$1:$H$2811, 3, FALSE)</f>
        <v>1</v>
      </c>
      <c r="L1740" s="10">
        <f>VLOOKUP(A1740, Quantity!$A$1:$H$2811, 4, FALSE)</f>
        <v>1</v>
      </c>
      <c r="M1740" s="11">
        <f>VLOOKUP(A1740, Quantity!$A$1:$H$2811, 5, FALSE)</f>
        <v>5394</v>
      </c>
      <c r="N1740" s="11">
        <f>VLOOKUP(A1740, Quantity!$A$1:$H$2811, 6, FALSE)</f>
        <v>317</v>
      </c>
      <c r="O1740" s="12">
        <v>41609.0</v>
      </c>
      <c r="P1740" s="5">
        <f>VLOOKUP(A1740, Quantity!$A$1:$H$2811, 8, FALSE)</f>
        <v>0.4093287037</v>
      </c>
      <c r="U1740" s="13"/>
      <c r="V1740" s="13"/>
      <c r="W1740" s="1"/>
      <c r="X1740" s="14"/>
      <c r="Y1740" s="15"/>
    </row>
    <row r="1741">
      <c r="A1741" s="1">
        <v>75927.0</v>
      </c>
      <c r="B1741" s="1">
        <v>1.410768578E9</v>
      </c>
      <c r="C1741" s="8">
        <v>41629.0</v>
      </c>
      <c r="D1741" s="1" t="s">
        <v>30</v>
      </c>
      <c r="E1741" s="1" t="s">
        <v>23</v>
      </c>
      <c r="F1741" s="1" t="s">
        <v>18</v>
      </c>
      <c r="G1741" s="1" t="s">
        <v>31</v>
      </c>
      <c r="H1741" s="1" t="s">
        <v>24</v>
      </c>
      <c r="I1741" s="1" t="s">
        <v>21</v>
      </c>
      <c r="J1741" s="9">
        <f>VLOOKUP(A1741, Quantity!$A$1:$H$2811, 2, FALSE)</f>
        <v>22</v>
      </c>
      <c r="K1741" s="10">
        <f>VLOOKUP(A1741, Quantity!$A$1:$H$2811, 3, FALSE)</f>
        <v>1</v>
      </c>
      <c r="L1741" s="10">
        <f>VLOOKUP(A1741, Quantity!$A$1:$H$2811, 4, FALSE)</f>
        <v>1</v>
      </c>
      <c r="M1741" s="11">
        <f>VLOOKUP(A1741, Quantity!$A$1:$H$2811, 5, FALSE)</f>
        <v>1909</v>
      </c>
      <c r="N1741" s="11">
        <f>VLOOKUP(A1741, Quantity!$A$1:$H$2811, 6, FALSE)</f>
        <v>87</v>
      </c>
      <c r="O1741" s="12">
        <v>41609.0</v>
      </c>
      <c r="P1741" s="5">
        <f>VLOOKUP(A1741, Quantity!$A$1:$H$2811, 8, FALSE)</f>
        <v>0.3077083333</v>
      </c>
      <c r="U1741" s="13"/>
      <c r="V1741" s="13"/>
      <c r="W1741" s="1"/>
      <c r="X1741" s="14"/>
      <c r="Y1741" s="15"/>
    </row>
    <row r="1742">
      <c r="A1742" s="1">
        <v>76154.0</v>
      </c>
      <c r="B1742" s="1">
        <v>1.374538815E9</v>
      </c>
      <c r="C1742" s="8">
        <v>41629.0</v>
      </c>
      <c r="D1742" s="1" t="s">
        <v>32</v>
      </c>
      <c r="E1742" s="1" t="s">
        <v>17</v>
      </c>
      <c r="F1742" s="1" t="s">
        <v>18</v>
      </c>
      <c r="G1742" s="1" t="s">
        <v>31</v>
      </c>
      <c r="H1742" s="1" t="s">
        <v>20</v>
      </c>
      <c r="I1742" s="1" t="s">
        <v>21</v>
      </c>
      <c r="J1742" s="9">
        <f>VLOOKUP(A1742, Quantity!$A$1:$H$2811, 2, FALSE)</f>
        <v>20</v>
      </c>
      <c r="K1742" s="10">
        <f>VLOOKUP(A1742, Quantity!$A$1:$H$2811, 3, FALSE)</f>
        <v>1</v>
      </c>
      <c r="L1742" s="10">
        <f>VLOOKUP(A1742, Quantity!$A$1:$H$2811, 4, FALSE)</f>
        <v>1</v>
      </c>
      <c r="M1742" s="11">
        <f>VLOOKUP(A1742, Quantity!$A$1:$H$2811, 5, FALSE)</f>
        <v>8216</v>
      </c>
      <c r="N1742" s="11">
        <f>VLOOKUP(A1742, Quantity!$A$1:$H$2811, 6, FALSE)</f>
        <v>411</v>
      </c>
      <c r="O1742" s="12">
        <v>41609.0</v>
      </c>
      <c r="P1742" s="5">
        <f>VLOOKUP(A1742, Quantity!$A$1:$H$2811, 8, FALSE)</f>
        <v>0.9860185185</v>
      </c>
      <c r="U1742" s="13"/>
      <c r="V1742" s="13"/>
      <c r="W1742" s="1"/>
      <c r="X1742" s="14"/>
      <c r="Y1742" s="15"/>
    </row>
    <row r="1743">
      <c r="A1743" s="1">
        <v>76182.0</v>
      </c>
      <c r="B1743" s="1">
        <v>1.499018639E9</v>
      </c>
      <c r="C1743" s="8">
        <v>41629.0</v>
      </c>
      <c r="D1743" s="1" t="s">
        <v>32</v>
      </c>
      <c r="E1743" s="1" t="s">
        <v>17</v>
      </c>
      <c r="F1743" s="1" t="s">
        <v>18</v>
      </c>
      <c r="G1743" s="1" t="s">
        <v>31</v>
      </c>
      <c r="H1743" s="1" t="s">
        <v>24</v>
      </c>
      <c r="I1743" s="1" t="s">
        <v>21</v>
      </c>
      <c r="J1743" s="9">
        <f>VLOOKUP(A1743, Quantity!$A$1:$H$2811, 2, FALSE)</f>
        <v>12</v>
      </c>
      <c r="K1743" s="10">
        <f>VLOOKUP(A1743, Quantity!$A$1:$H$2811, 3, FALSE)</f>
        <v>1</v>
      </c>
      <c r="L1743" s="10">
        <f>VLOOKUP(A1743, Quantity!$A$1:$H$2811, 4, FALSE)</f>
        <v>1</v>
      </c>
      <c r="M1743" s="11">
        <f>VLOOKUP(A1743, Quantity!$A$1:$H$2811, 5, FALSE)</f>
        <v>1799</v>
      </c>
      <c r="N1743" s="11">
        <f>VLOOKUP(A1743, Quantity!$A$1:$H$2811, 6, FALSE)</f>
        <v>150</v>
      </c>
      <c r="O1743" s="12">
        <v>41609.0</v>
      </c>
      <c r="P1743" s="5">
        <f>VLOOKUP(A1743, Quantity!$A$1:$H$2811, 8, FALSE)</f>
        <v>0.7588657407</v>
      </c>
      <c r="U1743" s="13"/>
      <c r="V1743" s="13"/>
      <c r="W1743" s="1"/>
      <c r="X1743" s="14"/>
      <c r="Y1743" s="15"/>
    </row>
    <row r="1744">
      <c r="A1744" s="1">
        <v>76183.0</v>
      </c>
      <c r="B1744" s="1">
        <v>2.027294245E9</v>
      </c>
      <c r="C1744" s="8">
        <v>41629.0</v>
      </c>
      <c r="D1744" s="1" t="s">
        <v>32</v>
      </c>
      <c r="E1744" s="1" t="s">
        <v>17</v>
      </c>
      <c r="F1744" s="1" t="s">
        <v>18</v>
      </c>
      <c r="G1744" s="1" t="s">
        <v>31</v>
      </c>
      <c r="H1744" s="1" t="s">
        <v>24</v>
      </c>
      <c r="I1744" s="1" t="s">
        <v>21</v>
      </c>
      <c r="J1744" s="9">
        <f>VLOOKUP(A1744, Quantity!$A$1:$H$2811, 2, FALSE)</f>
        <v>18</v>
      </c>
      <c r="K1744" s="10">
        <f>VLOOKUP(A1744, Quantity!$A$1:$H$2811, 3, FALSE)</f>
        <v>1</v>
      </c>
      <c r="L1744" s="10">
        <f>VLOOKUP(A1744, Quantity!$A$1:$H$2811, 4, FALSE)</f>
        <v>1</v>
      </c>
      <c r="M1744" s="11">
        <f>VLOOKUP(A1744, Quantity!$A$1:$H$2811, 5, FALSE)</f>
        <v>7596</v>
      </c>
      <c r="N1744" s="11">
        <f>VLOOKUP(A1744, Quantity!$A$1:$H$2811, 6, FALSE)</f>
        <v>422</v>
      </c>
      <c r="O1744" s="12">
        <v>41609.0</v>
      </c>
      <c r="P1744" s="5">
        <f>VLOOKUP(A1744, Quantity!$A$1:$H$2811, 8, FALSE)</f>
        <v>0.6194560185</v>
      </c>
      <c r="U1744" s="13"/>
      <c r="V1744" s="13"/>
      <c r="W1744" s="1"/>
      <c r="X1744" s="14"/>
      <c r="Y1744" s="15"/>
    </row>
    <row r="1745">
      <c r="A1745" s="1">
        <v>76287.0</v>
      </c>
      <c r="B1745" s="1">
        <v>1.5907127E9</v>
      </c>
      <c r="C1745" s="8">
        <v>41629.0</v>
      </c>
      <c r="D1745" s="1" t="s">
        <v>32</v>
      </c>
      <c r="E1745" s="1" t="s">
        <v>17</v>
      </c>
      <c r="F1745" s="1" t="s">
        <v>18</v>
      </c>
      <c r="G1745" s="1" t="s">
        <v>31</v>
      </c>
      <c r="H1745" s="1" t="s">
        <v>24</v>
      </c>
      <c r="I1745" s="1" t="s">
        <v>21</v>
      </c>
      <c r="J1745" s="9">
        <f>VLOOKUP(A1745, Quantity!$A$1:$H$2811, 2, FALSE)</f>
        <v>18</v>
      </c>
      <c r="K1745" s="10">
        <f>VLOOKUP(A1745, Quantity!$A$1:$H$2811, 3, FALSE)</f>
        <v>1</v>
      </c>
      <c r="L1745" s="10">
        <f>VLOOKUP(A1745, Quantity!$A$1:$H$2811, 4, FALSE)</f>
        <v>1</v>
      </c>
      <c r="M1745" s="11">
        <f>VLOOKUP(A1745, Quantity!$A$1:$H$2811, 5, FALSE)</f>
        <v>599</v>
      </c>
      <c r="N1745" s="11">
        <f>VLOOKUP(A1745, Quantity!$A$1:$H$2811, 6, FALSE)</f>
        <v>33</v>
      </c>
      <c r="O1745" s="12">
        <v>41609.0</v>
      </c>
      <c r="P1745" s="5">
        <f>VLOOKUP(A1745, Quantity!$A$1:$H$2811, 8, FALSE)</f>
        <v>0.9513888889</v>
      </c>
      <c r="U1745" s="13"/>
      <c r="V1745" s="13"/>
      <c r="W1745" s="1"/>
      <c r="X1745" s="14"/>
      <c r="Y1745" s="15"/>
    </row>
    <row r="1746">
      <c r="A1746" s="1">
        <v>76491.0</v>
      </c>
      <c r="B1746" s="1">
        <v>1.394695609E9</v>
      </c>
      <c r="C1746" s="8">
        <v>41629.0</v>
      </c>
      <c r="D1746" s="1" t="s">
        <v>30</v>
      </c>
      <c r="E1746" s="1" t="s">
        <v>23</v>
      </c>
      <c r="F1746" s="1" t="s">
        <v>18</v>
      </c>
      <c r="G1746" s="1" t="s">
        <v>31</v>
      </c>
      <c r="H1746" s="1" t="s">
        <v>20</v>
      </c>
      <c r="I1746" s="1" t="s">
        <v>21</v>
      </c>
      <c r="J1746" s="9">
        <f>VLOOKUP(A1746, Quantity!$A$1:$H$2811, 2, FALSE)</f>
        <v>16</v>
      </c>
      <c r="K1746" s="10">
        <f>VLOOKUP(A1746, Quantity!$A$1:$H$2811, 3, FALSE)</f>
        <v>1</v>
      </c>
      <c r="L1746" s="10">
        <f>VLOOKUP(A1746, Quantity!$A$1:$H$2811, 4, FALSE)</f>
        <v>1</v>
      </c>
      <c r="M1746" s="11">
        <f>VLOOKUP(A1746, Quantity!$A$1:$H$2811, 5, FALSE)</f>
        <v>1577</v>
      </c>
      <c r="N1746" s="11">
        <f>VLOOKUP(A1746, Quantity!$A$1:$H$2811, 6, FALSE)</f>
        <v>99</v>
      </c>
      <c r="O1746" s="12">
        <v>41609.0</v>
      </c>
      <c r="P1746" s="5">
        <f>VLOOKUP(A1746, Quantity!$A$1:$H$2811, 8, FALSE)</f>
        <v>0.1167708333</v>
      </c>
      <c r="U1746" s="13"/>
      <c r="V1746" s="13"/>
      <c r="W1746" s="1"/>
      <c r="X1746" s="14"/>
      <c r="Y1746" s="15"/>
    </row>
    <row r="1747">
      <c r="A1747" s="1">
        <v>76507.0</v>
      </c>
      <c r="B1747" s="1">
        <v>2.301815861E9</v>
      </c>
      <c r="C1747" s="8">
        <v>41629.0</v>
      </c>
      <c r="D1747" s="1" t="s">
        <v>30</v>
      </c>
      <c r="E1747" s="1" t="s">
        <v>23</v>
      </c>
      <c r="F1747" s="1" t="s">
        <v>18</v>
      </c>
      <c r="G1747" s="1" t="s">
        <v>31</v>
      </c>
      <c r="H1747" s="1" t="s">
        <v>20</v>
      </c>
      <c r="I1747" s="1" t="s">
        <v>21</v>
      </c>
      <c r="J1747" s="9">
        <f>VLOOKUP(A1747, Quantity!$A$1:$H$2811, 2, FALSE)</f>
        <v>18</v>
      </c>
      <c r="K1747" s="10">
        <f>VLOOKUP(A1747, Quantity!$A$1:$H$2811, 3, FALSE)</f>
        <v>1</v>
      </c>
      <c r="L1747" s="10">
        <f>VLOOKUP(A1747, Quantity!$A$1:$H$2811, 4, FALSE)</f>
        <v>1</v>
      </c>
      <c r="M1747" s="11">
        <f>VLOOKUP(A1747, Quantity!$A$1:$H$2811, 5, FALSE)</f>
        <v>100</v>
      </c>
      <c r="N1747" s="11">
        <f>VLOOKUP(A1747, Quantity!$A$1:$H$2811, 6, FALSE)</f>
        <v>6</v>
      </c>
      <c r="O1747" s="12">
        <v>41609.0</v>
      </c>
      <c r="P1747" s="5">
        <f>VLOOKUP(A1747, Quantity!$A$1:$H$2811, 8, FALSE)</f>
        <v>0.9025347222</v>
      </c>
      <c r="U1747" s="13"/>
      <c r="V1747" s="13"/>
      <c r="W1747" s="1"/>
      <c r="X1747" s="14"/>
      <c r="Y1747" s="15"/>
    </row>
    <row r="1748">
      <c r="A1748" s="1">
        <v>76518.0</v>
      </c>
      <c r="B1748" s="1">
        <v>2.150404594E9</v>
      </c>
      <c r="C1748" s="8">
        <v>41629.0</v>
      </c>
      <c r="D1748" s="1" t="s">
        <v>30</v>
      </c>
      <c r="E1748" s="1" t="s">
        <v>23</v>
      </c>
      <c r="F1748" s="1" t="s">
        <v>18</v>
      </c>
      <c r="G1748" s="1" t="s">
        <v>31</v>
      </c>
      <c r="H1748" s="1" t="s">
        <v>20</v>
      </c>
      <c r="I1748" s="1" t="s">
        <v>21</v>
      </c>
      <c r="J1748" s="9">
        <f>VLOOKUP(A1748, Quantity!$A$1:$H$2811, 2, FALSE)</f>
        <v>14</v>
      </c>
      <c r="K1748" s="10">
        <f>VLOOKUP(A1748, Quantity!$A$1:$H$2811, 3, FALSE)</f>
        <v>1</v>
      </c>
      <c r="L1748" s="10">
        <f>VLOOKUP(A1748, Quantity!$A$1:$H$2811, 4, FALSE)</f>
        <v>1</v>
      </c>
      <c r="M1748" s="11">
        <f>VLOOKUP(A1748, Quantity!$A$1:$H$2811, 5, FALSE)</f>
        <v>736</v>
      </c>
      <c r="N1748" s="11">
        <f>VLOOKUP(A1748, Quantity!$A$1:$H$2811, 6, FALSE)</f>
        <v>53</v>
      </c>
      <c r="O1748" s="12">
        <v>41609.0</v>
      </c>
      <c r="P1748" s="5">
        <f>VLOOKUP(A1748, Quantity!$A$1:$H$2811, 8, FALSE)</f>
        <v>0.8547222222</v>
      </c>
      <c r="U1748" s="13"/>
      <c r="V1748" s="13"/>
      <c r="W1748" s="1"/>
      <c r="X1748" s="14"/>
      <c r="Y1748" s="15"/>
    </row>
    <row r="1749">
      <c r="A1749" s="1">
        <v>76524.0</v>
      </c>
      <c r="B1749" s="1">
        <v>1.682694941E9</v>
      </c>
      <c r="C1749" s="8">
        <v>41629.0</v>
      </c>
      <c r="D1749" s="1" t="s">
        <v>30</v>
      </c>
      <c r="E1749" s="1" t="s">
        <v>23</v>
      </c>
      <c r="F1749" s="1" t="s">
        <v>18</v>
      </c>
      <c r="G1749" s="1" t="s">
        <v>31</v>
      </c>
      <c r="H1749" s="1" t="s">
        <v>20</v>
      </c>
      <c r="I1749" s="1" t="s">
        <v>21</v>
      </c>
      <c r="J1749" s="9">
        <f>VLOOKUP(A1749, Quantity!$A$1:$H$2811, 2, FALSE)</f>
        <v>13</v>
      </c>
      <c r="K1749" s="10">
        <f>VLOOKUP(A1749, Quantity!$A$1:$H$2811, 3, FALSE)</f>
        <v>1</v>
      </c>
      <c r="L1749" s="10">
        <f>VLOOKUP(A1749, Quantity!$A$1:$H$2811, 4, FALSE)</f>
        <v>1</v>
      </c>
      <c r="M1749" s="11">
        <f>VLOOKUP(A1749, Quantity!$A$1:$H$2811, 5, FALSE)</f>
        <v>2000</v>
      </c>
      <c r="N1749" s="11">
        <f>VLOOKUP(A1749, Quantity!$A$1:$H$2811, 6, FALSE)</f>
        <v>154</v>
      </c>
      <c r="O1749" s="12">
        <v>41609.0</v>
      </c>
      <c r="P1749" s="5">
        <f>VLOOKUP(A1749, Quantity!$A$1:$H$2811, 8, FALSE)</f>
        <v>0.8712268519</v>
      </c>
      <c r="U1749" s="13"/>
      <c r="V1749" s="13"/>
      <c r="W1749" s="1"/>
      <c r="X1749" s="14"/>
      <c r="Y1749" s="15"/>
    </row>
    <row r="1750">
      <c r="A1750" s="1">
        <v>76704.0</v>
      </c>
      <c r="B1750" s="1">
        <v>2.305788505E9</v>
      </c>
      <c r="C1750" s="8">
        <v>41630.0</v>
      </c>
      <c r="D1750" s="1" t="s">
        <v>30</v>
      </c>
      <c r="E1750" s="1" t="s">
        <v>23</v>
      </c>
      <c r="F1750" s="1" t="s">
        <v>18</v>
      </c>
      <c r="G1750" s="1" t="s">
        <v>31</v>
      </c>
      <c r="H1750" s="1" t="s">
        <v>20</v>
      </c>
      <c r="I1750" s="1" t="s">
        <v>21</v>
      </c>
      <c r="J1750" s="9">
        <f>VLOOKUP(A1750, Quantity!$A$1:$H$2811, 2, FALSE)</f>
        <v>14</v>
      </c>
      <c r="K1750" s="10">
        <f>VLOOKUP(A1750, Quantity!$A$1:$H$2811, 3, FALSE)</f>
        <v>1</v>
      </c>
      <c r="L1750" s="10">
        <f>VLOOKUP(A1750, Quantity!$A$1:$H$2811, 4, FALSE)</f>
        <v>1</v>
      </c>
      <c r="M1750" s="11">
        <f>VLOOKUP(A1750, Quantity!$A$1:$H$2811, 5, FALSE)</f>
        <v>5440</v>
      </c>
      <c r="N1750" s="11">
        <f>VLOOKUP(A1750, Quantity!$A$1:$H$2811, 6, FALSE)</f>
        <v>389</v>
      </c>
      <c r="O1750" s="12">
        <v>41609.0</v>
      </c>
      <c r="P1750" s="5">
        <f>VLOOKUP(A1750, Quantity!$A$1:$H$2811, 8, FALSE)</f>
        <v>0.1346643519</v>
      </c>
      <c r="U1750" s="13"/>
      <c r="V1750" s="13"/>
      <c r="W1750" s="1"/>
      <c r="X1750" s="14"/>
      <c r="Y1750" s="15"/>
    </row>
    <row r="1751">
      <c r="A1751" s="1">
        <v>76742.0</v>
      </c>
      <c r="B1751" s="1">
        <v>1.640642744E9</v>
      </c>
      <c r="C1751" s="8">
        <v>41630.0</v>
      </c>
      <c r="D1751" s="1" t="s">
        <v>30</v>
      </c>
      <c r="E1751" s="1" t="s">
        <v>23</v>
      </c>
      <c r="F1751" s="1" t="s">
        <v>18</v>
      </c>
      <c r="G1751" s="1" t="s">
        <v>31</v>
      </c>
      <c r="H1751" s="1" t="s">
        <v>24</v>
      </c>
      <c r="I1751" s="1" t="s">
        <v>21</v>
      </c>
      <c r="J1751" s="9">
        <f>VLOOKUP(A1751, Quantity!$A$1:$H$2811, 2, FALSE)</f>
        <v>19</v>
      </c>
      <c r="K1751" s="10">
        <f>VLOOKUP(A1751, Quantity!$A$1:$H$2811, 3, FALSE)</f>
        <v>1</v>
      </c>
      <c r="L1751" s="10">
        <f>VLOOKUP(A1751, Quantity!$A$1:$H$2811, 4, FALSE)</f>
        <v>1</v>
      </c>
      <c r="M1751" s="11">
        <f>VLOOKUP(A1751, Quantity!$A$1:$H$2811, 5, FALSE)</f>
        <v>4450</v>
      </c>
      <c r="N1751" s="11">
        <f>VLOOKUP(A1751, Quantity!$A$1:$H$2811, 6, FALSE)</f>
        <v>234</v>
      </c>
      <c r="O1751" s="12">
        <v>41609.0</v>
      </c>
      <c r="P1751" s="5">
        <f>VLOOKUP(A1751, Quantity!$A$1:$H$2811, 8, FALSE)</f>
        <v>0.3482407407</v>
      </c>
      <c r="U1751" s="13"/>
      <c r="V1751" s="13"/>
      <c r="W1751" s="1"/>
      <c r="X1751" s="14"/>
      <c r="Y1751" s="15"/>
    </row>
    <row r="1752">
      <c r="A1752" s="1">
        <v>76792.0</v>
      </c>
      <c r="B1752" s="1">
        <v>2.270935243E9</v>
      </c>
      <c r="C1752" s="8">
        <v>41630.0</v>
      </c>
      <c r="D1752" s="1" t="s">
        <v>32</v>
      </c>
      <c r="E1752" s="1" t="s">
        <v>17</v>
      </c>
      <c r="F1752" s="1" t="s">
        <v>18</v>
      </c>
      <c r="G1752" s="1" t="s">
        <v>31</v>
      </c>
      <c r="H1752" s="1" t="s">
        <v>24</v>
      </c>
      <c r="I1752" s="1" t="s">
        <v>21</v>
      </c>
      <c r="J1752" s="9">
        <f>VLOOKUP(A1752, Quantity!$A$1:$H$2811, 2, FALSE)</f>
        <v>22</v>
      </c>
      <c r="K1752" s="10">
        <f>VLOOKUP(A1752, Quantity!$A$1:$H$2811, 3, FALSE)</f>
        <v>1</v>
      </c>
      <c r="L1752" s="10">
        <f>VLOOKUP(A1752, Quantity!$A$1:$H$2811, 4, FALSE)</f>
        <v>1</v>
      </c>
      <c r="M1752" s="11">
        <f>VLOOKUP(A1752, Quantity!$A$1:$H$2811, 5, FALSE)</f>
        <v>500</v>
      </c>
      <c r="N1752" s="11">
        <f>VLOOKUP(A1752, Quantity!$A$1:$H$2811, 6, FALSE)</f>
        <v>23</v>
      </c>
      <c r="O1752" s="12">
        <v>41609.0</v>
      </c>
      <c r="P1752" s="5">
        <f>VLOOKUP(A1752, Quantity!$A$1:$H$2811, 8, FALSE)</f>
        <v>0.4944791667</v>
      </c>
      <c r="U1752" s="13"/>
      <c r="V1752" s="13"/>
      <c r="W1752" s="1"/>
      <c r="X1752" s="14"/>
      <c r="Y1752" s="15"/>
    </row>
    <row r="1753">
      <c r="A1753" s="1">
        <v>76799.0</v>
      </c>
      <c r="B1753" s="1">
        <v>1.475587064E9</v>
      </c>
      <c r="C1753" s="8">
        <v>41630.0</v>
      </c>
      <c r="D1753" s="1" t="s">
        <v>32</v>
      </c>
      <c r="E1753" s="1" t="s">
        <v>17</v>
      </c>
      <c r="F1753" s="1" t="s">
        <v>18</v>
      </c>
      <c r="G1753" s="1" t="s">
        <v>31</v>
      </c>
      <c r="H1753" s="1" t="s">
        <v>24</v>
      </c>
      <c r="I1753" s="1" t="s">
        <v>21</v>
      </c>
      <c r="J1753" s="9">
        <f>VLOOKUP(A1753, Quantity!$A$1:$H$2811, 2, FALSE)</f>
        <v>16</v>
      </c>
      <c r="K1753" s="10">
        <f>VLOOKUP(A1753, Quantity!$A$1:$H$2811, 3, FALSE)</f>
        <v>1</v>
      </c>
      <c r="L1753" s="10">
        <f>VLOOKUP(A1753, Quantity!$A$1:$H$2811, 4, FALSE)</f>
        <v>1</v>
      </c>
      <c r="M1753" s="11">
        <f>VLOOKUP(A1753, Quantity!$A$1:$H$2811, 5, FALSE)</f>
        <v>6900</v>
      </c>
      <c r="N1753" s="11">
        <f>VLOOKUP(A1753, Quantity!$A$1:$H$2811, 6, FALSE)</f>
        <v>431</v>
      </c>
      <c r="O1753" s="12">
        <v>41609.0</v>
      </c>
      <c r="P1753" s="5">
        <f>VLOOKUP(A1753, Quantity!$A$1:$H$2811, 8, FALSE)</f>
        <v>0.3037731481</v>
      </c>
      <c r="U1753" s="13"/>
      <c r="V1753" s="13"/>
      <c r="W1753" s="1"/>
      <c r="X1753" s="14"/>
      <c r="Y1753" s="15"/>
    </row>
    <row r="1754">
      <c r="A1754" s="1">
        <v>76918.0</v>
      </c>
      <c r="B1754" s="1">
        <v>1.242113555E9</v>
      </c>
      <c r="C1754" s="8">
        <v>41630.0</v>
      </c>
      <c r="D1754" s="1" t="s">
        <v>32</v>
      </c>
      <c r="E1754" s="1" t="s">
        <v>17</v>
      </c>
      <c r="F1754" s="1" t="s">
        <v>18</v>
      </c>
      <c r="G1754" s="1" t="s">
        <v>31</v>
      </c>
      <c r="H1754" s="1" t="s">
        <v>24</v>
      </c>
      <c r="I1754" s="1" t="s">
        <v>21</v>
      </c>
      <c r="J1754" s="9">
        <f>VLOOKUP(A1754, Quantity!$A$1:$H$2811, 2, FALSE)</f>
        <v>15</v>
      </c>
      <c r="K1754" s="10">
        <f>VLOOKUP(A1754, Quantity!$A$1:$H$2811, 3, FALSE)</f>
        <v>1</v>
      </c>
      <c r="L1754" s="10">
        <f>VLOOKUP(A1754, Quantity!$A$1:$H$2811, 4, FALSE)</f>
        <v>1</v>
      </c>
      <c r="M1754" s="11">
        <f>VLOOKUP(A1754, Quantity!$A$1:$H$2811, 5, FALSE)</f>
        <v>15700</v>
      </c>
      <c r="N1754" s="11">
        <f>VLOOKUP(A1754, Quantity!$A$1:$H$2811, 6, FALSE)</f>
        <v>1047</v>
      </c>
      <c r="O1754" s="12">
        <v>41609.0</v>
      </c>
      <c r="P1754" s="5">
        <f>VLOOKUP(A1754, Quantity!$A$1:$H$2811, 8, FALSE)</f>
        <v>0.4983449074</v>
      </c>
      <c r="U1754" s="13"/>
      <c r="V1754" s="13"/>
      <c r="W1754" s="1"/>
      <c r="X1754" s="14"/>
      <c r="Y1754" s="15"/>
    </row>
    <row r="1755">
      <c r="A1755" s="1">
        <v>77014.0</v>
      </c>
      <c r="B1755" s="1">
        <v>1.985971084E9</v>
      </c>
      <c r="C1755" s="8">
        <v>41630.0</v>
      </c>
      <c r="D1755" s="1" t="s">
        <v>32</v>
      </c>
      <c r="E1755" s="1" t="s">
        <v>17</v>
      </c>
      <c r="F1755" s="1" t="s">
        <v>18</v>
      </c>
      <c r="G1755" s="1" t="s">
        <v>31</v>
      </c>
      <c r="H1755" s="1" t="s">
        <v>24</v>
      </c>
      <c r="I1755" s="1" t="s">
        <v>21</v>
      </c>
      <c r="J1755" s="9">
        <f>VLOOKUP(A1755, Quantity!$A$1:$H$2811, 2, FALSE)</f>
        <v>13</v>
      </c>
      <c r="K1755" s="10">
        <f>VLOOKUP(A1755, Quantity!$A$1:$H$2811, 3, FALSE)</f>
        <v>1</v>
      </c>
      <c r="L1755" s="10">
        <f>VLOOKUP(A1755, Quantity!$A$1:$H$2811, 4, FALSE)</f>
        <v>1</v>
      </c>
      <c r="M1755" s="11">
        <f>VLOOKUP(A1755, Quantity!$A$1:$H$2811, 5, FALSE)</f>
        <v>7549</v>
      </c>
      <c r="N1755" s="11">
        <f>VLOOKUP(A1755, Quantity!$A$1:$H$2811, 6, FALSE)</f>
        <v>581</v>
      </c>
      <c r="O1755" s="12">
        <v>41609.0</v>
      </c>
      <c r="P1755" s="5">
        <f>VLOOKUP(A1755, Quantity!$A$1:$H$2811, 8, FALSE)</f>
        <v>0.5232986111</v>
      </c>
      <c r="U1755" s="13"/>
      <c r="V1755" s="13"/>
      <c r="W1755" s="1"/>
      <c r="X1755" s="14"/>
      <c r="Y1755" s="15"/>
    </row>
    <row r="1756">
      <c r="A1756" s="1">
        <v>77078.0</v>
      </c>
      <c r="B1756" s="1">
        <v>2.088349857E9</v>
      </c>
      <c r="C1756" s="8">
        <v>41630.0</v>
      </c>
      <c r="D1756" s="1" t="s">
        <v>33</v>
      </c>
      <c r="E1756" s="1" t="s">
        <v>17</v>
      </c>
      <c r="F1756" s="1" t="s">
        <v>28</v>
      </c>
      <c r="G1756" s="1" t="s">
        <v>31</v>
      </c>
      <c r="H1756" s="1" t="s">
        <v>24</v>
      </c>
      <c r="I1756" s="1" t="s">
        <v>21</v>
      </c>
      <c r="J1756" s="9">
        <f>VLOOKUP(A1756, Quantity!$A$1:$H$2811, 2, FALSE)</f>
        <v>18</v>
      </c>
      <c r="K1756" s="10">
        <f>VLOOKUP(A1756, Quantity!$A$1:$H$2811, 3, FALSE)</f>
        <v>1</v>
      </c>
      <c r="L1756" s="10">
        <f>VLOOKUP(A1756, Quantity!$A$1:$H$2811, 4, FALSE)</f>
        <v>1</v>
      </c>
      <c r="M1756" s="11">
        <f>VLOOKUP(A1756, Quantity!$A$1:$H$2811, 5, FALSE)</f>
        <v>349</v>
      </c>
      <c r="N1756" s="11">
        <f>VLOOKUP(A1756, Quantity!$A$1:$H$2811, 6, FALSE)</f>
        <v>19</v>
      </c>
      <c r="O1756" s="12">
        <v>41609.0</v>
      </c>
      <c r="P1756" s="5">
        <f>VLOOKUP(A1756, Quantity!$A$1:$H$2811, 8, FALSE)</f>
        <v>0.4150231481</v>
      </c>
      <c r="U1756" s="13"/>
      <c r="V1756" s="13"/>
      <c r="W1756" s="1"/>
      <c r="X1756" s="14"/>
      <c r="Y1756" s="15"/>
    </row>
    <row r="1757">
      <c r="A1757" s="1">
        <v>77093.0</v>
      </c>
      <c r="B1757" s="1">
        <v>1.362676408E9</v>
      </c>
      <c r="C1757" s="8">
        <v>41630.0</v>
      </c>
      <c r="D1757" s="1" t="s">
        <v>30</v>
      </c>
      <c r="E1757" s="1" t="s">
        <v>23</v>
      </c>
      <c r="F1757" s="1" t="s">
        <v>18</v>
      </c>
      <c r="G1757" s="1" t="s">
        <v>31</v>
      </c>
      <c r="H1757" s="1" t="s">
        <v>20</v>
      </c>
      <c r="I1757" s="1" t="s">
        <v>21</v>
      </c>
      <c r="J1757" s="9">
        <f>VLOOKUP(A1757, Quantity!$A$1:$H$2811, 2, FALSE)</f>
        <v>20</v>
      </c>
      <c r="K1757" s="10">
        <f>VLOOKUP(A1757, Quantity!$A$1:$H$2811, 3, FALSE)</f>
        <v>1</v>
      </c>
      <c r="L1757" s="10">
        <f>VLOOKUP(A1757, Quantity!$A$1:$H$2811, 4, FALSE)</f>
        <v>1</v>
      </c>
      <c r="M1757" s="11">
        <f>VLOOKUP(A1757, Quantity!$A$1:$H$2811, 5, FALSE)</f>
        <v>15900</v>
      </c>
      <c r="N1757" s="11">
        <f>VLOOKUP(A1757, Quantity!$A$1:$H$2811, 6, FALSE)</f>
        <v>795</v>
      </c>
      <c r="O1757" s="12">
        <v>41609.0</v>
      </c>
      <c r="P1757" s="5">
        <f>VLOOKUP(A1757, Quantity!$A$1:$H$2811, 8, FALSE)</f>
        <v>0.8149768519</v>
      </c>
      <c r="U1757" s="13"/>
      <c r="V1757" s="13"/>
      <c r="W1757" s="1"/>
      <c r="X1757" s="14"/>
      <c r="Y1757" s="15"/>
    </row>
    <row r="1758">
      <c r="A1758" s="1">
        <v>77232.0</v>
      </c>
      <c r="B1758" s="1">
        <v>1.764391347E9</v>
      </c>
      <c r="C1758" s="8">
        <v>41631.0</v>
      </c>
      <c r="D1758" s="1" t="s">
        <v>32</v>
      </c>
      <c r="E1758" s="1" t="s">
        <v>17</v>
      </c>
      <c r="F1758" s="1" t="s">
        <v>18</v>
      </c>
      <c r="G1758" s="1" t="s">
        <v>31</v>
      </c>
      <c r="H1758" s="1" t="s">
        <v>24</v>
      </c>
      <c r="I1758" s="1" t="s">
        <v>21</v>
      </c>
      <c r="J1758" s="9">
        <f>VLOOKUP(A1758, Quantity!$A$1:$H$2811, 2, FALSE)</f>
        <v>22</v>
      </c>
      <c r="K1758" s="10">
        <f>VLOOKUP(A1758, Quantity!$A$1:$H$2811, 3, FALSE)</f>
        <v>1</v>
      </c>
      <c r="L1758" s="10">
        <f>VLOOKUP(A1758, Quantity!$A$1:$H$2811, 4, FALSE)</f>
        <v>1</v>
      </c>
      <c r="M1758" s="11">
        <f>VLOOKUP(A1758, Quantity!$A$1:$H$2811, 5, FALSE)</f>
        <v>48207</v>
      </c>
      <c r="N1758" s="11">
        <f>VLOOKUP(A1758, Quantity!$A$1:$H$2811, 6, FALSE)</f>
        <v>2191</v>
      </c>
      <c r="O1758" s="12">
        <v>41609.0</v>
      </c>
      <c r="P1758" s="5">
        <f>VLOOKUP(A1758, Quantity!$A$1:$H$2811, 8, FALSE)</f>
        <v>0.2769212963</v>
      </c>
      <c r="U1758" s="13"/>
      <c r="V1758" s="13"/>
      <c r="W1758" s="1"/>
      <c r="X1758" s="14"/>
      <c r="Y1758" s="15"/>
    </row>
    <row r="1759">
      <c r="A1759" s="1">
        <v>77462.0</v>
      </c>
      <c r="B1759" s="1">
        <v>1.481621452E9</v>
      </c>
      <c r="C1759" s="8">
        <v>41631.0</v>
      </c>
      <c r="D1759" s="1" t="s">
        <v>32</v>
      </c>
      <c r="E1759" s="1" t="s">
        <v>17</v>
      </c>
      <c r="F1759" s="1" t="s">
        <v>18</v>
      </c>
      <c r="G1759" s="1" t="s">
        <v>31</v>
      </c>
      <c r="H1759" s="1" t="s">
        <v>24</v>
      </c>
      <c r="I1759" s="1" t="s">
        <v>21</v>
      </c>
      <c r="J1759" s="9">
        <f>VLOOKUP(A1759, Quantity!$A$1:$H$2811, 2, FALSE)</f>
        <v>22</v>
      </c>
      <c r="K1759" s="10">
        <f>VLOOKUP(A1759, Quantity!$A$1:$H$2811, 3, FALSE)</f>
        <v>1</v>
      </c>
      <c r="L1759" s="10">
        <f>VLOOKUP(A1759, Quantity!$A$1:$H$2811, 4, FALSE)</f>
        <v>1</v>
      </c>
      <c r="M1759" s="11">
        <f>VLOOKUP(A1759, Quantity!$A$1:$H$2811, 5, FALSE)</f>
        <v>2128</v>
      </c>
      <c r="N1759" s="11">
        <f>VLOOKUP(A1759, Quantity!$A$1:$H$2811, 6, FALSE)</f>
        <v>97</v>
      </c>
      <c r="O1759" s="12">
        <v>41609.0</v>
      </c>
      <c r="P1759" s="5">
        <f>VLOOKUP(A1759, Quantity!$A$1:$H$2811, 8, FALSE)</f>
        <v>0.09686342593</v>
      </c>
      <c r="U1759" s="13"/>
      <c r="V1759" s="13"/>
      <c r="W1759" s="1"/>
      <c r="X1759" s="14"/>
      <c r="Y1759" s="15"/>
    </row>
    <row r="1760">
      <c r="A1760" s="1">
        <v>77517.0</v>
      </c>
      <c r="B1760" s="1">
        <v>1.433549357E9</v>
      </c>
      <c r="C1760" s="8">
        <v>41631.0</v>
      </c>
      <c r="D1760" s="1" t="s">
        <v>30</v>
      </c>
      <c r="E1760" s="1" t="s">
        <v>23</v>
      </c>
      <c r="F1760" s="1" t="s">
        <v>18</v>
      </c>
      <c r="G1760" s="1" t="s">
        <v>31</v>
      </c>
      <c r="H1760" s="1" t="s">
        <v>24</v>
      </c>
      <c r="I1760" s="1" t="s">
        <v>21</v>
      </c>
      <c r="J1760" s="9">
        <f>VLOOKUP(A1760, Quantity!$A$1:$H$2811, 2, FALSE)</f>
        <v>21</v>
      </c>
      <c r="K1760" s="10">
        <f>VLOOKUP(A1760, Quantity!$A$1:$H$2811, 3, FALSE)</f>
        <v>1</v>
      </c>
      <c r="L1760" s="10">
        <f>VLOOKUP(A1760, Quantity!$A$1:$H$2811, 4, FALSE)</f>
        <v>1</v>
      </c>
      <c r="M1760" s="11">
        <f>VLOOKUP(A1760, Quantity!$A$1:$H$2811, 5, FALSE)</f>
        <v>31783</v>
      </c>
      <c r="N1760" s="11">
        <f>VLOOKUP(A1760, Quantity!$A$1:$H$2811, 6, FALSE)</f>
        <v>1513</v>
      </c>
      <c r="O1760" s="12">
        <v>41609.0</v>
      </c>
      <c r="P1760" s="5">
        <f>VLOOKUP(A1760, Quantity!$A$1:$H$2811, 8, FALSE)</f>
        <v>0.8828935185</v>
      </c>
      <c r="U1760" s="13"/>
      <c r="V1760" s="13"/>
      <c r="W1760" s="1"/>
      <c r="X1760" s="14"/>
      <c r="Y1760" s="15"/>
    </row>
    <row r="1761">
      <c r="A1761" s="1">
        <v>77534.0</v>
      </c>
      <c r="B1761" s="1">
        <v>1.596929442E9</v>
      </c>
      <c r="C1761" s="8">
        <v>41631.0</v>
      </c>
      <c r="D1761" s="1" t="s">
        <v>30</v>
      </c>
      <c r="E1761" s="1" t="s">
        <v>23</v>
      </c>
      <c r="F1761" s="1" t="s">
        <v>18</v>
      </c>
      <c r="G1761" s="1" t="s">
        <v>31</v>
      </c>
      <c r="H1761" s="1" t="s">
        <v>20</v>
      </c>
      <c r="I1761" s="1" t="s">
        <v>21</v>
      </c>
      <c r="J1761" s="9">
        <f>VLOOKUP(A1761, Quantity!$A$1:$H$2811, 2, FALSE)</f>
        <v>12</v>
      </c>
      <c r="K1761" s="10">
        <f>VLOOKUP(A1761, Quantity!$A$1:$H$2811, 3, FALSE)</f>
        <v>1</v>
      </c>
      <c r="L1761" s="10">
        <f>VLOOKUP(A1761, Quantity!$A$1:$H$2811, 4, FALSE)</f>
        <v>1</v>
      </c>
      <c r="M1761" s="11">
        <f>VLOOKUP(A1761, Quantity!$A$1:$H$2811, 5, FALSE)</f>
        <v>5500</v>
      </c>
      <c r="N1761" s="11">
        <f>VLOOKUP(A1761, Quantity!$A$1:$H$2811, 6, FALSE)</f>
        <v>458</v>
      </c>
      <c r="O1761" s="12">
        <v>41609.0</v>
      </c>
      <c r="P1761" s="5">
        <f>VLOOKUP(A1761, Quantity!$A$1:$H$2811, 8, FALSE)</f>
        <v>0.1543287037</v>
      </c>
      <c r="U1761" s="13"/>
      <c r="V1761" s="13"/>
      <c r="W1761" s="1"/>
      <c r="X1761" s="14"/>
      <c r="Y1761" s="15"/>
    </row>
    <row r="1762">
      <c r="A1762" s="1">
        <v>77597.0</v>
      </c>
      <c r="B1762" s="1">
        <v>1.160870499E9</v>
      </c>
      <c r="C1762" s="8">
        <v>41631.0</v>
      </c>
      <c r="D1762" s="1" t="s">
        <v>30</v>
      </c>
      <c r="E1762" s="1" t="s">
        <v>23</v>
      </c>
      <c r="F1762" s="1" t="s">
        <v>18</v>
      </c>
      <c r="G1762" s="1" t="s">
        <v>31</v>
      </c>
      <c r="H1762" s="1" t="s">
        <v>24</v>
      </c>
      <c r="I1762" s="1" t="s">
        <v>21</v>
      </c>
      <c r="J1762" s="9">
        <f>VLOOKUP(A1762, Quantity!$A$1:$H$2811, 2, FALSE)</f>
        <v>16</v>
      </c>
      <c r="K1762" s="10">
        <f>VLOOKUP(A1762, Quantity!$A$1:$H$2811, 3, FALSE)</f>
        <v>1</v>
      </c>
      <c r="L1762" s="10">
        <f>VLOOKUP(A1762, Quantity!$A$1:$H$2811, 4, FALSE)</f>
        <v>1</v>
      </c>
      <c r="M1762" s="11">
        <f>VLOOKUP(A1762, Quantity!$A$1:$H$2811, 5, FALSE)</f>
        <v>500</v>
      </c>
      <c r="N1762" s="11">
        <f>VLOOKUP(A1762, Quantity!$A$1:$H$2811, 6, FALSE)</f>
        <v>31</v>
      </c>
      <c r="O1762" s="12">
        <v>41609.0</v>
      </c>
      <c r="P1762" s="5">
        <f>VLOOKUP(A1762, Quantity!$A$1:$H$2811, 8, FALSE)</f>
        <v>0.8043287037</v>
      </c>
      <c r="U1762" s="13"/>
      <c r="V1762" s="13"/>
      <c r="W1762" s="1"/>
      <c r="X1762" s="14"/>
      <c r="Y1762" s="15"/>
    </row>
    <row r="1763">
      <c r="A1763" s="1">
        <v>77614.0</v>
      </c>
      <c r="B1763" s="1">
        <v>1.515686647E9</v>
      </c>
      <c r="C1763" s="8">
        <v>41631.0</v>
      </c>
      <c r="D1763" s="1" t="s">
        <v>30</v>
      </c>
      <c r="E1763" s="1" t="s">
        <v>23</v>
      </c>
      <c r="F1763" s="1" t="s">
        <v>18</v>
      </c>
      <c r="G1763" s="1" t="s">
        <v>31</v>
      </c>
      <c r="H1763" s="1" t="s">
        <v>24</v>
      </c>
      <c r="I1763" s="1" t="s">
        <v>21</v>
      </c>
      <c r="J1763" s="9">
        <f>VLOOKUP(A1763, Quantity!$A$1:$H$2811, 2, FALSE)</f>
        <v>22</v>
      </c>
      <c r="K1763" s="10">
        <f>VLOOKUP(A1763, Quantity!$A$1:$H$2811, 3, FALSE)</f>
        <v>1</v>
      </c>
      <c r="L1763" s="10">
        <f>VLOOKUP(A1763, Quantity!$A$1:$H$2811, 4, FALSE)</f>
        <v>1</v>
      </c>
      <c r="M1763" s="11">
        <f>VLOOKUP(A1763, Quantity!$A$1:$H$2811, 5, FALSE)</f>
        <v>1654</v>
      </c>
      <c r="N1763" s="11">
        <f>VLOOKUP(A1763, Quantity!$A$1:$H$2811, 6, FALSE)</f>
        <v>75</v>
      </c>
      <c r="O1763" s="12">
        <v>41609.0</v>
      </c>
      <c r="P1763" s="5">
        <f>VLOOKUP(A1763, Quantity!$A$1:$H$2811, 8, FALSE)</f>
        <v>0.7318634259</v>
      </c>
      <c r="U1763" s="13"/>
      <c r="V1763" s="13"/>
      <c r="W1763" s="1"/>
      <c r="X1763" s="14"/>
      <c r="Y1763" s="15"/>
    </row>
    <row r="1764">
      <c r="A1764" s="1">
        <v>77777.0</v>
      </c>
      <c r="B1764" s="1">
        <v>2.12302361E9</v>
      </c>
      <c r="C1764" s="8">
        <v>41631.0</v>
      </c>
      <c r="D1764" s="1" t="s">
        <v>32</v>
      </c>
      <c r="E1764" s="1" t="s">
        <v>17</v>
      </c>
      <c r="F1764" s="1" t="s">
        <v>18</v>
      </c>
      <c r="G1764" s="1" t="s">
        <v>31</v>
      </c>
      <c r="H1764" s="1" t="s">
        <v>24</v>
      </c>
      <c r="I1764" s="1" t="s">
        <v>21</v>
      </c>
      <c r="J1764" s="9">
        <f>VLOOKUP(A1764, Quantity!$A$1:$H$2811, 2, FALSE)</f>
        <v>22</v>
      </c>
      <c r="K1764" s="10">
        <f>VLOOKUP(A1764, Quantity!$A$1:$H$2811, 3, FALSE)</f>
        <v>1</v>
      </c>
      <c r="L1764" s="10">
        <f>VLOOKUP(A1764, Quantity!$A$1:$H$2811, 4, FALSE)</f>
        <v>1</v>
      </c>
      <c r="M1764" s="11">
        <f>VLOOKUP(A1764, Quantity!$A$1:$H$2811, 5, FALSE)</f>
        <v>1700</v>
      </c>
      <c r="N1764" s="11">
        <f>VLOOKUP(A1764, Quantity!$A$1:$H$2811, 6, FALSE)</f>
        <v>77</v>
      </c>
      <c r="O1764" s="12">
        <v>41609.0</v>
      </c>
      <c r="P1764" s="5">
        <f>VLOOKUP(A1764, Quantity!$A$1:$H$2811, 8, FALSE)</f>
        <v>0.4577662037</v>
      </c>
      <c r="U1764" s="13"/>
      <c r="V1764" s="13"/>
      <c r="W1764" s="1"/>
      <c r="X1764" s="14"/>
      <c r="Y1764" s="15"/>
    </row>
    <row r="1765">
      <c r="A1765" s="1">
        <v>77885.0</v>
      </c>
      <c r="B1765" s="1">
        <v>1.223596128E9</v>
      </c>
      <c r="C1765" s="8">
        <v>41631.0</v>
      </c>
      <c r="D1765" s="1" t="s">
        <v>32</v>
      </c>
      <c r="E1765" s="1" t="s">
        <v>17</v>
      </c>
      <c r="F1765" s="1" t="s">
        <v>18</v>
      </c>
      <c r="G1765" s="1" t="s">
        <v>31</v>
      </c>
      <c r="H1765" s="1" t="s">
        <v>24</v>
      </c>
      <c r="I1765" s="1" t="s">
        <v>21</v>
      </c>
      <c r="J1765" s="9">
        <f>VLOOKUP(A1765, Quantity!$A$1:$H$2811, 2, FALSE)</f>
        <v>18</v>
      </c>
      <c r="K1765" s="10">
        <f>VLOOKUP(A1765, Quantity!$A$1:$H$2811, 3, FALSE)</f>
        <v>1</v>
      </c>
      <c r="L1765" s="10">
        <f>VLOOKUP(A1765, Quantity!$A$1:$H$2811, 4, FALSE)</f>
        <v>1</v>
      </c>
      <c r="M1765" s="11">
        <f>VLOOKUP(A1765, Quantity!$A$1:$H$2811, 5, FALSE)</f>
        <v>5200</v>
      </c>
      <c r="N1765" s="11">
        <f>VLOOKUP(A1765, Quantity!$A$1:$H$2811, 6, FALSE)</f>
        <v>289</v>
      </c>
      <c r="O1765" s="12">
        <v>41609.0</v>
      </c>
      <c r="P1765" s="5">
        <f>VLOOKUP(A1765, Quantity!$A$1:$H$2811, 8, FALSE)</f>
        <v>0.06667824074</v>
      </c>
      <c r="U1765" s="13"/>
      <c r="V1765" s="13"/>
      <c r="W1765" s="1"/>
      <c r="X1765" s="14"/>
      <c r="Y1765" s="15"/>
    </row>
    <row r="1766">
      <c r="A1766" s="1">
        <v>77907.0</v>
      </c>
      <c r="B1766" s="1">
        <v>1.691689049E9</v>
      </c>
      <c r="C1766" s="8">
        <v>41631.0</v>
      </c>
      <c r="D1766" s="1" t="s">
        <v>32</v>
      </c>
      <c r="E1766" s="1" t="s">
        <v>17</v>
      </c>
      <c r="F1766" s="1" t="s">
        <v>18</v>
      </c>
      <c r="G1766" s="1" t="s">
        <v>31</v>
      </c>
      <c r="H1766" s="1" t="s">
        <v>24</v>
      </c>
      <c r="I1766" s="1" t="s">
        <v>21</v>
      </c>
      <c r="J1766" s="9">
        <f>VLOOKUP(A1766, Quantity!$A$1:$H$2811, 2, FALSE)</f>
        <v>22</v>
      </c>
      <c r="K1766" s="10">
        <f>VLOOKUP(A1766, Quantity!$A$1:$H$2811, 3, FALSE)</f>
        <v>1</v>
      </c>
      <c r="L1766" s="10">
        <f>VLOOKUP(A1766, Quantity!$A$1:$H$2811, 4, FALSE)</f>
        <v>1</v>
      </c>
      <c r="M1766" s="11">
        <f>VLOOKUP(A1766, Quantity!$A$1:$H$2811, 5, FALSE)</f>
        <v>600</v>
      </c>
      <c r="N1766" s="11">
        <f>VLOOKUP(A1766, Quantity!$A$1:$H$2811, 6, FALSE)</f>
        <v>27</v>
      </c>
      <c r="O1766" s="12">
        <v>41609.0</v>
      </c>
      <c r="P1766" s="5">
        <f>VLOOKUP(A1766, Quantity!$A$1:$H$2811, 8, FALSE)</f>
        <v>0.4527083333</v>
      </c>
      <c r="U1766" s="13"/>
      <c r="V1766" s="13"/>
      <c r="W1766" s="1"/>
      <c r="X1766" s="14"/>
      <c r="Y1766" s="15"/>
    </row>
    <row r="1767">
      <c r="A1767" s="1">
        <v>77987.0</v>
      </c>
      <c r="B1767" s="1">
        <v>1.967842953E9</v>
      </c>
      <c r="C1767" s="8">
        <v>41632.0</v>
      </c>
      <c r="D1767" s="1" t="s">
        <v>32</v>
      </c>
      <c r="E1767" s="1" t="s">
        <v>17</v>
      </c>
      <c r="F1767" s="1" t="s">
        <v>18</v>
      </c>
      <c r="G1767" s="1" t="s">
        <v>31</v>
      </c>
      <c r="H1767" s="1" t="s">
        <v>24</v>
      </c>
      <c r="I1767" s="1" t="s">
        <v>21</v>
      </c>
      <c r="J1767" s="9">
        <f>VLOOKUP(A1767, Quantity!$A$1:$H$2811, 2, FALSE)</f>
        <v>22</v>
      </c>
      <c r="K1767" s="10">
        <f>VLOOKUP(A1767, Quantity!$A$1:$H$2811, 3, FALSE)</f>
        <v>1</v>
      </c>
      <c r="L1767" s="10">
        <f>VLOOKUP(A1767, Quantity!$A$1:$H$2811, 4, FALSE)</f>
        <v>1</v>
      </c>
      <c r="M1767" s="11">
        <f>VLOOKUP(A1767, Quantity!$A$1:$H$2811, 5, FALSE)</f>
        <v>1549</v>
      </c>
      <c r="N1767" s="11">
        <f>VLOOKUP(A1767, Quantity!$A$1:$H$2811, 6, FALSE)</f>
        <v>70</v>
      </c>
      <c r="O1767" s="12">
        <v>41609.0</v>
      </c>
      <c r="P1767" s="5">
        <f>VLOOKUP(A1767, Quantity!$A$1:$H$2811, 8, FALSE)</f>
        <v>0.1231481481</v>
      </c>
      <c r="U1767" s="13"/>
      <c r="V1767" s="13"/>
      <c r="W1767" s="1"/>
      <c r="X1767" s="14"/>
      <c r="Y1767" s="15"/>
    </row>
    <row r="1768">
      <c r="A1768" s="1">
        <v>78001.0</v>
      </c>
      <c r="B1768" s="1">
        <v>2.27789213E9</v>
      </c>
      <c r="C1768" s="8">
        <v>41632.0</v>
      </c>
      <c r="D1768" s="1" t="s">
        <v>32</v>
      </c>
      <c r="E1768" s="1" t="s">
        <v>17</v>
      </c>
      <c r="F1768" s="1" t="s">
        <v>18</v>
      </c>
      <c r="G1768" s="1" t="s">
        <v>31</v>
      </c>
      <c r="H1768" s="1" t="s">
        <v>24</v>
      </c>
      <c r="I1768" s="1" t="s">
        <v>21</v>
      </c>
      <c r="J1768" s="9">
        <f>VLOOKUP(A1768, Quantity!$A$1:$H$2811, 2, FALSE)</f>
        <v>22</v>
      </c>
      <c r="K1768" s="10">
        <f>VLOOKUP(A1768, Quantity!$A$1:$H$2811, 3, FALSE)</f>
        <v>1</v>
      </c>
      <c r="L1768" s="10">
        <f>VLOOKUP(A1768, Quantity!$A$1:$H$2811, 4, FALSE)</f>
        <v>1</v>
      </c>
      <c r="M1768" s="11">
        <f>VLOOKUP(A1768, Quantity!$A$1:$H$2811, 5, FALSE)</f>
        <v>2438</v>
      </c>
      <c r="N1768" s="11">
        <f>VLOOKUP(A1768, Quantity!$A$1:$H$2811, 6, FALSE)</f>
        <v>111</v>
      </c>
      <c r="O1768" s="12">
        <v>41609.0</v>
      </c>
      <c r="P1768" s="5">
        <f>VLOOKUP(A1768, Quantity!$A$1:$H$2811, 8, FALSE)</f>
        <v>0.9014236111</v>
      </c>
      <c r="U1768" s="13"/>
      <c r="V1768" s="13"/>
      <c r="W1768" s="1"/>
      <c r="X1768" s="14"/>
      <c r="Y1768" s="15"/>
    </row>
    <row r="1769">
      <c r="A1769" s="1">
        <v>78052.0</v>
      </c>
      <c r="B1769" s="1">
        <v>1.731706747E9</v>
      </c>
      <c r="C1769" s="8">
        <v>41632.0</v>
      </c>
      <c r="D1769" s="1" t="s">
        <v>32</v>
      </c>
      <c r="E1769" s="1" t="s">
        <v>17</v>
      </c>
      <c r="F1769" s="1" t="s">
        <v>18</v>
      </c>
      <c r="G1769" s="1" t="s">
        <v>31</v>
      </c>
      <c r="H1769" s="1" t="s">
        <v>24</v>
      </c>
      <c r="I1769" s="1" t="s">
        <v>21</v>
      </c>
      <c r="J1769" s="9">
        <f>VLOOKUP(A1769, Quantity!$A$1:$H$2811, 2, FALSE)</f>
        <v>22</v>
      </c>
      <c r="K1769" s="10">
        <f>VLOOKUP(A1769, Quantity!$A$1:$H$2811, 3, FALSE)</f>
        <v>1</v>
      </c>
      <c r="L1769" s="10">
        <f>VLOOKUP(A1769, Quantity!$A$1:$H$2811, 4, FALSE)</f>
        <v>1</v>
      </c>
      <c r="M1769" s="11">
        <f>VLOOKUP(A1769, Quantity!$A$1:$H$2811, 5, FALSE)</f>
        <v>2812</v>
      </c>
      <c r="N1769" s="11">
        <f>VLOOKUP(A1769, Quantity!$A$1:$H$2811, 6, FALSE)</f>
        <v>128</v>
      </c>
      <c r="O1769" s="12">
        <v>41609.0</v>
      </c>
      <c r="P1769" s="5">
        <f>VLOOKUP(A1769, Quantity!$A$1:$H$2811, 8, FALSE)</f>
        <v>0.5028935185</v>
      </c>
      <c r="U1769" s="13"/>
      <c r="V1769" s="13"/>
      <c r="W1769" s="1"/>
      <c r="X1769" s="14"/>
      <c r="Y1769" s="15"/>
    </row>
    <row r="1770">
      <c r="A1770" s="1">
        <v>78081.0</v>
      </c>
      <c r="B1770" s="1">
        <v>1.161681091E9</v>
      </c>
      <c r="C1770" s="8">
        <v>41632.0</v>
      </c>
      <c r="D1770" s="1" t="s">
        <v>30</v>
      </c>
      <c r="E1770" s="1" t="s">
        <v>23</v>
      </c>
      <c r="F1770" s="1" t="s">
        <v>18</v>
      </c>
      <c r="G1770" s="1" t="s">
        <v>31</v>
      </c>
      <c r="H1770" s="1" t="s">
        <v>24</v>
      </c>
      <c r="I1770" s="1" t="s">
        <v>21</v>
      </c>
      <c r="J1770" s="9">
        <f>VLOOKUP(A1770, Quantity!$A$1:$H$2811, 2, FALSE)</f>
        <v>22</v>
      </c>
      <c r="K1770" s="10">
        <f>VLOOKUP(A1770, Quantity!$A$1:$H$2811, 3, FALSE)</f>
        <v>1</v>
      </c>
      <c r="L1770" s="10">
        <f>VLOOKUP(A1770, Quantity!$A$1:$H$2811, 4, FALSE)</f>
        <v>1</v>
      </c>
      <c r="M1770" s="11">
        <f>VLOOKUP(A1770, Quantity!$A$1:$H$2811, 5, FALSE)</f>
        <v>4998</v>
      </c>
      <c r="N1770" s="11">
        <f>VLOOKUP(A1770, Quantity!$A$1:$H$2811, 6, FALSE)</f>
        <v>227</v>
      </c>
      <c r="O1770" s="12">
        <v>41609.0</v>
      </c>
      <c r="P1770" s="5">
        <f>VLOOKUP(A1770, Quantity!$A$1:$H$2811, 8, FALSE)</f>
        <v>0.6257986111</v>
      </c>
      <c r="U1770" s="13"/>
      <c r="V1770" s="13"/>
      <c r="W1770" s="1"/>
      <c r="X1770" s="14"/>
      <c r="Y1770" s="15"/>
    </row>
    <row r="1771">
      <c r="A1771" s="1">
        <v>78122.0</v>
      </c>
      <c r="B1771" s="1">
        <v>1.155434262E9</v>
      </c>
      <c r="C1771" s="8">
        <v>41632.0</v>
      </c>
      <c r="D1771" s="1" t="s">
        <v>30</v>
      </c>
      <c r="E1771" s="1" t="s">
        <v>23</v>
      </c>
      <c r="F1771" s="1" t="s">
        <v>18</v>
      </c>
      <c r="G1771" s="1" t="s">
        <v>31</v>
      </c>
      <c r="H1771" s="1" t="s">
        <v>20</v>
      </c>
      <c r="I1771" s="1" t="s">
        <v>21</v>
      </c>
      <c r="J1771" s="9">
        <f>VLOOKUP(A1771, Quantity!$A$1:$H$2811, 2, FALSE)</f>
        <v>20</v>
      </c>
      <c r="K1771" s="10">
        <f>VLOOKUP(A1771, Quantity!$A$1:$H$2811, 3, FALSE)</f>
        <v>1</v>
      </c>
      <c r="L1771" s="10">
        <f>VLOOKUP(A1771, Quantity!$A$1:$H$2811, 4, FALSE)</f>
        <v>1</v>
      </c>
      <c r="M1771" s="11">
        <f>VLOOKUP(A1771, Quantity!$A$1:$H$2811, 5, FALSE)</f>
        <v>1400</v>
      </c>
      <c r="N1771" s="11">
        <f>VLOOKUP(A1771, Quantity!$A$1:$H$2811, 6, FALSE)</f>
        <v>70</v>
      </c>
      <c r="O1771" s="12">
        <v>41609.0</v>
      </c>
      <c r="P1771" s="5">
        <f>VLOOKUP(A1771, Quantity!$A$1:$H$2811, 8, FALSE)</f>
        <v>0.7360763889</v>
      </c>
      <c r="U1771" s="13"/>
      <c r="V1771" s="13"/>
      <c r="W1771" s="1"/>
      <c r="X1771" s="14"/>
      <c r="Y1771" s="15"/>
    </row>
    <row r="1772">
      <c r="A1772" s="1">
        <v>78164.0</v>
      </c>
      <c r="B1772" s="1">
        <v>1.443167636E9</v>
      </c>
      <c r="C1772" s="8">
        <v>41632.0</v>
      </c>
      <c r="D1772" s="1" t="s">
        <v>32</v>
      </c>
      <c r="E1772" s="1" t="s">
        <v>17</v>
      </c>
      <c r="F1772" s="1" t="s">
        <v>18</v>
      </c>
      <c r="G1772" s="1" t="s">
        <v>31</v>
      </c>
      <c r="H1772" s="1" t="s">
        <v>24</v>
      </c>
      <c r="I1772" s="1" t="s">
        <v>21</v>
      </c>
      <c r="J1772" s="9">
        <f>VLOOKUP(A1772, Quantity!$A$1:$H$2811, 2, FALSE)</f>
        <v>22</v>
      </c>
      <c r="K1772" s="10">
        <f>VLOOKUP(A1772, Quantity!$A$1:$H$2811, 3, FALSE)</f>
        <v>1</v>
      </c>
      <c r="L1772" s="10">
        <f>VLOOKUP(A1772, Quantity!$A$1:$H$2811, 4, FALSE)</f>
        <v>1</v>
      </c>
      <c r="M1772" s="11">
        <f>VLOOKUP(A1772, Quantity!$A$1:$H$2811, 5, FALSE)</f>
        <v>3694</v>
      </c>
      <c r="N1772" s="11">
        <f>VLOOKUP(A1772, Quantity!$A$1:$H$2811, 6, FALSE)</f>
        <v>168</v>
      </c>
      <c r="O1772" s="12">
        <v>41609.0</v>
      </c>
      <c r="P1772" s="5">
        <f>VLOOKUP(A1772, Quantity!$A$1:$H$2811, 8, FALSE)</f>
        <v>0.7374074074</v>
      </c>
      <c r="U1772" s="13"/>
      <c r="V1772" s="13"/>
      <c r="W1772" s="1"/>
      <c r="X1772" s="14"/>
      <c r="Y1772" s="15"/>
    </row>
    <row r="1773">
      <c r="A1773" s="1">
        <v>78178.0</v>
      </c>
      <c r="B1773" s="1">
        <v>1.373766048E9</v>
      </c>
      <c r="C1773" s="8">
        <v>41632.0</v>
      </c>
      <c r="D1773" s="1" t="s">
        <v>30</v>
      </c>
      <c r="E1773" s="1" t="s">
        <v>23</v>
      </c>
      <c r="F1773" s="1" t="s">
        <v>18</v>
      </c>
      <c r="G1773" s="1" t="s">
        <v>31</v>
      </c>
      <c r="H1773" s="1" t="s">
        <v>24</v>
      </c>
      <c r="I1773" s="1" t="s">
        <v>21</v>
      </c>
      <c r="J1773" s="9">
        <f>VLOOKUP(A1773, Quantity!$A$1:$H$2811, 2, FALSE)</f>
        <v>12</v>
      </c>
      <c r="K1773" s="10">
        <f>VLOOKUP(A1773, Quantity!$A$1:$H$2811, 3, FALSE)</f>
        <v>1</v>
      </c>
      <c r="L1773" s="10">
        <f>VLOOKUP(A1773, Quantity!$A$1:$H$2811, 4, FALSE)</f>
        <v>1</v>
      </c>
      <c r="M1773" s="11">
        <f>VLOOKUP(A1773, Quantity!$A$1:$H$2811, 5, FALSE)</f>
        <v>4649</v>
      </c>
      <c r="N1773" s="11">
        <f>VLOOKUP(A1773, Quantity!$A$1:$H$2811, 6, FALSE)</f>
        <v>387</v>
      </c>
      <c r="O1773" s="12">
        <v>41609.0</v>
      </c>
      <c r="P1773" s="5">
        <f>VLOOKUP(A1773, Quantity!$A$1:$H$2811, 8, FALSE)</f>
        <v>0.1723726852</v>
      </c>
      <c r="U1773" s="13"/>
      <c r="V1773" s="13"/>
      <c r="W1773" s="1"/>
      <c r="X1773" s="14"/>
      <c r="Y1773" s="15"/>
    </row>
    <row r="1774">
      <c r="A1774" s="1">
        <v>78183.0</v>
      </c>
      <c r="B1774" s="1">
        <v>2.268696632E9</v>
      </c>
      <c r="C1774" s="8">
        <v>41632.0</v>
      </c>
      <c r="D1774" s="1" t="s">
        <v>30</v>
      </c>
      <c r="E1774" s="1" t="s">
        <v>23</v>
      </c>
      <c r="F1774" s="1" t="s">
        <v>18</v>
      </c>
      <c r="G1774" s="1" t="s">
        <v>31</v>
      </c>
      <c r="H1774" s="1" t="s">
        <v>24</v>
      </c>
      <c r="I1774" s="1" t="s">
        <v>21</v>
      </c>
      <c r="J1774" s="9">
        <f>VLOOKUP(A1774, Quantity!$A$1:$H$2811, 2, FALSE)</f>
        <v>22</v>
      </c>
      <c r="K1774" s="10">
        <f>VLOOKUP(A1774, Quantity!$A$1:$H$2811, 3, FALSE)</f>
        <v>1</v>
      </c>
      <c r="L1774" s="10">
        <f>VLOOKUP(A1774, Quantity!$A$1:$H$2811, 4, FALSE)</f>
        <v>1</v>
      </c>
      <c r="M1774" s="11">
        <f>VLOOKUP(A1774, Quantity!$A$1:$H$2811, 5, FALSE)</f>
        <v>1325</v>
      </c>
      <c r="N1774" s="11">
        <f>VLOOKUP(A1774, Quantity!$A$1:$H$2811, 6, FALSE)</f>
        <v>60</v>
      </c>
      <c r="O1774" s="12">
        <v>41609.0</v>
      </c>
      <c r="P1774" s="5">
        <f>VLOOKUP(A1774, Quantity!$A$1:$H$2811, 8, FALSE)</f>
        <v>0.3827662037</v>
      </c>
      <c r="U1774" s="13"/>
      <c r="V1774" s="13"/>
      <c r="W1774" s="1"/>
      <c r="X1774" s="14"/>
      <c r="Y1774" s="15"/>
    </row>
    <row r="1775">
      <c r="A1775" s="1">
        <v>78200.0</v>
      </c>
      <c r="B1775" s="1">
        <v>2.01810516E9</v>
      </c>
      <c r="C1775" s="8">
        <v>41632.0</v>
      </c>
      <c r="D1775" s="1" t="s">
        <v>32</v>
      </c>
      <c r="E1775" s="1" t="s">
        <v>17</v>
      </c>
      <c r="F1775" s="1" t="s">
        <v>18</v>
      </c>
      <c r="G1775" s="1" t="s">
        <v>31</v>
      </c>
      <c r="H1775" s="1" t="s">
        <v>24</v>
      </c>
      <c r="I1775" s="1" t="s">
        <v>21</v>
      </c>
      <c r="J1775" s="9">
        <f>VLOOKUP(A1775, Quantity!$A$1:$H$2811, 2, FALSE)</f>
        <v>22</v>
      </c>
      <c r="K1775" s="10">
        <f>VLOOKUP(A1775, Quantity!$A$1:$H$2811, 3, FALSE)</f>
        <v>1</v>
      </c>
      <c r="L1775" s="10">
        <f>VLOOKUP(A1775, Quantity!$A$1:$H$2811, 4, FALSE)</f>
        <v>1</v>
      </c>
      <c r="M1775" s="11">
        <f>VLOOKUP(A1775, Quantity!$A$1:$H$2811, 5, FALSE)</f>
        <v>600</v>
      </c>
      <c r="N1775" s="11">
        <f>VLOOKUP(A1775, Quantity!$A$1:$H$2811, 6, FALSE)</f>
        <v>27</v>
      </c>
      <c r="O1775" s="12">
        <v>41609.0</v>
      </c>
      <c r="P1775" s="5">
        <f>VLOOKUP(A1775, Quantity!$A$1:$H$2811, 8, FALSE)</f>
        <v>0.5516898148</v>
      </c>
      <c r="U1775" s="13"/>
      <c r="V1775" s="13"/>
      <c r="W1775" s="1"/>
      <c r="X1775" s="14"/>
      <c r="Y1775" s="15"/>
    </row>
    <row r="1776">
      <c r="A1776" s="1">
        <v>78272.0</v>
      </c>
      <c r="B1776" s="1">
        <v>2.164806003E9</v>
      </c>
      <c r="C1776" s="8">
        <v>41632.0</v>
      </c>
      <c r="D1776" s="1" t="s">
        <v>32</v>
      </c>
      <c r="E1776" s="1" t="s">
        <v>17</v>
      </c>
      <c r="F1776" s="1" t="s">
        <v>18</v>
      </c>
      <c r="G1776" s="1" t="s">
        <v>31</v>
      </c>
      <c r="H1776" s="1" t="s">
        <v>24</v>
      </c>
      <c r="I1776" s="1" t="s">
        <v>21</v>
      </c>
      <c r="J1776" s="9">
        <f>VLOOKUP(A1776, Quantity!$A$1:$H$2811, 2, FALSE)</f>
        <v>17</v>
      </c>
      <c r="K1776" s="10">
        <f>VLOOKUP(A1776, Quantity!$A$1:$H$2811, 3, FALSE)</f>
        <v>1</v>
      </c>
      <c r="L1776" s="10">
        <f>VLOOKUP(A1776, Quantity!$A$1:$H$2811, 4, FALSE)</f>
        <v>1</v>
      </c>
      <c r="M1776" s="11">
        <f>VLOOKUP(A1776, Quantity!$A$1:$H$2811, 5, FALSE)</f>
        <v>1589</v>
      </c>
      <c r="N1776" s="11">
        <f>VLOOKUP(A1776, Quantity!$A$1:$H$2811, 6, FALSE)</f>
        <v>93</v>
      </c>
      <c r="O1776" s="12">
        <v>41609.0</v>
      </c>
      <c r="P1776" s="5">
        <f>VLOOKUP(A1776, Quantity!$A$1:$H$2811, 8, FALSE)</f>
        <v>0.2028472222</v>
      </c>
      <c r="U1776" s="13"/>
      <c r="V1776" s="13"/>
      <c r="W1776" s="1"/>
      <c r="X1776" s="14"/>
      <c r="Y1776" s="15"/>
    </row>
    <row r="1777">
      <c r="A1777" s="1">
        <v>78359.0</v>
      </c>
      <c r="B1777" s="1">
        <v>2.134781105E9</v>
      </c>
      <c r="C1777" s="8">
        <v>41632.0</v>
      </c>
      <c r="D1777" s="1" t="s">
        <v>32</v>
      </c>
      <c r="E1777" s="1" t="s">
        <v>17</v>
      </c>
      <c r="F1777" s="1" t="s">
        <v>18</v>
      </c>
      <c r="G1777" s="1" t="s">
        <v>31</v>
      </c>
      <c r="H1777" s="1" t="s">
        <v>24</v>
      </c>
      <c r="I1777" s="1" t="s">
        <v>21</v>
      </c>
      <c r="J1777" s="9">
        <f>VLOOKUP(A1777, Quantity!$A$1:$H$2811, 2, FALSE)</f>
        <v>21</v>
      </c>
      <c r="K1777" s="10">
        <f>VLOOKUP(A1777, Quantity!$A$1:$H$2811, 3, FALSE)</f>
        <v>1</v>
      </c>
      <c r="L1777" s="10">
        <f>VLOOKUP(A1777, Quantity!$A$1:$H$2811, 4, FALSE)</f>
        <v>1</v>
      </c>
      <c r="M1777" s="11">
        <f>VLOOKUP(A1777, Quantity!$A$1:$H$2811, 5, FALSE)</f>
        <v>2890</v>
      </c>
      <c r="N1777" s="11">
        <f>VLOOKUP(A1777, Quantity!$A$1:$H$2811, 6, FALSE)</f>
        <v>138</v>
      </c>
      <c r="O1777" s="12">
        <v>41609.0</v>
      </c>
      <c r="P1777" s="5">
        <f>VLOOKUP(A1777, Quantity!$A$1:$H$2811, 8, FALSE)</f>
        <v>0.7330902778</v>
      </c>
      <c r="U1777" s="13"/>
      <c r="V1777" s="13"/>
      <c r="W1777" s="1"/>
      <c r="X1777" s="14"/>
      <c r="Y1777" s="15"/>
    </row>
    <row r="1778">
      <c r="A1778" s="1">
        <v>78365.0</v>
      </c>
      <c r="B1778" s="1">
        <v>1.809864175E9</v>
      </c>
      <c r="C1778" s="8">
        <v>41632.0</v>
      </c>
      <c r="D1778" s="1" t="s">
        <v>33</v>
      </c>
      <c r="E1778" s="1" t="s">
        <v>17</v>
      </c>
      <c r="F1778" s="1" t="s">
        <v>28</v>
      </c>
      <c r="G1778" s="1" t="s">
        <v>31</v>
      </c>
      <c r="H1778" s="1" t="s">
        <v>24</v>
      </c>
      <c r="I1778" s="1" t="s">
        <v>21</v>
      </c>
      <c r="J1778" s="9">
        <f>VLOOKUP(A1778, Quantity!$A$1:$H$2811, 2, FALSE)</f>
        <v>19</v>
      </c>
      <c r="K1778" s="10">
        <f>VLOOKUP(A1778, Quantity!$A$1:$H$2811, 3, FALSE)</f>
        <v>1</v>
      </c>
      <c r="L1778" s="10">
        <f>VLOOKUP(A1778, Quantity!$A$1:$H$2811, 4, FALSE)</f>
        <v>1</v>
      </c>
      <c r="M1778" s="11">
        <f>VLOOKUP(A1778, Quantity!$A$1:$H$2811, 5, FALSE)</f>
        <v>625</v>
      </c>
      <c r="N1778" s="11">
        <f>VLOOKUP(A1778, Quantity!$A$1:$H$2811, 6, FALSE)</f>
        <v>33</v>
      </c>
      <c r="O1778" s="12">
        <v>41609.0</v>
      </c>
      <c r="P1778" s="5">
        <f>VLOOKUP(A1778, Quantity!$A$1:$H$2811, 8, FALSE)</f>
        <v>0.3082638889</v>
      </c>
      <c r="U1778" s="13"/>
      <c r="V1778" s="13"/>
      <c r="W1778" s="1"/>
      <c r="X1778" s="14"/>
      <c r="Y1778" s="15"/>
    </row>
    <row r="1779">
      <c r="A1779" s="1">
        <v>78422.0</v>
      </c>
      <c r="B1779" s="1">
        <v>1.425365072E9</v>
      </c>
      <c r="C1779" s="8">
        <v>41632.0</v>
      </c>
      <c r="D1779" s="1" t="s">
        <v>32</v>
      </c>
      <c r="E1779" s="1" t="s">
        <v>17</v>
      </c>
      <c r="F1779" s="1" t="s">
        <v>18</v>
      </c>
      <c r="G1779" s="1" t="s">
        <v>31</v>
      </c>
      <c r="H1779" s="1" t="s">
        <v>24</v>
      </c>
      <c r="I1779" s="1" t="s">
        <v>21</v>
      </c>
      <c r="J1779" s="9">
        <f>VLOOKUP(A1779, Quantity!$A$1:$H$2811, 2, FALSE)</f>
        <v>22</v>
      </c>
      <c r="K1779" s="10">
        <f>VLOOKUP(A1779, Quantity!$A$1:$H$2811, 3, FALSE)</f>
        <v>1</v>
      </c>
      <c r="L1779" s="10">
        <f>VLOOKUP(A1779, Quantity!$A$1:$H$2811, 4, FALSE)</f>
        <v>1</v>
      </c>
      <c r="M1779" s="11">
        <f>VLOOKUP(A1779, Quantity!$A$1:$H$2811, 5, FALSE)</f>
        <v>575</v>
      </c>
      <c r="N1779" s="11">
        <f>VLOOKUP(A1779, Quantity!$A$1:$H$2811, 6, FALSE)</f>
        <v>26</v>
      </c>
      <c r="O1779" s="12">
        <v>41609.0</v>
      </c>
      <c r="P1779" s="5">
        <f>VLOOKUP(A1779, Quantity!$A$1:$H$2811, 8, FALSE)</f>
        <v>0.2100925926</v>
      </c>
      <c r="U1779" s="13"/>
      <c r="V1779" s="13"/>
      <c r="W1779" s="1"/>
      <c r="X1779" s="14"/>
      <c r="Y1779" s="15"/>
    </row>
    <row r="1780">
      <c r="A1780" s="1">
        <v>78462.0</v>
      </c>
      <c r="B1780" s="1">
        <v>1.582699327E9</v>
      </c>
      <c r="C1780" s="8">
        <v>41632.0</v>
      </c>
      <c r="D1780" s="1" t="s">
        <v>32</v>
      </c>
      <c r="E1780" s="1" t="s">
        <v>17</v>
      </c>
      <c r="F1780" s="1" t="s">
        <v>18</v>
      </c>
      <c r="G1780" s="1" t="s">
        <v>31</v>
      </c>
      <c r="H1780" s="1" t="s">
        <v>24</v>
      </c>
      <c r="I1780" s="1" t="s">
        <v>21</v>
      </c>
      <c r="J1780" s="9">
        <f>VLOOKUP(A1780, Quantity!$A$1:$H$2811, 2, FALSE)</f>
        <v>22</v>
      </c>
      <c r="K1780" s="10">
        <f>VLOOKUP(A1780, Quantity!$A$1:$H$2811, 3, FALSE)</f>
        <v>1</v>
      </c>
      <c r="L1780" s="10">
        <f>VLOOKUP(A1780, Quantity!$A$1:$H$2811, 4, FALSE)</f>
        <v>1</v>
      </c>
      <c r="M1780" s="11">
        <f>VLOOKUP(A1780, Quantity!$A$1:$H$2811, 5, FALSE)</f>
        <v>1385</v>
      </c>
      <c r="N1780" s="11">
        <f>VLOOKUP(A1780, Quantity!$A$1:$H$2811, 6, FALSE)</f>
        <v>63</v>
      </c>
      <c r="O1780" s="12">
        <v>41609.0</v>
      </c>
      <c r="P1780" s="5">
        <f>VLOOKUP(A1780, Quantity!$A$1:$H$2811, 8, FALSE)</f>
        <v>0.9199305556</v>
      </c>
      <c r="U1780" s="13"/>
      <c r="V1780" s="13"/>
      <c r="W1780" s="1"/>
      <c r="X1780" s="14"/>
      <c r="Y1780" s="15"/>
    </row>
    <row r="1781">
      <c r="A1781" s="1">
        <v>78484.0</v>
      </c>
      <c r="B1781" s="1">
        <v>2.082488759E9</v>
      </c>
      <c r="C1781" s="8">
        <v>41632.0</v>
      </c>
      <c r="D1781" s="1" t="s">
        <v>30</v>
      </c>
      <c r="E1781" s="1" t="s">
        <v>23</v>
      </c>
      <c r="F1781" s="1" t="s">
        <v>18</v>
      </c>
      <c r="G1781" s="1" t="s">
        <v>31</v>
      </c>
      <c r="H1781" s="1" t="s">
        <v>24</v>
      </c>
      <c r="I1781" s="1" t="s">
        <v>21</v>
      </c>
      <c r="J1781" s="9">
        <f>VLOOKUP(A1781, Quantity!$A$1:$H$2811, 2, FALSE)</f>
        <v>18</v>
      </c>
      <c r="K1781" s="10">
        <f>VLOOKUP(A1781, Quantity!$A$1:$H$2811, 3, FALSE)</f>
        <v>1</v>
      </c>
      <c r="L1781" s="10">
        <f>VLOOKUP(A1781, Quantity!$A$1:$H$2811, 4, FALSE)</f>
        <v>1</v>
      </c>
      <c r="M1781" s="11">
        <f>VLOOKUP(A1781, Quantity!$A$1:$H$2811, 5, FALSE)</f>
        <v>5461</v>
      </c>
      <c r="N1781" s="11">
        <f>VLOOKUP(A1781, Quantity!$A$1:$H$2811, 6, FALSE)</f>
        <v>303</v>
      </c>
      <c r="O1781" s="12">
        <v>41609.0</v>
      </c>
      <c r="P1781" s="5">
        <f>VLOOKUP(A1781, Quantity!$A$1:$H$2811, 8, FALSE)</f>
        <v>0.2155555556</v>
      </c>
      <c r="U1781" s="13"/>
      <c r="V1781" s="13"/>
      <c r="W1781" s="1"/>
      <c r="X1781" s="14"/>
      <c r="Y1781" s="15"/>
    </row>
    <row r="1782">
      <c r="A1782" s="1">
        <v>78499.0</v>
      </c>
      <c r="B1782" s="1">
        <v>1.17593961E9</v>
      </c>
      <c r="C1782" s="8">
        <v>41632.0</v>
      </c>
      <c r="D1782" s="1" t="s">
        <v>30</v>
      </c>
      <c r="E1782" s="1" t="s">
        <v>23</v>
      </c>
      <c r="F1782" s="1" t="s">
        <v>18</v>
      </c>
      <c r="G1782" s="1" t="s">
        <v>31</v>
      </c>
      <c r="H1782" s="1" t="s">
        <v>24</v>
      </c>
      <c r="I1782" s="1" t="s">
        <v>21</v>
      </c>
      <c r="J1782" s="9">
        <f>VLOOKUP(A1782, Quantity!$A$1:$H$2811, 2, FALSE)</f>
        <v>15</v>
      </c>
      <c r="K1782" s="10">
        <f>VLOOKUP(A1782, Quantity!$A$1:$H$2811, 3, FALSE)</f>
        <v>1</v>
      </c>
      <c r="L1782" s="10">
        <f>VLOOKUP(A1782, Quantity!$A$1:$H$2811, 4, FALSE)</f>
        <v>1</v>
      </c>
      <c r="M1782" s="11">
        <f>VLOOKUP(A1782, Quantity!$A$1:$H$2811, 5, FALSE)</f>
        <v>9775</v>
      </c>
      <c r="N1782" s="11">
        <f>VLOOKUP(A1782, Quantity!$A$1:$H$2811, 6, FALSE)</f>
        <v>652</v>
      </c>
      <c r="O1782" s="12">
        <v>41609.0</v>
      </c>
      <c r="P1782" s="5">
        <f>VLOOKUP(A1782, Quantity!$A$1:$H$2811, 8, FALSE)</f>
        <v>0.3812962963</v>
      </c>
      <c r="U1782" s="13"/>
      <c r="V1782" s="13"/>
      <c r="W1782" s="1"/>
      <c r="X1782" s="14"/>
      <c r="Y1782" s="15"/>
    </row>
    <row r="1783">
      <c r="A1783" s="1">
        <v>78521.0</v>
      </c>
      <c r="B1783" s="1">
        <v>1.419272887E9</v>
      </c>
      <c r="C1783" s="8">
        <v>41632.0</v>
      </c>
      <c r="D1783" s="1" t="s">
        <v>30</v>
      </c>
      <c r="E1783" s="1" t="s">
        <v>23</v>
      </c>
      <c r="F1783" s="1" t="s">
        <v>18</v>
      </c>
      <c r="G1783" s="1" t="s">
        <v>31</v>
      </c>
      <c r="H1783" s="1" t="s">
        <v>20</v>
      </c>
      <c r="I1783" s="1" t="s">
        <v>21</v>
      </c>
      <c r="J1783" s="9">
        <f>VLOOKUP(A1783, Quantity!$A$1:$H$2811, 2, FALSE)</f>
        <v>22</v>
      </c>
      <c r="K1783" s="10">
        <f>VLOOKUP(A1783, Quantity!$A$1:$H$2811, 3, FALSE)</f>
        <v>1</v>
      </c>
      <c r="L1783" s="10">
        <f>VLOOKUP(A1783, Quantity!$A$1:$H$2811, 4, FALSE)</f>
        <v>1</v>
      </c>
      <c r="M1783" s="11">
        <f>VLOOKUP(A1783, Quantity!$A$1:$H$2811, 5, FALSE)</f>
        <v>995</v>
      </c>
      <c r="N1783" s="11">
        <f>VLOOKUP(A1783, Quantity!$A$1:$H$2811, 6, FALSE)</f>
        <v>45</v>
      </c>
      <c r="O1783" s="12">
        <v>41609.0</v>
      </c>
      <c r="P1783" s="5">
        <f>VLOOKUP(A1783, Quantity!$A$1:$H$2811, 8, FALSE)</f>
        <v>0.5530208333</v>
      </c>
      <c r="U1783" s="13"/>
      <c r="V1783" s="13"/>
      <c r="W1783" s="1"/>
      <c r="X1783" s="14"/>
      <c r="Y1783" s="15"/>
    </row>
    <row r="1784">
      <c r="A1784" s="1">
        <v>78565.0</v>
      </c>
      <c r="B1784" s="1">
        <v>2.256976814E9</v>
      </c>
      <c r="C1784" s="8">
        <v>41632.0</v>
      </c>
      <c r="D1784" s="1" t="s">
        <v>30</v>
      </c>
      <c r="E1784" s="1" t="s">
        <v>23</v>
      </c>
      <c r="F1784" s="1" t="s">
        <v>18</v>
      </c>
      <c r="G1784" s="1" t="s">
        <v>31</v>
      </c>
      <c r="H1784" s="1" t="s">
        <v>24</v>
      </c>
      <c r="I1784" s="1" t="s">
        <v>21</v>
      </c>
      <c r="J1784" s="9">
        <f>VLOOKUP(A1784, Quantity!$A$1:$H$2811, 2, FALSE)</f>
        <v>22</v>
      </c>
      <c r="K1784" s="10">
        <f>VLOOKUP(A1784, Quantity!$A$1:$H$2811, 3, FALSE)</f>
        <v>1</v>
      </c>
      <c r="L1784" s="10">
        <f>VLOOKUP(A1784, Quantity!$A$1:$H$2811, 4, FALSE)</f>
        <v>1</v>
      </c>
      <c r="M1784" s="11">
        <f>VLOOKUP(A1784, Quantity!$A$1:$H$2811, 5, FALSE)</f>
        <v>2498</v>
      </c>
      <c r="N1784" s="11">
        <f>VLOOKUP(A1784, Quantity!$A$1:$H$2811, 6, FALSE)</f>
        <v>114</v>
      </c>
      <c r="O1784" s="12">
        <v>41609.0</v>
      </c>
      <c r="P1784" s="5">
        <f>VLOOKUP(A1784, Quantity!$A$1:$H$2811, 8, FALSE)</f>
        <v>0.6749074074</v>
      </c>
      <c r="U1784" s="13"/>
      <c r="V1784" s="13"/>
      <c r="W1784" s="1"/>
      <c r="X1784" s="14"/>
      <c r="Y1784" s="15"/>
    </row>
    <row r="1785">
      <c r="A1785" s="1">
        <v>78587.0</v>
      </c>
      <c r="B1785" s="1">
        <v>1.172107319E9</v>
      </c>
      <c r="C1785" s="8">
        <v>41632.0</v>
      </c>
      <c r="D1785" s="1" t="s">
        <v>30</v>
      </c>
      <c r="E1785" s="1" t="s">
        <v>23</v>
      </c>
      <c r="F1785" s="1" t="s">
        <v>18</v>
      </c>
      <c r="G1785" s="1" t="s">
        <v>31</v>
      </c>
      <c r="H1785" s="1" t="s">
        <v>24</v>
      </c>
      <c r="I1785" s="1" t="s">
        <v>21</v>
      </c>
      <c r="J1785" s="9">
        <f>VLOOKUP(A1785, Quantity!$A$1:$H$2811, 2, FALSE)</f>
        <v>22</v>
      </c>
      <c r="K1785" s="10">
        <f>VLOOKUP(A1785, Quantity!$A$1:$H$2811, 3, FALSE)</f>
        <v>1</v>
      </c>
      <c r="L1785" s="10">
        <f>VLOOKUP(A1785, Quantity!$A$1:$H$2811, 4, FALSE)</f>
        <v>1</v>
      </c>
      <c r="M1785" s="11">
        <f>VLOOKUP(A1785, Quantity!$A$1:$H$2811, 5, FALSE)</f>
        <v>7695</v>
      </c>
      <c r="N1785" s="11">
        <f>VLOOKUP(A1785, Quantity!$A$1:$H$2811, 6, FALSE)</f>
        <v>350</v>
      </c>
      <c r="O1785" s="12">
        <v>41609.0</v>
      </c>
      <c r="P1785" s="5">
        <f>VLOOKUP(A1785, Quantity!$A$1:$H$2811, 8, FALSE)</f>
        <v>0.2958564815</v>
      </c>
      <c r="U1785" s="13"/>
      <c r="V1785" s="13"/>
      <c r="W1785" s="1"/>
      <c r="X1785" s="14"/>
      <c r="Y1785" s="15"/>
    </row>
    <row r="1786">
      <c r="A1786" s="1">
        <v>78812.0</v>
      </c>
      <c r="B1786" s="1">
        <v>1.628971599E9</v>
      </c>
      <c r="C1786" s="8">
        <v>41633.0</v>
      </c>
      <c r="D1786" s="1" t="s">
        <v>30</v>
      </c>
      <c r="E1786" s="1" t="s">
        <v>23</v>
      </c>
      <c r="F1786" s="1" t="s">
        <v>18</v>
      </c>
      <c r="G1786" s="1" t="s">
        <v>31</v>
      </c>
      <c r="H1786" s="1" t="s">
        <v>20</v>
      </c>
      <c r="I1786" s="1" t="s">
        <v>21</v>
      </c>
      <c r="J1786" s="9">
        <f>VLOOKUP(A1786, Quantity!$A$1:$H$2811, 2, FALSE)</f>
        <v>19</v>
      </c>
      <c r="K1786" s="10">
        <f>VLOOKUP(A1786, Quantity!$A$1:$H$2811, 3, FALSE)</f>
        <v>1</v>
      </c>
      <c r="L1786" s="10">
        <f>VLOOKUP(A1786, Quantity!$A$1:$H$2811, 4, FALSE)</f>
        <v>1</v>
      </c>
      <c r="M1786" s="11">
        <f>VLOOKUP(A1786, Quantity!$A$1:$H$2811, 5, FALSE)</f>
        <v>5000</v>
      </c>
      <c r="N1786" s="11">
        <f>VLOOKUP(A1786, Quantity!$A$1:$H$2811, 6, FALSE)</f>
        <v>263</v>
      </c>
      <c r="O1786" s="12">
        <v>41609.0</v>
      </c>
      <c r="P1786" s="5">
        <f>VLOOKUP(A1786, Quantity!$A$1:$H$2811, 8, FALSE)</f>
        <v>0.4500810185</v>
      </c>
      <c r="U1786" s="13"/>
      <c r="V1786" s="13"/>
      <c r="W1786" s="1"/>
      <c r="X1786" s="14"/>
      <c r="Y1786" s="15"/>
    </row>
    <row r="1787">
      <c r="A1787" s="1">
        <v>78840.0</v>
      </c>
      <c r="B1787" s="1">
        <v>1.735355595E9</v>
      </c>
      <c r="C1787" s="8">
        <v>41633.0</v>
      </c>
      <c r="D1787" s="1" t="s">
        <v>30</v>
      </c>
      <c r="E1787" s="1" t="s">
        <v>23</v>
      </c>
      <c r="F1787" s="1" t="s">
        <v>18</v>
      </c>
      <c r="G1787" s="1" t="s">
        <v>31</v>
      </c>
      <c r="H1787" s="1" t="s">
        <v>20</v>
      </c>
      <c r="I1787" s="1" t="s">
        <v>21</v>
      </c>
      <c r="J1787" s="9">
        <f>VLOOKUP(A1787, Quantity!$A$1:$H$2811, 2, FALSE)</f>
        <v>12</v>
      </c>
      <c r="K1787" s="10">
        <f>VLOOKUP(A1787, Quantity!$A$1:$H$2811, 3, FALSE)</f>
        <v>1</v>
      </c>
      <c r="L1787" s="10">
        <f>VLOOKUP(A1787, Quantity!$A$1:$H$2811, 4, FALSE)</f>
        <v>1</v>
      </c>
      <c r="M1787" s="11">
        <f>VLOOKUP(A1787, Quantity!$A$1:$H$2811, 5, FALSE)</f>
        <v>3500</v>
      </c>
      <c r="N1787" s="11">
        <f>VLOOKUP(A1787, Quantity!$A$1:$H$2811, 6, FALSE)</f>
        <v>292</v>
      </c>
      <c r="O1787" s="12">
        <v>41609.0</v>
      </c>
      <c r="P1787" s="5">
        <f>VLOOKUP(A1787, Quantity!$A$1:$H$2811, 8, FALSE)</f>
        <v>0.8674652778</v>
      </c>
      <c r="U1787" s="13"/>
      <c r="V1787" s="13"/>
      <c r="W1787" s="1"/>
      <c r="X1787" s="14"/>
      <c r="Y1787" s="15"/>
    </row>
    <row r="1788">
      <c r="A1788" s="1">
        <v>78897.0</v>
      </c>
      <c r="B1788" s="1">
        <v>1.709426886E9</v>
      </c>
      <c r="C1788" s="8">
        <v>41633.0</v>
      </c>
      <c r="D1788" s="1" t="s">
        <v>33</v>
      </c>
      <c r="E1788" s="1" t="s">
        <v>17</v>
      </c>
      <c r="F1788" s="1" t="s">
        <v>28</v>
      </c>
      <c r="G1788" s="1" t="s">
        <v>31</v>
      </c>
      <c r="H1788" s="1" t="s">
        <v>24</v>
      </c>
      <c r="I1788" s="1" t="s">
        <v>21</v>
      </c>
      <c r="J1788" s="9">
        <f>VLOOKUP(A1788, Quantity!$A$1:$H$2811, 2, FALSE)</f>
        <v>12</v>
      </c>
      <c r="K1788" s="10">
        <f>VLOOKUP(A1788, Quantity!$A$1:$H$2811, 3, FALSE)</f>
        <v>1</v>
      </c>
      <c r="L1788" s="10">
        <f>VLOOKUP(A1788, Quantity!$A$1:$H$2811, 4, FALSE)</f>
        <v>1</v>
      </c>
      <c r="M1788" s="11">
        <f>VLOOKUP(A1788, Quantity!$A$1:$H$2811, 5, FALSE)</f>
        <v>749</v>
      </c>
      <c r="N1788" s="11">
        <f>VLOOKUP(A1788, Quantity!$A$1:$H$2811, 6, FALSE)</f>
        <v>62</v>
      </c>
      <c r="O1788" s="12">
        <v>41609.0</v>
      </c>
      <c r="P1788" s="5">
        <f>VLOOKUP(A1788, Quantity!$A$1:$H$2811, 8, FALSE)</f>
        <v>0.1819444444</v>
      </c>
      <c r="U1788" s="13"/>
      <c r="V1788" s="13"/>
      <c r="W1788" s="1"/>
      <c r="X1788" s="14"/>
      <c r="Y1788" s="15"/>
    </row>
    <row r="1789">
      <c r="A1789" s="1">
        <v>79091.0</v>
      </c>
      <c r="B1789" s="1">
        <v>2.050998334E9</v>
      </c>
      <c r="C1789" s="8">
        <v>41633.0</v>
      </c>
      <c r="D1789" s="1" t="s">
        <v>32</v>
      </c>
      <c r="E1789" s="1" t="s">
        <v>17</v>
      </c>
      <c r="F1789" s="1" t="s">
        <v>18</v>
      </c>
      <c r="G1789" s="1" t="s">
        <v>31</v>
      </c>
      <c r="H1789" s="1" t="s">
        <v>24</v>
      </c>
      <c r="I1789" s="1" t="s">
        <v>21</v>
      </c>
      <c r="J1789" s="9">
        <f>VLOOKUP(A1789, Quantity!$A$1:$H$2811, 2, FALSE)</f>
        <v>15</v>
      </c>
      <c r="K1789" s="10">
        <f>VLOOKUP(A1789, Quantity!$A$1:$H$2811, 3, FALSE)</f>
        <v>1</v>
      </c>
      <c r="L1789" s="10">
        <f>VLOOKUP(A1789, Quantity!$A$1:$H$2811, 4, FALSE)</f>
        <v>1</v>
      </c>
      <c r="M1789" s="11">
        <f>VLOOKUP(A1789, Quantity!$A$1:$H$2811, 5, FALSE)</f>
        <v>9523</v>
      </c>
      <c r="N1789" s="11">
        <f>VLOOKUP(A1789, Quantity!$A$1:$H$2811, 6, FALSE)</f>
        <v>635</v>
      </c>
      <c r="O1789" s="12">
        <v>41609.0</v>
      </c>
      <c r="P1789" s="5">
        <f>VLOOKUP(A1789, Quantity!$A$1:$H$2811, 8, FALSE)</f>
        <v>0.2770023148</v>
      </c>
      <c r="U1789" s="13"/>
      <c r="V1789" s="13"/>
      <c r="W1789" s="1"/>
      <c r="X1789" s="14"/>
      <c r="Y1789" s="15"/>
    </row>
    <row r="1790">
      <c r="A1790" s="1">
        <v>79567.0</v>
      </c>
      <c r="B1790" s="1">
        <v>1.462584435E9</v>
      </c>
      <c r="C1790" s="8">
        <v>41634.0</v>
      </c>
      <c r="D1790" s="1" t="s">
        <v>32</v>
      </c>
      <c r="E1790" s="1" t="s">
        <v>17</v>
      </c>
      <c r="F1790" s="1" t="s">
        <v>18</v>
      </c>
      <c r="G1790" s="1" t="s">
        <v>31</v>
      </c>
      <c r="H1790" s="1" t="s">
        <v>24</v>
      </c>
      <c r="I1790" s="1" t="s">
        <v>21</v>
      </c>
      <c r="J1790" s="9">
        <f>VLOOKUP(A1790, Quantity!$A$1:$H$2811, 2, FALSE)</f>
        <v>15</v>
      </c>
      <c r="K1790" s="10">
        <f>VLOOKUP(A1790, Quantity!$A$1:$H$2811, 3, FALSE)</f>
        <v>1</v>
      </c>
      <c r="L1790" s="10">
        <f>VLOOKUP(A1790, Quantity!$A$1:$H$2811, 4, FALSE)</f>
        <v>1</v>
      </c>
      <c r="M1790" s="11">
        <f>VLOOKUP(A1790, Quantity!$A$1:$H$2811, 5, FALSE)</f>
        <v>12141</v>
      </c>
      <c r="N1790" s="11">
        <f>VLOOKUP(A1790, Quantity!$A$1:$H$2811, 6, FALSE)</f>
        <v>809</v>
      </c>
      <c r="O1790" s="12">
        <v>41609.0</v>
      </c>
      <c r="P1790" s="5">
        <f>VLOOKUP(A1790, Quantity!$A$1:$H$2811, 8, FALSE)</f>
        <v>0.247337963</v>
      </c>
      <c r="U1790" s="13"/>
      <c r="V1790" s="13"/>
      <c r="W1790" s="1"/>
      <c r="X1790" s="14"/>
      <c r="Y1790" s="15"/>
    </row>
    <row r="1791">
      <c r="A1791" s="1">
        <v>79776.0</v>
      </c>
      <c r="B1791" s="1">
        <v>2.18384831E9</v>
      </c>
      <c r="C1791" s="8">
        <v>41634.0</v>
      </c>
      <c r="D1791" s="1" t="s">
        <v>30</v>
      </c>
      <c r="E1791" s="1" t="s">
        <v>23</v>
      </c>
      <c r="F1791" s="1" t="s">
        <v>18</v>
      </c>
      <c r="G1791" s="1" t="s">
        <v>31</v>
      </c>
      <c r="H1791" s="1" t="s">
        <v>24</v>
      </c>
      <c r="I1791" s="1" t="s">
        <v>25</v>
      </c>
      <c r="J1791" s="9">
        <f>VLOOKUP(A1791, Quantity!$A$1:$H$2811, 2, FALSE)</f>
        <v>17</v>
      </c>
      <c r="K1791" s="10">
        <f>VLOOKUP(A1791, Quantity!$A$1:$H$2811, 3, FALSE)</f>
        <v>1</v>
      </c>
      <c r="L1791" s="10">
        <f>VLOOKUP(A1791, Quantity!$A$1:$H$2811, 4, FALSE)</f>
        <v>1</v>
      </c>
      <c r="M1791" s="11">
        <f>VLOOKUP(A1791, Quantity!$A$1:$H$2811, 5, FALSE)</f>
        <v>1650</v>
      </c>
      <c r="N1791" s="11">
        <f>VLOOKUP(A1791, Quantity!$A$1:$H$2811, 6, FALSE)</f>
        <v>97</v>
      </c>
      <c r="O1791" s="12">
        <v>41609.0</v>
      </c>
      <c r="P1791" s="5">
        <f>VLOOKUP(A1791, Quantity!$A$1:$H$2811, 8, FALSE)</f>
        <v>0.08179398148</v>
      </c>
      <c r="U1791" s="13"/>
      <c r="V1791" s="13"/>
      <c r="W1791" s="1"/>
      <c r="X1791" s="14"/>
      <c r="Y1791" s="15"/>
    </row>
    <row r="1792">
      <c r="A1792" s="1">
        <v>79803.0</v>
      </c>
      <c r="B1792" s="1">
        <v>1.158886078E9</v>
      </c>
      <c r="C1792" s="8">
        <v>41634.0</v>
      </c>
      <c r="D1792" s="1" t="s">
        <v>32</v>
      </c>
      <c r="E1792" s="1" t="s">
        <v>17</v>
      </c>
      <c r="F1792" s="1" t="s">
        <v>18</v>
      </c>
      <c r="G1792" s="1" t="s">
        <v>31</v>
      </c>
      <c r="H1792" s="1" t="s">
        <v>24</v>
      </c>
      <c r="I1792" s="1" t="s">
        <v>21</v>
      </c>
      <c r="J1792" s="9">
        <f>VLOOKUP(A1792, Quantity!$A$1:$H$2811, 2, FALSE)</f>
        <v>22</v>
      </c>
      <c r="K1792" s="10">
        <f>VLOOKUP(A1792, Quantity!$A$1:$H$2811, 3, FALSE)</f>
        <v>1</v>
      </c>
      <c r="L1792" s="10">
        <f>VLOOKUP(A1792, Quantity!$A$1:$H$2811, 4, FALSE)</f>
        <v>1</v>
      </c>
      <c r="M1792" s="11">
        <f>VLOOKUP(A1792, Quantity!$A$1:$H$2811, 5, FALSE)</f>
        <v>24500</v>
      </c>
      <c r="N1792" s="11">
        <f>VLOOKUP(A1792, Quantity!$A$1:$H$2811, 6, FALSE)</f>
        <v>1114</v>
      </c>
      <c r="O1792" s="12">
        <v>41609.0</v>
      </c>
      <c r="P1792" s="5">
        <f>VLOOKUP(A1792, Quantity!$A$1:$H$2811, 8, FALSE)</f>
        <v>0.6844444444</v>
      </c>
      <c r="U1792" s="13"/>
      <c r="V1792" s="13"/>
      <c r="W1792" s="1"/>
      <c r="X1792" s="14"/>
      <c r="Y1792" s="15"/>
    </row>
    <row r="1793">
      <c r="A1793" s="1">
        <v>79930.0</v>
      </c>
      <c r="B1793" s="1">
        <v>2.007483444E9</v>
      </c>
      <c r="C1793" s="8">
        <v>41634.0</v>
      </c>
      <c r="D1793" s="1" t="s">
        <v>32</v>
      </c>
      <c r="E1793" s="1" t="s">
        <v>17</v>
      </c>
      <c r="F1793" s="1" t="s">
        <v>18</v>
      </c>
      <c r="G1793" s="1" t="s">
        <v>31</v>
      </c>
      <c r="H1793" s="1" t="s">
        <v>24</v>
      </c>
      <c r="I1793" s="1" t="s">
        <v>21</v>
      </c>
      <c r="J1793" s="9">
        <f>VLOOKUP(A1793, Quantity!$A$1:$H$2811, 2, FALSE)</f>
        <v>20</v>
      </c>
      <c r="K1793" s="10">
        <f>VLOOKUP(A1793, Quantity!$A$1:$H$2811, 3, FALSE)</f>
        <v>1</v>
      </c>
      <c r="L1793" s="10">
        <f>VLOOKUP(A1793, Quantity!$A$1:$H$2811, 4, FALSE)</f>
        <v>1</v>
      </c>
      <c r="M1793" s="11">
        <f>VLOOKUP(A1793, Quantity!$A$1:$H$2811, 5, FALSE)</f>
        <v>509</v>
      </c>
      <c r="N1793" s="11">
        <f>VLOOKUP(A1793, Quantity!$A$1:$H$2811, 6, FALSE)</f>
        <v>25</v>
      </c>
      <c r="O1793" s="12">
        <v>41609.0</v>
      </c>
      <c r="P1793" s="5">
        <f>VLOOKUP(A1793, Quantity!$A$1:$H$2811, 8, FALSE)</f>
        <v>0.3880324074</v>
      </c>
      <c r="U1793" s="13"/>
      <c r="V1793" s="13"/>
      <c r="W1793" s="1"/>
      <c r="X1793" s="14"/>
      <c r="Y1793" s="15"/>
    </row>
    <row r="1794">
      <c r="A1794" s="1">
        <v>80031.0</v>
      </c>
      <c r="B1794" s="1">
        <v>1.582867709E9</v>
      </c>
      <c r="C1794" s="8">
        <v>41634.0</v>
      </c>
      <c r="D1794" s="1" t="s">
        <v>30</v>
      </c>
      <c r="E1794" s="1" t="s">
        <v>23</v>
      </c>
      <c r="F1794" s="1" t="s">
        <v>18</v>
      </c>
      <c r="G1794" s="1" t="s">
        <v>31</v>
      </c>
      <c r="H1794" s="1" t="s">
        <v>24</v>
      </c>
      <c r="I1794" s="1" t="s">
        <v>21</v>
      </c>
      <c r="J1794" s="9">
        <f>VLOOKUP(A1794, Quantity!$A$1:$H$2811, 2, FALSE)</f>
        <v>19</v>
      </c>
      <c r="K1794" s="10">
        <f>VLOOKUP(A1794, Quantity!$A$1:$H$2811, 3, FALSE)</f>
        <v>1</v>
      </c>
      <c r="L1794" s="10">
        <f>VLOOKUP(A1794, Quantity!$A$1:$H$2811, 4, FALSE)</f>
        <v>1</v>
      </c>
      <c r="M1794" s="11">
        <f>VLOOKUP(A1794, Quantity!$A$1:$H$2811, 5, FALSE)</f>
        <v>570</v>
      </c>
      <c r="N1794" s="11">
        <f>VLOOKUP(A1794, Quantity!$A$1:$H$2811, 6, FALSE)</f>
        <v>30</v>
      </c>
      <c r="O1794" s="12">
        <v>41609.0</v>
      </c>
      <c r="P1794" s="5">
        <f>VLOOKUP(A1794, Quantity!$A$1:$H$2811, 8, FALSE)</f>
        <v>0.9988888889</v>
      </c>
      <c r="U1794" s="13"/>
      <c r="V1794" s="13"/>
      <c r="W1794" s="1"/>
      <c r="X1794" s="14"/>
      <c r="Y1794" s="15"/>
    </row>
    <row r="1795">
      <c r="A1795" s="1">
        <v>80252.0</v>
      </c>
      <c r="B1795" s="1">
        <v>1.419292852E9</v>
      </c>
      <c r="C1795" s="8">
        <v>41635.0</v>
      </c>
      <c r="D1795" s="1" t="s">
        <v>32</v>
      </c>
      <c r="E1795" s="1" t="s">
        <v>17</v>
      </c>
      <c r="F1795" s="1" t="s">
        <v>18</v>
      </c>
      <c r="G1795" s="1" t="s">
        <v>31</v>
      </c>
      <c r="H1795" s="1" t="s">
        <v>24</v>
      </c>
      <c r="I1795" s="1" t="s">
        <v>21</v>
      </c>
      <c r="J1795" s="9">
        <f>VLOOKUP(A1795, Quantity!$A$1:$H$2811, 2, FALSE)</f>
        <v>23</v>
      </c>
      <c r="K1795" s="10">
        <f>VLOOKUP(A1795, Quantity!$A$1:$H$2811, 3, FALSE)</f>
        <v>1</v>
      </c>
      <c r="L1795" s="10">
        <f>VLOOKUP(A1795, Quantity!$A$1:$H$2811, 4, FALSE)</f>
        <v>1</v>
      </c>
      <c r="M1795" s="11">
        <f>VLOOKUP(A1795, Quantity!$A$1:$H$2811, 5, FALSE)</f>
        <v>734</v>
      </c>
      <c r="N1795" s="11">
        <f>VLOOKUP(A1795, Quantity!$A$1:$H$2811, 6, FALSE)</f>
        <v>32</v>
      </c>
      <c r="O1795" s="12">
        <v>41609.0</v>
      </c>
      <c r="P1795" s="5">
        <f>VLOOKUP(A1795, Quantity!$A$1:$H$2811, 8, FALSE)</f>
        <v>0.1384375</v>
      </c>
      <c r="U1795" s="13"/>
      <c r="V1795" s="13"/>
      <c r="W1795" s="1"/>
      <c r="X1795" s="14"/>
      <c r="Y1795" s="15"/>
    </row>
    <row r="1796">
      <c r="A1796" s="1">
        <v>80334.0</v>
      </c>
      <c r="B1796" s="1">
        <v>2.205924352E9</v>
      </c>
      <c r="C1796" s="8">
        <v>41635.0</v>
      </c>
      <c r="D1796" s="1" t="s">
        <v>30</v>
      </c>
      <c r="E1796" s="1" t="s">
        <v>23</v>
      </c>
      <c r="F1796" s="1" t="s">
        <v>18</v>
      </c>
      <c r="G1796" s="1" t="s">
        <v>31</v>
      </c>
      <c r="H1796" s="1" t="s">
        <v>24</v>
      </c>
      <c r="I1796" s="1" t="s">
        <v>25</v>
      </c>
      <c r="J1796" s="9">
        <f>VLOOKUP(A1796, Quantity!$A$1:$H$2811, 2, FALSE)</f>
        <v>14</v>
      </c>
      <c r="K1796" s="10">
        <f>VLOOKUP(A1796, Quantity!$A$1:$H$2811, 3, FALSE)</f>
        <v>1</v>
      </c>
      <c r="L1796" s="10">
        <f>VLOOKUP(A1796, Quantity!$A$1:$H$2811, 4, FALSE)</f>
        <v>1</v>
      </c>
      <c r="M1796" s="11">
        <f>VLOOKUP(A1796, Quantity!$A$1:$H$2811, 5, FALSE)</f>
        <v>2967</v>
      </c>
      <c r="N1796" s="11">
        <f>VLOOKUP(A1796, Quantity!$A$1:$H$2811, 6, FALSE)</f>
        <v>212</v>
      </c>
      <c r="O1796" s="12">
        <v>41609.0</v>
      </c>
      <c r="P1796" s="5">
        <f>VLOOKUP(A1796, Quantity!$A$1:$H$2811, 8, FALSE)</f>
        <v>0.675787037</v>
      </c>
      <c r="U1796" s="13"/>
      <c r="V1796" s="13"/>
      <c r="W1796" s="1"/>
      <c r="X1796" s="14"/>
      <c r="Y1796" s="15"/>
    </row>
    <row r="1797">
      <c r="A1797" s="1">
        <v>80366.0</v>
      </c>
      <c r="B1797" s="1">
        <v>1.207573916E9</v>
      </c>
      <c r="C1797" s="8">
        <v>41635.0</v>
      </c>
      <c r="D1797" s="1" t="s">
        <v>32</v>
      </c>
      <c r="E1797" s="1" t="s">
        <v>17</v>
      </c>
      <c r="F1797" s="1" t="s">
        <v>18</v>
      </c>
      <c r="G1797" s="1" t="s">
        <v>31</v>
      </c>
      <c r="H1797" s="1" t="s">
        <v>24</v>
      </c>
      <c r="I1797" s="1" t="s">
        <v>21</v>
      </c>
      <c r="J1797" s="9">
        <f>VLOOKUP(A1797, Quantity!$A$1:$H$2811, 2, FALSE)</f>
        <v>18</v>
      </c>
      <c r="K1797" s="10">
        <f>VLOOKUP(A1797, Quantity!$A$1:$H$2811, 3, FALSE)</f>
        <v>1</v>
      </c>
      <c r="L1797" s="10">
        <f>VLOOKUP(A1797, Quantity!$A$1:$H$2811, 4, FALSE)</f>
        <v>1</v>
      </c>
      <c r="M1797" s="11">
        <f>VLOOKUP(A1797, Quantity!$A$1:$H$2811, 5, FALSE)</f>
        <v>1000</v>
      </c>
      <c r="N1797" s="11">
        <f>VLOOKUP(A1797, Quantity!$A$1:$H$2811, 6, FALSE)</f>
        <v>56</v>
      </c>
      <c r="O1797" s="12">
        <v>41609.0</v>
      </c>
      <c r="P1797" s="5">
        <f>VLOOKUP(A1797, Quantity!$A$1:$H$2811, 8, FALSE)</f>
        <v>0.3043055556</v>
      </c>
      <c r="U1797" s="13"/>
      <c r="V1797" s="13"/>
      <c r="W1797" s="1"/>
      <c r="X1797" s="14"/>
      <c r="Y1797" s="15"/>
    </row>
    <row r="1798">
      <c r="A1798" s="1">
        <v>80485.0</v>
      </c>
      <c r="B1798" s="1">
        <v>1.291926446E9</v>
      </c>
      <c r="C1798" s="8">
        <v>41635.0</v>
      </c>
      <c r="D1798" s="1" t="s">
        <v>30</v>
      </c>
      <c r="E1798" s="1" t="s">
        <v>23</v>
      </c>
      <c r="F1798" s="1" t="s">
        <v>18</v>
      </c>
      <c r="G1798" s="1" t="s">
        <v>31</v>
      </c>
      <c r="H1798" s="1" t="s">
        <v>24</v>
      </c>
      <c r="I1798" s="1" t="s">
        <v>21</v>
      </c>
      <c r="J1798" s="9">
        <f>VLOOKUP(A1798, Quantity!$A$1:$H$2811, 2, FALSE)</f>
        <v>19</v>
      </c>
      <c r="K1798" s="10">
        <f>VLOOKUP(A1798, Quantity!$A$1:$H$2811, 3, FALSE)</f>
        <v>1</v>
      </c>
      <c r="L1798" s="10">
        <f>VLOOKUP(A1798, Quantity!$A$1:$H$2811, 4, FALSE)</f>
        <v>1</v>
      </c>
      <c r="M1798" s="11">
        <f>VLOOKUP(A1798, Quantity!$A$1:$H$2811, 5, FALSE)</f>
        <v>4999</v>
      </c>
      <c r="N1798" s="11">
        <f>VLOOKUP(A1798, Quantity!$A$1:$H$2811, 6, FALSE)</f>
        <v>263</v>
      </c>
      <c r="O1798" s="12">
        <v>41609.0</v>
      </c>
      <c r="P1798" s="5">
        <f>VLOOKUP(A1798, Quantity!$A$1:$H$2811, 8, FALSE)</f>
        <v>0.7564236111</v>
      </c>
      <c r="U1798" s="13"/>
      <c r="V1798" s="13"/>
      <c r="W1798" s="1"/>
      <c r="X1798" s="14"/>
      <c r="Y1798" s="15"/>
    </row>
    <row r="1799">
      <c r="A1799" s="1">
        <v>80491.0</v>
      </c>
      <c r="B1799" s="1">
        <v>1.239815893E9</v>
      </c>
      <c r="C1799" s="8">
        <v>41635.0</v>
      </c>
      <c r="D1799" s="1" t="s">
        <v>30</v>
      </c>
      <c r="E1799" s="1" t="s">
        <v>23</v>
      </c>
      <c r="F1799" s="1" t="s">
        <v>18</v>
      </c>
      <c r="G1799" s="1" t="s">
        <v>31</v>
      </c>
      <c r="H1799" s="1" t="s">
        <v>24</v>
      </c>
      <c r="I1799" s="1" t="s">
        <v>21</v>
      </c>
      <c r="J1799" s="9">
        <f>VLOOKUP(A1799, Quantity!$A$1:$H$2811, 2, FALSE)</f>
        <v>19</v>
      </c>
      <c r="K1799" s="10">
        <f>VLOOKUP(A1799, Quantity!$A$1:$H$2811, 3, FALSE)</f>
        <v>1</v>
      </c>
      <c r="L1799" s="10">
        <f>VLOOKUP(A1799, Quantity!$A$1:$H$2811, 4, FALSE)</f>
        <v>1</v>
      </c>
      <c r="M1799" s="11">
        <f>VLOOKUP(A1799, Quantity!$A$1:$H$2811, 5, FALSE)</f>
        <v>749</v>
      </c>
      <c r="N1799" s="11">
        <f>VLOOKUP(A1799, Quantity!$A$1:$H$2811, 6, FALSE)</f>
        <v>39</v>
      </c>
      <c r="O1799" s="12">
        <v>41609.0</v>
      </c>
      <c r="P1799" s="5">
        <f>VLOOKUP(A1799, Quantity!$A$1:$H$2811, 8, FALSE)</f>
        <v>0.7979050926</v>
      </c>
      <c r="U1799" s="13"/>
      <c r="V1799" s="13"/>
      <c r="W1799" s="1"/>
      <c r="X1799" s="14"/>
      <c r="Y1799" s="15"/>
    </row>
    <row r="1800">
      <c r="A1800" s="1">
        <v>80506.0</v>
      </c>
      <c r="B1800" s="1">
        <v>1.3531461E9</v>
      </c>
      <c r="C1800" s="8">
        <v>41635.0</v>
      </c>
      <c r="D1800" s="1" t="s">
        <v>32</v>
      </c>
      <c r="E1800" s="1" t="s">
        <v>17</v>
      </c>
      <c r="F1800" s="1" t="s">
        <v>18</v>
      </c>
      <c r="G1800" s="1" t="s">
        <v>31</v>
      </c>
      <c r="H1800" s="1" t="s">
        <v>24</v>
      </c>
      <c r="I1800" s="1" t="s">
        <v>21</v>
      </c>
      <c r="J1800" s="9">
        <f>VLOOKUP(A1800, Quantity!$A$1:$H$2811, 2, FALSE)</f>
        <v>17</v>
      </c>
      <c r="K1800" s="10">
        <f>VLOOKUP(A1800, Quantity!$A$1:$H$2811, 3, FALSE)</f>
        <v>1</v>
      </c>
      <c r="L1800" s="10">
        <f>VLOOKUP(A1800, Quantity!$A$1:$H$2811, 4, FALSE)</f>
        <v>1</v>
      </c>
      <c r="M1800" s="11">
        <f>VLOOKUP(A1800, Quantity!$A$1:$H$2811, 5, FALSE)</f>
        <v>6536</v>
      </c>
      <c r="N1800" s="11">
        <f>VLOOKUP(A1800, Quantity!$A$1:$H$2811, 6, FALSE)</f>
        <v>384</v>
      </c>
      <c r="O1800" s="12">
        <v>41609.0</v>
      </c>
      <c r="P1800" s="5">
        <f>VLOOKUP(A1800, Quantity!$A$1:$H$2811, 8, FALSE)</f>
        <v>0.8120486111</v>
      </c>
      <c r="U1800" s="13"/>
      <c r="V1800" s="13"/>
      <c r="W1800" s="1"/>
      <c r="X1800" s="14"/>
      <c r="Y1800" s="15"/>
    </row>
    <row r="1801">
      <c r="A1801" s="1">
        <v>80666.0</v>
      </c>
      <c r="B1801" s="1">
        <v>1.454441296E9</v>
      </c>
      <c r="C1801" s="8">
        <v>41635.0</v>
      </c>
      <c r="D1801" s="1" t="s">
        <v>30</v>
      </c>
      <c r="E1801" s="1" t="s">
        <v>23</v>
      </c>
      <c r="F1801" s="1" t="s">
        <v>18</v>
      </c>
      <c r="G1801" s="1" t="s">
        <v>31</v>
      </c>
      <c r="H1801" s="1" t="s">
        <v>24</v>
      </c>
      <c r="I1801" s="1" t="s">
        <v>21</v>
      </c>
      <c r="J1801" s="9">
        <f>VLOOKUP(A1801, Quantity!$A$1:$H$2811, 2, FALSE)</f>
        <v>15</v>
      </c>
      <c r="K1801" s="10">
        <f>VLOOKUP(A1801, Quantity!$A$1:$H$2811, 3, FALSE)</f>
        <v>1</v>
      </c>
      <c r="L1801" s="10">
        <f>VLOOKUP(A1801, Quantity!$A$1:$H$2811, 4, FALSE)</f>
        <v>1</v>
      </c>
      <c r="M1801" s="11">
        <f>VLOOKUP(A1801, Quantity!$A$1:$H$2811, 5, FALSE)</f>
        <v>15098</v>
      </c>
      <c r="N1801" s="11">
        <f>VLOOKUP(A1801, Quantity!$A$1:$H$2811, 6, FALSE)</f>
        <v>1007</v>
      </c>
      <c r="O1801" s="12">
        <v>41609.0</v>
      </c>
      <c r="P1801" s="5">
        <f>VLOOKUP(A1801, Quantity!$A$1:$H$2811, 8, FALSE)</f>
        <v>0.3067361111</v>
      </c>
      <c r="U1801" s="13"/>
      <c r="V1801" s="13"/>
      <c r="W1801" s="1"/>
      <c r="X1801" s="14"/>
      <c r="Y1801" s="15"/>
    </row>
    <row r="1802">
      <c r="A1802" s="1">
        <v>80716.0</v>
      </c>
      <c r="B1802" s="1">
        <v>2.160032775E9</v>
      </c>
      <c r="C1802" s="8">
        <v>41635.0</v>
      </c>
      <c r="D1802" s="1" t="s">
        <v>32</v>
      </c>
      <c r="E1802" s="1" t="s">
        <v>17</v>
      </c>
      <c r="F1802" s="1" t="s">
        <v>18</v>
      </c>
      <c r="G1802" s="1" t="s">
        <v>31</v>
      </c>
      <c r="H1802" s="1" t="s">
        <v>24</v>
      </c>
      <c r="I1802" s="1" t="s">
        <v>21</v>
      </c>
      <c r="J1802" s="9">
        <f>VLOOKUP(A1802, Quantity!$A$1:$H$2811, 2, FALSE)</f>
        <v>19</v>
      </c>
      <c r="K1802" s="10">
        <f>VLOOKUP(A1802, Quantity!$A$1:$H$2811, 3, FALSE)</f>
        <v>1</v>
      </c>
      <c r="L1802" s="10">
        <f>VLOOKUP(A1802, Quantity!$A$1:$H$2811, 4, FALSE)</f>
        <v>1</v>
      </c>
      <c r="M1802" s="11">
        <f>VLOOKUP(A1802, Quantity!$A$1:$H$2811, 5, FALSE)</f>
        <v>5500</v>
      </c>
      <c r="N1802" s="11">
        <f>VLOOKUP(A1802, Quantity!$A$1:$H$2811, 6, FALSE)</f>
        <v>289</v>
      </c>
      <c r="O1802" s="12">
        <v>41609.0</v>
      </c>
      <c r="P1802" s="5">
        <f>VLOOKUP(A1802, Quantity!$A$1:$H$2811, 8, FALSE)</f>
        <v>0.4099421296</v>
      </c>
      <c r="U1802" s="13"/>
      <c r="V1802" s="13"/>
      <c r="W1802" s="1"/>
      <c r="X1802" s="14"/>
      <c r="Y1802" s="15"/>
    </row>
    <row r="1803">
      <c r="A1803" s="1">
        <v>80718.0</v>
      </c>
      <c r="B1803" s="1">
        <v>2.048309169E9</v>
      </c>
      <c r="C1803" s="8">
        <v>41635.0</v>
      </c>
      <c r="D1803" s="1" t="s">
        <v>30</v>
      </c>
      <c r="E1803" s="1" t="s">
        <v>23</v>
      </c>
      <c r="F1803" s="1" t="s">
        <v>18</v>
      </c>
      <c r="G1803" s="1" t="s">
        <v>31</v>
      </c>
      <c r="H1803" s="1" t="s">
        <v>24</v>
      </c>
      <c r="I1803" s="1" t="s">
        <v>21</v>
      </c>
      <c r="J1803" s="9">
        <f>VLOOKUP(A1803, Quantity!$A$1:$H$2811, 2, FALSE)</f>
        <v>14</v>
      </c>
      <c r="K1803" s="10">
        <f>VLOOKUP(A1803, Quantity!$A$1:$H$2811, 3, FALSE)</f>
        <v>1</v>
      </c>
      <c r="L1803" s="10">
        <f>VLOOKUP(A1803, Quantity!$A$1:$H$2811, 4, FALSE)</f>
        <v>1</v>
      </c>
      <c r="M1803" s="11">
        <f>VLOOKUP(A1803, Quantity!$A$1:$H$2811, 5, FALSE)</f>
        <v>999</v>
      </c>
      <c r="N1803" s="11">
        <f>VLOOKUP(A1803, Quantity!$A$1:$H$2811, 6, FALSE)</f>
        <v>71</v>
      </c>
      <c r="O1803" s="12">
        <v>41609.0</v>
      </c>
      <c r="P1803" s="5">
        <f>VLOOKUP(A1803, Quantity!$A$1:$H$2811, 8, FALSE)</f>
        <v>0.04486111111</v>
      </c>
      <c r="U1803" s="13"/>
      <c r="V1803" s="13"/>
      <c r="W1803" s="1"/>
      <c r="X1803" s="14"/>
      <c r="Y1803" s="15"/>
    </row>
    <row r="1804">
      <c r="A1804" s="1">
        <v>80729.0</v>
      </c>
      <c r="B1804" s="1">
        <v>1.524833935E9</v>
      </c>
      <c r="C1804" s="8">
        <v>41635.0</v>
      </c>
      <c r="D1804" s="1" t="s">
        <v>33</v>
      </c>
      <c r="E1804" s="1" t="s">
        <v>17</v>
      </c>
      <c r="F1804" s="1" t="s">
        <v>28</v>
      </c>
      <c r="G1804" s="1" t="s">
        <v>31</v>
      </c>
      <c r="H1804" s="1" t="s">
        <v>24</v>
      </c>
      <c r="I1804" s="1" t="s">
        <v>21</v>
      </c>
      <c r="J1804" s="9">
        <f>VLOOKUP(A1804, Quantity!$A$1:$H$2811, 2, FALSE)</f>
        <v>18</v>
      </c>
      <c r="K1804" s="10">
        <f>VLOOKUP(A1804, Quantity!$A$1:$H$2811, 3, FALSE)</f>
        <v>1</v>
      </c>
      <c r="L1804" s="10">
        <f>VLOOKUP(A1804, Quantity!$A$1:$H$2811, 4, FALSE)</f>
        <v>1</v>
      </c>
      <c r="M1804" s="11">
        <f>VLOOKUP(A1804, Quantity!$A$1:$H$2811, 5, FALSE)</f>
        <v>1566</v>
      </c>
      <c r="N1804" s="11">
        <f>VLOOKUP(A1804, Quantity!$A$1:$H$2811, 6, FALSE)</f>
        <v>87</v>
      </c>
      <c r="O1804" s="12">
        <v>41609.0</v>
      </c>
      <c r="P1804" s="5">
        <f>VLOOKUP(A1804, Quantity!$A$1:$H$2811, 8, FALSE)</f>
        <v>0.2601736111</v>
      </c>
      <c r="U1804" s="13"/>
      <c r="V1804" s="13"/>
      <c r="W1804" s="1"/>
      <c r="X1804" s="14"/>
      <c r="Y1804" s="15"/>
    </row>
    <row r="1805">
      <c r="A1805" s="1">
        <v>80788.0</v>
      </c>
      <c r="B1805" s="1">
        <v>1.590324183E9</v>
      </c>
      <c r="C1805" s="8">
        <v>41635.0</v>
      </c>
      <c r="D1805" s="1" t="s">
        <v>32</v>
      </c>
      <c r="E1805" s="1" t="s">
        <v>17</v>
      </c>
      <c r="F1805" s="1" t="s">
        <v>18</v>
      </c>
      <c r="G1805" s="1" t="s">
        <v>31</v>
      </c>
      <c r="H1805" s="1" t="s">
        <v>24</v>
      </c>
      <c r="I1805" s="1" t="s">
        <v>21</v>
      </c>
      <c r="J1805" s="9">
        <f>VLOOKUP(A1805, Quantity!$A$1:$H$2811, 2, FALSE)</f>
        <v>21</v>
      </c>
      <c r="K1805" s="10">
        <f>VLOOKUP(A1805, Quantity!$A$1:$H$2811, 3, FALSE)</f>
        <v>1</v>
      </c>
      <c r="L1805" s="10">
        <f>VLOOKUP(A1805, Quantity!$A$1:$H$2811, 4, FALSE)</f>
        <v>1</v>
      </c>
      <c r="M1805" s="11">
        <f>VLOOKUP(A1805, Quantity!$A$1:$H$2811, 5, FALSE)</f>
        <v>5895</v>
      </c>
      <c r="N1805" s="11">
        <f>VLOOKUP(A1805, Quantity!$A$1:$H$2811, 6, FALSE)</f>
        <v>281</v>
      </c>
      <c r="O1805" s="12">
        <v>41609.0</v>
      </c>
      <c r="P1805" s="5">
        <f>VLOOKUP(A1805, Quantity!$A$1:$H$2811, 8, FALSE)</f>
        <v>0.9964351852</v>
      </c>
      <c r="U1805" s="13"/>
      <c r="V1805" s="13"/>
      <c r="W1805" s="1"/>
      <c r="X1805" s="14"/>
      <c r="Y1805" s="15"/>
    </row>
    <row r="1806">
      <c r="A1806" s="1">
        <v>80957.0</v>
      </c>
      <c r="B1806" s="1">
        <v>1.42654521E9</v>
      </c>
      <c r="C1806" s="8">
        <v>41636.0</v>
      </c>
      <c r="D1806" s="1" t="s">
        <v>30</v>
      </c>
      <c r="E1806" s="1" t="s">
        <v>23</v>
      </c>
      <c r="F1806" s="1" t="s">
        <v>18</v>
      </c>
      <c r="G1806" s="1" t="s">
        <v>31</v>
      </c>
      <c r="H1806" s="1" t="s">
        <v>24</v>
      </c>
      <c r="I1806" s="1" t="s">
        <v>21</v>
      </c>
      <c r="J1806" s="9">
        <f>VLOOKUP(A1806, Quantity!$A$1:$H$2811, 2, FALSE)</f>
        <v>23</v>
      </c>
      <c r="K1806" s="10">
        <f>VLOOKUP(A1806, Quantity!$A$1:$H$2811, 3, FALSE)</f>
        <v>1</v>
      </c>
      <c r="L1806" s="10">
        <f>VLOOKUP(A1806, Quantity!$A$1:$H$2811, 4, FALSE)</f>
        <v>1</v>
      </c>
      <c r="M1806" s="11">
        <f>VLOOKUP(A1806, Quantity!$A$1:$H$2811, 5, FALSE)</f>
        <v>2500</v>
      </c>
      <c r="N1806" s="11">
        <f>VLOOKUP(A1806, Quantity!$A$1:$H$2811, 6, FALSE)</f>
        <v>109</v>
      </c>
      <c r="O1806" s="12">
        <v>41609.0</v>
      </c>
      <c r="P1806" s="5">
        <f>VLOOKUP(A1806, Quantity!$A$1:$H$2811, 8, FALSE)</f>
        <v>0.343287037</v>
      </c>
      <c r="U1806" s="13"/>
      <c r="V1806" s="13"/>
      <c r="W1806" s="1"/>
      <c r="X1806" s="14"/>
      <c r="Y1806" s="15"/>
    </row>
    <row r="1807">
      <c r="A1807" s="1">
        <v>80958.0</v>
      </c>
      <c r="B1807" s="1">
        <v>2.017589645E9</v>
      </c>
      <c r="C1807" s="8">
        <v>41636.0</v>
      </c>
      <c r="D1807" s="1" t="s">
        <v>32</v>
      </c>
      <c r="E1807" s="1" t="s">
        <v>17</v>
      </c>
      <c r="F1807" s="1" t="s">
        <v>18</v>
      </c>
      <c r="G1807" s="1" t="s">
        <v>31</v>
      </c>
      <c r="H1807" s="1" t="s">
        <v>24</v>
      </c>
      <c r="I1807" s="1" t="s">
        <v>21</v>
      </c>
      <c r="J1807" s="9">
        <f>VLOOKUP(A1807, Quantity!$A$1:$H$2811, 2, FALSE)</f>
        <v>16</v>
      </c>
      <c r="K1807" s="10">
        <f>VLOOKUP(A1807, Quantity!$A$1:$H$2811, 3, FALSE)</f>
        <v>1</v>
      </c>
      <c r="L1807" s="10">
        <f>VLOOKUP(A1807, Quantity!$A$1:$H$2811, 4, FALSE)</f>
        <v>1</v>
      </c>
      <c r="M1807" s="11">
        <f>VLOOKUP(A1807, Quantity!$A$1:$H$2811, 5, FALSE)</f>
        <v>3500</v>
      </c>
      <c r="N1807" s="11">
        <f>VLOOKUP(A1807, Quantity!$A$1:$H$2811, 6, FALSE)</f>
        <v>219</v>
      </c>
      <c r="O1807" s="12">
        <v>41609.0</v>
      </c>
      <c r="P1807" s="5">
        <f>VLOOKUP(A1807, Quantity!$A$1:$H$2811, 8, FALSE)</f>
        <v>0.727349537</v>
      </c>
      <c r="U1807" s="13"/>
      <c r="V1807" s="13"/>
      <c r="W1807" s="1"/>
      <c r="X1807" s="14"/>
      <c r="Y1807" s="15"/>
    </row>
    <row r="1808">
      <c r="A1808" s="1">
        <v>81026.0</v>
      </c>
      <c r="B1808" s="1">
        <v>1.612028145E9</v>
      </c>
      <c r="C1808" s="8">
        <v>41636.0</v>
      </c>
      <c r="D1808" s="1" t="s">
        <v>32</v>
      </c>
      <c r="E1808" s="1" t="s">
        <v>17</v>
      </c>
      <c r="F1808" s="1" t="s">
        <v>18</v>
      </c>
      <c r="G1808" s="1" t="s">
        <v>31</v>
      </c>
      <c r="H1808" s="1" t="s">
        <v>24</v>
      </c>
      <c r="I1808" s="1" t="s">
        <v>21</v>
      </c>
      <c r="J1808" s="9">
        <f>VLOOKUP(A1808, Quantity!$A$1:$H$2811, 2, FALSE)</f>
        <v>13</v>
      </c>
      <c r="K1808" s="10">
        <f>VLOOKUP(A1808, Quantity!$A$1:$H$2811, 3, FALSE)</f>
        <v>1</v>
      </c>
      <c r="L1808" s="10">
        <f>VLOOKUP(A1808, Quantity!$A$1:$H$2811, 4, FALSE)</f>
        <v>1</v>
      </c>
      <c r="M1808" s="11">
        <f>VLOOKUP(A1808, Quantity!$A$1:$H$2811, 5, FALSE)</f>
        <v>3000</v>
      </c>
      <c r="N1808" s="11">
        <f>VLOOKUP(A1808, Quantity!$A$1:$H$2811, 6, FALSE)</f>
        <v>231</v>
      </c>
      <c r="O1808" s="12">
        <v>41609.0</v>
      </c>
      <c r="P1808" s="5">
        <f>VLOOKUP(A1808, Quantity!$A$1:$H$2811, 8, FALSE)</f>
        <v>0.6320486111</v>
      </c>
      <c r="U1808" s="13"/>
      <c r="V1808" s="13"/>
      <c r="W1808" s="1"/>
      <c r="X1808" s="14"/>
      <c r="Y1808" s="15"/>
    </row>
    <row r="1809">
      <c r="A1809" s="1">
        <v>81092.0</v>
      </c>
      <c r="B1809" s="1">
        <v>1.379496169E9</v>
      </c>
      <c r="C1809" s="8">
        <v>41636.0</v>
      </c>
      <c r="D1809" s="1" t="s">
        <v>30</v>
      </c>
      <c r="E1809" s="1" t="s">
        <v>23</v>
      </c>
      <c r="F1809" s="1" t="s">
        <v>18</v>
      </c>
      <c r="G1809" s="1" t="s">
        <v>31</v>
      </c>
      <c r="H1809" s="1" t="s">
        <v>24</v>
      </c>
      <c r="I1809" s="1" t="s">
        <v>21</v>
      </c>
      <c r="J1809" s="9">
        <f>VLOOKUP(A1809, Quantity!$A$1:$H$2811, 2, FALSE)</f>
        <v>20</v>
      </c>
      <c r="K1809" s="10">
        <f>VLOOKUP(A1809, Quantity!$A$1:$H$2811, 3, FALSE)</f>
        <v>1</v>
      </c>
      <c r="L1809" s="10">
        <f>VLOOKUP(A1809, Quantity!$A$1:$H$2811, 4, FALSE)</f>
        <v>1</v>
      </c>
      <c r="M1809" s="11">
        <f>VLOOKUP(A1809, Quantity!$A$1:$H$2811, 5, FALSE)</f>
        <v>1499</v>
      </c>
      <c r="N1809" s="11">
        <f>VLOOKUP(A1809, Quantity!$A$1:$H$2811, 6, FALSE)</f>
        <v>75</v>
      </c>
      <c r="O1809" s="12">
        <v>41609.0</v>
      </c>
      <c r="P1809" s="5">
        <f>VLOOKUP(A1809, Quantity!$A$1:$H$2811, 8, FALSE)</f>
        <v>0.4716319444</v>
      </c>
      <c r="U1809" s="13"/>
      <c r="V1809" s="13"/>
      <c r="W1809" s="1"/>
      <c r="X1809" s="14"/>
      <c r="Y1809" s="15"/>
    </row>
    <row r="1810">
      <c r="A1810" s="1">
        <v>81250.0</v>
      </c>
      <c r="B1810" s="1">
        <v>1.45226907E9</v>
      </c>
      <c r="C1810" s="8">
        <v>41636.0</v>
      </c>
      <c r="D1810" s="1" t="s">
        <v>30</v>
      </c>
      <c r="E1810" s="1" t="s">
        <v>23</v>
      </c>
      <c r="F1810" s="1" t="s">
        <v>18</v>
      </c>
      <c r="G1810" s="1" t="s">
        <v>31</v>
      </c>
      <c r="H1810" s="1" t="s">
        <v>24</v>
      </c>
      <c r="I1810" s="1" t="s">
        <v>21</v>
      </c>
      <c r="J1810" s="9">
        <f>VLOOKUP(A1810, Quantity!$A$1:$H$2811, 2, FALSE)</f>
        <v>16</v>
      </c>
      <c r="K1810" s="10">
        <f>VLOOKUP(A1810, Quantity!$A$1:$H$2811, 3, FALSE)</f>
        <v>1</v>
      </c>
      <c r="L1810" s="10">
        <f>VLOOKUP(A1810, Quantity!$A$1:$H$2811, 4, FALSE)</f>
        <v>1</v>
      </c>
      <c r="M1810" s="11">
        <f>VLOOKUP(A1810, Quantity!$A$1:$H$2811, 5, FALSE)</f>
        <v>5175</v>
      </c>
      <c r="N1810" s="11">
        <f>VLOOKUP(A1810, Quantity!$A$1:$H$2811, 6, FALSE)</f>
        <v>323</v>
      </c>
      <c r="O1810" s="12">
        <v>41609.0</v>
      </c>
      <c r="P1810" s="5">
        <f>VLOOKUP(A1810, Quantity!$A$1:$H$2811, 8, FALSE)</f>
        <v>0.929849537</v>
      </c>
      <c r="U1810" s="13"/>
      <c r="V1810" s="13"/>
      <c r="W1810" s="1"/>
      <c r="X1810" s="14"/>
      <c r="Y1810" s="15"/>
    </row>
    <row r="1811">
      <c r="A1811" s="1">
        <v>81289.0</v>
      </c>
      <c r="B1811" s="1">
        <v>1.286362306E9</v>
      </c>
      <c r="C1811" s="8">
        <v>41636.0</v>
      </c>
      <c r="D1811" s="1" t="s">
        <v>32</v>
      </c>
      <c r="E1811" s="1" t="s">
        <v>17</v>
      </c>
      <c r="F1811" s="1" t="s">
        <v>18</v>
      </c>
      <c r="G1811" s="1" t="s">
        <v>31</v>
      </c>
      <c r="H1811" s="1" t="s">
        <v>24</v>
      </c>
      <c r="I1811" s="1" t="s">
        <v>21</v>
      </c>
      <c r="J1811" s="9">
        <f>VLOOKUP(A1811, Quantity!$A$1:$H$2811, 2, FALSE)</f>
        <v>19</v>
      </c>
      <c r="K1811" s="10">
        <f>VLOOKUP(A1811, Quantity!$A$1:$H$2811, 3, FALSE)</f>
        <v>1</v>
      </c>
      <c r="L1811" s="10">
        <f>VLOOKUP(A1811, Quantity!$A$1:$H$2811, 4, FALSE)</f>
        <v>1</v>
      </c>
      <c r="M1811" s="11">
        <f>VLOOKUP(A1811, Quantity!$A$1:$H$2811, 5, FALSE)</f>
        <v>3999</v>
      </c>
      <c r="N1811" s="11">
        <f>VLOOKUP(A1811, Quantity!$A$1:$H$2811, 6, FALSE)</f>
        <v>210</v>
      </c>
      <c r="O1811" s="12">
        <v>41609.0</v>
      </c>
      <c r="P1811" s="5">
        <f>VLOOKUP(A1811, Quantity!$A$1:$H$2811, 8, FALSE)</f>
        <v>0.04561342593</v>
      </c>
      <c r="U1811" s="13"/>
      <c r="V1811" s="13"/>
      <c r="W1811" s="1"/>
      <c r="X1811" s="14"/>
      <c r="Y1811" s="15"/>
    </row>
    <row r="1812">
      <c r="A1812" s="1">
        <v>81514.0</v>
      </c>
      <c r="B1812" s="1">
        <v>1.792323304E9</v>
      </c>
      <c r="C1812" s="8">
        <v>41636.0</v>
      </c>
      <c r="D1812" s="1" t="s">
        <v>30</v>
      </c>
      <c r="E1812" s="1" t="s">
        <v>23</v>
      </c>
      <c r="F1812" s="1" t="s">
        <v>18</v>
      </c>
      <c r="G1812" s="1" t="s">
        <v>31</v>
      </c>
      <c r="H1812" s="1" t="s">
        <v>24</v>
      </c>
      <c r="I1812" s="1" t="s">
        <v>21</v>
      </c>
      <c r="J1812" s="9">
        <f>VLOOKUP(A1812, Quantity!$A$1:$H$2811, 2, FALSE)</f>
        <v>21</v>
      </c>
      <c r="K1812" s="10">
        <f>VLOOKUP(A1812, Quantity!$A$1:$H$2811, 3, FALSE)</f>
        <v>1</v>
      </c>
      <c r="L1812" s="10">
        <f>VLOOKUP(A1812, Quantity!$A$1:$H$2811, 4, FALSE)</f>
        <v>1</v>
      </c>
      <c r="M1812" s="11">
        <f>VLOOKUP(A1812, Quantity!$A$1:$H$2811, 5, FALSE)</f>
        <v>1679</v>
      </c>
      <c r="N1812" s="11">
        <f>VLOOKUP(A1812, Quantity!$A$1:$H$2811, 6, FALSE)</f>
        <v>80</v>
      </c>
      <c r="O1812" s="12">
        <v>41609.0</v>
      </c>
      <c r="P1812" s="5">
        <f>VLOOKUP(A1812, Quantity!$A$1:$H$2811, 8, FALSE)</f>
        <v>0.699537037</v>
      </c>
      <c r="U1812" s="13"/>
      <c r="V1812" s="13"/>
      <c r="W1812" s="1"/>
      <c r="X1812" s="14"/>
      <c r="Y1812" s="15"/>
    </row>
    <row r="1813">
      <c r="A1813" s="1">
        <v>81539.0</v>
      </c>
      <c r="B1813" s="1">
        <v>1.291249887E9</v>
      </c>
      <c r="C1813" s="8">
        <v>41636.0</v>
      </c>
      <c r="D1813" s="1" t="s">
        <v>30</v>
      </c>
      <c r="E1813" s="1" t="s">
        <v>23</v>
      </c>
      <c r="F1813" s="1" t="s">
        <v>18</v>
      </c>
      <c r="G1813" s="1" t="s">
        <v>31</v>
      </c>
      <c r="H1813" s="1" t="s">
        <v>24</v>
      </c>
      <c r="I1813" s="1" t="s">
        <v>21</v>
      </c>
      <c r="J1813" s="9">
        <f>VLOOKUP(A1813, Quantity!$A$1:$H$2811, 2, FALSE)</f>
        <v>20</v>
      </c>
      <c r="K1813" s="10">
        <f>VLOOKUP(A1813, Quantity!$A$1:$H$2811, 3, FALSE)</f>
        <v>1</v>
      </c>
      <c r="L1813" s="10">
        <f>VLOOKUP(A1813, Quantity!$A$1:$H$2811, 4, FALSE)</f>
        <v>1</v>
      </c>
      <c r="M1813" s="11">
        <f>VLOOKUP(A1813, Quantity!$A$1:$H$2811, 5, FALSE)</f>
        <v>4000</v>
      </c>
      <c r="N1813" s="11">
        <f>VLOOKUP(A1813, Quantity!$A$1:$H$2811, 6, FALSE)</f>
        <v>200</v>
      </c>
      <c r="O1813" s="12">
        <v>41609.0</v>
      </c>
      <c r="P1813" s="5">
        <f>VLOOKUP(A1813, Quantity!$A$1:$H$2811, 8, FALSE)</f>
        <v>0.7503125</v>
      </c>
      <c r="U1813" s="13"/>
      <c r="V1813" s="13"/>
      <c r="W1813" s="1"/>
      <c r="X1813" s="14"/>
      <c r="Y1813" s="15"/>
    </row>
    <row r="1814">
      <c r="A1814" s="1">
        <v>81764.0</v>
      </c>
      <c r="B1814" s="1">
        <v>1.489062866E9</v>
      </c>
      <c r="C1814" s="8">
        <v>41637.0</v>
      </c>
      <c r="D1814" s="1" t="s">
        <v>30</v>
      </c>
      <c r="E1814" s="1" t="s">
        <v>23</v>
      </c>
      <c r="F1814" s="1" t="s">
        <v>18</v>
      </c>
      <c r="G1814" s="1" t="s">
        <v>31</v>
      </c>
      <c r="H1814" s="1" t="s">
        <v>24</v>
      </c>
      <c r="I1814" s="1" t="s">
        <v>21</v>
      </c>
      <c r="J1814" s="9">
        <f>VLOOKUP(A1814, Quantity!$A$1:$H$2811, 2, FALSE)</f>
        <v>17</v>
      </c>
      <c r="K1814" s="10">
        <f>VLOOKUP(A1814, Quantity!$A$1:$H$2811, 3, FALSE)</f>
        <v>1</v>
      </c>
      <c r="L1814" s="10">
        <f>VLOOKUP(A1814, Quantity!$A$1:$H$2811, 4, FALSE)</f>
        <v>1</v>
      </c>
      <c r="M1814" s="11">
        <f>VLOOKUP(A1814, Quantity!$A$1:$H$2811, 5, FALSE)</f>
        <v>1869</v>
      </c>
      <c r="N1814" s="11">
        <f>VLOOKUP(A1814, Quantity!$A$1:$H$2811, 6, FALSE)</f>
        <v>110</v>
      </c>
      <c r="O1814" s="12">
        <v>41609.0</v>
      </c>
      <c r="P1814" s="5">
        <f>VLOOKUP(A1814, Quantity!$A$1:$H$2811, 8, FALSE)</f>
        <v>0.6021064815</v>
      </c>
      <c r="U1814" s="13"/>
      <c r="V1814" s="13"/>
      <c r="W1814" s="1"/>
      <c r="X1814" s="14"/>
      <c r="Y1814" s="15"/>
    </row>
    <row r="1815">
      <c r="A1815" s="1">
        <v>82001.0</v>
      </c>
      <c r="B1815" s="1">
        <v>1.353033855E9</v>
      </c>
      <c r="C1815" s="8">
        <v>41637.0</v>
      </c>
      <c r="D1815" s="1" t="s">
        <v>32</v>
      </c>
      <c r="E1815" s="1" t="s">
        <v>17</v>
      </c>
      <c r="F1815" s="1" t="s">
        <v>18</v>
      </c>
      <c r="G1815" s="1" t="s">
        <v>31</v>
      </c>
      <c r="H1815" s="1" t="s">
        <v>24</v>
      </c>
      <c r="I1815" s="1" t="s">
        <v>21</v>
      </c>
      <c r="J1815" s="9">
        <f>VLOOKUP(A1815, Quantity!$A$1:$H$2811, 2, FALSE)</f>
        <v>16</v>
      </c>
      <c r="K1815" s="10">
        <f>VLOOKUP(A1815, Quantity!$A$1:$H$2811, 3, FALSE)</f>
        <v>1</v>
      </c>
      <c r="L1815" s="10">
        <f>VLOOKUP(A1815, Quantity!$A$1:$H$2811, 4, FALSE)</f>
        <v>1</v>
      </c>
      <c r="M1815" s="11">
        <f>VLOOKUP(A1815, Quantity!$A$1:$H$2811, 5, FALSE)</f>
        <v>4000</v>
      </c>
      <c r="N1815" s="11">
        <f>VLOOKUP(A1815, Quantity!$A$1:$H$2811, 6, FALSE)</f>
        <v>250</v>
      </c>
      <c r="O1815" s="12">
        <v>41609.0</v>
      </c>
      <c r="P1815" s="5">
        <f>VLOOKUP(A1815, Quantity!$A$1:$H$2811, 8, FALSE)</f>
        <v>0.8288078704</v>
      </c>
      <c r="U1815" s="13"/>
      <c r="V1815" s="13"/>
      <c r="W1815" s="1"/>
      <c r="X1815" s="14"/>
      <c r="Y1815" s="15"/>
    </row>
    <row r="1816">
      <c r="A1816" s="1">
        <v>82005.0</v>
      </c>
      <c r="B1816" s="1">
        <v>2.104403843E9</v>
      </c>
      <c r="C1816" s="8">
        <v>41637.0</v>
      </c>
      <c r="D1816" s="1" t="s">
        <v>30</v>
      </c>
      <c r="E1816" s="1" t="s">
        <v>23</v>
      </c>
      <c r="F1816" s="1" t="s">
        <v>18</v>
      </c>
      <c r="G1816" s="1" t="s">
        <v>31</v>
      </c>
      <c r="H1816" s="1" t="s">
        <v>24</v>
      </c>
      <c r="I1816" s="1" t="s">
        <v>21</v>
      </c>
      <c r="J1816" s="9">
        <f>VLOOKUP(A1816, Quantity!$A$1:$H$2811, 2, FALSE)</f>
        <v>17</v>
      </c>
      <c r="K1816" s="10">
        <f>VLOOKUP(A1816, Quantity!$A$1:$H$2811, 3, FALSE)</f>
        <v>1</v>
      </c>
      <c r="L1816" s="10">
        <f>VLOOKUP(A1816, Quantity!$A$1:$H$2811, 4, FALSE)</f>
        <v>1</v>
      </c>
      <c r="M1816" s="11">
        <f>VLOOKUP(A1816, Quantity!$A$1:$H$2811, 5, FALSE)</f>
        <v>505</v>
      </c>
      <c r="N1816" s="11">
        <f>VLOOKUP(A1816, Quantity!$A$1:$H$2811, 6, FALSE)</f>
        <v>30</v>
      </c>
      <c r="O1816" s="12">
        <v>41609.0</v>
      </c>
      <c r="P1816" s="5">
        <f>VLOOKUP(A1816, Quantity!$A$1:$H$2811, 8, FALSE)</f>
        <v>0.6250694444</v>
      </c>
      <c r="U1816" s="13"/>
      <c r="V1816" s="13"/>
      <c r="W1816" s="1"/>
      <c r="X1816" s="14"/>
      <c r="Y1816" s="15"/>
    </row>
    <row r="1817">
      <c r="A1817" s="1">
        <v>82153.0</v>
      </c>
      <c r="B1817" s="1">
        <v>1.276048073E9</v>
      </c>
      <c r="C1817" s="8">
        <v>41637.0</v>
      </c>
      <c r="D1817" s="1" t="s">
        <v>30</v>
      </c>
      <c r="E1817" s="1" t="s">
        <v>23</v>
      </c>
      <c r="F1817" s="1" t="s">
        <v>18</v>
      </c>
      <c r="G1817" s="1" t="s">
        <v>31</v>
      </c>
      <c r="H1817" s="1" t="s">
        <v>24</v>
      </c>
      <c r="I1817" s="1" t="s">
        <v>21</v>
      </c>
      <c r="J1817" s="9">
        <f>VLOOKUP(A1817, Quantity!$A$1:$H$2811, 2, FALSE)</f>
        <v>19</v>
      </c>
      <c r="K1817" s="10">
        <f>VLOOKUP(A1817, Quantity!$A$1:$H$2811, 3, FALSE)</f>
        <v>1</v>
      </c>
      <c r="L1817" s="10">
        <f>VLOOKUP(A1817, Quantity!$A$1:$H$2811, 4, FALSE)</f>
        <v>1</v>
      </c>
      <c r="M1817" s="11">
        <f>VLOOKUP(A1817, Quantity!$A$1:$H$2811, 5, FALSE)</f>
        <v>34126</v>
      </c>
      <c r="N1817" s="11">
        <f>VLOOKUP(A1817, Quantity!$A$1:$H$2811, 6, FALSE)</f>
        <v>1796</v>
      </c>
      <c r="O1817" s="12">
        <v>41609.0</v>
      </c>
      <c r="P1817" s="5">
        <f>VLOOKUP(A1817, Quantity!$A$1:$H$2811, 8, FALSE)</f>
        <v>0.8913541667</v>
      </c>
      <c r="U1817" s="13"/>
      <c r="V1817" s="13"/>
      <c r="W1817" s="1"/>
      <c r="X1817" s="14"/>
      <c r="Y1817" s="15"/>
    </row>
    <row r="1818">
      <c r="A1818" s="1">
        <v>82216.0</v>
      </c>
      <c r="B1818" s="1">
        <v>1.612168912E9</v>
      </c>
      <c r="C1818" s="8">
        <v>41637.0</v>
      </c>
      <c r="D1818" s="1" t="s">
        <v>33</v>
      </c>
      <c r="E1818" s="1" t="s">
        <v>17</v>
      </c>
      <c r="F1818" s="1" t="s">
        <v>28</v>
      </c>
      <c r="G1818" s="1" t="s">
        <v>31</v>
      </c>
      <c r="H1818" s="1" t="s">
        <v>24</v>
      </c>
      <c r="I1818" s="1" t="s">
        <v>21</v>
      </c>
      <c r="J1818" s="9">
        <f>VLOOKUP(A1818, Quantity!$A$1:$H$2811, 2, FALSE)</f>
        <v>20</v>
      </c>
      <c r="K1818" s="10">
        <f>VLOOKUP(A1818, Quantity!$A$1:$H$2811, 3, FALSE)</f>
        <v>1</v>
      </c>
      <c r="L1818" s="10">
        <f>VLOOKUP(A1818, Quantity!$A$1:$H$2811, 4, FALSE)</f>
        <v>1</v>
      </c>
      <c r="M1818" s="11">
        <f>VLOOKUP(A1818, Quantity!$A$1:$H$2811, 5, FALSE)</f>
        <v>1090</v>
      </c>
      <c r="N1818" s="11">
        <f>VLOOKUP(A1818, Quantity!$A$1:$H$2811, 6, FALSE)</f>
        <v>55</v>
      </c>
      <c r="O1818" s="12">
        <v>41609.0</v>
      </c>
      <c r="P1818" s="5">
        <f>VLOOKUP(A1818, Quantity!$A$1:$H$2811, 8, FALSE)</f>
        <v>0.346724537</v>
      </c>
      <c r="U1818" s="13"/>
      <c r="V1818" s="13"/>
      <c r="W1818" s="1"/>
      <c r="X1818" s="14"/>
      <c r="Y1818" s="15"/>
    </row>
    <row r="1819">
      <c r="A1819" s="1">
        <v>82222.0</v>
      </c>
      <c r="B1819" s="1">
        <v>2.053131878E9</v>
      </c>
      <c r="C1819" s="8">
        <v>41637.0</v>
      </c>
      <c r="D1819" s="1" t="s">
        <v>30</v>
      </c>
      <c r="E1819" s="1" t="s">
        <v>23</v>
      </c>
      <c r="F1819" s="1" t="s">
        <v>18</v>
      </c>
      <c r="G1819" s="1" t="s">
        <v>31</v>
      </c>
      <c r="H1819" s="1" t="s">
        <v>24</v>
      </c>
      <c r="I1819" s="1" t="s">
        <v>21</v>
      </c>
      <c r="J1819" s="9">
        <f>VLOOKUP(A1819, Quantity!$A$1:$H$2811, 2, FALSE)</f>
        <v>16</v>
      </c>
      <c r="K1819" s="10">
        <f>VLOOKUP(A1819, Quantity!$A$1:$H$2811, 3, FALSE)</f>
        <v>1</v>
      </c>
      <c r="L1819" s="10">
        <f>VLOOKUP(A1819, Quantity!$A$1:$H$2811, 4, FALSE)</f>
        <v>1</v>
      </c>
      <c r="M1819" s="11">
        <f>VLOOKUP(A1819, Quantity!$A$1:$H$2811, 5, FALSE)</f>
        <v>599</v>
      </c>
      <c r="N1819" s="11">
        <f>VLOOKUP(A1819, Quantity!$A$1:$H$2811, 6, FALSE)</f>
        <v>37</v>
      </c>
      <c r="O1819" s="12">
        <v>41609.0</v>
      </c>
      <c r="P1819" s="5">
        <f>VLOOKUP(A1819, Quantity!$A$1:$H$2811, 8, FALSE)</f>
        <v>0.6205555556</v>
      </c>
      <c r="U1819" s="13"/>
      <c r="V1819" s="13"/>
      <c r="W1819" s="1"/>
      <c r="X1819" s="14"/>
      <c r="Y1819" s="15"/>
    </row>
    <row r="1820">
      <c r="A1820" s="1">
        <v>82227.0</v>
      </c>
      <c r="B1820" s="1">
        <v>1.453747351E9</v>
      </c>
      <c r="C1820" s="8">
        <v>41637.0</v>
      </c>
      <c r="D1820" s="1" t="s">
        <v>32</v>
      </c>
      <c r="E1820" s="1" t="s">
        <v>17</v>
      </c>
      <c r="F1820" s="1" t="s">
        <v>18</v>
      </c>
      <c r="G1820" s="1" t="s">
        <v>31</v>
      </c>
      <c r="H1820" s="1" t="s">
        <v>24</v>
      </c>
      <c r="I1820" s="1" t="s">
        <v>21</v>
      </c>
      <c r="J1820" s="9">
        <f>VLOOKUP(A1820, Quantity!$A$1:$H$2811, 2, FALSE)</f>
        <v>22</v>
      </c>
      <c r="K1820" s="10">
        <f>VLOOKUP(A1820, Quantity!$A$1:$H$2811, 3, FALSE)</f>
        <v>1</v>
      </c>
      <c r="L1820" s="10">
        <f>VLOOKUP(A1820, Quantity!$A$1:$H$2811, 4, FALSE)</f>
        <v>1</v>
      </c>
      <c r="M1820" s="11">
        <f>VLOOKUP(A1820, Quantity!$A$1:$H$2811, 5, FALSE)</f>
        <v>1130</v>
      </c>
      <c r="N1820" s="11">
        <f>VLOOKUP(A1820, Quantity!$A$1:$H$2811, 6, FALSE)</f>
        <v>51</v>
      </c>
      <c r="O1820" s="12">
        <v>41609.0</v>
      </c>
      <c r="P1820" s="5">
        <f>VLOOKUP(A1820, Quantity!$A$1:$H$2811, 8, FALSE)</f>
        <v>0.7518981481</v>
      </c>
      <c r="U1820" s="13"/>
      <c r="V1820" s="13"/>
      <c r="W1820" s="1"/>
      <c r="X1820" s="14"/>
      <c r="Y1820" s="15"/>
    </row>
    <row r="1821">
      <c r="A1821" s="1">
        <v>82591.0</v>
      </c>
      <c r="B1821" s="1">
        <v>1.570946166E9</v>
      </c>
      <c r="C1821" s="8">
        <v>41638.0</v>
      </c>
      <c r="D1821" s="1" t="s">
        <v>30</v>
      </c>
      <c r="E1821" s="1" t="s">
        <v>23</v>
      </c>
      <c r="F1821" s="1" t="s">
        <v>18</v>
      </c>
      <c r="G1821" s="1" t="s">
        <v>31</v>
      </c>
      <c r="H1821" s="1" t="s">
        <v>20</v>
      </c>
      <c r="I1821" s="1" t="s">
        <v>21</v>
      </c>
      <c r="J1821" s="9">
        <f>VLOOKUP(A1821, Quantity!$A$1:$H$2811, 2, FALSE)</f>
        <v>20</v>
      </c>
      <c r="K1821" s="10">
        <f>VLOOKUP(A1821, Quantity!$A$1:$H$2811, 3, FALSE)</f>
        <v>1</v>
      </c>
      <c r="L1821" s="10">
        <f>VLOOKUP(A1821, Quantity!$A$1:$H$2811, 4, FALSE)</f>
        <v>1</v>
      </c>
      <c r="M1821" s="11">
        <f>VLOOKUP(A1821, Quantity!$A$1:$H$2811, 5, FALSE)</f>
        <v>725</v>
      </c>
      <c r="N1821" s="11">
        <f>VLOOKUP(A1821, Quantity!$A$1:$H$2811, 6, FALSE)</f>
        <v>36</v>
      </c>
      <c r="O1821" s="12">
        <v>41609.0</v>
      </c>
      <c r="P1821" s="5">
        <f>VLOOKUP(A1821, Quantity!$A$1:$H$2811, 8, FALSE)</f>
        <v>0.1186805556</v>
      </c>
      <c r="U1821" s="13"/>
      <c r="V1821" s="13"/>
      <c r="W1821" s="1"/>
      <c r="X1821" s="14"/>
      <c r="Y1821" s="15"/>
    </row>
    <row r="1822">
      <c r="A1822" s="1">
        <v>82606.0</v>
      </c>
      <c r="B1822" s="1">
        <v>1.982749371E9</v>
      </c>
      <c r="C1822" s="8">
        <v>41638.0</v>
      </c>
      <c r="D1822" s="1" t="s">
        <v>32</v>
      </c>
      <c r="E1822" s="1" t="s">
        <v>17</v>
      </c>
      <c r="F1822" s="1" t="s">
        <v>18</v>
      </c>
      <c r="G1822" s="1" t="s">
        <v>31</v>
      </c>
      <c r="H1822" s="1" t="s">
        <v>24</v>
      </c>
      <c r="I1822" s="1" t="s">
        <v>21</v>
      </c>
      <c r="J1822" s="9">
        <f>VLOOKUP(A1822, Quantity!$A$1:$H$2811, 2, FALSE)</f>
        <v>18</v>
      </c>
      <c r="K1822" s="10">
        <f>VLOOKUP(A1822, Quantity!$A$1:$H$2811, 3, FALSE)</f>
        <v>1</v>
      </c>
      <c r="L1822" s="10">
        <f>VLOOKUP(A1822, Quantity!$A$1:$H$2811, 4, FALSE)</f>
        <v>1</v>
      </c>
      <c r="M1822" s="11">
        <f>VLOOKUP(A1822, Quantity!$A$1:$H$2811, 5, FALSE)</f>
        <v>200</v>
      </c>
      <c r="N1822" s="11">
        <f>VLOOKUP(A1822, Quantity!$A$1:$H$2811, 6, FALSE)</f>
        <v>11</v>
      </c>
      <c r="O1822" s="12">
        <v>41609.0</v>
      </c>
      <c r="P1822" s="5">
        <f>VLOOKUP(A1822, Quantity!$A$1:$H$2811, 8, FALSE)</f>
        <v>0.08934027778</v>
      </c>
      <c r="U1822" s="13"/>
      <c r="V1822" s="13"/>
      <c r="W1822" s="1"/>
      <c r="X1822" s="14"/>
      <c r="Y1822" s="15"/>
    </row>
    <row r="1823">
      <c r="A1823" s="1">
        <v>82613.0</v>
      </c>
      <c r="B1823" s="1">
        <v>1.686374201E9</v>
      </c>
      <c r="C1823" s="8">
        <v>41638.0</v>
      </c>
      <c r="D1823" s="1" t="s">
        <v>32</v>
      </c>
      <c r="E1823" s="1" t="s">
        <v>17</v>
      </c>
      <c r="F1823" s="1" t="s">
        <v>18</v>
      </c>
      <c r="G1823" s="1" t="s">
        <v>31</v>
      </c>
      <c r="H1823" s="1" t="s">
        <v>24</v>
      </c>
      <c r="I1823" s="1" t="s">
        <v>21</v>
      </c>
      <c r="J1823" s="9">
        <f>VLOOKUP(A1823, Quantity!$A$1:$H$2811, 2, FALSE)</f>
        <v>13</v>
      </c>
      <c r="K1823" s="10">
        <f>VLOOKUP(A1823, Quantity!$A$1:$H$2811, 3, FALSE)</f>
        <v>1</v>
      </c>
      <c r="L1823" s="10">
        <f>VLOOKUP(A1823, Quantity!$A$1:$H$2811, 4, FALSE)</f>
        <v>1</v>
      </c>
      <c r="M1823" s="11">
        <f>VLOOKUP(A1823, Quantity!$A$1:$H$2811, 5, FALSE)</f>
        <v>2000</v>
      </c>
      <c r="N1823" s="11">
        <f>VLOOKUP(A1823, Quantity!$A$1:$H$2811, 6, FALSE)</f>
        <v>154</v>
      </c>
      <c r="O1823" s="12">
        <v>41609.0</v>
      </c>
      <c r="P1823" s="5">
        <f>VLOOKUP(A1823, Quantity!$A$1:$H$2811, 8, FALSE)</f>
        <v>0.2016550926</v>
      </c>
      <c r="U1823" s="13"/>
      <c r="V1823" s="13"/>
      <c r="W1823" s="1"/>
      <c r="X1823" s="14"/>
      <c r="Y1823" s="15"/>
    </row>
    <row r="1824">
      <c r="A1824" s="1">
        <v>82660.0</v>
      </c>
      <c r="B1824" s="1">
        <v>2.072751399E9</v>
      </c>
      <c r="C1824" s="8">
        <v>41638.0</v>
      </c>
      <c r="D1824" s="1" t="s">
        <v>33</v>
      </c>
      <c r="E1824" s="1" t="s">
        <v>17</v>
      </c>
      <c r="F1824" s="1" t="s">
        <v>28</v>
      </c>
      <c r="G1824" s="1" t="s">
        <v>31</v>
      </c>
      <c r="H1824" s="1" t="s">
        <v>24</v>
      </c>
      <c r="I1824" s="1" t="s">
        <v>21</v>
      </c>
      <c r="J1824" s="9">
        <f>VLOOKUP(A1824, Quantity!$A$1:$H$2811, 2, FALSE)</f>
        <v>15</v>
      </c>
      <c r="K1824" s="10">
        <f>VLOOKUP(A1824, Quantity!$A$1:$H$2811, 3, FALSE)</f>
        <v>1</v>
      </c>
      <c r="L1824" s="10">
        <f>VLOOKUP(A1824, Quantity!$A$1:$H$2811, 4, FALSE)</f>
        <v>1</v>
      </c>
      <c r="M1824" s="11">
        <f>VLOOKUP(A1824, Quantity!$A$1:$H$2811, 5, FALSE)</f>
        <v>6535</v>
      </c>
      <c r="N1824" s="11">
        <f>VLOOKUP(A1824, Quantity!$A$1:$H$2811, 6, FALSE)</f>
        <v>436</v>
      </c>
      <c r="O1824" s="12">
        <v>41609.0</v>
      </c>
      <c r="P1824" s="5">
        <f>VLOOKUP(A1824, Quantity!$A$1:$H$2811, 8, FALSE)</f>
        <v>0.9911111111</v>
      </c>
      <c r="U1824" s="13"/>
      <c r="V1824" s="13"/>
      <c r="W1824" s="1"/>
      <c r="X1824" s="14"/>
      <c r="Y1824" s="15"/>
    </row>
    <row r="1825">
      <c r="A1825" s="1">
        <v>82667.0</v>
      </c>
      <c r="B1825" s="1">
        <v>2.201388426E9</v>
      </c>
      <c r="C1825" s="8">
        <v>41638.0</v>
      </c>
      <c r="D1825" s="1" t="s">
        <v>32</v>
      </c>
      <c r="E1825" s="1" t="s">
        <v>17</v>
      </c>
      <c r="F1825" s="1" t="s">
        <v>18</v>
      </c>
      <c r="G1825" s="1" t="s">
        <v>31</v>
      </c>
      <c r="H1825" s="1" t="s">
        <v>24</v>
      </c>
      <c r="I1825" s="1" t="s">
        <v>25</v>
      </c>
      <c r="J1825" s="9">
        <f>VLOOKUP(A1825, Quantity!$A$1:$H$2811, 2, FALSE)</f>
        <v>14</v>
      </c>
      <c r="K1825" s="10">
        <f>VLOOKUP(A1825, Quantity!$A$1:$H$2811, 3, FALSE)</f>
        <v>1</v>
      </c>
      <c r="L1825" s="10">
        <f>VLOOKUP(A1825, Quantity!$A$1:$H$2811, 4, FALSE)</f>
        <v>1</v>
      </c>
      <c r="M1825" s="11">
        <f>VLOOKUP(A1825, Quantity!$A$1:$H$2811, 5, FALSE)</f>
        <v>6059</v>
      </c>
      <c r="N1825" s="11">
        <f>VLOOKUP(A1825, Quantity!$A$1:$H$2811, 6, FALSE)</f>
        <v>433</v>
      </c>
      <c r="O1825" s="12">
        <v>41609.0</v>
      </c>
      <c r="P1825" s="5">
        <f>VLOOKUP(A1825, Quantity!$A$1:$H$2811, 8, FALSE)</f>
        <v>0.9811574074</v>
      </c>
      <c r="U1825" s="13"/>
      <c r="V1825" s="13"/>
      <c r="W1825" s="1"/>
      <c r="X1825" s="14"/>
      <c r="Y1825" s="15"/>
    </row>
    <row r="1826">
      <c r="A1826" s="1">
        <v>83092.0</v>
      </c>
      <c r="B1826" s="1">
        <v>1.994338035E9</v>
      </c>
      <c r="C1826" s="8">
        <v>41638.0</v>
      </c>
      <c r="D1826" s="1" t="s">
        <v>32</v>
      </c>
      <c r="E1826" s="1" t="s">
        <v>17</v>
      </c>
      <c r="F1826" s="1" t="s">
        <v>18</v>
      </c>
      <c r="G1826" s="1" t="s">
        <v>31</v>
      </c>
      <c r="H1826" s="1" t="s">
        <v>24</v>
      </c>
      <c r="I1826" s="1" t="s">
        <v>25</v>
      </c>
      <c r="J1826" s="9">
        <f>VLOOKUP(A1826, Quantity!$A$1:$H$2811, 2, FALSE)</f>
        <v>18</v>
      </c>
      <c r="K1826" s="10">
        <f>VLOOKUP(A1826, Quantity!$A$1:$H$2811, 3, FALSE)</f>
        <v>1</v>
      </c>
      <c r="L1826" s="10">
        <f>VLOOKUP(A1826, Quantity!$A$1:$H$2811, 4, FALSE)</f>
        <v>1</v>
      </c>
      <c r="M1826" s="11">
        <f>VLOOKUP(A1826, Quantity!$A$1:$H$2811, 5, FALSE)</f>
        <v>3794</v>
      </c>
      <c r="N1826" s="11">
        <f>VLOOKUP(A1826, Quantity!$A$1:$H$2811, 6, FALSE)</f>
        <v>211</v>
      </c>
      <c r="O1826" s="12">
        <v>41609.0</v>
      </c>
      <c r="P1826" s="5">
        <f>VLOOKUP(A1826, Quantity!$A$1:$H$2811, 8, FALSE)</f>
        <v>0.887974537</v>
      </c>
      <c r="U1826" s="13"/>
      <c r="V1826" s="13"/>
      <c r="W1826" s="1"/>
      <c r="X1826" s="14"/>
      <c r="Y1826" s="15"/>
    </row>
    <row r="1827">
      <c r="A1827" s="1">
        <v>83114.0</v>
      </c>
      <c r="B1827" s="1">
        <v>2.21721306E9</v>
      </c>
      <c r="C1827" s="8">
        <v>41638.0</v>
      </c>
      <c r="D1827" s="1" t="s">
        <v>30</v>
      </c>
      <c r="E1827" s="1" t="s">
        <v>23</v>
      </c>
      <c r="F1827" s="1" t="s">
        <v>18</v>
      </c>
      <c r="G1827" s="1" t="s">
        <v>31</v>
      </c>
      <c r="H1827" s="1" t="s">
        <v>24</v>
      </c>
      <c r="I1827" s="1" t="s">
        <v>21</v>
      </c>
      <c r="J1827" s="9">
        <f>VLOOKUP(A1827, Quantity!$A$1:$H$2811, 2, FALSE)</f>
        <v>18</v>
      </c>
      <c r="K1827" s="10">
        <f>VLOOKUP(A1827, Quantity!$A$1:$H$2811, 3, FALSE)</f>
        <v>1</v>
      </c>
      <c r="L1827" s="10">
        <f>VLOOKUP(A1827, Quantity!$A$1:$H$2811, 4, FALSE)</f>
        <v>1</v>
      </c>
      <c r="M1827" s="11">
        <f>VLOOKUP(A1827, Quantity!$A$1:$H$2811, 5, FALSE)</f>
        <v>300</v>
      </c>
      <c r="N1827" s="11">
        <f>VLOOKUP(A1827, Quantity!$A$1:$H$2811, 6, FALSE)</f>
        <v>17</v>
      </c>
      <c r="O1827" s="12">
        <v>41609.0</v>
      </c>
      <c r="P1827" s="5">
        <f>VLOOKUP(A1827, Quantity!$A$1:$H$2811, 8, FALSE)</f>
        <v>0.3529513889</v>
      </c>
      <c r="U1827" s="13"/>
      <c r="V1827" s="13"/>
      <c r="W1827" s="1"/>
      <c r="X1827" s="14"/>
      <c r="Y1827" s="15"/>
    </row>
    <row r="1828">
      <c r="A1828" s="1">
        <v>83195.0</v>
      </c>
      <c r="B1828" s="1">
        <v>2.141658151E9</v>
      </c>
      <c r="C1828" s="8">
        <v>41638.0</v>
      </c>
      <c r="D1828" s="1" t="s">
        <v>32</v>
      </c>
      <c r="E1828" s="1" t="s">
        <v>17</v>
      </c>
      <c r="F1828" s="1" t="s">
        <v>18</v>
      </c>
      <c r="G1828" s="1" t="s">
        <v>31</v>
      </c>
      <c r="H1828" s="1" t="s">
        <v>24</v>
      </c>
      <c r="I1828" s="1" t="s">
        <v>21</v>
      </c>
      <c r="J1828" s="9">
        <f>VLOOKUP(A1828, Quantity!$A$1:$H$2811, 2, FALSE)</f>
        <v>13</v>
      </c>
      <c r="K1828" s="10">
        <f>VLOOKUP(A1828, Quantity!$A$1:$H$2811, 3, FALSE)</f>
        <v>1</v>
      </c>
      <c r="L1828" s="10">
        <f>VLOOKUP(A1828, Quantity!$A$1:$H$2811, 4, FALSE)</f>
        <v>1</v>
      </c>
      <c r="M1828" s="11">
        <f>VLOOKUP(A1828, Quantity!$A$1:$H$2811, 5, FALSE)</f>
        <v>2920</v>
      </c>
      <c r="N1828" s="11">
        <f>VLOOKUP(A1828, Quantity!$A$1:$H$2811, 6, FALSE)</f>
        <v>225</v>
      </c>
      <c r="O1828" s="12">
        <v>41609.0</v>
      </c>
      <c r="P1828" s="5">
        <f>VLOOKUP(A1828, Quantity!$A$1:$H$2811, 8, FALSE)</f>
        <v>0.3332175926</v>
      </c>
      <c r="U1828" s="13"/>
      <c r="V1828" s="13"/>
      <c r="W1828" s="1"/>
      <c r="X1828" s="14"/>
      <c r="Y1828" s="15"/>
    </row>
    <row r="1829">
      <c r="A1829" s="1">
        <v>83255.0</v>
      </c>
      <c r="B1829" s="1">
        <v>1.756495269E9</v>
      </c>
      <c r="C1829" s="8">
        <v>41638.0</v>
      </c>
      <c r="D1829" s="1" t="s">
        <v>32</v>
      </c>
      <c r="E1829" s="1" t="s">
        <v>17</v>
      </c>
      <c r="F1829" s="1" t="s">
        <v>18</v>
      </c>
      <c r="G1829" s="1" t="s">
        <v>31</v>
      </c>
      <c r="H1829" s="1" t="s">
        <v>24</v>
      </c>
      <c r="I1829" s="1" t="s">
        <v>21</v>
      </c>
      <c r="J1829" s="9">
        <f>VLOOKUP(A1829, Quantity!$A$1:$H$2811, 2, FALSE)</f>
        <v>15</v>
      </c>
      <c r="K1829" s="10">
        <f>VLOOKUP(A1829, Quantity!$A$1:$H$2811, 3, FALSE)</f>
        <v>1</v>
      </c>
      <c r="L1829" s="10">
        <f>VLOOKUP(A1829, Quantity!$A$1:$H$2811, 4, FALSE)</f>
        <v>1</v>
      </c>
      <c r="M1829" s="11">
        <f>VLOOKUP(A1829, Quantity!$A$1:$H$2811, 5, FALSE)</f>
        <v>400</v>
      </c>
      <c r="N1829" s="11">
        <f>VLOOKUP(A1829, Quantity!$A$1:$H$2811, 6, FALSE)</f>
        <v>27</v>
      </c>
      <c r="O1829" s="12">
        <v>41609.0</v>
      </c>
      <c r="P1829" s="5">
        <f>VLOOKUP(A1829, Quantity!$A$1:$H$2811, 8, FALSE)</f>
        <v>0.3131481481</v>
      </c>
      <c r="U1829" s="13"/>
      <c r="V1829" s="13"/>
      <c r="W1829" s="1"/>
      <c r="X1829" s="14"/>
      <c r="Y1829" s="15"/>
    </row>
    <row r="1830">
      <c r="A1830" s="1">
        <v>83261.0</v>
      </c>
      <c r="B1830" s="1">
        <v>1.29011506E9</v>
      </c>
      <c r="C1830" s="8">
        <v>41638.0</v>
      </c>
      <c r="D1830" s="1" t="s">
        <v>30</v>
      </c>
      <c r="E1830" s="1" t="s">
        <v>23</v>
      </c>
      <c r="F1830" s="1" t="s">
        <v>18</v>
      </c>
      <c r="G1830" s="1" t="s">
        <v>31</v>
      </c>
      <c r="H1830" s="1" t="s">
        <v>24</v>
      </c>
      <c r="I1830" s="1" t="s">
        <v>21</v>
      </c>
      <c r="J1830" s="9">
        <f>VLOOKUP(A1830, Quantity!$A$1:$H$2811, 2, FALSE)</f>
        <v>22</v>
      </c>
      <c r="K1830" s="10">
        <f>VLOOKUP(A1830, Quantity!$A$1:$H$2811, 3, FALSE)</f>
        <v>1</v>
      </c>
      <c r="L1830" s="10">
        <f>VLOOKUP(A1830, Quantity!$A$1:$H$2811, 4, FALSE)</f>
        <v>1</v>
      </c>
      <c r="M1830" s="11">
        <f>VLOOKUP(A1830, Quantity!$A$1:$H$2811, 5, FALSE)</f>
        <v>2298</v>
      </c>
      <c r="N1830" s="11">
        <f>VLOOKUP(A1830, Quantity!$A$1:$H$2811, 6, FALSE)</f>
        <v>104</v>
      </c>
      <c r="O1830" s="12">
        <v>41609.0</v>
      </c>
      <c r="P1830" s="5">
        <f>VLOOKUP(A1830, Quantity!$A$1:$H$2811, 8, FALSE)</f>
        <v>0.5885300926</v>
      </c>
      <c r="U1830" s="13"/>
      <c r="V1830" s="13"/>
      <c r="W1830" s="1"/>
      <c r="X1830" s="14"/>
      <c r="Y1830" s="15"/>
    </row>
    <row r="1831">
      <c r="A1831" s="1">
        <v>83263.0</v>
      </c>
      <c r="B1831" s="1">
        <v>1.802629941E9</v>
      </c>
      <c r="C1831" s="8">
        <v>41638.0</v>
      </c>
      <c r="D1831" s="1" t="s">
        <v>30</v>
      </c>
      <c r="E1831" s="1" t="s">
        <v>23</v>
      </c>
      <c r="F1831" s="1" t="s">
        <v>18</v>
      </c>
      <c r="G1831" s="1" t="s">
        <v>31</v>
      </c>
      <c r="H1831" s="1" t="s">
        <v>24</v>
      </c>
      <c r="I1831" s="1" t="s">
        <v>21</v>
      </c>
      <c r="J1831" s="9">
        <f>VLOOKUP(A1831, Quantity!$A$1:$H$2811, 2, FALSE)</f>
        <v>16</v>
      </c>
      <c r="K1831" s="10">
        <f>VLOOKUP(A1831, Quantity!$A$1:$H$2811, 3, FALSE)</f>
        <v>1</v>
      </c>
      <c r="L1831" s="10">
        <f>VLOOKUP(A1831, Quantity!$A$1:$H$2811, 4, FALSE)</f>
        <v>1</v>
      </c>
      <c r="M1831" s="11">
        <f>VLOOKUP(A1831, Quantity!$A$1:$H$2811, 5, FALSE)</f>
        <v>6180</v>
      </c>
      <c r="N1831" s="11">
        <f>VLOOKUP(A1831, Quantity!$A$1:$H$2811, 6, FALSE)</f>
        <v>386</v>
      </c>
      <c r="O1831" s="12">
        <v>41609.0</v>
      </c>
      <c r="P1831" s="5">
        <f>VLOOKUP(A1831, Quantity!$A$1:$H$2811, 8, FALSE)</f>
        <v>0.8237615741</v>
      </c>
      <c r="U1831" s="13"/>
      <c r="V1831" s="13"/>
      <c r="W1831" s="1"/>
      <c r="X1831" s="14"/>
      <c r="Y1831" s="15"/>
    </row>
    <row r="1832">
      <c r="A1832" s="1">
        <v>83312.0</v>
      </c>
      <c r="B1832" s="1">
        <v>1.409055763E9</v>
      </c>
      <c r="C1832" s="8">
        <v>41639.0</v>
      </c>
      <c r="D1832" s="1" t="s">
        <v>32</v>
      </c>
      <c r="E1832" s="1" t="s">
        <v>17</v>
      </c>
      <c r="F1832" s="1" t="s">
        <v>18</v>
      </c>
      <c r="G1832" s="1" t="s">
        <v>31</v>
      </c>
      <c r="H1832" s="1" t="s">
        <v>24</v>
      </c>
      <c r="I1832" s="1" t="s">
        <v>21</v>
      </c>
      <c r="J1832" s="9">
        <f>VLOOKUP(A1832, Quantity!$A$1:$H$2811, 2, FALSE)</f>
        <v>18</v>
      </c>
      <c r="K1832" s="10">
        <f>VLOOKUP(A1832, Quantity!$A$1:$H$2811, 3, FALSE)</f>
        <v>1</v>
      </c>
      <c r="L1832" s="10">
        <f>VLOOKUP(A1832, Quantity!$A$1:$H$2811, 4, FALSE)</f>
        <v>1</v>
      </c>
      <c r="M1832" s="11">
        <f>VLOOKUP(A1832, Quantity!$A$1:$H$2811, 5, FALSE)</f>
        <v>13198</v>
      </c>
      <c r="N1832" s="11">
        <f>VLOOKUP(A1832, Quantity!$A$1:$H$2811, 6, FALSE)</f>
        <v>733</v>
      </c>
      <c r="O1832" s="12">
        <v>41609.0</v>
      </c>
      <c r="P1832" s="5">
        <f>VLOOKUP(A1832, Quantity!$A$1:$H$2811, 8, FALSE)</f>
        <v>0.5433912037</v>
      </c>
      <c r="U1832" s="13"/>
      <c r="V1832" s="13"/>
      <c r="W1832" s="1"/>
      <c r="X1832" s="14"/>
      <c r="Y1832" s="15"/>
    </row>
    <row r="1833">
      <c r="A1833" s="1">
        <v>83327.0</v>
      </c>
      <c r="B1833" s="1">
        <v>1.224568935E9</v>
      </c>
      <c r="C1833" s="8">
        <v>41639.0</v>
      </c>
      <c r="D1833" s="1" t="s">
        <v>30</v>
      </c>
      <c r="E1833" s="1" t="s">
        <v>23</v>
      </c>
      <c r="F1833" s="1" t="s">
        <v>18</v>
      </c>
      <c r="G1833" s="1" t="s">
        <v>31</v>
      </c>
      <c r="H1833" s="1" t="s">
        <v>24</v>
      </c>
      <c r="I1833" s="1" t="s">
        <v>21</v>
      </c>
      <c r="J1833" s="9">
        <f>VLOOKUP(A1833, Quantity!$A$1:$H$2811, 2, FALSE)</f>
        <v>17</v>
      </c>
      <c r="K1833" s="10">
        <f>VLOOKUP(A1833, Quantity!$A$1:$H$2811, 3, FALSE)</f>
        <v>1</v>
      </c>
      <c r="L1833" s="10">
        <f>VLOOKUP(A1833, Quantity!$A$1:$H$2811, 4, FALSE)</f>
        <v>1</v>
      </c>
      <c r="M1833" s="11">
        <f>VLOOKUP(A1833, Quantity!$A$1:$H$2811, 5, FALSE)</f>
        <v>5762</v>
      </c>
      <c r="N1833" s="11">
        <f>VLOOKUP(A1833, Quantity!$A$1:$H$2811, 6, FALSE)</f>
        <v>339</v>
      </c>
      <c r="O1833" s="12">
        <v>41609.0</v>
      </c>
      <c r="P1833" s="5">
        <f>VLOOKUP(A1833, Quantity!$A$1:$H$2811, 8, FALSE)</f>
        <v>0.06108796296</v>
      </c>
      <c r="U1833" s="13"/>
      <c r="V1833" s="13"/>
      <c r="W1833" s="1"/>
      <c r="X1833" s="14"/>
      <c r="Y1833" s="15"/>
    </row>
    <row r="1834">
      <c r="A1834" s="1">
        <v>83383.0</v>
      </c>
      <c r="B1834" s="1">
        <v>1.217633509E9</v>
      </c>
      <c r="C1834" s="8">
        <v>41639.0</v>
      </c>
      <c r="D1834" s="1" t="s">
        <v>32</v>
      </c>
      <c r="E1834" s="1" t="s">
        <v>17</v>
      </c>
      <c r="F1834" s="1" t="s">
        <v>18</v>
      </c>
      <c r="G1834" s="1" t="s">
        <v>31</v>
      </c>
      <c r="H1834" s="1" t="s">
        <v>24</v>
      </c>
      <c r="I1834" s="1" t="s">
        <v>21</v>
      </c>
      <c r="J1834" s="9">
        <f>VLOOKUP(A1834, Quantity!$A$1:$H$2811, 2, FALSE)</f>
        <v>18</v>
      </c>
      <c r="K1834" s="10">
        <f>VLOOKUP(A1834, Quantity!$A$1:$H$2811, 3, FALSE)</f>
        <v>1</v>
      </c>
      <c r="L1834" s="10">
        <f>VLOOKUP(A1834, Quantity!$A$1:$H$2811, 4, FALSE)</f>
        <v>1</v>
      </c>
      <c r="M1834" s="11">
        <f>VLOOKUP(A1834, Quantity!$A$1:$H$2811, 5, FALSE)</f>
        <v>2900</v>
      </c>
      <c r="N1834" s="11">
        <f>VLOOKUP(A1834, Quantity!$A$1:$H$2811, 6, FALSE)</f>
        <v>161</v>
      </c>
      <c r="O1834" s="12">
        <v>41609.0</v>
      </c>
      <c r="P1834" s="5">
        <f>VLOOKUP(A1834, Quantity!$A$1:$H$2811, 8, FALSE)</f>
        <v>0.140775463</v>
      </c>
      <c r="U1834" s="13"/>
      <c r="V1834" s="13"/>
      <c r="W1834" s="1"/>
      <c r="X1834" s="14"/>
      <c r="Y1834" s="15"/>
    </row>
    <row r="1835">
      <c r="A1835" s="1">
        <v>83455.0</v>
      </c>
      <c r="B1835" s="1">
        <v>1.525057982E9</v>
      </c>
      <c r="C1835" s="8">
        <v>41639.0</v>
      </c>
      <c r="D1835" s="1" t="s">
        <v>32</v>
      </c>
      <c r="E1835" s="1" t="s">
        <v>17</v>
      </c>
      <c r="F1835" s="1" t="s">
        <v>18</v>
      </c>
      <c r="G1835" s="1" t="s">
        <v>31</v>
      </c>
      <c r="H1835" s="1" t="s">
        <v>24</v>
      </c>
      <c r="I1835" s="1" t="s">
        <v>21</v>
      </c>
      <c r="J1835" s="9">
        <f>VLOOKUP(A1835, Quantity!$A$1:$H$2811, 2, FALSE)</f>
        <v>16</v>
      </c>
      <c r="K1835" s="10">
        <f>VLOOKUP(A1835, Quantity!$A$1:$H$2811, 3, FALSE)</f>
        <v>1</v>
      </c>
      <c r="L1835" s="10">
        <f>VLOOKUP(A1835, Quantity!$A$1:$H$2811, 4, FALSE)</f>
        <v>1</v>
      </c>
      <c r="M1835" s="11">
        <f>VLOOKUP(A1835, Quantity!$A$1:$H$2811, 5, FALSE)</f>
        <v>13151</v>
      </c>
      <c r="N1835" s="11">
        <f>VLOOKUP(A1835, Quantity!$A$1:$H$2811, 6, FALSE)</f>
        <v>822</v>
      </c>
      <c r="O1835" s="12">
        <v>41609.0</v>
      </c>
      <c r="P1835" s="5">
        <f>VLOOKUP(A1835, Quantity!$A$1:$H$2811, 8, FALSE)</f>
        <v>0.6400115741</v>
      </c>
      <c r="U1835" s="13"/>
      <c r="V1835" s="13"/>
      <c r="W1835" s="1"/>
      <c r="X1835" s="14"/>
      <c r="Y1835" s="15"/>
    </row>
    <row r="1836">
      <c r="A1836" s="1">
        <v>83501.0</v>
      </c>
      <c r="B1836" s="1">
        <v>1.712105374E9</v>
      </c>
      <c r="C1836" s="8">
        <v>41639.0</v>
      </c>
      <c r="D1836" s="1" t="s">
        <v>30</v>
      </c>
      <c r="E1836" s="1" t="s">
        <v>23</v>
      </c>
      <c r="F1836" s="1" t="s">
        <v>18</v>
      </c>
      <c r="G1836" s="1" t="s">
        <v>31</v>
      </c>
      <c r="H1836" s="1" t="s">
        <v>24</v>
      </c>
      <c r="I1836" s="1" t="s">
        <v>21</v>
      </c>
      <c r="J1836" s="9">
        <f>VLOOKUP(A1836, Quantity!$A$1:$H$2811, 2, FALSE)</f>
        <v>18</v>
      </c>
      <c r="K1836" s="10">
        <f>VLOOKUP(A1836, Quantity!$A$1:$H$2811, 3, FALSE)</f>
        <v>1</v>
      </c>
      <c r="L1836" s="10">
        <f>VLOOKUP(A1836, Quantity!$A$1:$H$2811, 4, FALSE)</f>
        <v>1</v>
      </c>
      <c r="M1836" s="11">
        <f>VLOOKUP(A1836, Quantity!$A$1:$H$2811, 5, FALSE)</f>
        <v>3098</v>
      </c>
      <c r="N1836" s="11">
        <f>VLOOKUP(A1836, Quantity!$A$1:$H$2811, 6, FALSE)</f>
        <v>172</v>
      </c>
      <c r="O1836" s="12">
        <v>41609.0</v>
      </c>
      <c r="P1836" s="5">
        <f>VLOOKUP(A1836, Quantity!$A$1:$H$2811, 8, FALSE)</f>
        <v>0.01070601852</v>
      </c>
      <c r="U1836" s="13"/>
      <c r="V1836" s="13"/>
      <c r="W1836" s="1"/>
      <c r="X1836" s="14"/>
      <c r="Y1836" s="15"/>
    </row>
    <row r="1837">
      <c r="A1837" s="1">
        <v>83521.0</v>
      </c>
      <c r="B1837" s="1">
        <v>1.490178281E9</v>
      </c>
      <c r="C1837" s="8">
        <v>41639.0</v>
      </c>
      <c r="D1837" s="1" t="s">
        <v>32</v>
      </c>
      <c r="E1837" s="1" t="s">
        <v>17</v>
      </c>
      <c r="F1837" s="1" t="s">
        <v>18</v>
      </c>
      <c r="G1837" s="1" t="s">
        <v>31</v>
      </c>
      <c r="H1837" s="1" t="s">
        <v>24</v>
      </c>
      <c r="I1837" s="1" t="s">
        <v>21</v>
      </c>
      <c r="J1837" s="9">
        <f>VLOOKUP(A1837, Quantity!$A$1:$H$2811, 2, FALSE)</f>
        <v>18</v>
      </c>
      <c r="K1837" s="10">
        <f>VLOOKUP(A1837, Quantity!$A$1:$H$2811, 3, FALSE)</f>
        <v>1</v>
      </c>
      <c r="L1837" s="10">
        <f>VLOOKUP(A1837, Quantity!$A$1:$H$2811, 4, FALSE)</f>
        <v>1</v>
      </c>
      <c r="M1837" s="11">
        <f>VLOOKUP(A1837, Quantity!$A$1:$H$2811, 5, FALSE)</f>
        <v>18730</v>
      </c>
      <c r="N1837" s="11">
        <f>VLOOKUP(A1837, Quantity!$A$1:$H$2811, 6, FALSE)</f>
        <v>1041</v>
      </c>
      <c r="O1837" s="12">
        <v>41609.0</v>
      </c>
      <c r="P1837" s="5">
        <f>VLOOKUP(A1837, Quantity!$A$1:$H$2811, 8, FALSE)</f>
        <v>0.2090046296</v>
      </c>
      <c r="U1837" s="13"/>
      <c r="V1837" s="13"/>
      <c r="W1837" s="1"/>
      <c r="X1837" s="14"/>
      <c r="Y1837" s="15"/>
    </row>
    <row r="1838">
      <c r="A1838" s="1">
        <v>83620.0</v>
      </c>
      <c r="B1838" s="1">
        <v>1.402190509E9</v>
      </c>
      <c r="C1838" s="8">
        <v>41639.0</v>
      </c>
      <c r="D1838" s="1" t="s">
        <v>30</v>
      </c>
      <c r="E1838" s="1" t="s">
        <v>23</v>
      </c>
      <c r="F1838" s="1" t="s">
        <v>18</v>
      </c>
      <c r="G1838" s="1" t="s">
        <v>31</v>
      </c>
      <c r="H1838" s="1" t="s">
        <v>20</v>
      </c>
      <c r="I1838" s="1" t="s">
        <v>21</v>
      </c>
      <c r="J1838" s="9">
        <f>VLOOKUP(A1838, Quantity!$A$1:$H$2811, 2, FALSE)</f>
        <v>13</v>
      </c>
      <c r="K1838" s="10">
        <f>VLOOKUP(A1838, Quantity!$A$1:$H$2811, 3, FALSE)</f>
        <v>1</v>
      </c>
      <c r="L1838" s="10">
        <f>VLOOKUP(A1838, Quantity!$A$1:$H$2811, 4, FALSE)</f>
        <v>1</v>
      </c>
      <c r="M1838" s="11">
        <f>VLOOKUP(A1838, Quantity!$A$1:$H$2811, 5, FALSE)</f>
        <v>2398</v>
      </c>
      <c r="N1838" s="11">
        <f>VLOOKUP(A1838, Quantity!$A$1:$H$2811, 6, FALSE)</f>
        <v>184</v>
      </c>
      <c r="O1838" s="12">
        <v>41609.0</v>
      </c>
      <c r="P1838" s="5">
        <f>VLOOKUP(A1838, Quantity!$A$1:$H$2811, 8, FALSE)</f>
        <v>0.5095138889</v>
      </c>
      <c r="U1838" s="13"/>
      <c r="V1838" s="13"/>
      <c r="W1838" s="1"/>
      <c r="X1838" s="14"/>
      <c r="Y1838" s="15"/>
    </row>
    <row r="1839">
      <c r="A1839" s="1">
        <v>83648.0</v>
      </c>
      <c r="B1839" s="1">
        <v>1.271685657E9</v>
      </c>
      <c r="C1839" s="8">
        <v>41639.0</v>
      </c>
      <c r="D1839" s="1" t="s">
        <v>30</v>
      </c>
      <c r="E1839" s="1" t="s">
        <v>23</v>
      </c>
      <c r="F1839" s="1" t="s">
        <v>18</v>
      </c>
      <c r="G1839" s="1" t="s">
        <v>31</v>
      </c>
      <c r="H1839" s="1" t="s">
        <v>24</v>
      </c>
      <c r="I1839" s="1" t="s">
        <v>21</v>
      </c>
      <c r="J1839" s="9">
        <f>VLOOKUP(A1839, Quantity!$A$1:$H$2811, 2, FALSE)</f>
        <v>18</v>
      </c>
      <c r="K1839" s="10">
        <f>VLOOKUP(A1839, Quantity!$A$1:$H$2811, 3, FALSE)</f>
        <v>1</v>
      </c>
      <c r="L1839" s="10">
        <f>VLOOKUP(A1839, Quantity!$A$1:$H$2811, 4, FALSE)</f>
        <v>1</v>
      </c>
      <c r="M1839" s="11">
        <f>VLOOKUP(A1839, Quantity!$A$1:$H$2811, 5, FALSE)</f>
        <v>450</v>
      </c>
      <c r="N1839" s="11">
        <f>VLOOKUP(A1839, Quantity!$A$1:$H$2811, 6, FALSE)</f>
        <v>25</v>
      </c>
      <c r="O1839" s="12">
        <v>41609.0</v>
      </c>
      <c r="P1839" s="5">
        <f>VLOOKUP(A1839, Quantity!$A$1:$H$2811, 8, FALSE)</f>
        <v>0.2585648148</v>
      </c>
      <c r="U1839" s="13"/>
      <c r="V1839" s="13"/>
      <c r="W1839" s="1"/>
      <c r="X1839" s="14"/>
      <c r="Y1839" s="15"/>
    </row>
    <row r="1840">
      <c r="A1840" s="1">
        <v>83696.0</v>
      </c>
      <c r="B1840" s="1">
        <v>1.332060449E9</v>
      </c>
      <c r="C1840" s="8">
        <v>41639.0</v>
      </c>
      <c r="D1840" s="1" t="s">
        <v>32</v>
      </c>
      <c r="E1840" s="1" t="s">
        <v>17</v>
      </c>
      <c r="F1840" s="1" t="s">
        <v>18</v>
      </c>
      <c r="G1840" s="1" t="s">
        <v>31</v>
      </c>
      <c r="H1840" s="1" t="s">
        <v>24</v>
      </c>
      <c r="I1840" s="1" t="s">
        <v>21</v>
      </c>
      <c r="J1840" s="9">
        <f>VLOOKUP(A1840, Quantity!$A$1:$H$2811, 2, FALSE)</f>
        <v>18</v>
      </c>
      <c r="K1840" s="10">
        <f>VLOOKUP(A1840, Quantity!$A$1:$H$2811, 3, FALSE)</f>
        <v>1</v>
      </c>
      <c r="L1840" s="10">
        <f>VLOOKUP(A1840, Quantity!$A$1:$H$2811, 4, FALSE)</f>
        <v>1</v>
      </c>
      <c r="M1840" s="11">
        <f>VLOOKUP(A1840, Quantity!$A$1:$H$2811, 5, FALSE)</f>
        <v>1000</v>
      </c>
      <c r="N1840" s="11">
        <f>VLOOKUP(A1840, Quantity!$A$1:$H$2811, 6, FALSE)</f>
        <v>56</v>
      </c>
      <c r="O1840" s="12">
        <v>41609.0</v>
      </c>
      <c r="P1840" s="5">
        <f>VLOOKUP(A1840, Quantity!$A$1:$H$2811, 8, FALSE)</f>
        <v>0.1037615741</v>
      </c>
      <c r="U1840" s="13"/>
      <c r="V1840" s="13"/>
      <c r="W1840" s="1"/>
      <c r="X1840" s="14"/>
      <c r="Y1840" s="15"/>
    </row>
    <row r="1841">
      <c r="A1841" s="1">
        <v>83710.0</v>
      </c>
      <c r="B1841" s="1">
        <v>1.35783302E9</v>
      </c>
      <c r="C1841" s="8">
        <v>41639.0</v>
      </c>
      <c r="D1841" s="1" t="s">
        <v>32</v>
      </c>
      <c r="E1841" s="1" t="s">
        <v>17</v>
      </c>
      <c r="F1841" s="1" t="s">
        <v>18</v>
      </c>
      <c r="G1841" s="1" t="s">
        <v>31</v>
      </c>
      <c r="H1841" s="1" t="s">
        <v>24</v>
      </c>
      <c r="I1841" s="1" t="s">
        <v>21</v>
      </c>
      <c r="J1841" s="9">
        <f>VLOOKUP(A1841, Quantity!$A$1:$H$2811, 2, FALSE)</f>
        <v>23</v>
      </c>
      <c r="K1841" s="10">
        <f>VLOOKUP(A1841, Quantity!$A$1:$H$2811, 3, FALSE)</f>
        <v>1</v>
      </c>
      <c r="L1841" s="10">
        <f>VLOOKUP(A1841, Quantity!$A$1:$H$2811, 4, FALSE)</f>
        <v>1</v>
      </c>
      <c r="M1841" s="11">
        <f>VLOOKUP(A1841, Quantity!$A$1:$H$2811, 5, FALSE)</f>
        <v>870</v>
      </c>
      <c r="N1841" s="11">
        <f>VLOOKUP(A1841, Quantity!$A$1:$H$2811, 6, FALSE)</f>
        <v>38</v>
      </c>
      <c r="O1841" s="12">
        <v>41609.0</v>
      </c>
      <c r="P1841" s="5">
        <f>VLOOKUP(A1841, Quantity!$A$1:$H$2811, 8, FALSE)</f>
        <v>0.5502662037</v>
      </c>
      <c r="U1841" s="13"/>
      <c r="V1841" s="13"/>
      <c r="W1841" s="1"/>
      <c r="X1841" s="14"/>
      <c r="Y1841" s="15"/>
    </row>
    <row r="1842">
      <c r="A1842" s="1">
        <v>83788.0</v>
      </c>
      <c r="B1842" s="1">
        <v>1.728487203E9</v>
      </c>
      <c r="C1842" s="8">
        <v>41639.0</v>
      </c>
      <c r="D1842" s="1" t="s">
        <v>30</v>
      </c>
      <c r="E1842" s="1" t="s">
        <v>23</v>
      </c>
      <c r="F1842" s="1" t="s">
        <v>18</v>
      </c>
      <c r="G1842" s="1" t="s">
        <v>31</v>
      </c>
      <c r="H1842" s="1" t="s">
        <v>24</v>
      </c>
      <c r="I1842" s="1" t="s">
        <v>21</v>
      </c>
      <c r="J1842" s="9">
        <f>VLOOKUP(A1842, Quantity!$A$1:$H$2811, 2, FALSE)</f>
        <v>22</v>
      </c>
      <c r="K1842" s="10">
        <f>VLOOKUP(A1842, Quantity!$A$1:$H$2811, 3, FALSE)</f>
        <v>1</v>
      </c>
      <c r="L1842" s="10">
        <f>VLOOKUP(A1842, Quantity!$A$1:$H$2811, 4, FALSE)</f>
        <v>1</v>
      </c>
      <c r="M1842" s="11">
        <f>VLOOKUP(A1842, Quantity!$A$1:$H$2811, 5, FALSE)</f>
        <v>5300</v>
      </c>
      <c r="N1842" s="11">
        <f>VLOOKUP(A1842, Quantity!$A$1:$H$2811, 6, FALSE)</f>
        <v>241</v>
      </c>
      <c r="O1842" s="12">
        <v>41609.0</v>
      </c>
      <c r="P1842" s="5">
        <f>VLOOKUP(A1842, Quantity!$A$1:$H$2811, 8, FALSE)</f>
        <v>0.05414351852</v>
      </c>
      <c r="U1842" s="13"/>
      <c r="V1842" s="13"/>
      <c r="W1842" s="1"/>
      <c r="X1842" s="14"/>
      <c r="Y1842" s="15"/>
    </row>
    <row r="1843">
      <c r="A1843" s="1">
        <v>83814.0</v>
      </c>
      <c r="B1843" s="1">
        <v>1.16644235E9</v>
      </c>
      <c r="C1843" s="8">
        <v>41639.0</v>
      </c>
      <c r="D1843" s="1" t="s">
        <v>30</v>
      </c>
      <c r="E1843" s="1" t="s">
        <v>23</v>
      </c>
      <c r="F1843" s="1" t="s">
        <v>18</v>
      </c>
      <c r="G1843" s="1" t="s">
        <v>31</v>
      </c>
      <c r="H1843" s="1" t="s">
        <v>24</v>
      </c>
      <c r="I1843" s="1" t="s">
        <v>25</v>
      </c>
      <c r="J1843" s="9">
        <f>VLOOKUP(A1843, Quantity!$A$1:$H$2811, 2, FALSE)</f>
        <v>13</v>
      </c>
      <c r="K1843" s="10">
        <f>VLOOKUP(A1843, Quantity!$A$1:$H$2811, 3, FALSE)</f>
        <v>1</v>
      </c>
      <c r="L1843" s="10">
        <f>VLOOKUP(A1843, Quantity!$A$1:$H$2811, 4, FALSE)</f>
        <v>1</v>
      </c>
      <c r="M1843" s="11">
        <f>VLOOKUP(A1843, Quantity!$A$1:$H$2811, 5, FALSE)</f>
        <v>7176</v>
      </c>
      <c r="N1843" s="11">
        <f>VLOOKUP(A1843, Quantity!$A$1:$H$2811, 6, FALSE)</f>
        <v>552</v>
      </c>
      <c r="O1843" s="12">
        <v>41609.0</v>
      </c>
      <c r="P1843" s="5">
        <f>VLOOKUP(A1843, Quantity!$A$1:$H$2811, 8, FALSE)</f>
        <v>0.6150810185</v>
      </c>
      <c r="U1843" s="13"/>
      <c r="V1843" s="13"/>
      <c r="W1843" s="1"/>
      <c r="X1843" s="14"/>
      <c r="Y1843" s="15"/>
    </row>
    <row r="1844">
      <c r="A1844" s="1">
        <v>84044.0</v>
      </c>
      <c r="B1844" s="1">
        <v>1.202233275E9</v>
      </c>
      <c r="C1844" s="8">
        <v>41639.0</v>
      </c>
      <c r="D1844" s="1" t="s">
        <v>30</v>
      </c>
      <c r="E1844" s="1" t="s">
        <v>23</v>
      </c>
      <c r="F1844" s="1" t="s">
        <v>18</v>
      </c>
      <c r="G1844" s="1" t="s">
        <v>31</v>
      </c>
      <c r="H1844" s="1" t="s">
        <v>20</v>
      </c>
      <c r="I1844" s="1" t="s">
        <v>21</v>
      </c>
      <c r="J1844" s="9">
        <f>VLOOKUP(A1844, Quantity!$A$1:$H$2811, 2, FALSE)</f>
        <v>19</v>
      </c>
      <c r="K1844" s="10">
        <f>VLOOKUP(A1844, Quantity!$A$1:$H$2811, 3, FALSE)</f>
        <v>1</v>
      </c>
      <c r="L1844" s="10">
        <f>VLOOKUP(A1844, Quantity!$A$1:$H$2811, 4, FALSE)</f>
        <v>1</v>
      </c>
      <c r="M1844" s="11">
        <f>VLOOKUP(A1844, Quantity!$A$1:$H$2811, 5, FALSE)</f>
        <v>375</v>
      </c>
      <c r="N1844" s="11">
        <f>VLOOKUP(A1844, Quantity!$A$1:$H$2811, 6, FALSE)</f>
        <v>20</v>
      </c>
      <c r="O1844" s="12">
        <v>41609.0</v>
      </c>
      <c r="P1844" s="5">
        <f>VLOOKUP(A1844, Quantity!$A$1:$H$2811, 8, FALSE)</f>
        <v>0.9331597222</v>
      </c>
      <c r="U1844" s="13"/>
      <c r="V1844" s="13"/>
      <c r="W1844" s="1"/>
      <c r="X1844" s="14"/>
      <c r="Y1844" s="15"/>
    </row>
    <row r="1845">
      <c r="A1845" s="1">
        <v>84257.0</v>
      </c>
      <c r="B1845" s="1">
        <v>2.257422589E9</v>
      </c>
      <c r="C1845" s="8">
        <v>41640.0</v>
      </c>
      <c r="D1845" s="1" t="s">
        <v>30</v>
      </c>
      <c r="E1845" s="1" t="s">
        <v>23</v>
      </c>
      <c r="F1845" s="1" t="s">
        <v>18</v>
      </c>
      <c r="G1845" s="1" t="s">
        <v>31</v>
      </c>
      <c r="H1845" s="1" t="s">
        <v>24</v>
      </c>
      <c r="I1845" s="1" t="s">
        <v>21</v>
      </c>
      <c r="J1845" s="9">
        <f>VLOOKUP(A1845, Quantity!$A$1:$H$2811, 2, FALSE)</f>
        <v>23</v>
      </c>
      <c r="K1845" s="10">
        <f>VLOOKUP(A1845, Quantity!$A$1:$H$2811, 3, FALSE)</f>
        <v>1</v>
      </c>
      <c r="L1845" s="10">
        <f>VLOOKUP(A1845, Quantity!$A$1:$H$2811, 4, FALSE)</f>
        <v>1</v>
      </c>
      <c r="M1845" s="11">
        <f>VLOOKUP(A1845, Quantity!$A$1:$H$2811, 5, FALSE)</f>
        <v>1359</v>
      </c>
      <c r="N1845" s="11">
        <f>VLOOKUP(A1845, Quantity!$A$1:$H$2811, 6, FALSE)</f>
        <v>59</v>
      </c>
      <c r="O1845" s="12">
        <v>41640.0</v>
      </c>
      <c r="P1845" s="5">
        <f>VLOOKUP(A1845, Quantity!$A$1:$H$2811, 8, FALSE)</f>
        <v>0.9384490741</v>
      </c>
      <c r="U1845" s="13"/>
      <c r="V1845" s="13"/>
      <c r="W1845" s="1"/>
      <c r="X1845" s="14"/>
      <c r="Y1845" s="15"/>
    </row>
    <row r="1846">
      <c r="A1846" s="1">
        <v>84258.0</v>
      </c>
      <c r="B1846" s="1">
        <v>1.537995267E9</v>
      </c>
      <c r="C1846" s="8">
        <v>41640.0</v>
      </c>
      <c r="D1846" s="1" t="s">
        <v>30</v>
      </c>
      <c r="E1846" s="1" t="s">
        <v>23</v>
      </c>
      <c r="F1846" s="1" t="s">
        <v>18</v>
      </c>
      <c r="G1846" s="1" t="s">
        <v>31</v>
      </c>
      <c r="H1846" s="1" t="s">
        <v>24</v>
      </c>
      <c r="I1846" s="1" t="s">
        <v>21</v>
      </c>
      <c r="J1846" s="9">
        <f>VLOOKUP(A1846, Quantity!$A$1:$H$2811, 2, FALSE)</f>
        <v>16</v>
      </c>
      <c r="K1846" s="10">
        <f>VLOOKUP(A1846, Quantity!$A$1:$H$2811, 3, FALSE)</f>
        <v>1</v>
      </c>
      <c r="L1846" s="10">
        <f>VLOOKUP(A1846, Quantity!$A$1:$H$2811, 4, FALSE)</f>
        <v>1</v>
      </c>
      <c r="M1846" s="11">
        <f>VLOOKUP(A1846, Quantity!$A$1:$H$2811, 5, FALSE)</f>
        <v>12250</v>
      </c>
      <c r="N1846" s="11">
        <f>VLOOKUP(A1846, Quantity!$A$1:$H$2811, 6, FALSE)</f>
        <v>766</v>
      </c>
      <c r="O1846" s="12">
        <v>41640.0</v>
      </c>
      <c r="P1846" s="5">
        <f>VLOOKUP(A1846, Quantity!$A$1:$H$2811, 8, FALSE)</f>
        <v>0.1639351852</v>
      </c>
      <c r="U1846" s="13"/>
      <c r="V1846" s="13"/>
      <c r="W1846" s="1"/>
      <c r="X1846" s="14"/>
      <c r="Y1846" s="15"/>
    </row>
    <row r="1847">
      <c r="A1847" s="1">
        <v>84522.0</v>
      </c>
      <c r="B1847" s="1">
        <v>2.036128181E9</v>
      </c>
      <c r="C1847" s="8">
        <v>41640.0</v>
      </c>
      <c r="D1847" s="1" t="s">
        <v>32</v>
      </c>
      <c r="E1847" s="1" t="s">
        <v>17</v>
      </c>
      <c r="F1847" s="1" t="s">
        <v>18</v>
      </c>
      <c r="G1847" s="1" t="s">
        <v>31</v>
      </c>
      <c r="H1847" s="1" t="s">
        <v>24</v>
      </c>
      <c r="I1847" s="1" t="s">
        <v>21</v>
      </c>
      <c r="J1847" s="9">
        <f>VLOOKUP(A1847, Quantity!$A$1:$H$2811, 2, FALSE)</f>
        <v>16</v>
      </c>
      <c r="K1847" s="10">
        <f>VLOOKUP(A1847, Quantity!$A$1:$H$2811, 3, FALSE)</f>
        <v>1</v>
      </c>
      <c r="L1847" s="10">
        <f>VLOOKUP(A1847, Quantity!$A$1:$H$2811, 4, FALSE)</f>
        <v>1</v>
      </c>
      <c r="M1847" s="11">
        <f>VLOOKUP(A1847, Quantity!$A$1:$H$2811, 5, FALSE)</f>
        <v>249</v>
      </c>
      <c r="N1847" s="11">
        <f>VLOOKUP(A1847, Quantity!$A$1:$H$2811, 6, FALSE)</f>
        <v>16</v>
      </c>
      <c r="O1847" s="12">
        <v>41640.0</v>
      </c>
      <c r="P1847" s="5">
        <f>VLOOKUP(A1847, Quantity!$A$1:$H$2811, 8, FALSE)</f>
        <v>0.02662037037</v>
      </c>
      <c r="U1847" s="13"/>
      <c r="V1847" s="13"/>
      <c r="W1847" s="1"/>
      <c r="X1847" s="14"/>
      <c r="Y1847" s="15"/>
    </row>
    <row r="1848">
      <c r="A1848" s="1">
        <v>84641.0</v>
      </c>
      <c r="B1848" s="1">
        <v>1.906045029E9</v>
      </c>
      <c r="C1848" s="8">
        <v>41640.0</v>
      </c>
      <c r="D1848" s="1" t="s">
        <v>32</v>
      </c>
      <c r="E1848" s="1" t="s">
        <v>17</v>
      </c>
      <c r="F1848" s="1" t="s">
        <v>18</v>
      </c>
      <c r="G1848" s="1" t="s">
        <v>31</v>
      </c>
      <c r="H1848" s="1" t="s">
        <v>24</v>
      </c>
      <c r="I1848" s="1" t="s">
        <v>21</v>
      </c>
      <c r="J1848" s="9">
        <f>VLOOKUP(A1848, Quantity!$A$1:$H$2811, 2, FALSE)</f>
        <v>18</v>
      </c>
      <c r="K1848" s="10">
        <f>VLOOKUP(A1848, Quantity!$A$1:$H$2811, 3, FALSE)</f>
        <v>1</v>
      </c>
      <c r="L1848" s="10">
        <f>VLOOKUP(A1848, Quantity!$A$1:$H$2811, 4, FALSE)</f>
        <v>1</v>
      </c>
      <c r="M1848" s="11">
        <f>VLOOKUP(A1848, Quantity!$A$1:$H$2811, 5, FALSE)</f>
        <v>7484</v>
      </c>
      <c r="N1848" s="11">
        <f>VLOOKUP(A1848, Quantity!$A$1:$H$2811, 6, FALSE)</f>
        <v>416</v>
      </c>
      <c r="O1848" s="12">
        <v>41640.0</v>
      </c>
      <c r="P1848" s="5">
        <f>VLOOKUP(A1848, Quantity!$A$1:$H$2811, 8, FALSE)</f>
        <v>0.6301157407</v>
      </c>
      <c r="U1848" s="13"/>
      <c r="V1848" s="13"/>
      <c r="W1848" s="1"/>
      <c r="X1848" s="14"/>
      <c r="Y1848" s="15"/>
    </row>
    <row r="1849">
      <c r="A1849" s="1">
        <v>84798.0</v>
      </c>
      <c r="B1849" s="1">
        <v>2.138694766E9</v>
      </c>
      <c r="C1849" s="8">
        <v>41640.0</v>
      </c>
      <c r="D1849" s="1" t="s">
        <v>32</v>
      </c>
      <c r="E1849" s="1" t="s">
        <v>17</v>
      </c>
      <c r="F1849" s="1" t="s">
        <v>18</v>
      </c>
      <c r="G1849" s="1" t="s">
        <v>31</v>
      </c>
      <c r="H1849" s="1" t="s">
        <v>24</v>
      </c>
      <c r="I1849" s="1" t="s">
        <v>21</v>
      </c>
      <c r="J1849" s="9">
        <f>VLOOKUP(A1849, Quantity!$A$1:$H$2811, 2, FALSE)</f>
        <v>16</v>
      </c>
      <c r="K1849" s="10">
        <f>VLOOKUP(A1849, Quantity!$A$1:$H$2811, 3, FALSE)</f>
        <v>1</v>
      </c>
      <c r="L1849" s="10">
        <f>VLOOKUP(A1849, Quantity!$A$1:$H$2811, 4, FALSE)</f>
        <v>1</v>
      </c>
      <c r="M1849" s="11">
        <f>VLOOKUP(A1849, Quantity!$A$1:$H$2811, 5, FALSE)</f>
        <v>999</v>
      </c>
      <c r="N1849" s="11">
        <f>VLOOKUP(A1849, Quantity!$A$1:$H$2811, 6, FALSE)</f>
        <v>62</v>
      </c>
      <c r="O1849" s="12">
        <v>41640.0</v>
      </c>
      <c r="P1849" s="5">
        <f>VLOOKUP(A1849, Quantity!$A$1:$H$2811, 8, FALSE)</f>
        <v>0.01506944444</v>
      </c>
      <c r="U1849" s="13"/>
      <c r="V1849" s="13"/>
      <c r="W1849" s="1"/>
      <c r="X1849" s="14"/>
      <c r="Y1849" s="15"/>
    </row>
    <row r="1850">
      <c r="A1850" s="1">
        <v>84943.0</v>
      </c>
      <c r="B1850" s="1">
        <v>1.286765013E9</v>
      </c>
      <c r="C1850" s="8">
        <v>41640.0</v>
      </c>
      <c r="D1850" s="1" t="s">
        <v>30</v>
      </c>
      <c r="E1850" s="1" t="s">
        <v>23</v>
      </c>
      <c r="F1850" s="1" t="s">
        <v>18</v>
      </c>
      <c r="G1850" s="1" t="s">
        <v>31</v>
      </c>
      <c r="H1850" s="1" t="s">
        <v>20</v>
      </c>
      <c r="I1850" s="1" t="s">
        <v>21</v>
      </c>
      <c r="J1850" s="9">
        <f>VLOOKUP(A1850, Quantity!$A$1:$H$2811, 2, FALSE)</f>
        <v>18</v>
      </c>
      <c r="K1850" s="10">
        <f>VLOOKUP(A1850, Quantity!$A$1:$H$2811, 3, FALSE)</f>
        <v>1</v>
      </c>
      <c r="L1850" s="10">
        <f>VLOOKUP(A1850, Quantity!$A$1:$H$2811, 4, FALSE)</f>
        <v>1</v>
      </c>
      <c r="M1850" s="11">
        <f>VLOOKUP(A1850, Quantity!$A$1:$H$2811, 5, FALSE)</f>
        <v>4242</v>
      </c>
      <c r="N1850" s="11">
        <f>VLOOKUP(A1850, Quantity!$A$1:$H$2811, 6, FALSE)</f>
        <v>236</v>
      </c>
      <c r="O1850" s="12">
        <v>41640.0</v>
      </c>
      <c r="P1850" s="5">
        <f>VLOOKUP(A1850, Quantity!$A$1:$H$2811, 8, FALSE)</f>
        <v>0.03645833333</v>
      </c>
      <c r="U1850" s="13"/>
      <c r="V1850" s="13"/>
      <c r="W1850" s="1"/>
      <c r="X1850" s="14"/>
      <c r="Y1850" s="15"/>
    </row>
    <row r="1851">
      <c r="A1851" s="1">
        <v>85036.0</v>
      </c>
      <c r="B1851" s="1">
        <v>2.241568831E9</v>
      </c>
      <c r="C1851" s="8">
        <v>41671.0</v>
      </c>
      <c r="D1851" s="1" t="s">
        <v>32</v>
      </c>
      <c r="E1851" s="1" t="s">
        <v>17</v>
      </c>
      <c r="F1851" s="1" t="s">
        <v>18</v>
      </c>
      <c r="G1851" s="1" t="s">
        <v>31</v>
      </c>
      <c r="H1851" s="1" t="s">
        <v>24</v>
      </c>
      <c r="I1851" s="1" t="s">
        <v>21</v>
      </c>
      <c r="J1851" s="9">
        <f>VLOOKUP(A1851, Quantity!$A$1:$H$2811, 2, FALSE)</f>
        <v>20</v>
      </c>
      <c r="K1851" s="10">
        <f>VLOOKUP(A1851, Quantity!$A$1:$H$2811, 3, FALSE)</f>
        <v>1</v>
      </c>
      <c r="L1851" s="10">
        <f>VLOOKUP(A1851, Quantity!$A$1:$H$2811, 4, FALSE)</f>
        <v>1</v>
      </c>
      <c r="M1851" s="11">
        <f>VLOOKUP(A1851, Quantity!$A$1:$H$2811, 5, FALSE)</f>
        <v>1825</v>
      </c>
      <c r="N1851" s="11">
        <f>VLOOKUP(A1851, Quantity!$A$1:$H$2811, 6, FALSE)</f>
        <v>91</v>
      </c>
      <c r="O1851" s="12">
        <v>41640.0</v>
      </c>
      <c r="P1851" s="5">
        <f>VLOOKUP(A1851, Quantity!$A$1:$H$2811, 8, FALSE)</f>
        <v>0.2200462963</v>
      </c>
      <c r="U1851" s="13"/>
      <c r="V1851" s="13"/>
      <c r="W1851" s="1"/>
      <c r="X1851" s="14"/>
      <c r="Y1851" s="15"/>
    </row>
    <row r="1852">
      <c r="A1852" s="1">
        <v>85223.0</v>
      </c>
      <c r="B1852" s="1">
        <v>1.771472649E9</v>
      </c>
      <c r="C1852" s="8">
        <v>41671.0</v>
      </c>
      <c r="D1852" s="1" t="s">
        <v>32</v>
      </c>
      <c r="E1852" s="1" t="s">
        <v>17</v>
      </c>
      <c r="F1852" s="1" t="s">
        <v>18</v>
      </c>
      <c r="G1852" s="1" t="s">
        <v>31</v>
      </c>
      <c r="H1852" s="1" t="s">
        <v>24</v>
      </c>
      <c r="I1852" s="1" t="s">
        <v>21</v>
      </c>
      <c r="J1852" s="9">
        <f>VLOOKUP(A1852, Quantity!$A$1:$H$2811, 2, FALSE)</f>
        <v>19</v>
      </c>
      <c r="K1852" s="10">
        <f>VLOOKUP(A1852, Quantity!$A$1:$H$2811, 3, FALSE)</f>
        <v>1</v>
      </c>
      <c r="L1852" s="10">
        <f>VLOOKUP(A1852, Quantity!$A$1:$H$2811, 4, FALSE)</f>
        <v>1</v>
      </c>
      <c r="M1852" s="11">
        <f>VLOOKUP(A1852, Quantity!$A$1:$H$2811, 5, FALSE)</f>
        <v>599</v>
      </c>
      <c r="N1852" s="11">
        <f>VLOOKUP(A1852, Quantity!$A$1:$H$2811, 6, FALSE)</f>
        <v>32</v>
      </c>
      <c r="O1852" s="12">
        <v>41640.0</v>
      </c>
      <c r="P1852" s="5">
        <f>VLOOKUP(A1852, Quantity!$A$1:$H$2811, 8, FALSE)</f>
        <v>0.1039467593</v>
      </c>
      <c r="U1852" s="13"/>
      <c r="V1852" s="13"/>
      <c r="W1852" s="1"/>
      <c r="X1852" s="14"/>
      <c r="Y1852" s="15"/>
    </row>
    <row r="1853">
      <c r="A1853" s="1">
        <v>85313.0</v>
      </c>
      <c r="B1853" s="1">
        <v>1.65333838E9</v>
      </c>
      <c r="C1853" s="8">
        <v>41671.0</v>
      </c>
      <c r="D1853" s="1" t="s">
        <v>30</v>
      </c>
      <c r="E1853" s="1" t="s">
        <v>23</v>
      </c>
      <c r="F1853" s="1" t="s">
        <v>18</v>
      </c>
      <c r="G1853" s="1" t="s">
        <v>31</v>
      </c>
      <c r="H1853" s="1" t="s">
        <v>20</v>
      </c>
      <c r="I1853" s="1" t="s">
        <v>21</v>
      </c>
      <c r="J1853" s="9">
        <f>VLOOKUP(A1853, Quantity!$A$1:$H$2811, 2, FALSE)</f>
        <v>17</v>
      </c>
      <c r="K1853" s="10">
        <f>VLOOKUP(A1853, Quantity!$A$1:$H$2811, 3, FALSE)</f>
        <v>1</v>
      </c>
      <c r="L1853" s="10">
        <f>VLOOKUP(A1853, Quantity!$A$1:$H$2811, 4, FALSE)</f>
        <v>1</v>
      </c>
      <c r="M1853" s="11">
        <f>VLOOKUP(A1853, Quantity!$A$1:$H$2811, 5, FALSE)</f>
        <v>1200</v>
      </c>
      <c r="N1853" s="11">
        <f>VLOOKUP(A1853, Quantity!$A$1:$H$2811, 6, FALSE)</f>
        <v>71</v>
      </c>
      <c r="O1853" s="12">
        <v>41640.0</v>
      </c>
      <c r="P1853" s="5">
        <f>VLOOKUP(A1853, Quantity!$A$1:$H$2811, 8, FALSE)</f>
        <v>0.5584837963</v>
      </c>
      <c r="U1853" s="13"/>
      <c r="V1853" s="13"/>
      <c r="W1853" s="1"/>
      <c r="X1853" s="14"/>
      <c r="Y1853" s="15"/>
    </row>
    <row r="1854">
      <c r="A1854" s="1">
        <v>85353.0</v>
      </c>
      <c r="B1854" s="1">
        <v>1.292857738E9</v>
      </c>
      <c r="C1854" s="8">
        <v>41671.0</v>
      </c>
      <c r="D1854" s="1" t="s">
        <v>32</v>
      </c>
      <c r="E1854" s="1" t="s">
        <v>17</v>
      </c>
      <c r="F1854" s="1" t="s">
        <v>18</v>
      </c>
      <c r="G1854" s="1" t="s">
        <v>31</v>
      </c>
      <c r="H1854" s="1" t="s">
        <v>24</v>
      </c>
      <c r="I1854" s="1" t="s">
        <v>21</v>
      </c>
      <c r="J1854" s="9">
        <f>VLOOKUP(A1854, Quantity!$A$1:$H$2811, 2, FALSE)</f>
        <v>12</v>
      </c>
      <c r="K1854" s="10">
        <f>VLOOKUP(A1854, Quantity!$A$1:$H$2811, 3, FALSE)</f>
        <v>1</v>
      </c>
      <c r="L1854" s="10">
        <f>VLOOKUP(A1854, Quantity!$A$1:$H$2811, 4, FALSE)</f>
        <v>1</v>
      </c>
      <c r="M1854" s="11">
        <f>VLOOKUP(A1854, Quantity!$A$1:$H$2811, 5, FALSE)</f>
        <v>4999</v>
      </c>
      <c r="N1854" s="11">
        <f>VLOOKUP(A1854, Quantity!$A$1:$H$2811, 6, FALSE)</f>
        <v>417</v>
      </c>
      <c r="O1854" s="12">
        <v>41640.0</v>
      </c>
      <c r="P1854" s="5">
        <f>VLOOKUP(A1854, Quantity!$A$1:$H$2811, 8, FALSE)</f>
        <v>0.5374074074</v>
      </c>
      <c r="U1854" s="13"/>
      <c r="V1854" s="13"/>
      <c r="W1854" s="1"/>
      <c r="X1854" s="14"/>
      <c r="Y1854" s="15"/>
    </row>
    <row r="1855">
      <c r="A1855" s="1">
        <v>85567.0</v>
      </c>
      <c r="B1855" s="1">
        <v>1.19673915E9</v>
      </c>
      <c r="C1855" s="8">
        <v>41671.0</v>
      </c>
      <c r="D1855" s="1" t="s">
        <v>32</v>
      </c>
      <c r="E1855" s="1" t="s">
        <v>17</v>
      </c>
      <c r="F1855" s="1" t="s">
        <v>18</v>
      </c>
      <c r="G1855" s="1" t="s">
        <v>31</v>
      </c>
      <c r="H1855" s="1" t="s">
        <v>24</v>
      </c>
      <c r="I1855" s="1" t="s">
        <v>21</v>
      </c>
      <c r="J1855" s="9">
        <f>VLOOKUP(A1855, Quantity!$A$1:$H$2811, 2, FALSE)</f>
        <v>23</v>
      </c>
      <c r="K1855" s="10">
        <f>VLOOKUP(A1855, Quantity!$A$1:$H$2811, 3, FALSE)</f>
        <v>1</v>
      </c>
      <c r="L1855" s="10">
        <f>VLOOKUP(A1855, Quantity!$A$1:$H$2811, 4, FALSE)</f>
        <v>1</v>
      </c>
      <c r="M1855" s="11">
        <f>VLOOKUP(A1855, Quantity!$A$1:$H$2811, 5, FALSE)</f>
        <v>43788</v>
      </c>
      <c r="N1855" s="11">
        <f>VLOOKUP(A1855, Quantity!$A$1:$H$2811, 6, FALSE)</f>
        <v>1904</v>
      </c>
      <c r="O1855" s="12">
        <v>41640.0</v>
      </c>
      <c r="P1855" s="5">
        <f>VLOOKUP(A1855, Quantity!$A$1:$H$2811, 8, FALSE)</f>
        <v>0.6274537037</v>
      </c>
      <c r="U1855" s="13"/>
      <c r="V1855" s="13"/>
      <c r="W1855" s="1"/>
      <c r="X1855" s="14"/>
      <c r="Y1855" s="15"/>
    </row>
    <row r="1856">
      <c r="A1856" s="1">
        <v>85602.0</v>
      </c>
      <c r="B1856" s="1">
        <v>2.231003923E9</v>
      </c>
      <c r="C1856" s="8">
        <v>41671.0</v>
      </c>
      <c r="D1856" s="1" t="s">
        <v>32</v>
      </c>
      <c r="E1856" s="1" t="s">
        <v>17</v>
      </c>
      <c r="F1856" s="1" t="s">
        <v>18</v>
      </c>
      <c r="G1856" s="1" t="s">
        <v>31</v>
      </c>
      <c r="H1856" s="1" t="s">
        <v>24</v>
      </c>
      <c r="I1856" s="1" t="s">
        <v>21</v>
      </c>
      <c r="J1856" s="9">
        <f>VLOOKUP(A1856, Quantity!$A$1:$H$2811, 2, FALSE)</f>
        <v>22</v>
      </c>
      <c r="K1856" s="10">
        <f>VLOOKUP(A1856, Quantity!$A$1:$H$2811, 3, FALSE)</f>
        <v>1</v>
      </c>
      <c r="L1856" s="10">
        <f>VLOOKUP(A1856, Quantity!$A$1:$H$2811, 4, FALSE)</f>
        <v>1</v>
      </c>
      <c r="M1856" s="11">
        <f>VLOOKUP(A1856, Quantity!$A$1:$H$2811, 5, FALSE)</f>
        <v>2999</v>
      </c>
      <c r="N1856" s="11">
        <f>VLOOKUP(A1856, Quantity!$A$1:$H$2811, 6, FALSE)</f>
        <v>136</v>
      </c>
      <c r="O1856" s="12">
        <v>41640.0</v>
      </c>
      <c r="P1856" s="5">
        <f>VLOOKUP(A1856, Quantity!$A$1:$H$2811, 8, FALSE)</f>
        <v>0.7002662037</v>
      </c>
      <c r="U1856" s="13"/>
      <c r="V1856" s="13"/>
      <c r="W1856" s="1"/>
      <c r="X1856" s="14"/>
      <c r="Y1856" s="15"/>
    </row>
    <row r="1857">
      <c r="A1857" s="1">
        <v>85625.0</v>
      </c>
      <c r="B1857" s="1">
        <v>1.707508067E9</v>
      </c>
      <c r="C1857" s="8">
        <v>41671.0</v>
      </c>
      <c r="D1857" s="1" t="s">
        <v>30</v>
      </c>
      <c r="E1857" s="1" t="s">
        <v>23</v>
      </c>
      <c r="F1857" s="1" t="s">
        <v>18</v>
      </c>
      <c r="G1857" s="1" t="s">
        <v>31</v>
      </c>
      <c r="H1857" s="1" t="s">
        <v>24</v>
      </c>
      <c r="I1857" s="1" t="s">
        <v>21</v>
      </c>
      <c r="J1857" s="9">
        <f>VLOOKUP(A1857, Quantity!$A$1:$H$2811, 2, FALSE)</f>
        <v>23</v>
      </c>
      <c r="K1857" s="10">
        <f>VLOOKUP(A1857, Quantity!$A$1:$H$2811, 3, FALSE)</f>
        <v>1</v>
      </c>
      <c r="L1857" s="10">
        <f>VLOOKUP(A1857, Quantity!$A$1:$H$2811, 4, FALSE)</f>
        <v>1</v>
      </c>
      <c r="M1857" s="11">
        <f>VLOOKUP(A1857, Quantity!$A$1:$H$2811, 5, FALSE)</f>
        <v>399</v>
      </c>
      <c r="N1857" s="11">
        <f>VLOOKUP(A1857, Quantity!$A$1:$H$2811, 6, FALSE)</f>
        <v>17</v>
      </c>
      <c r="O1857" s="12">
        <v>41640.0</v>
      </c>
      <c r="P1857" s="5">
        <f>VLOOKUP(A1857, Quantity!$A$1:$H$2811, 8, FALSE)</f>
        <v>0.04821759259</v>
      </c>
      <c r="U1857" s="13"/>
      <c r="V1857" s="13"/>
      <c r="W1857" s="1"/>
      <c r="X1857" s="14"/>
      <c r="Y1857" s="15"/>
    </row>
    <row r="1858">
      <c r="A1858" s="1">
        <v>86053.0</v>
      </c>
      <c r="B1858" s="1">
        <v>2.167265637E9</v>
      </c>
      <c r="C1858" s="8">
        <v>41699.0</v>
      </c>
      <c r="D1858" s="1" t="s">
        <v>33</v>
      </c>
      <c r="E1858" s="1" t="s">
        <v>17</v>
      </c>
      <c r="F1858" s="1" t="s">
        <v>28</v>
      </c>
      <c r="G1858" s="1" t="s">
        <v>31</v>
      </c>
      <c r="H1858" s="1" t="s">
        <v>24</v>
      </c>
      <c r="I1858" s="1" t="s">
        <v>21</v>
      </c>
      <c r="J1858" s="9">
        <f>VLOOKUP(A1858, Quantity!$A$1:$H$2811, 2, FALSE)</f>
        <v>23</v>
      </c>
      <c r="K1858" s="10">
        <f>VLOOKUP(A1858, Quantity!$A$1:$H$2811, 3, FALSE)</f>
        <v>1</v>
      </c>
      <c r="L1858" s="10">
        <f>VLOOKUP(A1858, Quantity!$A$1:$H$2811, 4, FALSE)</f>
        <v>1</v>
      </c>
      <c r="M1858" s="11">
        <f>VLOOKUP(A1858, Quantity!$A$1:$H$2811, 5, FALSE)</f>
        <v>3515</v>
      </c>
      <c r="N1858" s="11">
        <f>VLOOKUP(A1858, Quantity!$A$1:$H$2811, 6, FALSE)</f>
        <v>153</v>
      </c>
      <c r="O1858" s="12">
        <v>41640.0</v>
      </c>
      <c r="P1858" s="5">
        <f>VLOOKUP(A1858, Quantity!$A$1:$H$2811, 8, FALSE)</f>
        <v>0.8960069444</v>
      </c>
      <c r="U1858" s="13"/>
      <c r="V1858" s="13"/>
      <c r="W1858" s="1"/>
      <c r="X1858" s="14"/>
      <c r="Y1858" s="15"/>
    </row>
    <row r="1859">
      <c r="A1859" s="1">
        <v>86166.0</v>
      </c>
      <c r="B1859" s="1">
        <v>1.18771979E9</v>
      </c>
      <c r="C1859" s="8">
        <v>41699.0</v>
      </c>
      <c r="D1859" s="1" t="s">
        <v>30</v>
      </c>
      <c r="E1859" s="1" t="s">
        <v>23</v>
      </c>
      <c r="F1859" s="1" t="s">
        <v>18</v>
      </c>
      <c r="G1859" s="1" t="s">
        <v>31</v>
      </c>
      <c r="H1859" s="1" t="s">
        <v>20</v>
      </c>
      <c r="I1859" s="1" t="s">
        <v>21</v>
      </c>
      <c r="J1859" s="9">
        <f>VLOOKUP(A1859, Quantity!$A$1:$H$2811, 2, FALSE)</f>
        <v>12</v>
      </c>
      <c r="K1859" s="10">
        <f>VLOOKUP(A1859, Quantity!$A$1:$H$2811, 3, FALSE)</f>
        <v>1</v>
      </c>
      <c r="L1859" s="10">
        <f>VLOOKUP(A1859, Quantity!$A$1:$H$2811, 4, FALSE)</f>
        <v>1</v>
      </c>
      <c r="M1859" s="11">
        <f>VLOOKUP(A1859, Quantity!$A$1:$H$2811, 5, FALSE)</f>
        <v>13120</v>
      </c>
      <c r="N1859" s="11">
        <f>VLOOKUP(A1859, Quantity!$A$1:$H$2811, 6, FALSE)</f>
        <v>1093</v>
      </c>
      <c r="O1859" s="12">
        <v>41640.0</v>
      </c>
      <c r="P1859" s="5">
        <f>VLOOKUP(A1859, Quantity!$A$1:$H$2811, 8, FALSE)</f>
        <v>0.06071759259</v>
      </c>
      <c r="U1859" s="13"/>
      <c r="V1859" s="13"/>
      <c r="W1859" s="1"/>
      <c r="X1859" s="14"/>
      <c r="Y1859" s="15"/>
    </row>
    <row r="1860">
      <c r="A1860" s="1">
        <v>86183.0</v>
      </c>
      <c r="B1860" s="1">
        <v>2.234227567E9</v>
      </c>
      <c r="C1860" s="8">
        <v>41699.0</v>
      </c>
      <c r="D1860" s="1" t="s">
        <v>32</v>
      </c>
      <c r="E1860" s="1" t="s">
        <v>17</v>
      </c>
      <c r="F1860" s="1" t="s">
        <v>18</v>
      </c>
      <c r="G1860" s="1" t="s">
        <v>31</v>
      </c>
      <c r="H1860" s="1" t="s">
        <v>24</v>
      </c>
      <c r="I1860" s="1" t="s">
        <v>21</v>
      </c>
      <c r="J1860" s="9">
        <f>VLOOKUP(A1860, Quantity!$A$1:$H$2811, 2, FALSE)</f>
        <v>19</v>
      </c>
      <c r="K1860" s="10">
        <f>VLOOKUP(A1860, Quantity!$A$1:$H$2811, 3, FALSE)</f>
        <v>1</v>
      </c>
      <c r="L1860" s="10">
        <f>VLOOKUP(A1860, Quantity!$A$1:$H$2811, 4, FALSE)</f>
        <v>1</v>
      </c>
      <c r="M1860" s="11">
        <f>VLOOKUP(A1860, Quantity!$A$1:$H$2811, 5, FALSE)</f>
        <v>5588</v>
      </c>
      <c r="N1860" s="11">
        <f>VLOOKUP(A1860, Quantity!$A$1:$H$2811, 6, FALSE)</f>
        <v>294</v>
      </c>
      <c r="O1860" s="12">
        <v>41640.0</v>
      </c>
      <c r="P1860" s="5">
        <f>VLOOKUP(A1860, Quantity!$A$1:$H$2811, 8, FALSE)</f>
        <v>0.4141550926</v>
      </c>
      <c r="U1860" s="13"/>
      <c r="V1860" s="13"/>
      <c r="W1860" s="1"/>
      <c r="X1860" s="14"/>
      <c r="Y1860" s="15"/>
    </row>
    <row r="1861">
      <c r="A1861" s="1">
        <v>86261.0</v>
      </c>
      <c r="B1861" s="1">
        <v>1.338289873E9</v>
      </c>
      <c r="C1861" s="8">
        <v>41699.0</v>
      </c>
      <c r="D1861" s="1" t="s">
        <v>30</v>
      </c>
      <c r="E1861" s="1" t="s">
        <v>23</v>
      </c>
      <c r="F1861" s="1" t="s">
        <v>18</v>
      </c>
      <c r="G1861" s="1" t="s">
        <v>31</v>
      </c>
      <c r="H1861" s="1" t="s">
        <v>20</v>
      </c>
      <c r="I1861" s="1" t="s">
        <v>21</v>
      </c>
      <c r="J1861" s="9">
        <f>VLOOKUP(A1861, Quantity!$A$1:$H$2811, 2, FALSE)</f>
        <v>23</v>
      </c>
      <c r="K1861" s="10">
        <f>VLOOKUP(A1861, Quantity!$A$1:$H$2811, 3, FALSE)</f>
        <v>1</v>
      </c>
      <c r="L1861" s="10">
        <f>VLOOKUP(A1861, Quantity!$A$1:$H$2811, 4, FALSE)</f>
        <v>1</v>
      </c>
      <c r="M1861" s="11">
        <f>VLOOKUP(A1861, Quantity!$A$1:$H$2811, 5, FALSE)</f>
        <v>56800</v>
      </c>
      <c r="N1861" s="11">
        <f>VLOOKUP(A1861, Quantity!$A$1:$H$2811, 6, FALSE)</f>
        <v>2470</v>
      </c>
      <c r="O1861" s="12">
        <v>41640.0</v>
      </c>
      <c r="P1861" s="5">
        <f>VLOOKUP(A1861, Quantity!$A$1:$H$2811, 8, FALSE)</f>
        <v>0.3026157407</v>
      </c>
      <c r="U1861" s="13"/>
      <c r="V1861" s="13"/>
      <c r="W1861" s="1"/>
      <c r="X1861" s="14"/>
      <c r="Y1861" s="15"/>
    </row>
    <row r="1862">
      <c r="A1862" s="1">
        <v>86586.0</v>
      </c>
      <c r="B1862" s="1">
        <v>1.156496E9</v>
      </c>
      <c r="C1862" s="8">
        <v>41699.0</v>
      </c>
      <c r="D1862" s="1" t="s">
        <v>32</v>
      </c>
      <c r="E1862" s="1" t="s">
        <v>17</v>
      </c>
      <c r="F1862" s="1" t="s">
        <v>18</v>
      </c>
      <c r="G1862" s="1" t="s">
        <v>31</v>
      </c>
      <c r="H1862" s="1" t="s">
        <v>24</v>
      </c>
      <c r="I1862" s="1" t="s">
        <v>21</v>
      </c>
      <c r="J1862" s="9">
        <f>VLOOKUP(A1862, Quantity!$A$1:$H$2811, 2, FALSE)</f>
        <v>17</v>
      </c>
      <c r="K1862" s="10">
        <f>VLOOKUP(A1862, Quantity!$A$1:$H$2811, 3, FALSE)</f>
        <v>1</v>
      </c>
      <c r="L1862" s="10">
        <f>VLOOKUP(A1862, Quantity!$A$1:$H$2811, 4, FALSE)</f>
        <v>1</v>
      </c>
      <c r="M1862" s="11">
        <f>VLOOKUP(A1862, Quantity!$A$1:$H$2811, 5, FALSE)</f>
        <v>1838</v>
      </c>
      <c r="N1862" s="11">
        <f>VLOOKUP(A1862, Quantity!$A$1:$H$2811, 6, FALSE)</f>
        <v>108</v>
      </c>
      <c r="O1862" s="12">
        <v>41640.0</v>
      </c>
      <c r="P1862" s="5">
        <f>VLOOKUP(A1862, Quantity!$A$1:$H$2811, 8, FALSE)</f>
        <v>0.3964699074</v>
      </c>
      <c r="U1862" s="13"/>
      <c r="V1862" s="13"/>
      <c r="W1862" s="1"/>
      <c r="X1862" s="14"/>
      <c r="Y1862" s="15"/>
    </row>
    <row r="1863">
      <c r="A1863" s="1">
        <v>86828.0</v>
      </c>
      <c r="B1863" s="1">
        <v>2.060347171E9</v>
      </c>
      <c r="C1863" s="8">
        <v>41730.0</v>
      </c>
      <c r="D1863" s="1" t="s">
        <v>32</v>
      </c>
      <c r="E1863" s="1" t="s">
        <v>17</v>
      </c>
      <c r="F1863" s="1" t="s">
        <v>18</v>
      </c>
      <c r="G1863" s="1" t="s">
        <v>31</v>
      </c>
      <c r="H1863" s="1" t="s">
        <v>24</v>
      </c>
      <c r="I1863" s="1" t="s">
        <v>21</v>
      </c>
      <c r="J1863" s="9">
        <f>VLOOKUP(A1863, Quantity!$A$1:$H$2811, 2, FALSE)</f>
        <v>17</v>
      </c>
      <c r="K1863" s="10">
        <f>VLOOKUP(A1863, Quantity!$A$1:$H$2811, 3, FALSE)</f>
        <v>1</v>
      </c>
      <c r="L1863" s="10">
        <f>VLOOKUP(A1863, Quantity!$A$1:$H$2811, 4, FALSE)</f>
        <v>1</v>
      </c>
      <c r="M1863" s="11">
        <f>VLOOKUP(A1863, Quantity!$A$1:$H$2811, 5, FALSE)</f>
        <v>5998</v>
      </c>
      <c r="N1863" s="11">
        <f>VLOOKUP(A1863, Quantity!$A$1:$H$2811, 6, FALSE)</f>
        <v>353</v>
      </c>
      <c r="O1863" s="12">
        <v>41640.0</v>
      </c>
      <c r="P1863" s="5">
        <f>VLOOKUP(A1863, Quantity!$A$1:$H$2811, 8, FALSE)</f>
        <v>0.6408333333</v>
      </c>
      <c r="U1863" s="13"/>
      <c r="V1863" s="13"/>
      <c r="W1863" s="1"/>
      <c r="X1863" s="14"/>
      <c r="Y1863" s="15"/>
    </row>
    <row r="1864">
      <c r="A1864" s="1">
        <v>86857.0</v>
      </c>
      <c r="B1864" s="1">
        <v>1.890089875E9</v>
      </c>
      <c r="C1864" s="8">
        <v>41730.0</v>
      </c>
      <c r="D1864" s="1" t="s">
        <v>33</v>
      </c>
      <c r="E1864" s="1" t="s">
        <v>17</v>
      </c>
      <c r="F1864" s="1" t="s">
        <v>28</v>
      </c>
      <c r="G1864" s="1" t="s">
        <v>31</v>
      </c>
      <c r="H1864" s="1" t="s">
        <v>24</v>
      </c>
      <c r="I1864" s="1" t="s">
        <v>21</v>
      </c>
      <c r="J1864" s="9">
        <f>VLOOKUP(A1864, Quantity!$A$1:$H$2811, 2, FALSE)</f>
        <v>14</v>
      </c>
      <c r="K1864" s="10">
        <f>VLOOKUP(A1864, Quantity!$A$1:$H$2811, 3, FALSE)</f>
        <v>1</v>
      </c>
      <c r="L1864" s="10">
        <f>VLOOKUP(A1864, Quantity!$A$1:$H$2811, 4, FALSE)</f>
        <v>1</v>
      </c>
      <c r="M1864" s="11">
        <f>VLOOKUP(A1864, Quantity!$A$1:$H$2811, 5, FALSE)</f>
        <v>2998</v>
      </c>
      <c r="N1864" s="11">
        <f>VLOOKUP(A1864, Quantity!$A$1:$H$2811, 6, FALSE)</f>
        <v>214</v>
      </c>
      <c r="O1864" s="12">
        <v>41640.0</v>
      </c>
      <c r="P1864" s="5">
        <f>VLOOKUP(A1864, Quantity!$A$1:$H$2811, 8, FALSE)</f>
        <v>0.2909027778</v>
      </c>
      <c r="U1864" s="13"/>
      <c r="V1864" s="13"/>
      <c r="W1864" s="1"/>
      <c r="X1864" s="14"/>
      <c r="Y1864" s="15"/>
    </row>
    <row r="1865">
      <c r="A1865" s="1">
        <v>86884.0</v>
      </c>
      <c r="B1865" s="1">
        <v>2.117773471E9</v>
      </c>
      <c r="C1865" s="8">
        <v>41730.0</v>
      </c>
      <c r="D1865" s="1" t="s">
        <v>32</v>
      </c>
      <c r="E1865" s="1" t="s">
        <v>17</v>
      </c>
      <c r="F1865" s="1" t="s">
        <v>18</v>
      </c>
      <c r="G1865" s="1" t="s">
        <v>31</v>
      </c>
      <c r="H1865" s="1" t="s">
        <v>24</v>
      </c>
      <c r="I1865" s="1" t="s">
        <v>21</v>
      </c>
      <c r="J1865" s="9">
        <f>VLOOKUP(A1865, Quantity!$A$1:$H$2811, 2, FALSE)</f>
        <v>18</v>
      </c>
      <c r="K1865" s="10">
        <f>VLOOKUP(A1865, Quantity!$A$1:$H$2811, 3, FALSE)</f>
        <v>1</v>
      </c>
      <c r="L1865" s="10">
        <f>VLOOKUP(A1865, Quantity!$A$1:$H$2811, 4, FALSE)</f>
        <v>1</v>
      </c>
      <c r="M1865" s="11">
        <f>VLOOKUP(A1865, Quantity!$A$1:$H$2811, 5, FALSE)</f>
        <v>359</v>
      </c>
      <c r="N1865" s="11">
        <f>VLOOKUP(A1865, Quantity!$A$1:$H$2811, 6, FALSE)</f>
        <v>20</v>
      </c>
      <c r="O1865" s="12">
        <v>41640.0</v>
      </c>
      <c r="P1865" s="5">
        <f>VLOOKUP(A1865, Quantity!$A$1:$H$2811, 8, FALSE)</f>
        <v>0.4262384259</v>
      </c>
      <c r="U1865" s="13"/>
      <c r="V1865" s="13"/>
      <c r="W1865" s="1"/>
      <c r="X1865" s="14"/>
      <c r="Y1865" s="15"/>
    </row>
    <row r="1866">
      <c r="A1866" s="1">
        <v>87092.0</v>
      </c>
      <c r="B1866" s="1">
        <v>1.933688965E9</v>
      </c>
      <c r="C1866" s="8">
        <v>41730.0</v>
      </c>
      <c r="D1866" s="1" t="s">
        <v>30</v>
      </c>
      <c r="E1866" s="1" t="s">
        <v>23</v>
      </c>
      <c r="F1866" s="1" t="s">
        <v>18</v>
      </c>
      <c r="G1866" s="1" t="s">
        <v>31</v>
      </c>
      <c r="H1866" s="1" t="s">
        <v>24</v>
      </c>
      <c r="I1866" s="1" t="s">
        <v>21</v>
      </c>
      <c r="J1866" s="9">
        <f>VLOOKUP(A1866, Quantity!$A$1:$H$2811, 2, FALSE)</f>
        <v>18</v>
      </c>
      <c r="K1866" s="10">
        <f>VLOOKUP(A1866, Quantity!$A$1:$H$2811, 3, FALSE)</f>
        <v>1</v>
      </c>
      <c r="L1866" s="10">
        <f>VLOOKUP(A1866, Quantity!$A$1:$H$2811, 4, FALSE)</f>
        <v>1</v>
      </c>
      <c r="M1866" s="11">
        <f>VLOOKUP(A1866, Quantity!$A$1:$H$2811, 5, FALSE)</f>
        <v>3267</v>
      </c>
      <c r="N1866" s="11">
        <f>VLOOKUP(A1866, Quantity!$A$1:$H$2811, 6, FALSE)</f>
        <v>182</v>
      </c>
      <c r="O1866" s="12">
        <v>41640.0</v>
      </c>
      <c r="P1866" s="5">
        <f>VLOOKUP(A1866, Quantity!$A$1:$H$2811, 8, FALSE)</f>
        <v>0.6674305556</v>
      </c>
      <c r="U1866" s="13"/>
      <c r="V1866" s="13"/>
      <c r="W1866" s="1"/>
      <c r="X1866" s="14"/>
      <c r="Y1866" s="15"/>
    </row>
    <row r="1867">
      <c r="A1867" s="1">
        <v>87128.0</v>
      </c>
      <c r="B1867" s="1">
        <v>1.742579903E9</v>
      </c>
      <c r="C1867" s="8">
        <v>41730.0</v>
      </c>
      <c r="D1867" s="1" t="s">
        <v>30</v>
      </c>
      <c r="E1867" s="1" t="s">
        <v>23</v>
      </c>
      <c r="F1867" s="1" t="s">
        <v>18</v>
      </c>
      <c r="G1867" s="1" t="s">
        <v>31</v>
      </c>
      <c r="H1867" s="1" t="s">
        <v>24</v>
      </c>
      <c r="I1867" s="1" t="s">
        <v>21</v>
      </c>
      <c r="J1867" s="9">
        <f>VLOOKUP(A1867, Quantity!$A$1:$H$2811, 2, FALSE)</f>
        <v>20</v>
      </c>
      <c r="K1867" s="10">
        <f>VLOOKUP(A1867, Quantity!$A$1:$H$2811, 3, FALSE)</f>
        <v>1</v>
      </c>
      <c r="L1867" s="10">
        <f>VLOOKUP(A1867, Quantity!$A$1:$H$2811, 4, FALSE)</f>
        <v>1</v>
      </c>
      <c r="M1867" s="11">
        <f>VLOOKUP(A1867, Quantity!$A$1:$H$2811, 5, FALSE)</f>
        <v>3750</v>
      </c>
      <c r="N1867" s="11">
        <f>VLOOKUP(A1867, Quantity!$A$1:$H$2811, 6, FALSE)</f>
        <v>188</v>
      </c>
      <c r="O1867" s="12">
        <v>41640.0</v>
      </c>
      <c r="P1867" s="5">
        <f>VLOOKUP(A1867, Quantity!$A$1:$H$2811, 8, FALSE)</f>
        <v>0.00244212963</v>
      </c>
      <c r="U1867" s="13"/>
      <c r="V1867" s="13"/>
      <c r="W1867" s="1"/>
      <c r="X1867" s="14"/>
      <c r="Y1867" s="15"/>
    </row>
    <row r="1868">
      <c r="A1868" s="1">
        <v>87168.0</v>
      </c>
      <c r="B1868" s="1">
        <v>1.328813936E9</v>
      </c>
      <c r="C1868" s="8">
        <v>41730.0</v>
      </c>
      <c r="D1868" s="1" t="s">
        <v>30</v>
      </c>
      <c r="E1868" s="1" t="s">
        <v>23</v>
      </c>
      <c r="F1868" s="1" t="s">
        <v>18</v>
      </c>
      <c r="G1868" s="1" t="s">
        <v>31</v>
      </c>
      <c r="H1868" s="1" t="s">
        <v>20</v>
      </c>
      <c r="I1868" s="1" t="s">
        <v>21</v>
      </c>
      <c r="J1868" s="9">
        <f>VLOOKUP(A1868, Quantity!$A$1:$H$2811, 2, FALSE)</f>
        <v>17</v>
      </c>
      <c r="K1868" s="10">
        <f>VLOOKUP(A1868, Quantity!$A$1:$H$2811, 3, FALSE)</f>
        <v>1</v>
      </c>
      <c r="L1868" s="10">
        <f>VLOOKUP(A1868, Quantity!$A$1:$H$2811, 4, FALSE)</f>
        <v>1</v>
      </c>
      <c r="M1868" s="11">
        <f>VLOOKUP(A1868, Quantity!$A$1:$H$2811, 5, FALSE)</f>
        <v>1000</v>
      </c>
      <c r="N1868" s="11">
        <f>VLOOKUP(A1868, Quantity!$A$1:$H$2811, 6, FALSE)</f>
        <v>59</v>
      </c>
      <c r="O1868" s="12">
        <v>41640.0</v>
      </c>
      <c r="P1868" s="5">
        <f>VLOOKUP(A1868, Quantity!$A$1:$H$2811, 8, FALSE)</f>
        <v>0.3727662037</v>
      </c>
      <c r="U1868" s="13"/>
      <c r="V1868" s="13"/>
      <c r="W1868" s="1"/>
      <c r="X1868" s="14"/>
      <c r="Y1868" s="15"/>
    </row>
    <row r="1869">
      <c r="A1869" s="1">
        <v>87249.0</v>
      </c>
      <c r="B1869" s="1">
        <v>1.782881909E9</v>
      </c>
      <c r="C1869" s="8">
        <v>41730.0</v>
      </c>
      <c r="D1869" s="1" t="s">
        <v>30</v>
      </c>
      <c r="E1869" s="1" t="s">
        <v>23</v>
      </c>
      <c r="F1869" s="1" t="s">
        <v>18</v>
      </c>
      <c r="G1869" s="1" t="s">
        <v>31</v>
      </c>
      <c r="H1869" s="1" t="s">
        <v>24</v>
      </c>
      <c r="I1869" s="1" t="s">
        <v>21</v>
      </c>
      <c r="J1869" s="9">
        <f>VLOOKUP(A1869, Quantity!$A$1:$H$2811, 2, FALSE)</f>
        <v>13</v>
      </c>
      <c r="K1869" s="10">
        <f>VLOOKUP(A1869, Quantity!$A$1:$H$2811, 3, FALSE)</f>
        <v>1</v>
      </c>
      <c r="L1869" s="10">
        <f>VLOOKUP(A1869, Quantity!$A$1:$H$2811, 4, FALSE)</f>
        <v>1</v>
      </c>
      <c r="M1869" s="11">
        <f>VLOOKUP(A1869, Quantity!$A$1:$H$2811, 5, FALSE)</f>
        <v>12787</v>
      </c>
      <c r="N1869" s="11">
        <f>VLOOKUP(A1869, Quantity!$A$1:$H$2811, 6, FALSE)</f>
        <v>984</v>
      </c>
      <c r="O1869" s="12">
        <v>41640.0</v>
      </c>
      <c r="P1869" s="5">
        <f>VLOOKUP(A1869, Quantity!$A$1:$H$2811, 8, FALSE)</f>
        <v>0.780775463</v>
      </c>
      <c r="U1869" s="13"/>
      <c r="V1869" s="13"/>
      <c r="W1869" s="1"/>
      <c r="X1869" s="14"/>
      <c r="Y1869" s="15"/>
    </row>
    <row r="1870">
      <c r="A1870" s="1">
        <v>87283.0</v>
      </c>
      <c r="B1870" s="1">
        <v>1.159419401E9</v>
      </c>
      <c r="C1870" s="8">
        <v>41730.0</v>
      </c>
      <c r="D1870" s="1" t="s">
        <v>30</v>
      </c>
      <c r="E1870" s="1" t="s">
        <v>23</v>
      </c>
      <c r="F1870" s="1" t="s">
        <v>18</v>
      </c>
      <c r="G1870" s="1" t="s">
        <v>31</v>
      </c>
      <c r="H1870" s="1" t="s">
        <v>24</v>
      </c>
      <c r="I1870" s="1" t="s">
        <v>25</v>
      </c>
      <c r="J1870" s="9">
        <f>VLOOKUP(A1870, Quantity!$A$1:$H$2811, 2, FALSE)</f>
        <v>22</v>
      </c>
      <c r="K1870" s="10">
        <f>VLOOKUP(A1870, Quantity!$A$1:$H$2811, 3, FALSE)</f>
        <v>1</v>
      </c>
      <c r="L1870" s="10">
        <f>VLOOKUP(A1870, Quantity!$A$1:$H$2811, 4, FALSE)</f>
        <v>1</v>
      </c>
      <c r="M1870" s="11">
        <f>VLOOKUP(A1870, Quantity!$A$1:$H$2811, 5, FALSE)</f>
        <v>450</v>
      </c>
      <c r="N1870" s="11">
        <f>VLOOKUP(A1870, Quantity!$A$1:$H$2811, 6, FALSE)</f>
        <v>20</v>
      </c>
      <c r="O1870" s="12">
        <v>41640.0</v>
      </c>
      <c r="P1870" s="5">
        <f>VLOOKUP(A1870, Quantity!$A$1:$H$2811, 8, FALSE)</f>
        <v>0.9405208333</v>
      </c>
      <c r="U1870" s="13"/>
      <c r="V1870" s="13"/>
      <c r="W1870" s="1"/>
      <c r="X1870" s="14"/>
      <c r="Y1870" s="15"/>
    </row>
    <row r="1871">
      <c r="A1871" s="1">
        <v>87298.0</v>
      </c>
      <c r="B1871" s="1">
        <v>1.636255865E9</v>
      </c>
      <c r="C1871" s="8">
        <v>41760.0</v>
      </c>
      <c r="D1871" s="1" t="s">
        <v>32</v>
      </c>
      <c r="E1871" s="1" t="s">
        <v>17</v>
      </c>
      <c r="F1871" s="1" t="s">
        <v>18</v>
      </c>
      <c r="G1871" s="1" t="s">
        <v>31</v>
      </c>
      <c r="H1871" s="1" t="s">
        <v>24</v>
      </c>
      <c r="I1871" s="1" t="s">
        <v>21</v>
      </c>
      <c r="J1871" s="9">
        <f>VLOOKUP(A1871, Quantity!$A$1:$H$2811, 2, FALSE)</f>
        <v>13</v>
      </c>
      <c r="K1871" s="10">
        <f>VLOOKUP(A1871, Quantity!$A$1:$H$2811, 3, FALSE)</f>
        <v>1</v>
      </c>
      <c r="L1871" s="10">
        <f>VLOOKUP(A1871, Quantity!$A$1:$H$2811, 4, FALSE)</f>
        <v>1</v>
      </c>
      <c r="M1871" s="11">
        <f>VLOOKUP(A1871, Quantity!$A$1:$H$2811, 5, FALSE)</f>
        <v>26500</v>
      </c>
      <c r="N1871" s="11">
        <f>VLOOKUP(A1871, Quantity!$A$1:$H$2811, 6, FALSE)</f>
        <v>2038</v>
      </c>
      <c r="O1871" s="12">
        <v>41640.0</v>
      </c>
      <c r="P1871" s="5">
        <f>VLOOKUP(A1871, Quantity!$A$1:$H$2811, 8, FALSE)</f>
        <v>0.6058796296</v>
      </c>
      <c r="U1871" s="13"/>
      <c r="V1871" s="13"/>
      <c r="W1871" s="1"/>
      <c r="X1871" s="14"/>
      <c r="Y1871" s="15"/>
    </row>
    <row r="1872">
      <c r="A1872" s="1">
        <v>87328.0</v>
      </c>
      <c r="B1872" s="1">
        <v>1.320550765E9</v>
      </c>
      <c r="C1872" s="8">
        <v>41760.0</v>
      </c>
      <c r="D1872" s="1" t="s">
        <v>32</v>
      </c>
      <c r="E1872" s="1" t="s">
        <v>17</v>
      </c>
      <c r="F1872" s="1" t="s">
        <v>18</v>
      </c>
      <c r="G1872" s="1" t="s">
        <v>31</v>
      </c>
      <c r="H1872" s="1" t="s">
        <v>24</v>
      </c>
      <c r="I1872" s="1" t="s">
        <v>21</v>
      </c>
      <c r="J1872" s="9">
        <f>VLOOKUP(A1872, Quantity!$A$1:$H$2811, 2, FALSE)</f>
        <v>14</v>
      </c>
      <c r="K1872" s="10">
        <f>VLOOKUP(A1872, Quantity!$A$1:$H$2811, 3, FALSE)</f>
        <v>1</v>
      </c>
      <c r="L1872" s="10">
        <f>VLOOKUP(A1872, Quantity!$A$1:$H$2811, 4, FALSE)</f>
        <v>1</v>
      </c>
      <c r="M1872" s="11">
        <f>VLOOKUP(A1872, Quantity!$A$1:$H$2811, 5, FALSE)</f>
        <v>6999</v>
      </c>
      <c r="N1872" s="11">
        <f>VLOOKUP(A1872, Quantity!$A$1:$H$2811, 6, FALSE)</f>
        <v>500</v>
      </c>
      <c r="O1872" s="12">
        <v>41640.0</v>
      </c>
      <c r="P1872" s="5">
        <f>VLOOKUP(A1872, Quantity!$A$1:$H$2811, 8, FALSE)</f>
        <v>0.8277893519</v>
      </c>
      <c r="U1872" s="13"/>
      <c r="V1872" s="13"/>
      <c r="W1872" s="1"/>
      <c r="X1872" s="14"/>
      <c r="Y1872" s="15"/>
    </row>
    <row r="1873">
      <c r="A1873" s="1">
        <v>87406.0</v>
      </c>
      <c r="B1873" s="1">
        <v>1.609012453E9</v>
      </c>
      <c r="C1873" s="8">
        <v>41760.0</v>
      </c>
      <c r="D1873" s="1" t="s">
        <v>32</v>
      </c>
      <c r="E1873" s="1" t="s">
        <v>17</v>
      </c>
      <c r="F1873" s="1" t="s">
        <v>18</v>
      </c>
      <c r="G1873" s="1" t="s">
        <v>31</v>
      </c>
      <c r="H1873" s="1" t="s">
        <v>24</v>
      </c>
      <c r="I1873" s="1" t="s">
        <v>21</v>
      </c>
      <c r="J1873" s="9">
        <f>VLOOKUP(A1873, Quantity!$A$1:$H$2811, 2, FALSE)</f>
        <v>12</v>
      </c>
      <c r="K1873" s="10">
        <f>VLOOKUP(A1873, Quantity!$A$1:$H$2811, 3, FALSE)</f>
        <v>1</v>
      </c>
      <c r="L1873" s="10">
        <f>VLOOKUP(A1873, Quantity!$A$1:$H$2811, 4, FALSE)</f>
        <v>1</v>
      </c>
      <c r="M1873" s="11">
        <f>VLOOKUP(A1873, Quantity!$A$1:$H$2811, 5, FALSE)</f>
        <v>3300</v>
      </c>
      <c r="N1873" s="11">
        <f>VLOOKUP(A1873, Quantity!$A$1:$H$2811, 6, FALSE)</f>
        <v>275</v>
      </c>
      <c r="O1873" s="12">
        <v>41640.0</v>
      </c>
      <c r="P1873" s="5">
        <f>VLOOKUP(A1873, Quantity!$A$1:$H$2811, 8, FALSE)</f>
        <v>0.3604398148</v>
      </c>
      <c r="U1873" s="13"/>
      <c r="V1873" s="13"/>
      <c r="W1873" s="1"/>
      <c r="X1873" s="14"/>
      <c r="Y1873" s="15"/>
    </row>
    <row r="1874">
      <c r="A1874" s="1">
        <v>87976.0</v>
      </c>
      <c r="B1874" s="1">
        <v>1.904309686E9</v>
      </c>
      <c r="C1874" s="8">
        <v>41791.0</v>
      </c>
      <c r="D1874" s="1" t="s">
        <v>30</v>
      </c>
      <c r="E1874" s="1" t="s">
        <v>23</v>
      </c>
      <c r="F1874" s="1" t="s">
        <v>18</v>
      </c>
      <c r="G1874" s="1" t="s">
        <v>31</v>
      </c>
      <c r="H1874" s="1" t="s">
        <v>24</v>
      </c>
      <c r="I1874" s="1" t="s">
        <v>21</v>
      </c>
      <c r="J1874" s="9">
        <f>VLOOKUP(A1874, Quantity!$A$1:$H$2811, 2, FALSE)</f>
        <v>23</v>
      </c>
      <c r="K1874" s="10">
        <f>VLOOKUP(A1874, Quantity!$A$1:$H$2811, 3, FALSE)</f>
        <v>1</v>
      </c>
      <c r="L1874" s="10">
        <f>VLOOKUP(A1874, Quantity!$A$1:$H$2811, 4, FALSE)</f>
        <v>1</v>
      </c>
      <c r="M1874" s="11">
        <f>VLOOKUP(A1874, Quantity!$A$1:$H$2811, 5, FALSE)</f>
        <v>5600</v>
      </c>
      <c r="N1874" s="11">
        <f>VLOOKUP(A1874, Quantity!$A$1:$H$2811, 6, FALSE)</f>
        <v>243</v>
      </c>
      <c r="O1874" s="12">
        <v>41640.0</v>
      </c>
      <c r="P1874" s="5">
        <f>VLOOKUP(A1874, Quantity!$A$1:$H$2811, 8, FALSE)</f>
        <v>0.3460416667</v>
      </c>
      <c r="U1874" s="13"/>
      <c r="V1874" s="13"/>
      <c r="W1874" s="1"/>
      <c r="X1874" s="14"/>
      <c r="Y1874" s="15"/>
    </row>
    <row r="1875">
      <c r="A1875" s="1">
        <v>87995.0</v>
      </c>
      <c r="B1875" s="1">
        <v>2.200858233E9</v>
      </c>
      <c r="C1875" s="8">
        <v>41791.0</v>
      </c>
      <c r="D1875" s="1" t="s">
        <v>30</v>
      </c>
      <c r="E1875" s="1" t="s">
        <v>23</v>
      </c>
      <c r="F1875" s="1" t="s">
        <v>18</v>
      </c>
      <c r="G1875" s="1" t="s">
        <v>31</v>
      </c>
      <c r="H1875" s="1" t="s">
        <v>24</v>
      </c>
      <c r="I1875" s="1" t="s">
        <v>21</v>
      </c>
      <c r="J1875" s="9">
        <f>VLOOKUP(A1875, Quantity!$A$1:$H$2811, 2, FALSE)</f>
        <v>12</v>
      </c>
      <c r="K1875" s="10">
        <f>VLOOKUP(A1875, Quantity!$A$1:$H$2811, 3, FALSE)</f>
        <v>1</v>
      </c>
      <c r="L1875" s="10">
        <f>VLOOKUP(A1875, Quantity!$A$1:$H$2811, 4, FALSE)</f>
        <v>1</v>
      </c>
      <c r="M1875" s="11">
        <f>VLOOKUP(A1875, Quantity!$A$1:$H$2811, 5, FALSE)</f>
        <v>2389</v>
      </c>
      <c r="N1875" s="11">
        <f>VLOOKUP(A1875, Quantity!$A$1:$H$2811, 6, FALSE)</f>
        <v>199</v>
      </c>
      <c r="O1875" s="12">
        <v>41640.0</v>
      </c>
      <c r="P1875" s="5">
        <f>VLOOKUP(A1875, Quantity!$A$1:$H$2811, 8, FALSE)</f>
        <v>0.9165046296</v>
      </c>
      <c r="U1875" s="13"/>
      <c r="V1875" s="13"/>
      <c r="W1875" s="1"/>
      <c r="X1875" s="14"/>
      <c r="Y1875" s="15"/>
    </row>
    <row r="1876">
      <c r="A1876" s="1">
        <v>87997.0</v>
      </c>
      <c r="B1876" s="1">
        <v>1.820620678E9</v>
      </c>
      <c r="C1876" s="8">
        <v>41791.0</v>
      </c>
      <c r="D1876" s="1" t="s">
        <v>32</v>
      </c>
      <c r="E1876" s="1" t="s">
        <v>17</v>
      </c>
      <c r="F1876" s="1" t="s">
        <v>18</v>
      </c>
      <c r="G1876" s="1" t="s">
        <v>31</v>
      </c>
      <c r="H1876" s="1" t="s">
        <v>24</v>
      </c>
      <c r="I1876" s="1" t="s">
        <v>21</v>
      </c>
      <c r="J1876" s="9">
        <f>VLOOKUP(A1876, Quantity!$A$1:$H$2811, 2, FALSE)</f>
        <v>21</v>
      </c>
      <c r="K1876" s="10">
        <f>VLOOKUP(A1876, Quantity!$A$1:$H$2811, 3, FALSE)</f>
        <v>1</v>
      </c>
      <c r="L1876" s="10">
        <f>VLOOKUP(A1876, Quantity!$A$1:$H$2811, 4, FALSE)</f>
        <v>1</v>
      </c>
      <c r="M1876" s="11">
        <f>VLOOKUP(A1876, Quantity!$A$1:$H$2811, 5, FALSE)</f>
        <v>2645</v>
      </c>
      <c r="N1876" s="11">
        <f>VLOOKUP(A1876, Quantity!$A$1:$H$2811, 6, FALSE)</f>
        <v>126</v>
      </c>
      <c r="O1876" s="12">
        <v>41640.0</v>
      </c>
      <c r="P1876" s="5">
        <f>VLOOKUP(A1876, Quantity!$A$1:$H$2811, 8, FALSE)</f>
        <v>0.8901967593</v>
      </c>
      <c r="U1876" s="13"/>
      <c r="V1876" s="13"/>
      <c r="W1876" s="1"/>
      <c r="X1876" s="14"/>
      <c r="Y1876" s="15"/>
    </row>
    <row r="1877">
      <c r="A1877" s="1">
        <v>88140.0</v>
      </c>
      <c r="B1877" s="1">
        <v>1.752541723E9</v>
      </c>
      <c r="C1877" s="8">
        <v>41791.0</v>
      </c>
      <c r="D1877" s="1" t="s">
        <v>32</v>
      </c>
      <c r="E1877" s="1" t="s">
        <v>17</v>
      </c>
      <c r="F1877" s="1" t="s">
        <v>18</v>
      </c>
      <c r="G1877" s="1" t="s">
        <v>31</v>
      </c>
      <c r="H1877" s="1" t="s">
        <v>24</v>
      </c>
      <c r="I1877" s="1" t="s">
        <v>21</v>
      </c>
      <c r="J1877" s="9">
        <f>VLOOKUP(A1877, Quantity!$A$1:$H$2811, 2, FALSE)</f>
        <v>22</v>
      </c>
      <c r="K1877" s="10">
        <f>VLOOKUP(A1877, Quantity!$A$1:$H$2811, 3, FALSE)</f>
        <v>1</v>
      </c>
      <c r="L1877" s="10">
        <f>VLOOKUP(A1877, Quantity!$A$1:$H$2811, 4, FALSE)</f>
        <v>1</v>
      </c>
      <c r="M1877" s="11">
        <f>VLOOKUP(A1877, Quantity!$A$1:$H$2811, 5, FALSE)</f>
        <v>1477</v>
      </c>
      <c r="N1877" s="11">
        <f>VLOOKUP(A1877, Quantity!$A$1:$H$2811, 6, FALSE)</f>
        <v>67</v>
      </c>
      <c r="O1877" s="12">
        <v>41640.0</v>
      </c>
      <c r="P1877" s="5">
        <f>VLOOKUP(A1877, Quantity!$A$1:$H$2811, 8, FALSE)</f>
        <v>0.9868171296</v>
      </c>
      <c r="U1877" s="13"/>
      <c r="V1877" s="13"/>
      <c r="W1877" s="1"/>
      <c r="X1877" s="14"/>
      <c r="Y1877" s="15"/>
    </row>
    <row r="1878">
      <c r="A1878" s="1">
        <v>88304.0</v>
      </c>
      <c r="B1878" s="1">
        <v>1.633756764E9</v>
      </c>
      <c r="C1878" s="8">
        <v>41791.0</v>
      </c>
      <c r="D1878" s="1" t="s">
        <v>32</v>
      </c>
      <c r="E1878" s="1" t="s">
        <v>17</v>
      </c>
      <c r="F1878" s="1" t="s">
        <v>18</v>
      </c>
      <c r="G1878" s="1" t="s">
        <v>31</v>
      </c>
      <c r="H1878" s="1" t="s">
        <v>24</v>
      </c>
      <c r="I1878" s="1" t="s">
        <v>21</v>
      </c>
      <c r="J1878" s="9">
        <f>VLOOKUP(A1878, Quantity!$A$1:$H$2811, 2, FALSE)</f>
        <v>19</v>
      </c>
      <c r="K1878" s="10">
        <f>VLOOKUP(A1878, Quantity!$A$1:$H$2811, 3, FALSE)</f>
        <v>1</v>
      </c>
      <c r="L1878" s="10">
        <f>VLOOKUP(A1878, Quantity!$A$1:$H$2811, 4, FALSE)</f>
        <v>1</v>
      </c>
      <c r="M1878" s="11">
        <f>VLOOKUP(A1878, Quantity!$A$1:$H$2811, 5, FALSE)</f>
        <v>2592</v>
      </c>
      <c r="N1878" s="11">
        <f>VLOOKUP(A1878, Quantity!$A$1:$H$2811, 6, FALSE)</f>
        <v>136</v>
      </c>
      <c r="O1878" s="12">
        <v>41640.0</v>
      </c>
      <c r="P1878" s="5">
        <f>VLOOKUP(A1878, Quantity!$A$1:$H$2811, 8, FALSE)</f>
        <v>0.9321180556</v>
      </c>
      <c r="U1878" s="13"/>
      <c r="V1878" s="13"/>
      <c r="W1878" s="1"/>
      <c r="X1878" s="14"/>
      <c r="Y1878" s="15"/>
    </row>
    <row r="1879">
      <c r="A1879" s="1">
        <v>88341.0</v>
      </c>
      <c r="B1879" s="1">
        <v>1.283316149E9</v>
      </c>
      <c r="C1879" s="8">
        <v>41791.0</v>
      </c>
      <c r="D1879" s="1" t="s">
        <v>30</v>
      </c>
      <c r="E1879" s="1" t="s">
        <v>23</v>
      </c>
      <c r="F1879" s="1" t="s">
        <v>18</v>
      </c>
      <c r="G1879" s="1" t="s">
        <v>31</v>
      </c>
      <c r="H1879" s="1" t="s">
        <v>24</v>
      </c>
      <c r="I1879" s="1" t="s">
        <v>21</v>
      </c>
      <c r="J1879" s="9">
        <f>VLOOKUP(A1879, Quantity!$A$1:$H$2811, 2, FALSE)</f>
        <v>17</v>
      </c>
      <c r="K1879" s="10">
        <f>VLOOKUP(A1879, Quantity!$A$1:$H$2811, 3, FALSE)</f>
        <v>1</v>
      </c>
      <c r="L1879" s="10">
        <f>VLOOKUP(A1879, Quantity!$A$1:$H$2811, 4, FALSE)</f>
        <v>1</v>
      </c>
      <c r="M1879" s="11">
        <f>VLOOKUP(A1879, Quantity!$A$1:$H$2811, 5, FALSE)</f>
        <v>1175</v>
      </c>
      <c r="N1879" s="11">
        <f>VLOOKUP(A1879, Quantity!$A$1:$H$2811, 6, FALSE)</f>
        <v>69</v>
      </c>
      <c r="O1879" s="12">
        <v>41640.0</v>
      </c>
      <c r="P1879" s="5">
        <f>VLOOKUP(A1879, Quantity!$A$1:$H$2811, 8, FALSE)</f>
        <v>0.8847222222</v>
      </c>
      <c r="U1879" s="13"/>
      <c r="V1879" s="13"/>
      <c r="W1879" s="1"/>
      <c r="X1879" s="14"/>
      <c r="Y1879" s="15"/>
    </row>
    <row r="1880">
      <c r="A1880" s="1">
        <v>88462.0</v>
      </c>
      <c r="B1880" s="1">
        <v>2.165564802E9</v>
      </c>
      <c r="C1880" s="8">
        <v>41791.0</v>
      </c>
      <c r="D1880" s="1" t="s">
        <v>30</v>
      </c>
      <c r="E1880" s="1" t="s">
        <v>23</v>
      </c>
      <c r="F1880" s="1" t="s">
        <v>18</v>
      </c>
      <c r="G1880" s="1" t="s">
        <v>31</v>
      </c>
      <c r="H1880" s="1" t="s">
        <v>20</v>
      </c>
      <c r="I1880" s="1" t="s">
        <v>21</v>
      </c>
      <c r="J1880" s="9">
        <f>VLOOKUP(A1880, Quantity!$A$1:$H$2811, 2, FALSE)</f>
        <v>14</v>
      </c>
      <c r="K1880" s="10">
        <f>VLOOKUP(A1880, Quantity!$A$1:$H$2811, 3, FALSE)</f>
        <v>1</v>
      </c>
      <c r="L1880" s="10">
        <f>VLOOKUP(A1880, Quantity!$A$1:$H$2811, 4, FALSE)</f>
        <v>1</v>
      </c>
      <c r="M1880" s="11">
        <f>VLOOKUP(A1880, Quantity!$A$1:$H$2811, 5, FALSE)</f>
        <v>2000</v>
      </c>
      <c r="N1880" s="11">
        <f>VLOOKUP(A1880, Quantity!$A$1:$H$2811, 6, FALSE)</f>
        <v>143</v>
      </c>
      <c r="O1880" s="12">
        <v>41640.0</v>
      </c>
      <c r="P1880" s="5">
        <f>VLOOKUP(A1880, Quantity!$A$1:$H$2811, 8, FALSE)</f>
        <v>0.1590277778</v>
      </c>
      <c r="U1880" s="13"/>
      <c r="V1880" s="13"/>
      <c r="W1880" s="1"/>
      <c r="X1880" s="14"/>
      <c r="Y1880" s="15"/>
    </row>
    <row r="1881">
      <c r="A1881" s="1">
        <v>88479.0</v>
      </c>
      <c r="B1881" s="1">
        <v>2.215272482E9</v>
      </c>
      <c r="C1881" s="8">
        <v>41791.0</v>
      </c>
      <c r="D1881" s="1" t="s">
        <v>32</v>
      </c>
      <c r="E1881" s="1" t="s">
        <v>17</v>
      </c>
      <c r="F1881" s="1" t="s">
        <v>18</v>
      </c>
      <c r="G1881" s="1" t="s">
        <v>31</v>
      </c>
      <c r="H1881" s="1" t="s">
        <v>24</v>
      </c>
      <c r="I1881" s="1" t="s">
        <v>21</v>
      </c>
      <c r="J1881" s="9">
        <f>VLOOKUP(A1881, Quantity!$A$1:$H$2811, 2, FALSE)</f>
        <v>18</v>
      </c>
      <c r="K1881" s="10">
        <f>VLOOKUP(A1881, Quantity!$A$1:$H$2811, 3, FALSE)</f>
        <v>1</v>
      </c>
      <c r="L1881" s="10">
        <f>VLOOKUP(A1881, Quantity!$A$1:$H$2811, 4, FALSE)</f>
        <v>1</v>
      </c>
      <c r="M1881" s="11">
        <f>VLOOKUP(A1881, Quantity!$A$1:$H$2811, 5, FALSE)</f>
        <v>899</v>
      </c>
      <c r="N1881" s="11">
        <f>VLOOKUP(A1881, Quantity!$A$1:$H$2811, 6, FALSE)</f>
        <v>50</v>
      </c>
      <c r="O1881" s="12">
        <v>41640.0</v>
      </c>
      <c r="P1881" s="5">
        <f>VLOOKUP(A1881, Quantity!$A$1:$H$2811, 8, FALSE)</f>
        <v>0.0844212963</v>
      </c>
      <c r="U1881" s="13"/>
      <c r="V1881" s="13"/>
      <c r="W1881" s="1"/>
      <c r="X1881" s="14"/>
      <c r="Y1881" s="15"/>
    </row>
    <row r="1882">
      <c r="A1882" s="1">
        <v>88607.0</v>
      </c>
      <c r="B1882" s="1">
        <v>1.958841286E9</v>
      </c>
      <c r="C1882" s="8">
        <v>41791.0</v>
      </c>
      <c r="D1882" s="1" t="s">
        <v>30</v>
      </c>
      <c r="E1882" s="1" t="s">
        <v>23</v>
      </c>
      <c r="F1882" s="1" t="s">
        <v>18</v>
      </c>
      <c r="G1882" s="1" t="s">
        <v>31</v>
      </c>
      <c r="H1882" s="1" t="s">
        <v>24</v>
      </c>
      <c r="I1882" s="1" t="s">
        <v>21</v>
      </c>
      <c r="J1882" s="9">
        <f>VLOOKUP(A1882, Quantity!$A$1:$H$2811, 2, FALSE)</f>
        <v>12</v>
      </c>
      <c r="K1882" s="10">
        <f>VLOOKUP(A1882, Quantity!$A$1:$H$2811, 3, FALSE)</f>
        <v>1</v>
      </c>
      <c r="L1882" s="10">
        <f>VLOOKUP(A1882, Quantity!$A$1:$H$2811, 4, FALSE)</f>
        <v>1</v>
      </c>
      <c r="M1882" s="11">
        <f>VLOOKUP(A1882, Quantity!$A$1:$H$2811, 5, FALSE)</f>
        <v>5957</v>
      </c>
      <c r="N1882" s="11">
        <f>VLOOKUP(A1882, Quantity!$A$1:$H$2811, 6, FALSE)</f>
        <v>496</v>
      </c>
      <c r="O1882" s="12">
        <v>41640.0</v>
      </c>
      <c r="P1882" s="5">
        <f>VLOOKUP(A1882, Quantity!$A$1:$H$2811, 8, FALSE)</f>
        <v>0.3321064815</v>
      </c>
      <c r="U1882" s="13"/>
      <c r="V1882" s="13"/>
      <c r="W1882" s="1"/>
      <c r="X1882" s="14"/>
      <c r="Y1882" s="15"/>
    </row>
    <row r="1883">
      <c r="A1883" s="1">
        <v>88629.0</v>
      </c>
      <c r="B1883" s="1">
        <v>2.208657643E9</v>
      </c>
      <c r="C1883" s="8">
        <v>41791.0</v>
      </c>
      <c r="D1883" s="1" t="s">
        <v>30</v>
      </c>
      <c r="E1883" s="1" t="s">
        <v>23</v>
      </c>
      <c r="F1883" s="1" t="s">
        <v>18</v>
      </c>
      <c r="G1883" s="1" t="s">
        <v>31</v>
      </c>
      <c r="H1883" s="1" t="s">
        <v>24</v>
      </c>
      <c r="I1883" s="1" t="s">
        <v>21</v>
      </c>
      <c r="J1883" s="9">
        <f>VLOOKUP(A1883, Quantity!$A$1:$H$2811, 2, FALSE)</f>
        <v>20</v>
      </c>
      <c r="K1883" s="10">
        <f>VLOOKUP(A1883, Quantity!$A$1:$H$2811, 3, FALSE)</f>
        <v>1</v>
      </c>
      <c r="L1883" s="10">
        <f>VLOOKUP(A1883, Quantity!$A$1:$H$2811, 4, FALSE)</f>
        <v>1</v>
      </c>
      <c r="M1883" s="11">
        <f>VLOOKUP(A1883, Quantity!$A$1:$H$2811, 5, FALSE)</f>
        <v>595</v>
      </c>
      <c r="N1883" s="11">
        <f>VLOOKUP(A1883, Quantity!$A$1:$H$2811, 6, FALSE)</f>
        <v>30</v>
      </c>
      <c r="O1883" s="12">
        <v>41640.0</v>
      </c>
      <c r="P1883" s="5">
        <f>VLOOKUP(A1883, Quantity!$A$1:$H$2811, 8, FALSE)</f>
        <v>0.9766435185</v>
      </c>
      <c r="U1883" s="13"/>
      <c r="V1883" s="13"/>
      <c r="W1883" s="1"/>
      <c r="X1883" s="14"/>
      <c r="Y1883" s="15"/>
    </row>
    <row r="1884">
      <c r="A1884" s="1">
        <v>88742.0</v>
      </c>
      <c r="B1884" s="1">
        <v>1.956458786E9</v>
      </c>
      <c r="C1884" s="8">
        <v>41821.0</v>
      </c>
      <c r="D1884" s="1" t="s">
        <v>32</v>
      </c>
      <c r="E1884" s="1" t="s">
        <v>17</v>
      </c>
      <c r="F1884" s="1" t="s">
        <v>18</v>
      </c>
      <c r="G1884" s="1" t="s">
        <v>31</v>
      </c>
      <c r="H1884" s="1" t="s">
        <v>24</v>
      </c>
      <c r="I1884" s="1" t="s">
        <v>21</v>
      </c>
      <c r="J1884" s="9">
        <f>VLOOKUP(A1884, Quantity!$A$1:$H$2811, 2, FALSE)</f>
        <v>16</v>
      </c>
      <c r="K1884" s="10">
        <f>VLOOKUP(A1884, Quantity!$A$1:$H$2811, 3, FALSE)</f>
        <v>1</v>
      </c>
      <c r="L1884" s="10">
        <f>VLOOKUP(A1884, Quantity!$A$1:$H$2811, 4, FALSE)</f>
        <v>1</v>
      </c>
      <c r="M1884" s="11">
        <f>VLOOKUP(A1884, Quantity!$A$1:$H$2811, 5, FALSE)</f>
        <v>4700</v>
      </c>
      <c r="N1884" s="11">
        <f>VLOOKUP(A1884, Quantity!$A$1:$H$2811, 6, FALSE)</f>
        <v>294</v>
      </c>
      <c r="O1884" s="12">
        <v>41640.0</v>
      </c>
      <c r="P1884" s="5">
        <f>VLOOKUP(A1884, Quantity!$A$1:$H$2811, 8, FALSE)</f>
        <v>0.3831828704</v>
      </c>
      <c r="U1884" s="13"/>
      <c r="V1884" s="13"/>
      <c r="W1884" s="1"/>
      <c r="X1884" s="14"/>
      <c r="Y1884" s="15"/>
    </row>
    <row r="1885">
      <c r="A1885" s="1">
        <v>88767.0</v>
      </c>
      <c r="B1885" s="1">
        <v>1.743149462E9</v>
      </c>
      <c r="C1885" s="8">
        <v>41821.0</v>
      </c>
      <c r="D1885" s="1" t="s">
        <v>32</v>
      </c>
      <c r="E1885" s="1" t="s">
        <v>17</v>
      </c>
      <c r="F1885" s="1" t="s">
        <v>18</v>
      </c>
      <c r="G1885" s="1" t="s">
        <v>31</v>
      </c>
      <c r="H1885" s="1" t="s">
        <v>24</v>
      </c>
      <c r="I1885" s="1" t="s">
        <v>21</v>
      </c>
      <c r="J1885" s="9">
        <f>VLOOKUP(A1885, Quantity!$A$1:$H$2811, 2, FALSE)</f>
        <v>14</v>
      </c>
      <c r="K1885" s="10">
        <f>VLOOKUP(A1885, Quantity!$A$1:$H$2811, 3, FALSE)</f>
        <v>1</v>
      </c>
      <c r="L1885" s="10">
        <f>VLOOKUP(A1885, Quantity!$A$1:$H$2811, 4, FALSE)</f>
        <v>1</v>
      </c>
      <c r="M1885" s="11">
        <f>VLOOKUP(A1885, Quantity!$A$1:$H$2811, 5, FALSE)</f>
        <v>515</v>
      </c>
      <c r="N1885" s="11">
        <f>VLOOKUP(A1885, Quantity!$A$1:$H$2811, 6, FALSE)</f>
        <v>37</v>
      </c>
      <c r="O1885" s="12">
        <v>41640.0</v>
      </c>
      <c r="P1885" s="5">
        <f>VLOOKUP(A1885, Quantity!$A$1:$H$2811, 8, FALSE)</f>
        <v>0.1623726852</v>
      </c>
      <c r="U1885" s="13"/>
      <c r="V1885" s="13"/>
      <c r="W1885" s="1"/>
      <c r="X1885" s="14"/>
      <c r="Y1885" s="15"/>
    </row>
    <row r="1886">
      <c r="A1886" s="1">
        <v>88939.0</v>
      </c>
      <c r="B1886" s="1">
        <v>1.516675742E9</v>
      </c>
      <c r="C1886" s="8">
        <v>41821.0</v>
      </c>
      <c r="D1886" s="1" t="s">
        <v>32</v>
      </c>
      <c r="E1886" s="1" t="s">
        <v>17</v>
      </c>
      <c r="F1886" s="1" t="s">
        <v>18</v>
      </c>
      <c r="G1886" s="1" t="s">
        <v>31</v>
      </c>
      <c r="H1886" s="1" t="s">
        <v>24</v>
      </c>
      <c r="I1886" s="1" t="s">
        <v>21</v>
      </c>
      <c r="J1886" s="9">
        <f>VLOOKUP(A1886, Quantity!$A$1:$H$2811, 2, FALSE)</f>
        <v>17</v>
      </c>
      <c r="K1886" s="10">
        <f>VLOOKUP(A1886, Quantity!$A$1:$H$2811, 3, FALSE)</f>
        <v>1</v>
      </c>
      <c r="L1886" s="10">
        <f>VLOOKUP(A1886, Quantity!$A$1:$H$2811, 4, FALSE)</f>
        <v>1</v>
      </c>
      <c r="M1886" s="11">
        <f>VLOOKUP(A1886, Quantity!$A$1:$H$2811, 5, FALSE)</f>
        <v>1486</v>
      </c>
      <c r="N1886" s="11">
        <f>VLOOKUP(A1886, Quantity!$A$1:$H$2811, 6, FALSE)</f>
        <v>87</v>
      </c>
      <c r="O1886" s="12">
        <v>41640.0</v>
      </c>
      <c r="P1886" s="5">
        <f>VLOOKUP(A1886, Quantity!$A$1:$H$2811, 8, FALSE)</f>
        <v>0.03791666667</v>
      </c>
      <c r="U1886" s="13"/>
      <c r="V1886" s="13"/>
      <c r="W1886" s="1"/>
      <c r="X1886" s="14"/>
      <c r="Y1886" s="15"/>
    </row>
    <row r="1887">
      <c r="A1887" s="1">
        <v>89057.0</v>
      </c>
      <c r="B1887" s="1">
        <v>1.90588814E9</v>
      </c>
      <c r="C1887" s="8">
        <v>41821.0</v>
      </c>
      <c r="D1887" s="1" t="s">
        <v>30</v>
      </c>
      <c r="E1887" s="1" t="s">
        <v>23</v>
      </c>
      <c r="F1887" s="1" t="s">
        <v>18</v>
      </c>
      <c r="G1887" s="1" t="s">
        <v>31</v>
      </c>
      <c r="H1887" s="1" t="s">
        <v>24</v>
      </c>
      <c r="I1887" s="1" t="s">
        <v>21</v>
      </c>
      <c r="J1887" s="9">
        <f>VLOOKUP(A1887, Quantity!$A$1:$H$2811, 2, FALSE)</f>
        <v>23</v>
      </c>
      <c r="K1887" s="10">
        <f>VLOOKUP(A1887, Quantity!$A$1:$H$2811, 3, FALSE)</f>
        <v>1</v>
      </c>
      <c r="L1887" s="10">
        <f>VLOOKUP(A1887, Quantity!$A$1:$H$2811, 4, FALSE)</f>
        <v>1</v>
      </c>
      <c r="M1887" s="11">
        <f>VLOOKUP(A1887, Quantity!$A$1:$H$2811, 5, FALSE)</f>
        <v>394</v>
      </c>
      <c r="N1887" s="11">
        <f>VLOOKUP(A1887, Quantity!$A$1:$H$2811, 6, FALSE)</f>
        <v>17</v>
      </c>
      <c r="O1887" s="12">
        <v>41640.0</v>
      </c>
      <c r="P1887" s="5">
        <f>VLOOKUP(A1887, Quantity!$A$1:$H$2811, 8, FALSE)</f>
        <v>0.8168634259</v>
      </c>
      <c r="U1887" s="13"/>
      <c r="V1887" s="13"/>
      <c r="W1887" s="1"/>
      <c r="X1887" s="14"/>
      <c r="Y1887" s="15"/>
    </row>
    <row r="1888">
      <c r="A1888" s="1">
        <v>89173.0</v>
      </c>
      <c r="B1888" s="1">
        <v>1.338363316E9</v>
      </c>
      <c r="C1888" s="8">
        <v>41821.0</v>
      </c>
      <c r="D1888" s="1" t="s">
        <v>32</v>
      </c>
      <c r="E1888" s="1" t="s">
        <v>17</v>
      </c>
      <c r="F1888" s="1" t="s">
        <v>18</v>
      </c>
      <c r="G1888" s="1" t="s">
        <v>31</v>
      </c>
      <c r="H1888" s="1" t="s">
        <v>24</v>
      </c>
      <c r="I1888" s="1" t="s">
        <v>21</v>
      </c>
      <c r="J1888" s="9">
        <f>VLOOKUP(A1888, Quantity!$A$1:$H$2811, 2, FALSE)</f>
        <v>17</v>
      </c>
      <c r="K1888" s="10">
        <f>VLOOKUP(A1888, Quantity!$A$1:$H$2811, 3, FALSE)</f>
        <v>1</v>
      </c>
      <c r="L1888" s="10">
        <f>VLOOKUP(A1888, Quantity!$A$1:$H$2811, 4, FALSE)</f>
        <v>1</v>
      </c>
      <c r="M1888" s="11">
        <f>VLOOKUP(A1888, Quantity!$A$1:$H$2811, 5, FALSE)</f>
        <v>4518</v>
      </c>
      <c r="N1888" s="11">
        <f>VLOOKUP(A1888, Quantity!$A$1:$H$2811, 6, FALSE)</f>
        <v>266</v>
      </c>
      <c r="O1888" s="12">
        <v>41640.0</v>
      </c>
      <c r="P1888" s="5">
        <f>VLOOKUP(A1888, Quantity!$A$1:$H$2811, 8, FALSE)</f>
        <v>0.1893981481</v>
      </c>
      <c r="U1888" s="13"/>
      <c r="V1888" s="13"/>
      <c r="W1888" s="1"/>
      <c r="X1888" s="14"/>
      <c r="Y1888" s="15"/>
    </row>
    <row r="1889">
      <c r="A1889" s="1">
        <v>89191.0</v>
      </c>
      <c r="B1889" s="1">
        <v>1.921776878E9</v>
      </c>
      <c r="C1889" s="8">
        <v>41821.0</v>
      </c>
      <c r="D1889" s="1" t="s">
        <v>32</v>
      </c>
      <c r="E1889" s="1" t="s">
        <v>17</v>
      </c>
      <c r="F1889" s="1" t="s">
        <v>18</v>
      </c>
      <c r="G1889" s="1" t="s">
        <v>31</v>
      </c>
      <c r="H1889" s="1" t="s">
        <v>24</v>
      </c>
      <c r="I1889" s="1" t="s">
        <v>21</v>
      </c>
      <c r="J1889" s="9">
        <f>VLOOKUP(A1889, Quantity!$A$1:$H$2811, 2, FALSE)</f>
        <v>17</v>
      </c>
      <c r="K1889" s="10">
        <f>VLOOKUP(A1889, Quantity!$A$1:$H$2811, 3, FALSE)</f>
        <v>1</v>
      </c>
      <c r="L1889" s="10">
        <f>VLOOKUP(A1889, Quantity!$A$1:$H$2811, 4, FALSE)</f>
        <v>1</v>
      </c>
      <c r="M1889" s="11">
        <f>VLOOKUP(A1889, Quantity!$A$1:$H$2811, 5, FALSE)</f>
        <v>7899</v>
      </c>
      <c r="N1889" s="11">
        <f>VLOOKUP(A1889, Quantity!$A$1:$H$2811, 6, FALSE)</f>
        <v>465</v>
      </c>
      <c r="O1889" s="12">
        <v>41640.0</v>
      </c>
      <c r="P1889" s="5">
        <f>VLOOKUP(A1889, Quantity!$A$1:$H$2811, 8, FALSE)</f>
        <v>0.005543981481</v>
      </c>
      <c r="U1889" s="13"/>
      <c r="V1889" s="13"/>
      <c r="W1889" s="1"/>
      <c r="X1889" s="14"/>
      <c r="Y1889" s="15"/>
    </row>
    <row r="1890">
      <c r="A1890" s="1">
        <v>89296.0</v>
      </c>
      <c r="B1890" s="1">
        <v>1.908386649E9</v>
      </c>
      <c r="C1890" s="8">
        <v>41821.0</v>
      </c>
      <c r="D1890" s="1" t="s">
        <v>32</v>
      </c>
      <c r="E1890" s="1" t="s">
        <v>17</v>
      </c>
      <c r="F1890" s="1" t="s">
        <v>18</v>
      </c>
      <c r="G1890" s="1" t="s">
        <v>31</v>
      </c>
      <c r="H1890" s="1" t="s">
        <v>24</v>
      </c>
      <c r="I1890" s="1" t="s">
        <v>21</v>
      </c>
      <c r="J1890" s="9">
        <f>VLOOKUP(A1890, Quantity!$A$1:$H$2811, 2, FALSE)</f>
        <v>12</v>
      </c>
      <c r="K1890" s="10">
        <f>VLOOKUP(A1890, Quantity!$A$1:$H$2811, 3, FALSE)</f>
        <v>1</v>
      </c>
      <c r="L1890" s="10">
        <f>VLOOKUP(A1890, Quantity!$A$1:$H$2811, 4, FALSE)</f>
        <v>1</v>
      </c>
      <c r="M1890" s="11">
        <f>VLOOKUP(A1890, Quantity!$A$1:$H$2811, 5, FALSE)</f>
        <v>4489</v>
      </c>
      <c r="N1890" s="11">
        <f>VLOOKUP(A1890, Quantity!$A$1:$H$2811, 6, FALSE)</f>
        <v>374</v>
      </c>
      <c r="O1890" s="12">
        <v>41640.0</v>
      </c>
      <c r="P1890" s="5">
        <f>VLOOKUP(A1890, Quantity!$A$1:$H$2811, 8, FALSE)</f>
        <v>0.9679166667</v>
      </c>
      <c r="U1890" s="13"/>
      <c r="V1890" s="13"/>
      <c r="W1890" s="1"/>
      <c r="X1890" s="14"/>
      <c r="Y1890" s="15"/>
    </row>
    <row r="1891">
      <c r="A1891" s="1">
        <v>89535.0</v>
      </c>
      <c r="B1891" s="1">
        <v>1.590154528E9</v>
      </c>
      <c r="C1891" s="8">
        <v>41852.0</v>
      </c>
      <c r="D1891" s="1" t="s">
        <v>32</v>
      </c>
      <c r="E1891" s="1" t="s">
        <v>17</v>
      </c>
      <c r="F1891" s="1" t="s">
        <v>18</v>
      </c>
      <c r="G1891" s="1" t="s">
        <v>31</v>
      </c>
      <c r="H1891" s="1" t="s">
        <v>24</v>
      </c>
      <c r="I1891" s="1" t="s">
        <v>21</v>
      </c>
      <c r="J1891" s="9">
        <f>VLOOKUP(A1891, Quantity!$A$1:$H$2811, 2, FALSE)</f>
        <v>22</v>
      </c>
      <c r="K1891" s="10">
        <f>VLOOKUP(A1891, Quantity!$A$1:$H$2811, 3, FALSE)</f>
        <v>1</v>
      </c>
      <c r="L1891" s="10">
        <f>VLOOKUP(A1891, Quantity!$A$1:$H$2811, 4, FALSE)</f>
        <v>1</v>
      </c>
      <c r="M1891" s="11">
        <f>VLOOKUP(A1891, Quantity!$A$1:$H$2811, 5, FALSE)</f>
        <v>1794</v>
      </c>
      <c r="N1891" s="11">
        <f>VLOOKUP(A1891, Quantity!$A$1:$H$2811, 6, FALSE)</f>
        <v>82</v>
      </c>
      <c r="O1891" s="12">
        <v>41640.0</v>
      </c>
      <c r="P1891" s="5">
        <f>VLOOKUP(A1891, Quantity!$A$1:$H$2811, 8, FALSE)</f>
        <v>0.6727430556</v>
      </c>
      <c r="U1891" s="13"/>
      <c r="V1891" s="13"/>
      <c r="W1891" s="1"/>
      <c r="X1891" s="14"/>
      <c r="Y1891" s="15"/>
    </row>
    <row r="1892">
      <c r="A1892" s="1">
        <v>89692.0</v>
      </c>
      <c r="B1892" s="1">
        <v>2.1060492E9</v>
      </c>
      <c r="C1892" s="8">
        <v>41852.0</v>
      </c>
      <c r="D1892" s="1" t="s">
        <v>30</v>
      </c>
      <c r="E1892" s="1" t="s">
        <v>23</v>
      </c>
      <c r="F1892" s="1" t="s">
        <v>18</v>
      </c>
      <c r="G1892" s="1" t="s">
        <v>31</v>
      </c>
      <c r="H1892" s="1" t="s">
        <v>24</v>
      </c>
      <c r="I1892" s="1" t="s">
        <v>21</v>
      </c>
      <c r="J1892" s="9">
        <f>VLOOKUP(A1892, Quantity!$A$1:$H$2811, 2, FALSE)</f>
        <v>13</v>
      </c>
      <c r="K1892" s="10">
        <f>VLOOKUP(A1892, Quantity!$A$1:$H$2811, 3, FALSE)</f>
        <v>1</v>
      </c>
      <c r="L1892" s="10">
        <f>VLOOKUP(A1892, Quantity!$A$1:$H$2811, 4, FALSE)</f>
        <v>1</v>
      </c>
      <c r="M1892" s="11">
        <f>VLOOKUP(A1892, Quantity!$A$1:$H$2811, 5, FALSE)</f>
        <v>1134</v>
      </c>
      <c r="N1892" s="11">
        <f>VLOOKUP(A1892, Quantity!$A$1:$H$2811, 6, FALSE)</f>
        <v>87</v>
      </c>
      <c r="O1892" s="12">
        <v>41640.0</v>
      </c>
      <c r="P1892" s="5">
        <f>VLOOKUP(A1892, Quantity!$A$1:$H$2811, 8, FALSE)</f>
        <v>0.286412037</v>
      </c>
      <c r="U1892" s="13"/>
      <c r="V1892" s="13"/>
      <c r="W1892" s="1"/>
      <c r="X1892" s="14"/>
      <c r="Y1892" s="15"/>
    </row>
    <row r="1893">
      <c r="A1893" s="1">
        <v>89701.0</v>
      </c>
      <c r="B1893" s="1">
        <v>1.309859888E9</v>
      </c>
      <c r="C1893" s="8">
        <v>41852.0</v>
      </c>
      <c r="D1893" s="1" t="s">
        <v>32</v>
      </c>
      <c r="E1893" s="1" t="s">
        <v>17</v>
      </c>
      <c r="F1893" s="1" t="s">
        <v>18</v>
      </c>
      <c r="G1893" s="1" t="s">
        <v>31</v>
      </c>
      <c r="H1893" s="1" t="s">
        <v>24</v>
      </c>
      <c r="I1893" s="1" t="s">
        <v>21</v>
      </c>
      <c r="J1893" s="9">
        <f>VLOOKUP(A1893, Quantity!$A$1:$H$2811, 2, FALSE)</f>
        <v>23</v>
      </c>
      <c r="K1893" s="10">
        <f>VLOOKUP(A1893, Quantity!$A$1:$H$2811, 3, FALSE)</f>
        <v>1</v>
      </c>
      <c r="L1893" s="10">
        <f>VLOOKUP(A1893, Quantity!$A$1:$H$2811, 4, FALSE)</f>
        <v>1</v>
      </c>
      <c r="M1893" s="11">
        <f>VLOOKUP(A1893, Quantity!$A$1:$H$2811, 5, FALSE)</f>
        <v>2997</v>
      </c>
      <c r="N1893" s="11">
        <f>VLOOKUP(A1893, Quantity!$A$1:$H$2811, 6, FALSE)</f>
        <v>130</v>
      </c>
      <c r="O1893" s="12">
        <v>41640.0</v>
      </c>
      <c r="P1893" s="5">
        <f>VLOOKUP(A1893, Quantity!$A$1:$H$2811, 8, FALSE)</f>
        <v>0.1072916667</v>
      </c>
      <c r="U1893" s="13"/>
      <c r="V1893" s="13"/>
      <c r="W1893" s="1"/>
      <c r="X1893" s="14"/>
      <c r="Y1893" s="15"/>
    </row>
    <row r="1894">
      <c r="A1894" s="1">
        <v>89782.0</v>
      </c>
      <c r="B1894" s="1">
        <v>1.470379751E9</v>
      </c>
      <c r="C1894" s="8">
        <v>41852.0</v>
      </c>
      <c r="D1894" s="1" t="s">
        <v>32</v>
      </c>
      <c r="E1894" s="1" t="s">
        <v>17</v>
      </c>
      <c r="F1894" s="1" t="s">
        <v>18</v>
      </c>
      <c r="G1894" s="1" t="s">
        <v>31</v>
      </c>
      <c r="H1894" s="1" t="s">
        <v>24</v>
      </c>
      <c r="I1894" s="1" t="s">
        <v>21</v>
      </c>
      <c r="J1894" s="9">
        <f>VLOOKUP(A1894, Quantity!$A$1:$H$2811, 2, FALSE)</f>
        <v>16</v>
      </c>
      <c r="K1894" s="10">
        <f>VLOOKUP(A1894, Quantity!$A$1:$H$2811, 3, FALSE)</f>
        <v>1</v>
      </c>
      <c r="L1894" s="10">
        <f>VLOOKUP(A1894, Quantity!$A$1:$H$2811, 4, FALSE)</f>
        <v>1</v>
      </c>
      <c r="M1894" s="11">
        <f>VLOOKUP(A1894, Quantity!$A$1:$H$2811, 5, FALSE)</f>
        <v>616</v>
      </c>
      <c r="N1894" s="11">
        <f>VLOOKUP(A1894, Quantity!$A$1:$H$2811, 6, FALSE)</f>
        <v>39</v>
      </c>
      <c r="O1894" s="12">
        <v>41640.0</v>
      </c>
      <c r="P1894" s="5">
        <f>VLOOKUP(A1894, Quantity!$A$1:$H$2811, 8, FALSE)</f>
        <v>0.7389236111</v>
      </c>
      <c r="U1894" s="13"/>
      <c r="V1894" s="13"/>
      <c r="W1894" s="1"/>
      <c r="X1894" s="14"/>
      <c r="Y1894" s="15"/>
    </row>
    <row r="1895">
      <c r="A1895" s="1">
        <v>89907.0</v>
      </c>
      <c r="B1895" s="1">
        <v>1.257463942E9</v>
      </c>
      <c r="C1895" s="8">
        <v>41852.0</v>
      </c>
      <c r="D1895" s="1" t="s">
        <v>30</v>
      </c>
      <c r="E1895" s="1" t="s">
        <v>23</v>
      </c>
      <c r="F1895" s="1" t="s">
        <v>18</v>
      </c>
      <c r="G1895" s="1" t="s">
        <v>31</v>
      </c>
      <c r="H1895" s="1" t="s">
        <v>24</v>
      </c>
      <c r="I1895" s="1" t="s">
        <v>21</v>
      </c>
      <c r="J1895" s="9">
        <f>VLOOKUP(A1895, Quantity!$A$1:$H$2811, 2, FALSE)</f>
        <v>22</v>
      </c>
      <c r="K1895" s="10">
        <f>VLOOKUP(A1895, Quantity!$A$1:$H$2811, 3, FALSE)</f>
        <v>1</v>
      </c>
      <c r="L1895" s="10">
        <f>VLOOKUP(A1895, Quantity!$A$1:$H$2811, 4, FALSE)</f>
        <v>1</v>
      </c>
      <c r="M1895" s="11">
        <f>VLOOKUP(A1895, Quantity!$A$1:$H$2811, 5, FALSE)</f>
        <v>1000</v>
      </c>
      <c r="N1895" s="11">
        <f>VLOOKUP(A1895, Quantity!$A$1:$H$2811, 6, FALSE)</f>
        <v>45</v>
      </c>
      <c r="O1895" s="12">
        <v>41640.0</v>
      </c>
      <c r="P1895" s="5">
        <f>VLOOKUP(A1895, Quantity!$A$1:$H$2811, 8, FALSE)</f>
        <v>0.871400463</v>
      </c>
      <c r="U1895" s="13"/>
      <c r="V1895" s="13"/>
      <c r="W1895" s="1"/>
      <c r="X1895" s="14"/>
      <c r="Y1895" s="15"/>
    </row>
    <row r="1896">
      <c r="A1896" s="1">
        <v>90171.0</v>
      </c>
      <c r="B1896" s="1">
        <v>2.04085101E9</v>
      </c>
      <c r="C1896" s="8">
        <v>41883.0</v>
      </c>
      <c r="D1896" s="1" t="s">
        <v>30</v>
      </c>
      <c r="E1896" s="1" t="s">
        <v>23</v>
      </c>
      <c r="F1896" s="1" t="s">
        <v>18</v>
      </c>
      <c r="G1896" s="1" t="s">
        <v>31</v>
      </c>
      <c r="H1896" s="1" t="s">
        <v>24</v>
      </c>
      <c r="I1896" s="1" t="s">
        <v>21</v>
      </c>
      <c r="J1896" s="9">
        <f>VLOOKUP(A1896, Quantity!$A$1:$H$2811, 2, FALSE)</f>
        <v>23</v>
      </c>
      <c r="K1896" s="10">
        <f>VLOOKUP(A1896, Quantity!$A$1:$H$2811, 3, FALSE)</f>
        <v>1</v>
      </c>
      <c r="L1896" s="10">
        <f>VLOOKUP(A1896, Quantity!$A$1:$H$2811, 4, FALSE)</f>
        <v>1</v>
      </c>
      <c r="M1896" s="11">
        <f>VLOOKUP(A1896, Quantity!$A$1:$H$2811, 5, FALSE)</f>
        <v>2460</v>
      </c>
      <c r="N1896" s="11">
        <f>VLOOKUP(A1896, Quantity!$A$1:$H$2811, 6, FALSE)</f>
        <v>107</v>
      </c>
      <c r="O1896" s="12">
        <v>41640.0</v>
      </c>
      <c r="P1896" s="5">
        <f>VLOOKUP(A1896, Quantity!$A$1:$H$2811, 8, FALSE)</f>
        <v>0.6961921296</v>
      </c>
      <c r="U1896" s="13"/>
      <c r="V1896" s="13"/>
      <c r="W1896" s="1"/>
      <c r="X1896" s="14"/>
      <c r="Y1896" s="15"/>
    </row>
    <row r="1897">
      <c r="A1897" s="1">
        <v>90183.0</v>
      </c>
      <c r="B1897" s="1">
        <v>1.585217882E9</v>
      </c>
      <c r="C1897" s="8">
        <v>41883.0</v>
      </c>
      <c r="D1897" s="1" t="s">
        <v>30</v>
      </c>
      <c r="E1897" s="1" t="s">
        <v>23</v>
      </c>
      <c r="F1897" s="1" t="s">
        <v>18</v>
      </c>
      <c r="G1897" s="1" t="s">
        <v>31</v>
      </c>
      <c r="H1897" s="1" t="s">
        <v>24</v>
      </c>
      <c r="I1897" s="1" t="s">
        <v>21</v>
      </c>
      <c r="J1897" s="9">
        <f>VLOOKUP(A1897, Quantity!$A$1:$H$2811, 2, FALSE)</f>
        <v>16</v>
      </c>
      <c r="K1897" s="10">
        <f>VLOOKUP(A1897, Quantity!$A$1:$H$2811, 3, FALSE)</f>
        <v>1</v>
      </c>
      <c r="L1897" s="10">
        <f>VLOOKUP(A1897, Quantity!$A$1:$H$2811, 4, FALSE)</f>
        <v>1</v>
      </c>
      <c r="M1897" s="11">
        <f>VLOOKUP(A1897, Quantity!$A$1:$H$2811, 5, FALSE)</f>
        <v>1700</v>
      </c>
      <c r="N1897" s="11">
        <f>VLOOKUP(A1897, Quantity!$A$1:$H$2811, 6, FALSE)</f>
        <v>106</v>
      </c>
      <c r="O1897" s="12">
        <v>41640.0</v>
      </c>
      <c r="P1897" s="5">
        <f>VLOOKUP(A1897, Quantity!$A$1:$H$2811, 8, FALSE)</f>
        <v>0.1811342593</v>
      </c>
      <c r="U1897" s="13"/>
      <c r="V1897" s="13"/>
      <c r="W1897" s="1"/>
      <c r="X1897" s="14"/>
      <c r="Y1897" s="15"/>
    </row>
    <row r="1898">
      <c r="A1898" s="1">
        <v>90556.0</v>
      </c>
      <c r="B1898" s="1">
        <v>2.241952376E9</v>
      </c>
      <c r="C1898" s="8">
        <v>41883.0</v>
      </c>
      <c r="D1898" s="1" t="s">
        <v>30</v>
      </c>
      <c r="E1898" s="1" t="s">
        <v>23</v>
      </c>
      <c r="F1898" s="1" t="s">
        <v>18</v>
      </c>
      <c r="G1898" s="1" t="s">
        <v>31</v>
      </c>
      <c r="H1898" s="1" t="s">
        <v>24</v>
      </c>
      <c r="I1898" s="1" t="s">
        <v>21</v>
      </c>
      <c r="J1898" s="9">
        <f>VLOOKUP(A1898, Quantity!$A$1:$H$2811, 2, FALSE)</f>
        <v>18</v>
      </c>
      <c r="K1898" s="10">
        <f>VLOOKUP(A1898, Quantity!$A$1:$H$2811, 3, FALSE)</f>
        <v>1</v>
      </c>
      <c r="L1898" s="10">
        <f>VLOOKUP(A1898, Quantity!$A$1:$H$2811, 4, FALSE)</f>
        <v>1</v>
      </c>
      <c r="M1898" s="11">
        <f>VLOOKUP(A1898, Quantity!$A$1:$H$2811, 5, FALSE)</f>
        <v>2481</v>
      </c>
      <c r="N1898" s="11">
        <f>VLOOKUP(A1898, Quantity!$A$1:$H$2811, 6, FALSE)</f>
        <v>138</v>
      </c>
      <c r="O1898" s="12">
        <v>41640.0</v>
      </c>
      <c r="P1898" s="5">
        <f>VLOOKUP(A1898, Quantity!$A$1:$H$2811, 8, FALSE)</f>
        <v>0.8901388889</v>
      </c>
      <c r="U1898" s="13"/>
      <c r="V1898" s="13"/>
      <c r="W1898" s="1"/>
      <c r="X1898" s="14"/>
      <c r="Y1898" s="15"/>
    </row>
    <row r="1899">
      <c r="A1899" s="1">
        <v>90581.0</v>
      </c>
      <c r="B1899" s="1">
        <v>2.124029681E9</v>
      </c>
      <c r="C1899" s="8">
        <v>41883.0</v>
      </c>
      <c r="D1899" s="1" t="s">
        <v>30</v>
      </c>
      <c r="E1899" s="1" t="s">
        <v>23</v>
      </c>
      <c r="F1899" s="1" t="s">
        <v>18</v>
      </c>
      <c r="G1899" s="1" t="s">
        <v>31</v>
      </c>
      <c r="H1899" s="1" t="s">
        <v>24</v>
      </c>
      <c r="I1899" s="1" t="s">
        <v>21</v>
      </c>
      <c r="J1899" s="9">
        <f>VLOOKUP(A1899, Quantity!$A$1:$H$2811, 2, FALSE)</f>
        <v>19</v>
      </c>
      <c r="K1899" s="10">
        <f>VLOOKUP(A1899, Quantity!$A$1:$H$2811, 3, FALSE)</f>
        <v>1</v>
      </c>
      <c r="L1899" s="10">
        <f>VLOOKUP(A1899, Quantity!$A$1:$H$2811, 4, FALSE)</f>
        <v>1</v>
      </c>
      <c r="M1899" s="11">
        <f>VLOOKUP(A1899, Quantity!$A$1:$H$2811, 5, FALSE)</f>
        <v>6950</v>
      </c>
      <c r="N1899" s="11">
        <f>VLOOKUP(A1899, Quantity!$A$1:$H$2811, 6, FALSE)</f>
        <v>366</v>
      </c>
      <c r="O1899" s="12">
        <v>41640.0</v>
      </c>
      <c r="P1899" s="5">
        <f>VLOOKUP(A1899, Quantity!$A$1:$H$2811, 8, FALSE)</f>
        <v>0.6060416667</v>
      </c>
      <c r="U1899" s="13"/>
      <c r="V1899" s="13"/>
      <c r="W1899" s="1"/>
      <c r="X1899" s="14"/>
      <c r="Y1899" s="15"/>
    </row>
    <row r="1900">
      <c r="A1900" s="1">
        <v>90601.0</v>
      </c>
      <c r="B1900" s="1">
        <v>1.717091837E9</v>
      </c>
      <c r="C1900" s="8">
        <v>41883.0</v>
      </c>
      <c r="D1900" s="1" t="s">
        <v>30</v>
      </c>
      <c r="E1900" s="1" t="s">
        <v>23</v>
      </c>
      <c r="F1900" s="1" t="s">
        <v>18</v>
      </c>
      <c r="G1900" s="1" t="s">
        <v>31</v>
      </c>
      <c r="H1900" s="1" t="s">
        <v>20</v>
      </c>
      <c r="I1900" s="1" t="s">
        <v>21</v>
      </c>
      <c r="J1900" s="9">
        <f>VLOOKUP(A1900, Quantity!$A$1:$H$2811, 2, FALSE)</f>
        <v>21</v>
      </c>
      <c r="K1900" s="10">
        <f>VLOOKUP(A1900, Quantity!$A$1:$H$2811, 3, FALSE)</f>
        <v>1</v>
      </c>
      <c r="L1900" s="10">
        <f>VLOOKUP(A1900, Quantity!$A$1:$H$2811, 4, FALSE)</f>
        <v>1</v>
      </c>
      <c r="M1900" s="11">
        <f>VLOOKUP(A1900, Quantity!$A$1:$H$2811, 5, FALSE)</f>
        <v>1000</v>
      </c>
      <c r="N1900" s="11">
        <f>VLOOKUP(A1900, Quantity!$A$1:$H$2811, 6, FALSE)</f>
        <v>48</v>
      </c>
      <c r="O1900" s="12">
        <v>41640.0</v>
      </c>
      <c r="P1900" s="5">
        <f>VLOOKUP(A1900, Quantity!$A$1:$H$2811, 8, FALSE)</f>
        <v>0.9008912037</v>
      </c>
      <c r="U1900" s="13"/>
      <c r="V1900" s="13"/>
      <c r="W1900" s="1"/>
      <c r="X1900" s="14"/>
      <c r="Y1900" s="15"/>
    </row>
    <row r="1901">
      <c r="A1901" s="1">
        <v>90690.0</v>
      </c>
      <c r="B1901" s="1">
        <v>1.782838598E9</v>
      </c>
      <c r="C1901" s="8">
        <v>41883.0</v>
      </c>
      <c r="D1901" s="1" t="s">
        <v>32</v>
      </c>
      <c r="E1901" s="1" t="s">
        <v>17</v>
      </c>
      <c r="F1901" s="1" t="s">
        <v>18</v>
      </c>
      <c r="G1901" s="1" t="s">
        <v>31</v>
      </c>
      <c r="H1901" s="1" t="s">
        <v>24</v>
      </c>
      <c r="I1901" s="1" t="s">
        <v>21</v>
      </c>
      <c r="J1901" s="9">
        <f>VLOOKUP(A1901, Quantity!$A$1:$H$2811, 2, FALSE)</f>
        <v>17</v>
      </c>
      <c r="K1901" s="10">
        <f>VLOOKUP(A1901, Quantity!$A$1:$H$2811, 3, FALSE)</f>
        <v>1</v>
      </c>
      <c r="L1901" s="10">
        <f>VLOOKUP(A1901, Quantity!$A$1:$H$2811, 4, FALSE)</f>
        <v>1</v>
      </c>
      <c r="M1901" s="11">
        <f>VLOOKUP(A1901, Quantity!$A$1:$H$2811, 5, FALSE)</f>
        <v>570</v>
      </c>
      <c r="N1901" s="11">
        <f>VLOOKUP(A1901, Quantity!$A$1:$H$2811, 6, FALSE)</f>
        <v>34</v>
      </c>
      <c r="O1901" s="12">
        <v>41640.0</v>
      </c>
      <c r="P1901" s="5">
        <f>VLOOKUP(A1901, Quantity!$A$1:$H$2811, 8, FALSE)</f>
        <v>0.9739930556</v>
      </c>
      <c r="U1901" s="13"/>
      <c r="V1901" s="13"/>
      <c r="W1901" s="1"/>
      <c r="X1901" s="14"/>
      <c r="Y1901" s="15"/>
    </row>
    <row r="1902">
      <c r="A1902" s="1">
        <v>90767.0</v>
      </c>
      <c r="B1902" s="1">
        <v>1.168510203E9</v>
      </c>
      <c r="C1902" s="8">
        <v>41913.0</v>
      </c>
      <c r="D1902" s="1" t="s">
        <v>30</v>
      </c>
      <c r="E1902" s="1" t="s">
        <v>23</v>
      </c>
      <c r="F1902" s="1" t="s">
        <v>18</v>
      </c>
      <c r="G1902" s="1" t="s">
        <v>31</v>
      </c>
      <c r="H1902" s="1" t="s">
        <v>24</v>
      </c>
      <c r="I1902" s="1" t="s">
        <v>21</v>
      </c>
      <c r="J1902" s="9">
        <f>VLOOKUP(A1902, Quantity!$A$1:$H$2811, 2, FALSE)</f>
        <v>13</v>
      </c>
      <c r="K1902" s="10">
        <f>VLOOKUP(A1902, Quantity!$A$1:$H$2811, 3, FALSE)</f>
        <v>1</v>
      </c>
      <c r="L1902" s="10">
        <f>VLOOKUP(A1902, Quantity!$A$1:$H$2811, 4, FALSE)</f>
        <v>1</v>
      </c>
      <c r="M1902" s="11">
        <f>VLOOKUP(A1902, Quantity!$A$1:$H$2811, 5, FALSE)</f>
        <v>1148</v>
      </c>
      <c r="N1902" s="11">
        <f>VLOOKUP(A1902, Quantity!$A$1:$H$2811, 6, FALSE)</f>
        <v>88</v>
      </c>
      <c r="O1902" s="12">
        <v>41640.0</v>
      </c>
      <c r="P1902" s="5">
        <f>VLOOKUP(A1902, Quantity!$A$1:$H$2811, 8, FALSE)</f>
        <v>0.8896064815</v>
      </c>
      <c r="U1902" s="13"/>
      <c r="V1902" s="13"/>
      <c r="W1902" s="1"/>
      <c r="X1902" s="14"/>
      <c r="Y1902" s="15"/>
    </row>
    <row r="1903">
      <c r="A1903" s="1">
        <v>90929.0</v>
      </c>
      <c r="B1903" s="1">
        <v>1.629708571E9</v>
      </c>
      <c r="C1903" s="8">
        <v>41913.0</v>
      </c>
      <c r="D1903" s="1" t="s">
        <v>30</v>
      </c>
      <c r="E1903" s="1" t="s">
        <v>23</v>
      </c>
      <c r="F1903" s="1" t="s">
        <v>18</v>
      </c>
      <c r="G1903" s="1" t="s">
        <v>31</v>
      </c>
      <c r="H1903" s="1" t="s">
        <v>20</v>
      </c>
      <c r="I1903" s="1" t="s">
        <v>21</v>
      </c>
      <c r="J1903" s="9">
        <f>VLOOKUP(A1903, Quantity!$A$1:$H$2811, 2, FALSE)</f>
        <v>20</v>
      </c>
      <c r="K1903" s="10">
        <f>VLOOKUP(A1903, Quantity!$A$1:$H$2811, 3, FALSE)</f>
        <v>1</v>
      </c>
      <c r="L1903" s="10">
        <f>VLOOKUP(A1903, Quantity!$A$1:$H$2811, 4, FALSE)</f>
        <v>1</v>
      </c>
      <c r="M1903" s="11">
        <f>VLOOKUP(A1903, Quantity!$A$1:$H$2811, 5, FALSE)</f>
        <v>2994</v>
      </c>
      <c r="N1903" s="11">
        <f>VLOOKUP(A1903, Quantity!$A$1:$H$2811, 6, FALSE)</f>
        <v>150</v>
      </c>
      <c r="O1903" s="12">
        <v>41640.0</v>
      </c>
      <c r="P1903" s="5">
        <f>VLOOKUP(A1903, Quantity!$A$1:$H$2811, 8, FALSE)</f>
        <v>0.2252083333</v>
      </c>
      <c r="U1903" s="13"/>
      <c r="V1903" s="13"/>
      <c r="W1903" s="1"/>
      <c r="X1903" s="14"/>
      <c r="Y1903" s="15"/>
    </row>
    <row r="1904">
      <c r="A1904" s="1">
        <v>91078.0</v>
      </c>
      <c r="B1904" s="1">
        <v>1.546716215E9</v>
      </c>
      <c r="C1904" s="8">
        <v>41913.0</v>
      </c>
      <c r="D1904" s="1" t="s">
        <v>30</v>
      </c>
      <c r="E1904" s="1" t="s">
        <v>23</v>
      </c>
      <c r="F1904" s="1" t="s">
        <v>18</v>
      </c>
      <c r="G1904" s="1" t="s">
        <v>31</v>
      </c>
      <c r="H1904" s="1" t="s">
        <v>24</v>
      </c>
      <c r="I1904" s="1" t="s">
        <v>21</v>
      </c>
      <c r="J1904" s="9">
        <f>VLOOKUP(A1904, Quantity!$A$1:$H$2811, 2, FALSE)</f>
        <v>16</v>
      </c>
      <c r="K1904" s="10">
        <f>VLOOKUP(A1904, Quantity!$A$1:$H$2811, 3, FALSE)</f>
        <v>1</v>
      </c>
      <c r="L1904" s="10">
        <f>VLOOKUP(A1904, Quantity!$A$1:$H$2811, 4, FALSE)</f>
        <v>1</v>
      </c>
      <c r="M1904" s="11">
        <f>VLOOKUP(A1904, Quantity!$A$1:$H$2811, 5, FALSE)</f>
        <v>740</v>
      </c>
      <c r="N1904" s="11">
        <f>VLOOKUP(A1904, Quantity!$A$1:$H$2811, 6, FALSE)</f>
        <v>46</v>
      </c>
      <c r="O1904" s="12">
        <v>41640.0</v>
      </c>
      <c r="P1904" s="5">
        <f>VLOOKUP(A1904, Quantity!$A$1:$H$2811, 8, FALSE)</f>
        <v>0.8152314815</v>
      </c>
      <c r="U1904" s="13"/>
      <c r="V1904" s="13"/>
      <c r="W1904" s="1"/>
      <c r="X1904" s="14"/>
      <c r="Y1904" s="15"/>
    </row>
    <row r="1905">
      <c r="A1905" s="1">
        <v>91283.0</v>
      </c>
      <c r="B1905" s="1">
        <v>1.304142387E9</v>
      </c>
      <c r="C1905" s="8">
        <v>41913.0</v>
      </c>
      <c r="D1905" s="1" t="s">
        <v>33</v>
      </c>
      <c r="E1905" s="1" t="s">
        <v>17</v>
      </c>
      <c r="F1905" s="1" t="s">
        <v>28</v>
      </c>
      <c r="G1905" s="1" t="s">
        <v>31</v>
      </c>
      <c r="H1905" s="1" t="s">
        <v>24</v>
      </c>
      <c r="I1905" s="1" t="s">
        <v>21</v>
      </c>
      <c r="J1905" s="9">
        <f>VLOOKUP(A1905, Quantity!$A$1:$H$2811, 2, FALSE)</f>
        <v>15</v>
      </c>
      <c r="K1905" s="10">
        <f>VLOOKUP(A1905, Quantity!$A$1:$H$2811, 3, FALSE)</f>
        <v>1</v>
      </c>
      <c r="L1905" s="10">
        <f>VLOOKUP(A1905, Quantity!$A$1:$H$2811, 4, FALSE)</f>
        <v>1</v>
      </c>
      <c r="M1905" s="11">
        <f>VLOOKUP(A1905, Quantity!$A$1:$H$2811, 5, FALSE)</f>
        <v>2294</v>
      </c>
      <c r="N1905" s="11">
        <f>VLOOKUP(A1905, Quantity!$A$1:$H$2811, 6, FALSE)</f>
        <v>153</v>
      </c>
      <c r="O1905" s="12">
        <v>41640.0</v>
      </c>
      <c r="P1905" s="5">
        <f>VLOOKUP(A1905, Quantity!$A$1:$H$2811, 8, FALSE)</f>
        <v>0.8734953704</v>
      </c>
      <c r="U1905" s="13"/>
      <c r="V1905" s="13"/>
      <c r="W1905" s="1"/>
      <c r="X1905" s="14"/>
      <c r="Y1905" s="15"/>
    </row>
    <row r="1906">
      <c r="A1906" s="1">
        <v>91344.0</v>
      </c>
      <c r="B1906" s="1">
        <v>1.510413639E9</v>
      </c>
      <c r="C1906" s="8">
        <v>41913.0</v>
      </c>
      <c r="D1906" s="1" t="s">
        <v>30</v>
      </c>
      <c r="E1906" s="1" t="s">
        <v>23</v>
      </c>
      <c r="F1906" s="1" t="s">
        <v>18</v>
      </c>
      <c r="G1906" s="1" t="s">
        <v>31</v>
      </c>
      <c r="H1906" s="1" t="s">
        <v>24</v>
      </c>
      <c r="I1906" s="1" t="s">
        <v>21</v>
      </c>
      <c r="J1906" s="9">
        <f>VLOOKUP(A1906, Quantity!$A$1:$H$2811, 2, FALSE)</f>
        <v>16</v>
      </c>
      <c r="K1906" s="10">
        <f>VLOOKUP(A1906, Quantity!$A$1:$H$2811, 3, FALSE)</f>
        <v>1</v>
      </c>
      <c r="L1906" s="10">
        <f>VLOOKUP(A1906, Quantity!$A$1:$H$2811, 4, FALSE)</f>
        <v>1</v>
      </c>
      <c r="M1906" s="11">
        <f>VLOOKUP(A1906, Quantity!$A$1:$H$2811, 5, FALSE)</f>
        <v>1160</v>
      </c>
      <c r="N1906" s="11">
        <f>VLOOKUP(A1906, Quantity!$A$1:$H$2811, 6, FALSE)</f>
        <v>73</v>
      </c>
      <c r="O1906" s="12">
        <v>41640.0</v>
      </c>
      <c r="P1906" s="5">
        <f>VLOOKUP(A1906, Quantity!$A$1:$H$2811, 8, FALSE)</f>
        <v>0.886099537</v>
      </c>
      <c r="U1906" s="13"/>
      <c r="V1906" s="13"/>
      <c r="W1906" s="1"/>
      <c r="X1906" s="14"/>
      <c r="Y1906" s="15"/>
    </row>
    <row r="1907">
      <c r="A1907" s="1">
        <v>91463.0</v>
      </c>
      <c r="B1907" s="1">
        <v>2.208990586E9</v>
      </c>
      <c r="C1907" s="8">
        <v>41913.0</v>
      </c>
      <c r="D1907" s="1" t="s">
        <v>30</v>
      </c>
      <c r="E1907" s="1" t="s">
        <v>23</v>
      </c>
      <c r="F1907" s="1" t="s">
        <v>18</v>
      </c>
      <c r="G1907" s="1" t="s">
        <v>31</v>
      </c>
      <c r="H1907" s="1" t="s">
        <v>20</v>
      </c>
      <c r="I1907" s="1" t="s">
        <v>21</v>
      </c>
      <c r="J1907" s="9">
        <f>VLOOKUP(A1907, Quantity!$A$1:$H$2811, 2, FALSE)</f>
        <v>13</v>
      </c>
      <c r="K1907" s="10">
        <f>VLOOKUP(A1907, Quantity!$A$1:$H$2811, 3, FALSE)</f>
        <v>1</v>
      </c>
      <c r="L1907" s="10">
        <f>VLOOKUP(A1907, Quantity!$A$1:$H$2811, 4, FALSE)</f>
        <v>1</v>
      </c>
      <c r="M1907" s="11">
        <f>VLOOKUP(A1907, Quantity!$A$1:$H$2811, 5, FALSE)</f>
        <v>3049</v>
      </c>
      <c r="N1907" s="11">
        <f>VLOOKUP(A1907, Quantity!$A$1:$H$2811, 6, FALSE)</f>
        <v>235</v>
      </c>
      <c r="O1907" s="12">
        <v>41640.0</v>
      </c>
      <c r="P1907" s="5">
        <f>VLOOKUP(A1907, Quantity!$A$1:$H$2811, 8, FALSE)</f>
        <v>0.2788773148</v>
      </c>
      <c r="U1907" s="13"/>
      <c r="V1907" s="13"/>
      <c r="W1907" s="1"/>
      <c r="X1907" s="14"/>
      <c r="Y1907" s="15"/>
    </row>
    <row r="1908">
      <c r="A1908" s="1">
        <v>91760.0</v>
      </c>
      <c r="B1908" s="1">
        <v>2.083113279E9</v>
      </c>
      <c r="C1908" s="8">
        <v>41944.0</v>
      </c>
      <c r="D1908" s="1" t="s">
        <v>32</v>
      </c>
      <c r="E1908" s="1" t="s">
        <v>17</v>
      </c>
      <c r="F1908" s="1" t="s">
        <v>18</v>
      </c>
      <c r="G1908" s="1" t="s">
        <v>31</v>
      </c>
      <c r="H1908" s="1" t="s">
        <v>24</v>
      </c>
      <c r="I1908" s="1" t="s">
        <v>21</v>
      </c>
      <c r="J1908" s="9">
        <f>VLOOKUP(A1908, Quantity!$A$1:$H$2811, 2, FALSE)</f>
        <v>12</v>
      </c>
      <c r="K1908" s="10">
        <f>VLOOKUP(A1908, Quantity!$A$1:$H$2811, 3, FALSE)</f>
        <v>1</v>
      </c>
      <c r="L1908" s="10">
        <f>VLOOKUP(A1908, Quantity!$A$1:$H$2811, 4, FALSE)</f>
        <v>1</v>
      </c>
      <c r="M1908" s="11">
        <f>VLOOKUP(A1908, Quantity!$A$1:$H$2811, 5, FALSE)</f>
        <v>2100</v>
      </c>
      <c r="N1908" s="11">
        <f>VLOOKUP(A1908, Quantity!$A$1:$H$2811, 6, FALSE)</f>
        <v>175</v>
      </c>
      <c r="O1908" s="12">
        <v>41640.0</v>
      </c>
      <c r="P1908" s="5">
        <f>VLOOKUP(A1908, Quantity!$A$1:$H$2811, 8, FALSE)</f>
        <v>0.1403819444</v>
      </c>
      <c r="U1908" s="13"/>
      <c r="V1908" s="13"/>
      <c r="W1908" s="1"/>
      <c r="X1908" s="14"/>
      <c r="Y1908" s="15"/>
    </row>
    <row r="1909">
      <c r="A1909" s="1">
        <v>91813.0</v>
      </c>
      <c r="B1909" s="1">
        <v>1.928903998E9</v>
      </c>
      <c r="C1909" s="8">
        <v>41944.0</v>
      </c>
      <c r="D1909" s="1" t="s">
        <v>32</v>
      </c>
      <c r="E1909" s="1" t="s">
        <v>17</v>
      </c>
      <c r="F1909" s="1" t="s">
        <v>18</v>
      </c>
      <c r="G1909" s="1" t="s">
        <v>31</v>
      </c>
      <c r="H1909" s="1" t="s">
        <v>24</v>
      </c>
      <c r="I1909" s="1" t="s">
        <v>21</v>
      </c>
      <c r="J1909" s="9">
        <f>VLOOKUP(A1909, Quantity!$A$1:$H$2811, 2, FALSE)</f>
        <v>13</v>
      </c>
      <c r="K1909" s="10">
        <f>VLOOKUP(A1909, Quantity!$A$1:$H$2811, 3, FALSE)</f>
        <v>1</v>
      </c>
      <c r="L1909" s="10">
        <f>VLOOKUP(A1909, Quantity!$A$1:$H$2811, 4, FALSE)</f>
        <v>1</v>
      </c>
      <c r="M1909" s="11">
        <f>VLOOKUP(A1909, Quantity!$A$1:$H$2811, 5, FALSE)</f>
        <v>39</v>
      </c>
      <c r="N1909" s="11">
        <f>VLOOKUP(A1909, Quantity!$A$1:$H$2811, 6, FALSE)</f>
        <v>3</v>
      </c>
      <c r="O1909" s="12">
        <v>41640.0</v>
      </c>
      <c r="P1909" s="5">
        <f>VLOOKUP(A1909, Quantity!$A$1:$H$2811, 8, FALSE)</f>
        <v>0.1016087963</v>
      </c>
      <c r="U1909" s="13"/>
      <c r="V1909" s="13"/>
      <c r="W1909" s="1"/>
      <c r="X1909" s="14"/>
      <c r="Y1909" s="15"/>
    </row>
    <row r="1910">
      <c r="A1910" s="1">
        <v>91832.0</v>
      </c>
      <c r="B1910" s="1">
        <v>1.691046213E9</v>
      </c>
      <c r="C1910" s="8">
        <v>41944.0</v>
      </c>
      <c r="D1910" s="1" t="s">
        <v>32</v>
      </c>
      <c r="E1910" s="1" t="s">
        <v>17</v>
      </c>
      <c r="F1910" s="1" t="s">
        <v>18</v>
      </c>
      <c r="G1910" s="1" t="s">
        <v>31</v>
      </c>
      <c r="H1910" s="1" t="s">
        <v>24</v>
      </c>
      <c r="I1910" s="1" t="s">
        <v>21</v>
      </c>
      <c r="J1910" s="9">
        <f>VLOOKUP(A1910, Quantity!$A$1:$H$2811, 2, FALSE)</f>
        <v>23</v>
      </c>
      <c r="K1910" s="10">
        <f>VLOOKUP(A1910, Quantity!$A$1:$H$2811, 3, FALSE)</f>
        <v>1</v>
      </c>
      <c r="L1910" s="10">
        <f>VLOOKUP(A1910, Quantity!$A$1:$H$2811, 4, FALSE)</f>
        <v>1</v>
      </c>
      <c r="M1910" s="11">
        <f>VLOOKUP(A1910, Quantity!$A$1:$H$2811, 5, FALSE)</f>
        <v>497</v>
      </c>
      <c r="N1910" s="11">
        <f>VLOOKUP(A1910, Quantity!$A$1:$H$2811, 6, FALSE)</f>
        <v>22</v>
      </c>
      <c r="O1910" s="12">
        <v>41640.0</v>
      </c>
      <c r="P1910" s="5">
        <f>VLOOKUP(A1910, Quantity!$A$1:$H$2811, 8, FALSE)</f>
        <v>0.1632638889</v>
      </c>
      <c r="U1910" s="13"/>
      <c r="V1910" s="13"/>
      <c r="W1910" s="1"/>
      <c r="X1910" s="14"/>
      <c r="Y1910" s="15"/>
    </row>
    <row r="1911">
      <c r="A1911" s="1">
        <v>92089.0</v>
      </c>
      <c r="B1911" s="1">
        <v>1.641972972E9</v>
      </c>
      <c r="C1911" s="8">
        <v>41944.0</v>
      </c>
      <c r="D1911" s="1" t="s">
        <v>32</v>
      </c>
      <c r="E1911" s="1" t="s">
        <v>17</v>
      </c>
      <c r="F1911" s="1" t="s">
        <v>18</v>
      </c>
      <c r="G1911" s="1" t="s">
        <v>31</v>
      </c>
      <c r="H1911" s="1" t="s">
        <v>24</v>
      </c>
      <c r="I1911" s="1" t="s">
        <v>21</v>
      </c>
      <c r="J1911" s="9">
        <f>VLOOKUP(A1911, Quantity!$A$1:$H$2811, 2, FALSE)</f>
        <v>15</v>
      </c>
      <c r="K1911" s="10">
        <f>VLOOKUP(A1911, Quantity!$A$1:$H$2811, 3, FALSE)</f>
        <v>1</v>
      </c>
      <c r="L1911" s="10">
        <f>VLOOKUP(A1911, Quantity!$A$1:$H$2811, 4, FALSE)</f>
        <v>1</v>
      </c>
      <c r="M1911" s="11">
        <f>VLOOKUP(A1911, Quantity!$A$1:$H$2811, 5, FALSE)</f>
        <v>5154</v>
      </c>
      <c r="N1911" s="11">
        <f>VLOOKUP(A1911, Quantity!$A$1:$H$2811, 6, FALSE)</f>
        <v>344</v>
      </c>
      <c r="O1911" s="12">
        <v>41640.0</v>
      </c>
      <c r="P1911" s="5">
        <f>VLOOKUP(A1911, Quantity!$A$1:$H$2811, 8, FALSE)</f>
        <v>0.4664814815</v>
      </c>
      <c r="U1911" s="13"/>
      <c r="V1911" s="13"/>
      <c r="W1911" s="1"/>
      <c r="X1911" s="14"/>
      <c r="Y1911" s="15"/>
    </row>
    <row r="1912">
      <c r="A1912" s="1">
        <v>92354.0</v>
      </c>
      <c r="B1912" s="1">
        <v>2.225508673E9</v>
      </c>
      <c r="C1912" s="8">
        <v>41974.0</v>
      </c>
      <c r="D1912" s="1" t="s">
        <v>30</v>
      </c>
      <c r="E1912" s="1" t="s">
        <v>23</v>
      </c>
      <c r="F1912" s="1" t="s">
        <v>18</v>
      </c>
      <c r="G1912" s="1" t="s">
        <v>31</v>
      </c>
      <c r="H1912" s="1" t="s">
        <v>20</v>
      </c>
      <c r="I1912" s="1" t="s">
        <v>21</v>
      </c>
      <c r="J1912" s="9">
        <f>VLOOKUP(A1912, Quantity!$A$1:$H$2811, 2, FALSE)</f>
        <v>22</v>
      </c>
      <c r="K1912" s="10">
        <f>VLOOKUP(A1912, Quantity!$A$1:$H$2811, 3, FALSE)</f>
        <v>1</v>
      </c>
      <c r="L1912" s="10">
        <f>VLOOKUP(A1912, Quantity!$A$1:$H$2811, 4, FALSE)</f>
        <v>1</v>
      </c>
      <c r="M1912" s="11">
        <f>VLOOKUP(A1912, Quantity!$A$1:$H$2811, 5, FALSE)</f>
        <v>2600</v>
      </c>
      <c r="N1912" s="11">
        <f>VLOOKUP(A1912, Quantity!$A$1:$H$2811, 6, FALSE)</f>
        <v>118</v>
      </c>
      <c r="O1912" s="12">
        <v>41640.0</v>
      </c>
      <c r="P1912" s="5">
        <f>VLOOKUP(A1912, Quantity!$A$1:$H$2811, 8, FALSE)</f>
        <v>0.5935069444</v>
      </c>
      <c r="U1912" s="13"/>
      <c r="V1912" s="13"/>
      <c r="W1912" s="1"/>
      <c r="X1912" s="14"/>
      <c r="Y1912" s="15"/>
    </row>
    <row r="1913">
      <c r="A1913" s="1">
        <v>92382.0</v>
      </c>
      <c r="B1913" s="1">
        <v>1.724588482E9</v>
      </c>
      <c r="C1913" s="8">
        <v>41974.0</v>
      </c>
      <c r="D1913" s="1" t="s">
        <v>32</v>
      </c>
      <c r="E1913" s="1" t="s">
        <v>17</v>
      </c>
      <c r="F1913" s="1" t="s">
        <v>18</v>
      </c>
      <c r="G1913" s="1" t="s">
        <v>31</v>
      </c>
      <c r="H1913" s="1" t="s">
        <v>24</v>
      </c>
      <c r="I1913" s="1" t="s">
        <v>21</v>
      </c>
      <c r="J1913" s="9">
        <f>VLOOKUP(A1913, Quantity!$A$1:$H$2811, 2, FALSE)</f>
        <v>16</v>
      </c>
      <c r="K1913" s="10">
        <f>VLOOKUP(A1913, Quantity!$A$1:$H$2811, 3, FALSE)</f>
        <v>1</v>
      </c>
      <c r="L1913" s="10">
        <f>VLOOKUP(A1913, Quantity!$A$1:$H$2811, 4, FALSE)</f>
        <v>1</v>
      </c>
      <c r="M1913" s="11">
        <f>VLOOKUP(A1913, Quantity!$A$1:$H$2811, 5, FALSE)</f>
        <v>2300</v>
      </c>
      <c r="N1913" s="11">
        <f>VLOOKUP(A1913, Quantity!$A$1:$H$2811, 6, FALSE)</f>
        <v>144</v>
      </c>
      <c r="O1913" s="12">
        <v>41640.0</v>
      </c>
      <c r="P1913" s="5">
        <f>VLOOKUP(A1913, Quantity!$A$1:$H$2811, 8, FALSE)</f>
        <v>0.708912037</v>
      </c>
      <c r="U1913" s="13"/>
      <c r="V1913" s="13"/>
      <c r="W1913" s="1"/>
      <c r="X1913" s="14"/>
      <c r="Y1913" s="15"/>
    </row>
    <row r="1914">
      <c r="A1914" s="1">
        <v>92475.0</v>
      </c>
      <c r="B1914" s="1">
        <v>1.59409988E9</v>
      </c>
      <c r="C1914" s="8">
        <v>41974.0</v>
      </c>
      <c r="D1914" s="1" t="s">
        <v>30</v>
      </c>
      <c r="E1914" s="1" t="s">
        <v>23</v>
      </c>
      <c r="F1914" s="1" t="s">
        <v>18</v>
      </c>
      <c r="G1914" s="1" t="s">
        <v>31</v>
      </c>
      <c r="H1914" s="1" t="s">
        <v>20</v>
      </c>
      <c r="I1914" s="1" t="s">
        <v>21</v>
      </c>
      <c r="J1914" s="9">
        <f>VLOOKUP(A1914, Quantity!$A$1:$H$2811, 2, FALSE)</f>
        <v>14</v>
      </c>
      <c r="K1914" s="10">
        <f>VLOOKUP(A1914, Quantity!$A$1:$H$2811, 3, FALSE)</f>
        <v>1</v>
      </c>
      <c r="L1914" s="10">
        <f>VLOOKUP(A1914, Quantity!$A$1:$H$2811, 4, FALSE)</f>
        <v>1</v>
      </c>
      <c r="M1914" s="11">
        <f>VLOOKUP(A1914, Quantity!$A$1:$H$2811, 5, FALSE)</f>
        <v>295</v>
      </c>
      <c r="N1914" s="11">
        <f>VLOOKUP(A1914, Quantity!$A$1:$H$2811, 6, FALSE)</f>
        <v>21</v>
      </c>
      <c r="O1914" s="12">
        <v>41640.0</v>
      </c>
      <c r="P1914" s="5">
        <f>VLOOKUP(A1914, Quantity!$A$1:$H$2811, 8, FALSE)</f>
        <v>0.1444328704</v>
      </c>
      <c r="U1914" s="13"/>
      <c r="V1914" s="13"/>
      <c r="W1914" s="1"/>
      <c r="X1914" s="14"/>
      <c r="Y1914" s="15"/>
    </row>
    <row r="1915">
      <c r="A1915" s="1">
        <v>92529.0</v>
      </c>
      <c r="B1915" s="1">
        <v>1.358847688E9</v>
      </c>
      <c r="C1915" s="8">
        <v>41974.0</v>
      </c>
      <c r="D1915" s="1" t="s">
        <v>30</v>
      </c>
      <c r="E1915" s="1" t="s">
        <v>23</v>
      </c>
      <c r="F1915" s="1" t="s">
        <v>18</v>
      </c>
      <c r="G1915" s="1" t="s">
        <v>31</v>
      </c>
      <c r="H1915" s="1" t="s">
        <v>24</v>
      </c>
      <c r="I1915" s="1" t="s">
        <v>21</v>
      </c>
      <c r="J1915" s="9">
        <f>VLOOKUP(A1915, Quantity!$A$1:$H$2811, 2, FALSE)</f>
        <v>18</v>
      </c>
      <c r="K1915" s="10">
        <f>VLOOKUP(A1915, Quantity!$A$1:$H$2811, 3, FALSE)</f>
        <v>1</v>
      </c>
      <c r="L1915" s="10">
        <f>VLOOKUP(A1915, Quantity!$A$1:$H$2811, 4, FALSE)</f>
        <v>1</v>
      </c>
      <c r="M1915" s="11">
        <f>VLOOKUP(A1915, Quantity!$A$1:$H$2811, 5, FALSE)</f>
        <v>699</v>
      </c>
      <c r="N1915" s="11">
        <f>VLOOKUP(A1915, Quantity!$A$1:$H$2811, 6, FALSE)</f>
        <v>39</v>
      </c>
      <c r="O1915" s="12">
        <v>41640.0</v>
      </c>
      <c r="P1915" s="5">
        <f>VLOOKUP(A1915, Quantity!$A$1:$H$2811, 8, FALSE)</f>
        <v>0.6078356481</v>
      </c>
      <c r="U1915" s="13"/>
      <c r="V1915" s="13"/>
      <c r="W1915" s="1"/>
      <c r="X1915" s="14"/>
      <c r="Y1915" s="15"/>
    </row>
    <row r="1916">
      <c r="A1916" s="1">
        <v>92608.0</v>
      </c>
      <c r="B1916" s="1">
        <v>1.765867293E9</v>
      </c>
      <c r="C1916" s="8">
        <v>41974.0</v>
      </c>
      <c r="D1916" s="1" t="s">
        <v>32</v>
      </c>
      <c r="E1916" s="1" t="s">
        <v>17</v>
      </c>
      <c r="F1916" s="1" t="s">
        <v>18</v>
      </c>
      <c r="G1916" s="1" t="s">
        <v>31</v>
      </c>
      <c r="H1916" s="1" t="s">
        <v>24</v>
      </c>
      <c r="I1916" s="1" t="s">
        <v>21</v>
      </c>
      <c r="J1916" s="9">
        <f>VLOOKUP(A1916, Quantity!$A$1:$H$2811, 2, FALSE)</f>
        <v>22</v>
      </c>
      <c r="K1916" s="10">
        <f>VLOOKUP(A1916, Quantity!$A$1:$H$2811, 3, FALSE)</f>
        <v>1</v>
      </c>
      <c r="L1916" s="10">
        <f>VLOOKUP(A1916, Quantity!$A$1:$H$2811, 4, FALSE)</f>
        <v>1</v>
      </c>
      <c r="M1916" s="11">
        <f>VLOOKUP(A1916, Quantity!$A$1:$H$2811, 5, FALSE)</f>
        <v>1622</v>
      </c>
      <c r="N1916" s="11">
        <f>VLOOKUP(A1916, Quantity!$A$1:$H$2811, 6, FALSE)</f>
        <v>74</v>
      </c>
      <c r="O1916" s="12">
        <v>41640.0</v>
      </c>
      <c r="P1916" s="5">
        <f>VLOOKUP(A1916, Quantity!$A$1:$H$2811, 8, FALSE)</f>
        <v>0.2487962963</v>
      </c>
      <c r="U1916" s="13"/>
      <c r="V1916" s="13"/>
      <c r="W1916" s="1"/>
      <c r="X1916" s="14"/>
      <c r="Y1916" s="15"/>
    </row>
    <row r="1917">
      <c r="A1917" s="1">
        <v>92814.0</v>
      </c>
      <c r="B1917" s="1">
        <v>1.338204769E9</v>
      </c>
      <c r="C1917" s="8">
        <v>41652.0</v>
      </c>
      <c r="D1917" s="1" t="s">
        <v>32</v>
      </c>
      <c r="E1917" s="1" t="s">
        <v>17</v>
      </c>
      <c r="F1917" s="1" t="s">
        <v>18</v>
      </c>
      <c r="G1917" s="1" t="s">
        <v>31</v>
      </c>
      <c r="H1917" s="1" t="s">
        <v>24</v>
      </c>
      <c r="I1917" s="1" t="s">
        <v>21</v>
      </c>
      <c r="J1917" s="9">
        <f>VLOOKUP(A1917, Quantity!$A$1:$H$2811, 2, FALSE)</f>
        <v>20</v>
      </c>
      <c r="K1917" s="10">
        <f>VLOOKUP(A1917, Quantity!$A$1:$H$2811, 3, FALSE)</f>
        <v>1</v>
      </c>
      <c r="L1917" s="10">
        <f>VLOOKUP(A1917, Quantity!$A$1:$H$2811, 4, FALSE)</f>
        <v>1</v>
      </c>
      <c r="M1917" s="11">
        <f>VLOOKUP(A1917, Quantity!$A$1:$H$2811, 5, FALSE)</f>
        <v>819</v>
      </c>
      <c r="N1917" s="11">
        <f>VLOOKUP(A1917, Quantity!$A$1:$H$2811, 6, FALSE)</f>
        <v>41</v>
      </c>
      <c r="O1917" s="12">
        <v>41640.0</v>
      </c>
      <c r="P1917" s="5">
        <f>VLOOKUP(A1917, Quantity!$A$1:$H$2811, 8, FALSE)</f>
        <v>0.8890740741</v>
      </c>
      <c r="U1917" s="13"/>
      <c r="V1917" s="13"/>
      <c r="W1917" s="1"/>
      <c r="X1917" s="14"/>
      <c r="Y1917" s="15"/>
    </row>
    <row r="1918">
      <c r="A1918" s="1">
        <v>93199.0</v>
      </c>
      <c r="B1918" s="1">
        <v>1.83629259E9</v>
      </c>
      <c r="C1918" s="8">
        <v>41652.0</v>
      </c>
      <c r="D1918" s="1" t="s">
        <v>33</v>
      </c>
      <c r="E1918" s="1" t="s">
        <v>17</v>
      </c>
      <c r="F1918" s="1" t="s">
        <v>28</v>
      </c>
      <c r="G1918" s="1" t="s">
        <v>31</v>
      </c>
      <c r="H1918" s="1" t="s">
        <v>24</v>
      </c>
      <c r="I1918" s="1" t="s">
        <v>21</v>
      </c>
      <c r="J1918" s="9">
        <f>VLOOKUP(A1918, Quantity!$A$1:$H$2811, 2, FALSE)</f>
        <v>18</v>
      </c>
      <c r="K1918" s="10">
        <f>VLOOKUP(A1918, Quantity!$A$1:$H$2811, 3, FALSE)</f>
        <v>1</v>
      </c>
      <c r="L1918" s="10">
        <f>VLOOKUP(A1918, Quantity!$A$1:$H$2811, 4, FALSE)</f>
        <v>1</v>
      </c>
      <c r="M1918" s="11">
        <f>VLOOKUP(A1918, Quantity!$A$1:$H$2811, 5, FALSE)</f>
        <v>1600</v>
      </c>
      <c r="N1918" s="11">
        <f>VLOOKUP(A1918, Quantity!$A$1:$H$2811, 6, FALSE)</f>
        <v>89</v>
      </c>
      <c r="O1918" s="12">
        <v>41640.0</v>
      </c>
      <c r="P1918" s="5">
        <f>VLOOKUP(A1918, Quantity!$A$1:$H$2811, 8, FALSE)</f>
        <v>0.04489583333</v>
      </c>
      <c r="U1918" s="13"/>
      <c r="V1918" s="13"/>
      <c r="W1918" s="1"/>
      <c r="X1918" s="14"/>
      <c r="Y1918" s="15"/>
    </row>
    <row r="1919">
      <c r="A1919" s="1">
        <v>93283.0</v>
      </c>
      <c r="B1919" s="1">
        <v>1.653033797E9</v>
      </c>
      <c r="C1919" s="8">
        <v>41652.0</v>
      </c>
      <c r="D1919" s="1" t="s">
        <v>30</v>
      </c>
      <c r="E1919" s="1" t="s">
        <v>23</v>
      </c>
      <c r="F1919" s="1" t="s">
        <v>18</v>
      </c>
      <c r="G1919" s="1" t="s">
        <v>31</v>
      </c>
      <c r="H1919" s="1" t="s">
        <v>24</v>
      </c>
      <c r="I1919" s="1" t="s">
        <v>21</v>
      </c>
      <c r="J1919" s="9">
        <f>VLOOKUP(A1919, Quantity!$A$1:$H$2811, 2, FALSE)</f>
        <v>17</v>
      </c>
      <c r="K1919" s="10">
        <f>VLOOKUP(A1919, Quantity!$A$1:$H$2811, 3, FALSE)</f>
        <v>1</v>
      </c>
      <c r="L1919" s="10">
        <f>VLOOKUP(A1919, Quantity!$A$1:$H$2811, 4, FALSE)</f>
        <v>1</v>
      </c>
      <c r="M1919" s="11">
        <f>VLOOKUP(A1919, Quantity!$A$1:$H$2811, 5, FALSE)</f>
        <v>600</v>
      </c>
      <c r="N1919" s="11">
        <f>VLOOKUP(A1919, Quantity!$A$1:$H$2811, 6, FALSE)</f>
        <v>35</v>
      </c>
      <c r="O1919" s="12">
        <v>41640.0</v>
      </c>
      <c r="P1919" s="5">
        <f>VLOOKUP(A1919, Quantity!$A$1:$H$2811, 8, FALSE)</f>
        <v>0.9825694444</v>
      </c>
      <c r="U1919" s="13"/>
      <c r="V1919" s="13"/>
      <c r="W1919" s="1"/>
      <c r="X1919" s="14"/>
      <c r="Y1919" s="15"/>
    </row>
    <row r="1920">
      <c r="A1920" s="1">
        <v>93300.0</v>
      </c>
      <c r="B1920" s="1">
        <v>1.528082958E9</v>
      </c>
      <c r="C1920" s="8">
        <v>41652.0</v>
      </c>
      <c r="D1920" s="1" t="s">
        <v>30</v>
      </c>
      <c r="E1920" s="1" t="s">
        <v>23</v>
      </c>
      <c r="F1920" s="1" t="s">
        <v>18</v>
      </c>
      <c r="G1920" s="1" t="s">
        <v>31</v>
      </c>
      <c r="H1920" s="1" t="s">
        <v>24</v>
      </c>
      <c r="I1920" s="1" t="s">
        <v>21</v>
      </c>
      <c r="J1920" s="9">
        <f>VLOOKUP(A1920, Quantity!$A$1:$H$2811, 2, FALSE)</f>
        <v>20</v>
      </c>
      <c r="K1920" s="10">
        <f>VLOOKUP(A1920, Quantity!$A$1:$H$2811, 3, FALSE)</f>
        <v>1</v>
      </c>
      <c r="L1920" s="10">
        <f>VLOOKUP(A1920, Quantity!$A$1:$H$2811, 4, FALSE)</f>
        <v>1</v>
      </c>
      <c r="M1920" s="11">
        <f>VLOOKUP(A1920, Quantity!$A$1:$H$2811, 5, FALSE)</f>
        <v>9595</v>
      </c>
      <c r="N1920" s="11">
        <f>VLOOKUP(A1920, Quantity!$A$1:$H$2811, 6, FALSE)</f>
        <v>480</v>
      </c>
      <c r="O1920" s="12">
        <v>41640.0</v>
      </c>
      <c r="P1920" s="5">
        <f>VLOOKUP(A1920, Quantity!$A$1:$H$2811, 8, FALSE)</f>
        <v>0.3164814815</v>
      </c>
      <c r="U1920" s="13"/>
      <c r="V1920" s="13"/>
      <c r="W1920" s="1"/>
      <c r="X1920" s="14"/>
      <c r="Y1920" s="15"/>
    </row>
    <row r="1921">
      <c r="A1921" s="1">
        <v>93355.0</v>
      </c>
      <c r="B1921" s="1">
        <v>2.232415852E9</v>
      </c>
      <c r="C1921" s="8">
        <v>41652.0</v>
      </c>
      <c r="D1921" s="1" t="s">
        <v>32</v>
      </c>
      <c r="E1921" s="1" t="s">
        <v>17</v>
      </c>
      <c r="F1921" s="1" t="s">
        <v>18</v>
      </c>
      <c r="G1921" s="1" t="s">
        <v>31</v>
      </c>
      <c r="H1921" s="1" t="s">
        <v>24</v>
      </c>
      <c r="I1921" s="1" t="s">
        <v>21</v>
      </c>
      <c r="J1921" s="9">
        <f>VLOOKUP(A1921, Quantity!$A$1:$H$2811, 2, FALSE)</f>
        <v>20</v>
      </c>
      <c r="K1921" s="10">
        <f>VLOOKUP(A1921, Quantity!$A$1:$H$2811, 3, FALSE)</f>
        <v>1</v>
      </c>
      <c r="L1921" s="10">
        <f>VLOOKUP(A1921, Quantity!$A$1:$H$2811, 4, FALSE)</f>
        <v>1</v>
      </c>
      <c r="M1921" s="11">
        <f>VLOOKUP(A1921, Quantity!$A$1:$H$2811, 5, FALSE)</f>
        <v>349</v>
      </c>
      <c r="N1921" s="11">
        <f>VLOOKUP(A1921, Quantity!$A$1:$H$2811, 6, FALSE)</f>
        <v>17</v>
      </c>
      <c r="O1921" s="12">
        <v>41640.0</v>
      </c>
      <c r="P1921" s="5">
        <f>VLOOKUP(A1921, Quantity!$A$1:$H$2811, 8, FALSE)</f>
        <v>0.3008449074</v>
      </c>
      <c r="U1921" s="13"/>
      <c r="V1921" s="13"/>
      <c r="W1921" s="1"/>
      <c r="X1921" s="14"/>
      <c r="Y1921" s="15"/>
    </row>
    <row r="1922">
      <c r="A1922" s="1">
        <v>57312.0</v>
      </c>
      <c r="B1922" s="1">
        <v>1.53857836E9</v>
      </c>
      <c r="C1922" s="8">
        <v>41376.0</v>
      </c>
      <c r="D1922" s="1" t="s">
        <v>30</v>
      </c>
      <c r="E1922" s="1" t="s">
        <v>23</v>
      </c>
      <c r="F1922" s="1" t="s">
        <v>18</v>
      </c>
      <c r="G1922" s="1" t="s">
        <v>31</v>
      </c>
      <c r="H1922" s="1" t="s">
        <v>20</v>
      </c>
      <c r="I1922" s="1" t="s">
        <v>21</v>
      </c>
      <c r="J1922" s="9">
        <f>VLOOKUP(A1922, Quantity!$A$1:$H$2811, 2, FALSE)</f>
        <v>20</v>
      </c>
      <c r="K1922" s="10">
        <f>VLOOKUP(A1922, Quantity!$A$1:$H$2811, 3, FALSE)</f>
        <v>1</v>
      </c>
      <c r="L1922" s="10">
        <f>VLOOKUP(A1922, Quantity!$A$1:$H$2811, 4, FALSE)</f>
        <v>1</v>
      </c>
      <c r="M1922" s="11">
        <f>VLOOKUP(A1922, Quantity!$A$1:$H$2811, 5, FALSE)</f>
        <v>1610</v>
      </c>
      <c r="N1922" s="11">
        <f>VLOOKUP(A1922, Quantity!$A$1:$H$2811, 6, FALSE)</f>
        <v>81</v>
      </c>
      <c r="O1922" s="12">
        <v>41609.0</v>
      </c>
      <c r="P1922" s="5">
        <f>VLOOKUP(A1922, Quantity!$A$1:$H$2811, 8, FALSE)</f>
        <v>0.4209722222</v>
      </c>
      <c r="U1922" s="13"/>
      <c r="V1922" s="13"/>
      <c r="W1922" s="1"/>
      <c r="X1922" s="14"/>
      <c r="Y1922" s="15"/>
    </row>
    <row r="1923">
      <c r="A1923" s="1">
        <v>18332.0</v>
      </c>
      <c r="B1923" s="1">
        <v>1.806122474E9</v>
      </c>
      <c r="C1923" s="8">
        <v>41588.0</v>
      </c>
      <c r="D1923" s="1" t="s">
        <v>35</v>
      </c>
      <c r="E1923" s="1" t="s">
        <v>23</v>
      </c>
      <c r="F1923" s="1" t="s">
        <v>28</v>
      </c>
      <c r="G1923" s="1" t="s">
        <v>36</v>
      </c>
      <c r="H1923" s="1" t="s">
        <v>24</v>
      </c>
      <c r="I1923" s="1" t="s">
        <v>21</v>
      </c>
      <c r="J1923" s="9">
        <f>VLOOKUP(A1923, Quantity!$A$1:$H$2811, 2, FALSE)</f>
        <v>22</v>
      </c>
      <c r="K1923" s="10">
        <f>VLOOKUP(A1923, Quantity!$A$1:$H$2811, 3, FALSE)</f>
        <v>1</v>
      </c>
      <c r="L1923" s="10">
        <f>VLOOKUP(A1923, Quantity!$A$1:$H$2811, 4, FALSE)</f>
        <v>1</v>
      </c>
      <c r="M1923" s="11">
        <f>VLOOKUP(A1923, Quantity!$A$1:$H$2811, 5, FALSE)</f>
        <v>3388</v>
      </c>
      <c r="N1923" s="11">
        <f>VLOOKUP(A1923, Quantity!$A$1:$H$2811, 6, FALSE)</f>
        <v>154</v>
      </c>
      <c r="O1923" s="12">
        <v>41548.0</v>
      </c>
      <c r="P1923" s="5">
        <f>VLOOKUP(A1923, Quantity!$A$1:$H$2811, 8, FALSE)</f>
        <v>0.1652430556</v>
      </c>
      <c r="U1923" s="13"/>
      <c r="V1923" s="13"/>
      <c r="W1923" s="1"/>
      <c r="X1923" s="14"/>
      <c r="Y1923" s="15"/>
    </row>
    <row r="1924">
      <c r="A1924" s="1">
        <v>18477.0</v>
      </c>
      <c r="B1924" s="1">
        <v>1.473952934E9</v>
      </c>
      <c r="C1924" s="8">
        <v>41588.0</v>
      </c>
      <c r="D1924" s="1" t="s">
        <v>35</v>
      </c>
      <c r="E1924" s="1" t="s">
        <v>23</v>
      </c>
      <c r="F1924" s="1" t="s">
        <v>28</v>
      </c>
      <c r="G1924" s="1" t="s">
        <v>36</v>
      </c>
      <c r="H1924" s="1" t="s">
        <v>24</v>
      </c>
      <c r="I1924" s="1" t="s">
        <v>21</v>
      </c>
      <c r="J1924" s="9">
        <f>VLOOKUP(A1924, Quantity!$A$1:$H$2811, 2, FALSE)</f>
        <v>12</v>
      </c>
      <c r="K1924" s="10">
        <f>VLOOKUP(A1924, Quantity!$A$1:$H$2811, 3, FALSE)</f>
        <v>1</v>
      </c>
      <c r="L1924" s="10">
        <f>VLOOKUP(A1924, Quantity!$A$1:$H$2811, 4, FALSE)</f>
        <v>1</v>
      </c>
      <c r="M1924" s="11">
        <f>VLOOKUP(A1924, Quantity!$A$1:$H$2811, 5, FALSE)</f>
        <v>3950</v>
      </c>
      <c r="N1924" s="11">
        <f>VLOOKUP(A1924, Quantity!$A$1:$H$2811, 6, FALSE)</f>
        <v>329</v>
      </c>
      <c r="O1924" s="12">
        <v>41548.0</v>
      </c>
      <c r="P1924" s="5">
        <f>VLOOKUP(A1924, Quantity!$A$1:$H$2811, 8, FALSE)</f>
        <v>0.07849537037</v>
      </c>
      <c r="U1924" s="13"/>
      <c r="V1924" s="13"/>
      <c r="W1924" s="1"/>
      <c r="X1924" s="14"/>
      <c r="Y1924" s="15"/>
    </row>
    <row r="1925">
      <c r="A1925" s="1">
        <v>22289.0</v>
      </c>
      <c r="B1925" s="1">
        <v>2.153644625E9</v>
      </c>
      <c r="C1925" s="8">
        <v>41565.0</v>
      </c>
      <c r="D1925" s="1" t="s">
        <v>35</v>
      </c>
      <c r="E1925" s="1" t="s">
        <v>23</v>
      </c>
      <c r="F1925" s="1" t="s">
        <v>28</v>
      </c>
      <c r="G1925" s="1" t="s">
        <v>36</v>
      </c>
      <c r="H1925" s="1" t="s">
        <v>24</v>
      </c>
      <c r="I1925" s="1" t="s">
        <v>21</v>
      </c>
      <c r="J1925" s="9">
        <f>VLOOKUP(A1925, Quantity!$A$1:$H$2811, 2, FALSE)</f>
        <v>18</v>
      </c>
      <c r="K1925" s="10">
        <f>VLOOKUP(A1925, Quantity!$A$1:$H$2811, 3, FALSE)</f>
        <v>1</v>
      </c>
      <c r="L1925" s="10">
        <f>VLOOKUP(A1925, Quantity!$A$1:$H$2811, 4, FALSE)</f>
        <v>1</v>
      </c>
      <c r="M1925" s="11">
        <f>VLOOKUP(A1925, Quantity!$A$1:$H$2811, 5, FALSE)</f>
        <v>884</v>
      </c>
      <c r="N1925" s="11">
        <f>VLOOKUP(A1925, Quantity!$A$1:$H$2811, 6, FALSE)</f>
        <v>49</v>
      </c>
      <c r="O1925" s="12">
        <v>41548.0</v>
      </c>
      <c r="P1925" s="5">
        <f>VLOOKUP(A1925, Quantity!$A$1:$H$2811, 8, FALSE)</f>
        <v>0.9121180556</v>
      </c>
      <c r="U1925" s="13"/>
      <c r="V1925" s="13"/>
      <c r="W1925" s="1"/>
      <c r="X1925" s="14"/>
      <c r="Y1925" s="15"/>
    </row>
    <row r="1926">
      <c r="A1926" s="1">
        <v>23205.0</v>
      </c>
      <c r="B1926" s="1">
        <v>2.150091057E9</v>
      </c>
      <c r="C1926" s="8">
        <v>41567.0</v>
      </c>
      <c r="D1926" s="1" t="s">
        <v>35</v>
      </c>
      <c r="E1926" s="1" t="s">
        <v>23</v>
      </c>
      <c r="F1926" s="1" t="s">
        <v>28</v>
      </c>
      <c r="G1926" s="1" t="s">
        <v>36</v>
      </c>
      <c r="H1926" s="1" t="s">
        <v>24</v>
      </c>
      <c r="I1926" s="1" t="s">
        <v>21</v>
      </c>
      <c r="J1926" s="9">
        <f>VLOOKUP(A1926, Quantity!$A$1:$H$2811, 2, FALSE)</f>
        <v>13</v>
      </c>
      <c r="K1926" s="10">
        <f>VLOOKUP(A1926, Quantity!$A$1:$H$2811, 3, FALSE)</f>
        <v>1</v>
      </c>
      <c r="L1926" s="10">
        <f>VLOOKUP(A1926, Quantity!$A$1:$H$2811, 4, FALSE)</f>
        <v>1</v>
      </c>
      <c r="M1926" s="11">
        <f>VLOOKUP(A1926, Quantity!$A$1:$H$2811, 5, FALSE)</f>
        <v>749</v>
      </c>
      <c r="N1926" s="11">
        <f>VLOOKUP(A1926, Quantity!$A$1:$H$2811, 6, FALSE)</f>
        <v>58</v>
      </c>
      <c r="O1926" s="12">
        <v>41548.0</v>
      </c>
      <c r="P1926" s="5">
        <f>VLOOKUP(A1926, Quantity!$A$1:$H$2811, 8, FALSE)</f>
        <v>0.4921759259</v>
      </c>
      <c r="U1926" s="13"/>
      <c r="V1926" s="13"/>
      <c r="W1926" s="1"/>
      <c r="X1926" s="14"/>
      <c r="Y1926" s="15"/>
    </row>
    <row r="1927">
      <c r="A1927" s="1">
        <v>25130.0</v>
      </c>
      <c r="B1927" s="1">
        <v>1.521671692E9</v>
      </c>
      <c r="C1927" s="8">
        <v>41570.0</v>
      </c>
      <c r="D1927" s="1" t="s">
        <v>35</v>
      </c>
      <c r="E1927" s="1" t="s">
        <v>23</v>
      </c>
      <c r="F1927" s="1" t="s">
        <v>28</v>
      </c>
      <c r="G1927" s="1" t="s">
        <v>36</v>
      </c>
      <c r="H1927" s="1" t="s">
        <v>24</v>
      </c>
      <c r="I1927" s="1" t="s">
        <v>21</v>
      </c>
      <c r="J1927" s="9">
        <f>VLOOKUP(A1927, Quantity!$A$1:$H$2811, 2, FALSE)</f>
        <v>22</v>
      </c>
      <c r="K1927" s="10">
        <f>VLOOKUP(A1927, Quantity!$A$1:$H$2811, 3, FALSE)</f>
        <v>1</v>
      </c>
      <c r="L1927" s="10">
        <f>VLOOKUP(A1927, Quantity!$A$1:$H$2811, 4, FALSE)</f>
        <v>1</v>
      </c>
      <c r="M1927" s="11">
        <f>VLOOKUP(A1927, Quantity!$A$1:$H$2811, 5, FALSE)</f>
        <v>1899</v>
      </c>
      <c r="N1927" s="11">
        <f>VLOOKUP(A1927, Quantity!$A$1:$H$2811, 6, FALSE)</f>
        <v>86</v>
      </c>
      <c r="O1927" s="12">
        <v>41548.0</v>
      </c>
      <c r="P1927" s="5">
        <f>VLOOKUP(A1927, Quantity!$A$1:$H$2811, 8, FALSE)</f>
        <v>0.6580092593</v>
      </c>
      <c r="U1927" s="13"/>
      <c r="V1927" s="13"/>
      <c r="W1927" s="1"/>
      <c r="X1927" s="14"/>
      <c r="Y1927" s="15"/>
    </row>
    <row r="1928">
      <c r="A1928" s="1">
        <v>25669.0</v>
      </c>
      <c r="B1928" s="1">
        <v>1.951447967E9</v>
      </c>
      <c r="C1928" s="8">
        <v>41571.0</v>
      </c>
      <c r="D1928" s="1" t="s">
        <v>35</v>
      </c>
      <c r="E1928" s="1" t="s">
        <v>23</v>
      </c>
      <c r="F1928" s="1" t="s">
        <v>28</v>
      </c>
      <c r="G1928" s="1" t="s">
        <v>36</v>
      </c>
      <c r="H1928" s="1" t="s">
        <v>24</v>
      </c>
      <c r="I1928" s="1" t="s">
        <v>21</v>
      </c>
      <c r="J1928" s="9">
        <f>VLOOKUP(A1928, Quantity!$A$1:$H$2811, 2, FALSE)</f>
        <v>16</v>
      </c>
      <c r="K1928" s="10">
        <f>VLOOKUP(A1928, Quantity!$A$1:$H$2811, 3, FALSE)</f>
        <v>1</v>
      </c>
      <c r="L1928" s="10">
        <f>VLOOKUP(A1928, Quantity!$A$1:$H$2811, 4, FALSE)</f>
        <v>1</v>
      </c>
      <c r="M1928" s="11">
        <f>VLOOKUP(A1928, Quantity!$A$1:$H$2811, 5, FALSE)</f>
        <v>2292</v>
      </c>
      <c r="N1928" s="11">
        <f>VLOOKUP(A1928, Quantity!$A$1:$H$2811, 6, FALSE)</f>
        <v>143</v>
      </c>
      <c r="O1928" s="12">
        <v>41548.0</v>
      </c>
      <c r="P1928" s="5">
        <f>VLOOKUP(A1928, Quantity!$A$1:$H$2811, 8, FALSE)</f>
        <v>0.8589583333</v>
      </c>
      <c r="U1928" s="13"/>
      <c r="V1928" s="13"/>
      <c r="W1928" s="1"/>
      <c r="X1928" s="14"/>
      <c r="Y1928" s="15"/>
    </row>
    <row r="1929">
      <c r="A1929" s="1">
        <v>25673.0</v>
      </c>
      <c r="B1929" s="1">
        <v>1.712613502E9</v>
      </c>
      <c r="C1929" s="8">
        <v>41571.0</v>
      </c>
      <c r="D1929" s="1" t="s">
        <v>35</v>
      </c>
      <c r="E1929" s="1" t="s">
        <v>23</v>
      </c>
      <c r="F1929" s="1" t="s">
        <v>28</v>
      </c>
      <c r="G1929" s="1" t="s">
        <v>36</v>
      </c>
      <c r="H1929" s="1" t="s">
        <v>24</v>
      </c>
      <c r="I1929" s="1" t="s">
        <v>21</v>
      </c>
      <c r="J1929" s="9">
        <f>VLOOKUP(A1929, Quantity!$A$1:$H$2811, 2, FALSE)</f>
        <v>22</v>
      </c>
      <c r="K1929" s="10">
        <f>VLOOKUP(A1929, Quantity!$A$1:$H$2811, 3, FALSE)</f>
        <v>1</v>
      </c>
      <c r="L1929" s="10">
        <f>VLOOKUP(A1929, Quantity!$A$1:$H$2811, 4, FALSE)</f>
        <v>1</v>
      </c>
      <c r="M1929" s="11">
        <f>VLOOKUP(A1929, Quantity!$A$1:$H$2811, 5, FALSE)</f>
        <v>1077</v>
      </c>
      <c r="N1929" s="11">
        <f>VLOOKUP(A1929, Quantity!$A$1:$H$2811, 6, FALSE)</f>
        <v>49</v>
      </c>
      <c r="O1929" s="12">
        <v>41548.0</v>
      </c>
      <c r="P1929" s="5">
        <f>VLOOKUP(A1929, Quantity!$A$1:$H$2811, 8, FALSE)</f>
        <v>0.5649884259</v>
      </c>
      <c r="U1929" s="13"/>
      <c r="V1929" s="13"/>
      <c r="W1929" s="1"/>
      <c r="X1929" s="14"/>
      <c r="Y1929" s="15"/>
    </row>
    <row r="1930">
      <c r="A1930" s="1">
        <v>25773.0</v>
      </c>
      <c r="B1930" s="1">
        <v>1.449109052E9</v>
      </c>
      <c r="C1930" s="8">
        <v>41571.0</v>
      </c>
      <c r="D1930" s="1" t="s">
        <v>35</v>
      </c>
      <c r="E1930" s="1" t="s">
        <v>23</v>
      </c>
      <c r="F1930" s="1" t="s">
        <v>28</v>
      </c>
      <c r="G1930" s="1" t="s">
        <v>36</v>
      </c>
      <c r="H1930" s="1" t="s">
        <v>24</v>
      </c>
      <c r="I1930" s="1" t="s">
        <v>21</v>
      </c>
      <c r="J1930" s="9">
        <f>VLOOKUP(A1930, Quantity!$A$1:$H$2811, 2, FALSE)</f>
        <v>17</v>
      </c>
      <c r="K1930" s="10">
        <f>VLOOKUP(A1930, Quantity!$A$1:$H$2811, 3, FALSE)</f>
        <v>1</v>
      </c>
      <c r="L1930" s="10">
        <f>VLOOKUP(A1930, Quantity!$A$1:$H$2811, 4, FALSE)</f>
        <v>1</v>
      </c>
      <c r="M1930" s="11">
        <f>VLOOKUP(A1930, Quantity!$A$1:$H$2811, 5, FALSE)</f>
        <v>1299</v>
      </c>
      <c r="N1930" s="11">
        <f>VLOOKUP(A1930, Quantity!$A$1:$H$2811, 6, FALSE)</f>
        <v>76</v>
      </c>
      <c r="O1930" s="12">
        <v>41548.0</v>
      </c>
      <c r="P1930" s="5">
        <f>VLOOKUP(A1930, Quantity!$A$1:$H$2811, 8, FALSE)</f>
        <v>0.1006828704</v>
      </c>
      <c r="U1930" s="13"/>
      <c r="V1930" s="13"/>
      <c r="W1930" s="1"/>
      <c r="X1930" s="14"/>
      <c r="Y1930" s="15"/>
    </row>
    <row r="1931">
      <c r="A1931" s="1">
        <v>25797.0</v>
      </c>
      <c r="B1931" s="1">
        <v>1.622045989E9</v>
      </c>
      <c r="C1931" s="8">
        <v>41571.0</v>
      </c>
      <c r="D1931" s="1" t="s">
        <v>35</v>
      </c>
      <c r="E1931" s="1" t="s">
        <v>23</v>
      </c>
      <c r="F1931" s="1" t="s">
        <v>28</v>
      </c>
      <c r="G1931" s="1" t="s">
        <v>36</v>
      </c>
      <c r="H1931" s="1" t="s">
        <v>24</v>
      </c>
      <c r="I1931" s="1" t="s">
        <v>21</v>
      </c>
      <c r="J1931" s="9">
        <f>VLOOKUP(A1931, Quantity!$A$1:$H$2811, 2, FALSE)</f>
        <v>20</v>
      </c>
      <c r="K1931" s="10">
        <f>VLOOKUP(A1931, Quantity!$A$1:$H$2811, 3, FALSE)</f>
        <v>1</v>
      </c>
      <c r="L1931" s="10">
        <f>VLOOKUP(A1931, Quantity!$A$1:$H$2811, 4, FALSE)</f>
        <v>1</v>
      </c>
      <c r="M1931" s="11">
        <f>VLOOKUP(A1931, Quantity!$A$1:$H$2811, 5, FALSE)</f>
        <v>5500</v>
      </c>
      <c r="N1931" s="11">
        <f>VLOOKUP(A1931, Quantity!$A$1:$H$2811, 6, FALSE)</f>
        <v>275</v>
      </c>
      <c r="O1931" s="12">
        <v>41548.0</v>
      </c>
      <c r="P1931" s="5">
        <f>VLOOKUP(A1931, Quantity!$A$1:$H$2811, 8, FALSE)</f>
        <v>0.04923611111</v>
      </c>
      <c r="U1931" s="13"/>
      <c r="V1931" s="13"/>
      <c r="W1931" s="1"/>
      <c r="X1931" s="14"/>
      <c r="Y1931" s="15"/>
    </row>
    <row r="1932">
      <c r="A1932" s="1">
        <v>26215.0</v>
      </c>
      <c r="B1932" s="1">
        <v>1.159952521E9</v>
      </c>
      <c r="C1932" s="8">
        <v>41572.0</v>
      </c>
      <c r="D1932" s="1" t="s">
        <v>35</v>
      </c>
      <c r="E1932" s="1" t="s">
        <v>23</v>
      </c>
      <c r="F1932" s="1" t="s">
        <v>28</v>
      </c>
      <c r="G1932" s="1" t="s">
        <v>36</v>
      </c>
      <c r="H1932" s="1" t="s">
        <v>24</v>
      </c>
      <c r="I1932" s="1" t="s">
        <v>21</v>
      </c>
      <c r="J1932" s="9">
        <f>VLOOKUP(A1932, Quantity!$A$1:$H$2811, 2, FALSE)</f>
        <v>22</v>
      </c>
      <c r="K1932" s="10">
        <f>VLOOKUP(A1932, Quantity!$A$1:$H$2811, 3, FALSE)</f>
        <v>1</v>
      </c>
      <c r="L1932" s="10">
        <f>VLOOKUP(A1932, Quantity!$A$1:$H$2811, 4, FALSE)</f>
        <v>1</v>
      </c>
      <c r="M1932" s="11">
        <f>VLOOKUP(A1932, Quantity!$A$1:$H$2811, 5, FALSE)</f>
        <v>500</v>
      </c>
      <c r="N1932" s="11">
        <f>VLOOKUP(A1932, Quantity!$A$1:$H$2811, 6, FALSE)</f>
        <v>23</v>
      </c>
      <c r="O1932" s="12">
        <v>41548.0</v>
      </c>
      <c r="P1932" s="5">
        <f>VLOOKUP(A1932, Quantity!$A$1:$H$2811, 8, FALSE)</f>
        <v>0.6307407407</v>
      </c>
      <c r="U1932" s="13"/>
      <c r="V1932" s="13"/>
      <c r="W1932" s="1"/>
      <c r="X1932" s="14"/>
      <c r="Y1932" s="15"/>
    </row>
    <row r="1933">
      <c r="A1933" s="1">
        <v>27592.0</v>
      </c>
      <c r="B1933" s="1">
        <v>1.391414372E9</v>
      </c>
      <c r="C1933" s="8">
        <v>41575.0</v>
      </c>
      <c r="D1933" s="1" t="s">
        <v>35</v>
      </c>
      <c r="E1933" s="1" t="s">
        <v>23</v>
      </c>
      <c r="F1933" s="1" t="s">
        <v>28</v>
      </c>
      <c r="G1933" s="1" t="s">
        <v>36</v>
      </c>
      <c r="H1933" s="1" t="s">
        <v>24</v>
      </c>
      <c r="I1933" s="1" t="s">
        <v>21</v>
      </c>
      <c r="J1933" s="9">
        <f>VLOOKUP(A1933, Quantity!$A$1:$H$2811, 2, FALSE)</f>
        <v>20</v>
      </c>
      <c r="K1933" s="10">
        <f>VLOOKUP(A1933, Quantity!$A$1:$H$2811, 3, FALSE)</f>
        <v>1</v>
      </c>
      <c r="L1933" s="10">
        <f>VLOOKUP(A1933, Quantity!$A$1:$H$2811, 4, FALSE)</f>
        <v>1</v>
      </c>
      <c r="M1933" s="11">
        <f>VLOOKUP(A1933, Quantity!$A$1:$H$2811, 5, FALSE)</f>
        <v>2038</v>
      </c>
      <c r="N1933" s="11">
        <f>VLOOKUP(A1933, Quantity!$A$1:$H$2811, 6, FALSE)</f>
        <v>102</v>
      </c>
      <c r="O1933" s="12">
        <v>41548.0</v>
      </c>
      <c r="P1933" s="5">
        <f>VLOOKUP(A1933, Quantity!$A$1:$H$2811, 8, FALSE)</f>
        <v>0.6455092593</v>
      </c>
      <c r="U1933" s="13"/>
      <c r="V1933" s="13"/>
      <c r="W1933" s="1"/>
      <c r="X1933" s="14"/>
      <c r="Y1933" s="15"/>
    </row>
    <row r="1934">
      <c r="A1934" s="1">
        <v>27600.0</v>
      </c>
      <c r="B1934" s="1">
        <v>1.802915545E9</v>
      </c>
      <c r="C1934" s="8">
        <v>41575.0</v>
      </c>
      <c r="D1934" s="1" t="s">
        <v>35</v>
      </c>
      <c r="E1934" s="1" t="s">
        <v>23</v>
      </c>
      <c r="F1934" s="1" t="s">
        <v>28</v>
      </c>
      <c r="G1934" s="1" t="s">
        <v>36</v>
      </c>
      <c r="H1934" s="1" t="s">
        <v>24</v>
      </c>
      <c r="I1934" s="1" t="s">
        <v>21</v>
      </c>
      <c r="J1934" s="9">
        <f>VLOOKUP(A1934, Quantity!$A$1:$H$2811, 2, FALSE)</f>
        <v>19</v>
      </c>
      <c r="K1934" s="10">
        <f>VLOOKUP(A1934, Quantity!$A$1:$H$2811, 3, FALSE)</f>
        <v>1</v>
      </c>
      <c r="L1934" s="10">
        <f>VLOOKUP(A1934, Quantity!$A$1:$H$2811, 4, FALSE)</f>
        <v>1</v>
      </c>
      <c r="M1934" s="11">
        <f>VLOOKUP(A1934, Quantity!$A$1:$H$2811, 5, FALSE)</f>
        <v>1175</v>
      </c>
      <c r="N1934" s="11">
        <f>VLOOKUP(A1934, Quantity!$A$1:$H$2811, 6, FALSE)</f>
        <v>62</v>
      </c>
      <c r="O1934" s="12">
        <v>41548.0</v>
      </c>
      <c r="P1934" s="5">
        <f>VLOOKUP(A1934, Quantity!$A$1:$H$2811, 8, FALSE)</f>
        <v>0.156875</v>
      </c>
      <c r="U1934" s="13"/>
      <c r="V1934" s="13"/>
      <c r="W1934" s="1"/>
      <c r="X1934" s="14"/>
      <c r="Y1934" s="15"/>
    </row>
    <row r="1935">
      <c r="A1935" s="1">
        <v>27832.0</v>
      </c>
      <c r="B1935" s="1">
        <v>1.398648436E9</v>
      </c>
      <c r="C1935" s="8">
        <v>41575.0</v>
      </c>
      <c r="D1935" s="1" t="s">
        <v>35</v>
      </c>
      <c r="E1935" s="1" t="s">
        <v>23</v>
      </c>
      <c r="F1935" s="1" t="s">
        <v>28</v>
      </c>
      <c r="G1935" s="1" t="s">
        <v>36</v>
      </c>
      <c r="H1935" s="1" t="s">
        <v>24</v>
      </c>
      <c r="I1935" s="1" t="s">
        <v>21</v>
      </c>
      <c r="J1935" s="9">
        <f>VLOOKUP(A1935, Quantity!$A$1:$H$2811, 2, FALSE)</f>
        <v>19</v>
      </c>
      <c r="K1935" s="10">
        <f>VLOOKUP(A1935, Quantity!$A$1:$H$2811, 3, FALSE)</f>
        <v>1</v>
      </c>
      <c r="L1935" s="10">
        <f>VLOOKUP(A1935, Quantity!$A$1:$H$2811, 4, FALSE)</f>
        <v>1</v>
      </c>
      <c r="M1935" s="11">
        <f>VLOOKUP(A1935, Quantity!$A$1:$H$2811, 5, FALSE)</f>
        <v>1000</v>
      </c>
      <c r="N1935" s="11">
        <f>VLOOKUP(A1935, Quantity!$A$1:$H$2811, 6, FALSE)</f>
        <v>53</v>
      </c>
      <c r="O1935" s="12">
        <v>41548.0</v>
      </c>
      <c r="P1935" s="5">
        <f>VLOOKUP(A1935, Quantity!$A$1:$H$2811, 8, FALSE)</f>
        <v>0.1510763889</v>
      </c>
      <c r="U1935" s="13"/>
      <c r="V1935" s="13"/>
      <c r="W1935" s="1"/>
      <c r="X1935" s="14"/>
      <c r="Y1935" s="15"/>
    </row>
    <row r="1936">
      <c r="A1936" s="1">
        <v>28009.0</v>
      </c>
      <c r="B1936" s="1">
        <v>2.278199674E9</v>
      </c>
      <c r="C1936" s="8">
        <v>41575.0</v>
      </c>
      <c r="D1936" s="1" t="s">
        <v>35</v>
      </c>
      <c r="E1936" s="1" t="s">
        <v>23</v>
      </c>
      <c r="F1936" s="1" t="s">
        <v>28</v>
      </c>
      <c r="G1936" s="1" t="s">
        <v>36</v>
      </c>
      <c r="H1936" s="1" t="s">
        <v>24</v>
      </c>
      <c r="I1936" s="1" t="s">
        <v>21</v>
      </c>
      <c r="J1936" s="9">
        <f>VLOOKUP(A1936, Quantity!$A$1:$H$2811, 2, FALSE)</f>
        <v>22</v>
      </c>
      <c r="K1936" s="10">
        <f>VLOOKUP(A1936, Quantity!$A$1:$H$2811, 3, FALSE)</f>
        <v>1</v>
      </c>
      <c r="L1936" s="10">
        <f>VLOOKUP(A1936, Quantity!$A$1:$H$2811, 4, FALSE)</f>
        <v>1</v>
      </c>
      <c r="M1936" s="11">
        <f>VLOOKUP(A1936, Quantity!$A$1:$H$2811, 5, FALSE)</f>
        <v>400</v>
      </c>
      <c r="N1936" s="11">
        <f>VLOOKUP(A1936, Quantity!$A$1:$H$2811, 6, FALSE)</f>
        <v>18</v>
      </c>
      <c r="O1936" s="12">
        <v>41548.0</v>
      </c>
      <c r="P1936" s="5">
        <f>VLOOKUP(A1936, Quantity!$A$1:$H$2811, 8, FALSE)</f>
        <v>0.008055555556</v>
      </c>
      <c r="U1936" s="13"/>
      <c r="V1936" s="13"/>
      <c r="W1936" s="1"/>
      <c r="X1936" s="14"/>
      <c r="Y1936" s="15"/>
    </row>
    <row r="1937">
      <c r="A1937" s="1">
        <v>28058.0</v>
      </c>
      <c r="B1937" s="1">
        <v>1.454833377E9</v>
      </c>
      <c r="C1937" s="8">
        <v>41575.0</v>
      </c>
      <c r="D1937" s="1" t="s">
        <v>35</v>
      </c>
      <c r="E1937" s="1" t="s">
        <v>23</v>
      </c>
      <c r="F1937" s="1" t="s">
        <v>28</v>
      </c>
      <c r="G1937" s="1" t="s">
        <v>36</v>
      </c>
      <c r="H1937" s="1" t="s">
        <v>24</v>
      </c>
      <c r="I1937" s="1" t="s">
        <v>21</v>
      </c>
      <c r="J1937" s="9">
        <f>VLOOKUP(A1937, Quantity!$A$1:$H$2811, 2, FALSE)</f>
        <v>13</v>
      </c>
      <c r="K1937" s="10">
        <f>VLOOKUP(A1937, Quantity!$A$1:$H$2811, 3, FALSE)</f>
        <v>1</v>
      </c>
      <c r="L1937" s="10">
        <f>VLOOKUP(A1937, Quantity!$A$1:$H$2811, 4, FALSE)</f>
        <v>1</v>
      </c>
      <c r="M1937" s="11">
        <f>VLOOKUP(A1937, Quantity!$A$1:$H$2811, 5, FALSE)</f>
        <v>2097</v>
      </c>
      <c r="N1937" s="11">
        <f>VLOOKUP(A1937, Quantity!$A$1:$H$2811, 6, FALSE)</f>
        <v>161</v>
      </c>
      <c r="O1937" s="12">
        <v>41548.0</v>
      </c>
      <c r="P1937" s="5">
        <f>VLOOKUP(A1937, Quantity!$A$1:$H$2811, 8, FALSE)</f>
        <v>0.8676157407</v>
      </c>
      <c r="U1937" s="13"/>
      <c r="V1937" s="13"/>
      <c r="W1937" s="1"/>
      <c r="X1937" s="14"/>
      <c r="Y1937" s="15"/>
    </row>
    <row r="1938">
      <c r="A1938" s="1">
        <v>28724.0</v>
      </c>
      <c r="B1938" s="1">
        <v>2.19502295E9</v>
      </c>
      <c r="C1938" s="8">
        <v>41576.0</v>
      </c>
      <c r="D1938" s="1" t="s">
        <v>35</v>
      </c>
      <c r="E1938" s="1" t="s">
        <v>23</v>
      </c>
      <c r="F1938" s="1" t="s">
        <v>28</v>
      </c>
      <c r="G1938" s="1" t="s">
        <v>36</v>
      </c>
      <c r="H1938" s="1" t="s">
        <v>24</v>
      </c>
      <c r="I1938" s="1" t="s">
        <v>21</v>
      </c>
      <c r="J1938" s="9">
        <f>VLOOKUP(A1938, Quantity!$A$1:$H$2811, 2, FALSE)</f>
        <v>19</v>
      </c>
      <c r="K1938" s="10">
        <f>VLOOKUP(A1938, Quantity!$A$1:$H$2811, 3, FALSE)</f>
        <v>1</v>
      </c>
      <c r="L1938" s="10">
        <f>VLOOKUP(A1938, Quantity!$A$1:$H$2811, 4, FALSE)</f>
        <v>1</v>
      </c>
      <c r="M1938" s="11">
        <f>VLOOKUP(A1938, Quantity!$A$1:$H$2811, 5, FALSE)</f>
        <v>999</v>
      </c>
      <c r="N1938" s="11">
        <f>VLOOKUP(A1938, Quantity!$A$1:$H$2811, 6, FALSE)</f>
        <v>53</v>
      </c>
      <c r="O1938" s="12">
        <v>41548.0</v>
      </c>
      <c r="P1938" s="5">
        <f>VLOOKUP(A1938, Quantity!$A$1:$H$2811, 8, FALSE)</f>
        <v>0.7967361111</v>
      </c>
      <c r="U1938" s="13"/>
      <c r="V1938" s="13"/>
      <c r="W1938" s="1"/>
      <c r="X1938" s="14"/>
      <c r="Y1938" s="15"/>
    </row>
    <row r="1939">
      <c r="A1939" s="1">
        <v>28749.0</v>
      </c>
      <c r="B1939" s="1">
        <v>1.328973316E9</v>
      </c>
      <c r="C1939" s="8">
        <v>41576.0</v>
      </c>
      <c r="D1939" s="1" t="s">
        <v>35</v>
      </c>
      <c r="E1939" s="1" t="s">
        <v>23</v>
      </c>
      <c r="F1939" s="1" t="s">
        <v>28</v>
      </c>
      <c r="G1939" s="1" t="s">
        <v>36</v>
      </c>
      <c r="H1939" s="1" t="s">
        <v>24</v>
      </c>
      <c r="I1939" s="1" t="s">
        <v>21</v>
      </c>
      <c r="J1939" s="9">
        <f>VLOOKUP(A1939, Quantity!$A$1:$H$2811, 2, FALSE)</f>
        <v>21</v>
      </c>
      <c r="K1939" s="10">
        <f>VLOOKUP(A1939, Quantity!$A$1:$H$2811, 3, FALSE)</f>
        <v>1</v>
      </c>
      <c r="L1939" s="10">
        <f>VLOOKUP(A1939, Quantity!$A$1:$H$2811, 4, FALSE)</f>
        <v>1</v>
      </c>
      <c r="M1939" s="11">
        <f>VLOOKUP(A1939, Quantity!$A$1:$H$2811, 5, FALSE)</f>
        <v>1074</v>
      </c>
      <c r="N1939" s="11">
        <f>VLOOKUP(A1939, Quantity!$A$1:$H$2811, 6, FALSE)</f>
        <v>51</v>
      </c>
      <c r="O1939" s="12">
        <v>41548.0</v>
      </c>
      <c r="P1939" s="5">
        <f>VLOOKUP(A1939, Quantity!$A$1:$H$2811, 8, FALSE)</f>
        <v>0.3729166667</v>
      </c>
      <c r="U1939" s="13"/>
      <c r="V1939" s="13"/>
      <c r="W1939" s="1"/>
      <c r="X1939" s="14"/>
      <c r="Y1939" s="15"/>
    </row>
    <row r="1940">
      <c r="A1940" s="1">
        <v>29080.0</v>
      </c>
      <c r="B1940" s="1">
        <v>1.728548606E9</v>
      </c>
      <c r="C1940" s="8">
        <v>41576.0</v>
      </c>
      <c r="D1940" s="1" t="s">
        <v>35</v>
      </c>
      <c r="E1940" s="1" t="s">
        <v>23</v>
      </c>
      <c r="F1940" s="1" t="s">
        <v>28</v>
      </c>
      <c r="G1940" s="1" t="s">
        <v>36</v>
      </c>
      <c r="H1940" s="1" t="s">
        <v>24</v>
      </c>
      <c r="I1940" s="1" t="s">
        <v>21</v>
      </c>
      <c r="J1940" s="9">
        <f>VLOOKUP(A1940, Quantity!$A$1:$H$2811, 2, FALSE)</f>
        <v>18</v>
      </c>
      <c r="K1940" s="10">
        <f>VLOOKUP(A1940, Quantity!$A$1:$H$2811, 3, FALSE)</f>
        <v>1</v>
      </c>
      <c r="L1940" s="10">
        <f>VLOOKUP(A1940, Quantity!$A$1:$H$2811, 4, FALSE)</f>
        <v>1</v>
      </c>
      <c r="M1940" s="11">
        <f>VLOOKUP(A1940, Quantity!$A$1:$H$2811, 5, FALSE)</f>
        <v>1200</v>
      </c>
      <c r="N1940" s="11">
        <f>VLOOKUP(A1940, Quantity!$A$1:$H$2811, 6, FALSE)</f>
        <v>67</v>
      </c>
      <c r="O1940" s="12">
        <v>41548.0</v>
      </c>
      <c r="P1940" s="5">
        <f>VLOOKUP(A1940, Quantity!$A$1:$H$2811, 8, FALSE)</f>
        <v>0.3036921296</v>
      </c>
      <c r="U1940" s="13"/>
      <c r="V1940" s="13"/>
      <c r="W1940" s="1"/>
      <c r="X1940" s="14"/>
      <c r="Y1940" s="15"/>
    </row>
    <row r="1941">
      <c r="A1941" s="1">
        <v>29825.0</v>
      </c>
      <c r="B1941" s="1">
        <v>2.18863954E9</v>
      </c>
      <c r="C1941" s="8">
        <v>41577.0</v>
      </c>
      <c r="D1941" s="1" t="s">
        <v>35</v>
      </c>
      <c r="E1941" s="1" t="s">
        <v>23</v>
      </c>
      <c r="F1941" s="1" t="s">
        <v>28</v>
      </c>
      <c r="G1941" s="1" t="s">
        <v>36</v>
      </c>
      <c r="H1941" s="1" t="s">
        <v>24</v>
      </c>
      <c r="I1941" s="1" t="s">
        <v>21</v>
      </c>
      <c r="J1941" s="9">
        <f>VLOOKUP(A1941, Quantity!$A$1:$H$2811, 2, FALSE)</f>
        <v>22</v>
      </c>
      <c r="K1941" s="10">
        <f>VLOOKUP(A1941, Quantity!$A$1:$H$2811, 3, FALSE)</f>
        <v>1</v>
      </c>
      <c r="L1941" s="10">
        <f>VLOOKUP(A1941, Quantity!$A$1:$H$2811, 4, FALSE)</f>
        <v>1</v>
      </c>
      <c r="M1941" s="11">
        <f>VLOOKUP(A1941, Quantity!$A$1:$H$2811, 5, FALSE)</f>
        <v>19008</v>
      </c>
      <c r="N1941" s="11">
        <f>VLOOKUP(A1941, Quantity!$A$1:$H$2811, 6, FALSE)</f>
        <v>864</v>
      </c>
      <c r="O1941" s="12">
        <v>41548.0</v>
      </c>
      <c r="P1941" s="5">
        <f>VLOOKUP(A1941, Quantity!$A$1:$H$2811, 8, FALSE)</f>
        <v>0.7017013889</v>
      </c>
      <c r="U1941" s="13"/>
      <c r="V1941" s="13"/>
      <c r="W1941" s="1"/>
      <c r="X1941" s="14"/>
      <c r="Y1941" s="15"/>
    </row>
    <row r="1942">
      <c r="A1942" s="1">
        <v>31406.0</v>
      </c>
      <c r="B1942" s="1">
        <v>2.010998239E9</v>
      </c>
      <c r="C1942" s="8">
        <v>41316.0</v>
      </c>
      <c r="D1942" s="1" t="s">
        <v>35</v>
      </c>
      <c r="E1942" s="1" t="s">
        <v>23</v>
      </c>
      <c r="F1942" s="1" t="s">
        <v>28</v>
      </c>
      <c r="G1942" s="1" t="s">
        <v>36</v>
      </c>
      <c r="H1942" s="1" t="s">
        <v>24</v>
      </c>
      <c r="I1942" s="1" t="s">
        <v>21</v>
      </c>
      <c r="J1942" s="9">
        <f>VLOOKUP(A1942, Quantity!$A$1:$H$2811, 2, FALSE)</f>
        <v>19</v>
      </c>
      <c r="K1942" s="10">
        <f>VLOOKUP(A1942, Quantity!$A$1:$H$2811, 3, FALSE)</f>
        <v>1</v>
      </c>
      <c r="L1942" s="10">
        <f>VLOOKUP(A1942, Quantity!$A$1:$H$2811, 4, FALSE)</f>
        <v>1</v>
      </c>
      <c r="M1942" s="11">
        <f>VLOOKUP(A1942, Quantity!$A$1:$H$2811, 5, FALSE)</f>
        <v>1431</v>
      </c>
      <c r="N1942" s="11">
        <f>VLOOKUP(A1942, Quantity!$A$1:$H$2811, 6, FALSE)</f>
        <v>75</v>
      </c>
      <c r="O1942" s="12">
        <v>41579.0</v>
      </c>
      <c r="P1942" s="5">
        <f>VLOOKUP(A1942, Quantity!$A$1:$H$2811, 8, FALSE)</f>
        <v>0.9852083333</v>
      </c>
      <c r="U1942" s="13"/>
      <c r="V1942" s="13"/>
      <c r="W1942" s="1"/>
      <c r="X1942" s="14"/>
      <c r="Y1942" s="15"/>
    </row>
    <row r="1943">
      <c r="A1943" s="1">
        <v>31926.0</v>
      </c>
      <c r="B1943" s="1">
        <v>1.155008788E9</v>
      </c>
      <c r="C1943" s="8">
        <v>41316.0</v>
      </c>
      <c r="D1943" s="1" t="s">
        <v>35</v>
      </c>
      <c r="E1943" s="1" t="s">
        <v>23</v>
      </c>
      <c r="F1943" s="1" t="s">
        <v>28</v>
      </c>
      <c r="G1943" s="1" t="s">
        <v>36</v>
      </c>
      <c r="H1943" s="1" t="s">
        <v>24</v>
      </c>
      <c r="I1943" s="1" t="s">
        <v>21</v>
      </c>
      <c r="J1943" s="9">
        <f>VLOOKUP(A1943, Quantity!$A$1:$H$2811, 2, FALSE)</f>
        <v>13</v>
      </c>
      <c r="K1943" s="10">
        <f>VLOOKUP(A1943, Quantity!$A$1:$H$2811, 3, FALSE)</f>
        <v>1</v>
      </c>
      <c r="L1943" s="10">
        <f>VLOOKUP(A1943, Quantity!$A$1:$H$2811, 4, FALSE)</f>
        <v>1</v>
      </c>
      <c r="M1943" s="11">
        <f>VLOOKUP(A1943, Quantity!$A$1:$H$2811, 5, FALSE)</f>
        <v>2543</v>
      </c>
      <c r="N1943" s="11">
        <f>VLOOKUP(A1943, Quantity!$A$1:$H$2811, 6, FALSE)</f>
        <v>196</v>
      </c>
      <c r="O1943" s="12">
        <v>41579.0</v>
      </c>
      <c r="P1943" s="5">
        <f>VLOOKUP(A1943, Quantity!$A$1:$H$2811, 8, FALSE)</f>
        <v>0.2519212963</v>
      </c>
      <c r="U1943" s="13"/>
      <c r="V1943" s="13"/>
      <c r="W1943" s="1"/>
      <c r="X1943" s="14"/>
      <c r="Y1943" s="15"/>
    </row>
    <row r="1944">
      <c r="A1944" s="1">
        <v>32180.0</v>
      </c>
      <c r="B1944" s="1">
        <v>1.390486947E9</v>
      </c>
      <c r="C1944" s="8">
        <v>41375.0</v>
      </c>
      <c r="D1944" s="1" t="s">
        <v>35</v>
      </c>
      <c r="E1944" s="1" t="s">
        <v>23</v>
      </c>
      <c r="F1944" s="1" t="s">
        <v>28</v>
      </c>
      <c r="G1944" s="1" t="s">
        <v>36</v>
      </c>
      <c r="H1944" s="1" t="s">
        <v>24</v>
      </c>
      <c r="I1944" s="1" t="s">
        <v>21</v>
      </c>
      <c r="J1944" s="9">
        <f>VLOOKUP(A1944, Quantity!$A$1:$H$2811, 2, FALSE)</f>
        <v>17</v>
      </c>
      <c r="K1944" s="10">
        <f>VLOOKUP(A1944, Quantity!$A$1:$H$2811, 3, FALSE)</f>
        <v>1</v>
      </c>
      <c r="L1944" s="10">
        <f>VLOOKUP(A1944, Quantity!$A$1:$H$2811, 4, FALSE)</f>
        <v>1</v>
      </c>
      <c r="M1944" s="11">
        <f>VLOOKUP(A1944, Quantity!$A$1:$H$2811, 5, FALSE)</f>
        <v>1502</v>
      </c>
      <c r="N1944" s="11">
        <f>VLOOKUP(A1944, Quantity!$A$1:$H$2811, 6, FALSE)</f>
        <v>88</v>
      </c>
      <c r="O1944" s="12">
        <v>41579.0</v>
      </c>
      <c r="P1944" s="5">
        <f>VLOOKUP(A1944, Quantity!$A$1:$H$2811, 8, FALSE)</f>
        <v>0.9354166667</v>
      </c>
      <c r="U1944" s="13"/>
      <c r="V1944" s="13"/>
      <c r="W1944" s="1"/>
      <c r="X1944" s="14"/>
      <c r="Y1944" s="15"/>
    </row>
    <row r="1945">
      <c r="A1945" s="1">
        <v>32492.0</v>
      </c>
      <c r="B1945" s="1">
        <v>1.386361578E9</v>
      </c>
      <c r="C1945" s="8">
        <v>41375.0</v>
      </c>
      <c r="D1945" s="1" t="s">
        <v>35</v>
      </c>
      <c r="E1945" s="1" t="s">
        <v>23</v>
      </c>
      <c r="F1945" s="1" t="s">
        <v>28</v>
      </c>
      <c r="G1945" s="1" t="s">
        <v>36</v>
      </c>
      <c r="H1945" s="1" t="s">
        <v>24</v>
      </c>
      <c r="I1945" s="1" t="s">
        <v>21</v>
      </c>
      <c r="J1945" s="9">
        <f>VLOOKUP(A1945, Quantity!$A$1:$H$2811, 2, FALSE)</f>
        <v>22</v>
      </c>
      <c r="K1945" s="10">
        <f>VLOOKUP(A1945, Quantity!$A$1:$H$2811, 3, FALSE)</f>
        <v>1</v>
      </c>
      <c r="L1945" s="10">
        <f>VLOOKUP(A1945, Quantity!$A$1:$H$2811, 4, FALSE)</f>
        <v>1</v>
      </c>
      <c r="M1945" s="11">
        <f>VLOOKUP(A1945, Quantity!$A$1:$H$2811, 5, FALSE)</f>
        <v>7575</v>
      </c>
      <c r="N1945" s="11">
        <f>VLOOKUP(A1945, Quantity!$A$1:$H$2811, 6, FALSE)</f>
        <v>344</v>
      </c>
      <c r="O1945" s="12">
        <v>41579.0</v>
      </c>
      <c r="P1945" s="5">
        <f>VLOOKUP(A1945, Quantity!$A$1:$H$2811, 8, FALSE)</f>
        <v>0.8558680556</v>
      </c>
      <c r="U1945" s="13"/>
      <c r="V1945" s="13"/>
      <c r="W1945" s="1"/>
      <c r="X1945" s="14"/>
      <c r="Y1945" s="15"/>
    </row>
    <row r="1946">
      <c r="A1946" s="1">
        <v>33514.0</v>
      </c>
      <c r="B1946" s="1">
        <v>1.834888282E9</v>
      </c>
      <c r="C1946" s="8">
        <v>41405.0</v>
      </c>
      <c r="D1946" s="1" t="s">
        <v>35</v>
      </c>
      <c r="E1946" s="1" t="s">
        <v>23</v>
      </c>
      <c r="F1946" s="1" t="s">
        <v>28</v>
      </c>
      <c r="G1946" s="1" t="s">
        <v>36</v>
      </c>
      <c r="H1946" s="1" t="s">
        <v>24</v>
      </c>
      <c r="I1946" s="1" t="s">
        <v>21</v>
      </c>
      <c r="J1946" s="9">
        <f>VLOOKUP(A1946, Quantity!$A$1:$H$2811, 2, FALSE)</f>
        <v>19</v>
      </c>
      <c r="K1946" s="10">
        <f>VLOOKUP(A1946, Quantity!$A$1:$H$2811, 3, FALSE)</f>
        <v>1</v>
      </c>
      <c r="L1946" s="10">
        <f>VLOOKUP(A1946, Quantity!$A$1:$H$2811, 4, FALSE)</f>
        <v>1</v>
      </c>
      <c r="M1946" s="11">
        <f>VLOOKUP(A1946, Quantity!$A$1:$H$2811, 5, FALSE)</f>
        <v>16097</v>
      </c>
      <c r="N1946" s="11">
        <f>VLOOKUP(A1946, Quantity!$A$1:$H$2811, 6, FALSE)</f>
        <v>847</v>
      </c>
      <c r="O1946" s="12">
        <v>41579.0</v>
      </c>
      <c r="P1946" s="5">
        <f>VLOOKUP(A1946, Quantity!$A$1:$H$2811, 8, FALSE)</f>
        <v>0.8665972222</v>
      </c>
      <c r="U1946" s="13"/>
      <c r="V1946" s="13"/>
      <c r="W1946" s="1"/>
      <c r="X1946" s="14"/>
      <c r="Y1946" s="15"/>
    </row>
    <row r="1947">
      <c r="A1947" s="1">
        <v>33900.0</v>
      </c>
      <c r="B1947" s="1">
        <v>1.717927779E9</v>
      </c>
      <c r="C1947" s="8">
        <v>41436.0</v>
      </c>
      <c r="D1947" s="1" t="s">
        <v>35</v>
      </c>
      <c r="E1947" s="1" t="s">
        <v>23</v>
      </c>
      <c r="F1947" s="1" t="s">
        <v>28</v>
      </c>
      <c r="G1947" s="1" t="s">
        <v>36</v>
      </c>
      <c r="H1947" s="1" t="s">
        <v>24</v>
      </c>
      <c r="I1947" s="1" t="s">
        <v>21</v>
      </c>
      <c r="J1947" s="9">
        <f>VLOOKUP(A1947, Quantity!$A$1:$H$2811, 2, FALSE)</f>
        <v>20</v>
      </c>
      <c r="K1947" s="10">
        <f>VLOOKUP(A1947, Quantity!$A$1:$H$2811, 3, FALSE)</f>
        <v>1</v>
      </c>
      <c r="L1947" s="10">
        <f>VLOOKUP(A1947, Quantity!$A$1:$H$2811, 4, FALSE)</f>
        <v>1</v>
      </c>
      <c r="M1947" s="11">
        <f>VLOOKUP(A1947, Quantity!$A$1:$H$2811, 5, FALSE)</f>
        <v>5105</v>
      </c>
      <c r="N1947" s="11">
        <f>VLOOKUP(A1947, Quantity!$A$1:$H$2811, 6, FALSE)</f>
        <v>255</v>
      </c>
      <c r="O1947" s="12">
        <v>41579.0</v>
      </c>
      <c r="P1947" s="5">
        <f>VLOOKUP(A1947, Quantity!$A$1:$H$2811, 8, FALSE)</f>
        <v>0.4916203704</v>
      </c>
      <c r="U1947" s="13"/>
      <c r="V1947" s="13"/>
      <c r="W1947" s="1"/>
      <c r="X1947" s="14"/>
      <c r="Y1947" s="15"/>
    </row>
    <row r="1948">
      <c r="A1948" s="1">
        <v>33946.0</v>
      </c>
      <c r="B1948" s="1">
        <v>1.572493985E9</v>
      </c>
      <c r="C1948" s="8">
        <v>41436.0</v>
      </c>
      <c r="D1948" s="1" t="s">
        <v>35</v>
      </c>
      <c r="E1948" s="1" t="s">
        <v>23</v>
      </c>
      <c r="F1948" s="1" t="s">
        <v>28</v>
      </c>
      <c r="G1948" s="1" t="s">
        <v>36</v>
      </c>
      <c r="H1948" s="1" t="s">
        <v>24</v>
      </c>
      <c r="I1948" s="1" t="s">
        <v>21</v>
      </c>
      <c r="J1948" s="9">
        <f>VLOOKUP(A1948, Quantity!$A$1:$H$2811, 2, FALSE)</f>
        <v>21</v>
      </c>
      <c r="K1948" s="10">
        <f>VLOOKUP(A1948, Quantity!$A$1:$H$2811, 3, FALSE)</f>
        <v>1</v>
      </c>
      <c r="L1948" s="10">
        <f>VLOOKUP(A1948, Quantity!$A$1:$H$2811, 4, FALSE)</f>
        <v>1</v>
      </c>
      <c r="M1948" s="11">
        <f>VLOOKUP(A1948, Quantity!$A$1:$H$2811, 5, FALSE)</f>
        <v>5232</v>
      </c>
      <c r="N1948" s="11">
        <f>VLOOKUP(A1948, Quantity!$A$1:$H$2811, 6, FALSE)</f>
        <v>249</v>
      </c>
      <c r="O1948" s="12">
        <v>41579.0</v>
      </c>
      <c r="P1948" s="5">
        <f>VLOOKUP(A1948, Quantity!$A$1:$H$2811, 8, FALSE)</f>
        <v>0.8602662037</v>
      </c>
      <c r="U1948" s="13"/>
      <c r="V1948" s="13"/>
      <c r="W1948" s="1"/>
      <c r="X1948" s="14"/>
      <c r="Y1948" s="15"/>
    </row>
    <row r="1949">
      <c r="A1949" s="1">
        <v>34058.0</v>
      </c>
      <c r="B1949" s="1">
        <v>1.372269756E9</v>
      </c>
      <c r="C1949" s="8">
        <v>41436.0</v>
      </c>
      <c r="D1949" s="1" t="s">
        <v>35</v>
      </c>
      <c r="E1949" s="1" t="s">
        <v>23</v>
      </c>
      <c r="F1949" s="1" t="s">
        <v>28</v>
      </c>
      <c r="G1949" s="1" t="s">
        <v>36</v>
      </c>
      <c r="H1949" s="1" t="s">
        <v>24</v>
      </c>
      <c r="I1949" s="1" t="s">
        <v>21</v>
      </c>
      <c r="J1949" s="9">
        <f>VLOOKUP(A1949, Quantity!$A$1:$H$2811, 2, FALSE)</f>
        <v>19</v>
      </c>
      <c r="K1949" s="10">
        <f>VLOOKUP(A1949, Quantity!$A$1:$H$2811, 3, FALSE)</f>
        <v>1</v>
      </c>
      <c r="L1949" s="10">
        <f>VLOOKUP(A1949, Quantity!$A$1:$H$2811, 4, FALSE)</f>
        <v>1</v>
      </c>
      <c r="M1949" s="11">
        <f>VLOOKUP(A1949, Quantity!$A$1:$H$2811, 5, FALSE)</f>
        <v>4502</v>
      </c>
      <c r="N1949" s="11">
        <f>VLOOKUP(A1949, Quantity!$A$1:$H$2811, 6, FALSE)</f>
        <v>237</v>
      </c>
      <c r="O1949" s="12">
        <v>41579.0</v>
      </c>
      <c r="P1949" s="5">
        <f>VLOOKUP(A1949, Quantity!$A$1:$H$2811, 8, FALSE)</f>
        <v>0.5275462963</v>
      </c>
      <c r="U1949" s="13"/>
      <c r="V1949" s="13"/>
      <c r="W1949" s="1"/>
      <c r="X1949" s="14"/>
      <c r="Y1949" s="15"/>
    </row>
    <row r="1950">
      <c r="A1950" s="1">
        <v>34725.0</v>
      </c>
      <c r="B1950" s="1">
        <v>1.195329237E9</v>
      </c>
      <c r="C1950" s="8">
        <v>41466.0</v>
      </c>
      <c r="D1950" s="1" t="s">
        <v>35</v>
      </c>
      <c r="E1950" s="1" t="s">
        <v>23</v>
      </c>
      <c r="F1950" s="1" t="s">
        <v>28</v>
      </c>
      <c r="G1950" s="1" t="s">
        <v>36</v>
      </c>
      <c r="H1950" s="1" t="s">
        <v>24</v>
      </c>
      <c r="I1950" s="1" t="s">
        <v>21</v>
      </c>
      <c r="J1950" s="9">
        <f>VLOOKUP(A1950, Quantity!$A$1:$H$2811, 2, FALSE)</f>
        <v>19</v>
      </c>
      <c r="K1950" s="10">
        <f>VLOOKUP(A1950, Quantity!$A$1:$H$2811, 3, FALSE)</f>
        <v>1</v>
      </c>
      <c r="L1950" s="10">
        <f>VLOOKUP(A1950, Quantity!$A$1:$H$2811, 4, FALSE)</f>
        <v>1</v>
      </c>
      <c r="M1950" s="11">
        <f>VLOOKUP(A1950, Quantity!$A$1:$H$2811, 5, FALSE)</f>
        <v>9329</v>
      </c>
      <c r="N1950" s="11">
        <f>VLOOKUP(A1950, Quantity!$A$1:$H$2811, 6, FALSE)</f>
        <v>491</v>
      </c>
      <c r="O1950" s="12">
        <v>41579.0</v>
      </c>
      <c r="P1950" s="5">
        <f>VLOOKUP(A1950, Quantity!$A$1:$H$2811, 8, FALSE)</f>
        <v>0.8169560185</v>
      </c>
      <c r="U1950" s="13"/>
      <c r="V1950" s="13"/>
      <c r="W1950" s="1"/>
      <c r="X1950" s="14"/>
      <c r="Y1950" s="15"/>
    </row>
    <row r="1951">
      <c r="A1951" s="1">
        <v>35292.0</v>
      </c>
      <c r="B1951" s="1">
        <v>1.450707265E9</v>
      </c>
      <c r="C1951" s="8">
        <v>41497.0</v>
      </c>
      <c r="D1951" s="1" t="s">
        <v>35</v>
      </c>
      <c r="E1951" s="1" t="s">
        <v>23</v>
      </c>
      <c r="F1951" s="1" t="s">
        <v>28</v>
      </c>
      <c r="G1951" s="1" t="s">
        <v>36</v>
      </c>
      <c r="H1951" s="1" t="s">
        <v>24</v>
      </c>
      <c r="I1951" s="1" t="s">
        <v>21</v>
      </c>
      <c r="J1951" s="9">
        <f>VLOOKUP(A1951, Quantity!$A$1:$H$2811, 2, FALSE)</f>
        <v>21</v>
      </c>
      <c r="K1951" s="10">
        <f>VLOOKUP(A1951, Quantity!$A$1:$H$2811, 3, FALSE)</f>
        <v>1</v>
      </c>
      <c r="L1951" s="10">
        <f>VLOOKUP(A1951, Quantity!$A$1:$H$2811, 4, FALSE)</f>
        <v>1</v>
      </c>
      <c r="M1951" s="11">
        <f>VLOOKUP(A1951, Quantity!$A$1:$H$2811, 5, FALSE)</f>
        <v>1000</v>
      </c>
      <c r="N1951" s="11">
        <f>VLOOKUP(A1951, Quantity!$A$1:$H$2811, 6, FALSE)</f>
        <v>48</v>
      </c>
      <c r="O1951" s="12">
        <v>41579.0</v>
      </c>
      <c r="P1951" s="5">
        <f>VLOOKUP(A1951, Quantity!$A$1:$H$2811, 8, FALSE)</f>
        <v>0.314224537</v>
      </c>
      <c r="U1951" s="13"/>
      <c r="V1951" s="13"/>
      <c r="W1951" s="1"/>
      <c r="X1951" s="14"/>
      <c r="Y1951" s="15"/>
    </row>
    <row r="1952">
      <c r="A1952" s="1">
        <v>35985.0</v>
      </c>
      <c r="B1952" s="1">
        <v>1.964705949E9</v>
      </c>
      <c r="C1952" s="8">
        <v>41528.0</v>
      </c>
      <c r="D1952" s="1" t="s">
        <v>35</v>
      </c>
      <c r="E1952" s="1" t="s">
        <v>23</v>
      </c>
      <c r="F1952" s="1" t="s">
        <v>28</v>
      </c>
      <c r="G1952" s="1" t="s">
        <v>36</v>
      </c>
      <c r="H1952" s="1" t="s">
        <v>24</v>
      </c>
      <c r="I1952" s="1" t="s">
        <v>21</v>
      </c>
      <c r="J1952" s="9">
        <f>VLOOKUP(A1952, Quantity!$A$1:$H$2811, 2, FALSE)</f>
        <v>23</v>
      </c>
      <c r="K1952" s="10">
        <f>VLOOKUP(A1952, Quantity!$A$1:$H$2811, 3, FALSE)</f>
        <v>1</v>
      </c>
      <c r="L1952" s="10">
        <f>VLOOKUP(A1952, Quantity!$A$1:$H$2811, 4, FALSE)</f>
        <v>1</v>
      </c>
      <c r="M1952" s="11">
        <f>VLOOKUP(A1952, Quantity!$A$1:$H$2811, 5, FALSE)</f>
        <v>3950</v>
      </c>
      <c r="N1952" s="11">
        <f>VLOOKUP(A1952, Quantity!$A$1:$H$2811, 6, FALSE)</f>
        <v>172</v>
      </c>
      <c r="O1952" s="12">
        <v>41579.0</v>
      </c>
      <c r="P1952" s="5">
        <f>VLOOKUP(A1952, Quantity!$A$1:$H$2811, 8, FALSE)</f>
        <v>0.3305324074</v>
      </c>
      <c r="U1952" s="13"/>
      <c r="V1952" s="13"/>
      <c r="W1952" s="1"/>
      <c r="X1952" s="14"/>
      <c r="Y1952" s="15"/>
    </row>
    <row r="1953">
      <c r="A1953" s="1">
        <v>36207.0</v>
      </c>
      <c r="B1953" s="1">
        <v>1.513827728E9</v>
      </c>
      <c r="C1953" s="8">
        <v>41528.0</v>
      </c>
      <c r="D1953" s="1" t="s">
        <v>35</v>
      </c>
      <c r="E1953" s="1" t="s">
        <v>23</v>
      </c>
      <c r="F1953" s="1" t="s">
        <v>28</v>
      </c>
      <c r="G1953" s="1" t="s">
        <v>36</v>
      </c>
      <c r="H1953" s="1" t="s">
        <v>24</v>
      </c>
      <c r="I1953" s="1" t="s">
        <v>21</v>
      </c>
      <c r="J1953" s="9">
        <f>VLOOKUP(A1953, Quantity!$A$1:$H$2811, 2, FALSE)</f>
        <v>18</v>
      </c>
      <c r="K1953" s="10">
        <f>VLOOKUP(A1953, Quantity!$A$1:$H$2811, 3, FALSE)</f>
        <v>1</v>
      </c>
      <c r="L1953" s="10">
        <f>VLOOKUP(A1953, Quantity!$A$1:$H$2811, 4, FALSE)</f>
        <v>1</v>
      </c>
      <c r="M1953" s="11">
        <f>VLOOKUP(A1953, Quantity!$A$1:$H$2811, 5, FALSE)</f>
        <v>9295</v>
      </c>
      <c r="N1953" s="11">
        <f>VLOOKUP(A1953, Quantity!$A$1:$H$2811, 6, FALSE)</f>
        <v>516</v>
      </c>
      <c r="O1953" s="12">
        <v>41579.0</v>
      </c>
      <c r="P1953" s="5">
        <f>VLOOKUP(A1953, Quantity!$A$1:$H$2811, 8, FALSE)</f>
        <v>0.1890393519</v>
      </c>
      <c r="U1953" s="13"/>
      <c r="V1953" s="13"/>
      <c r="W1953" s="1"/>
      <c r="X1953" s="14"/>
      <c r="Y1953" s="15"/>
    </row>
    <row r="1954">
      <c r="A1954" s="1">
        <v>36446.0</v>
      </c>
      <c r="B1954" s="1">
        <v>1.216792978E9</v>
      </c>
      <c r="C1954" s="8">
        <v>41558.0</v>
      </c>
      <c r="D1954" s="1" t="s">
        <v>35</v>
      </c>
      <c r="E1954" s="1" t="s">
        <v>23</v>
      </c>
      <c r="F1954" s="1" t="s">
        <v>28</v>
      </c>
      <c r="G1954" s="1" t="s">
        <v>36</v>
      </c>
      <c r="H1954" s="1" t="s">
        <v>24</v>
      </c>
      <c r="I1954" s="1" t="s">
        <v>21</v>
      </c>
      <c r="J1954" s="9">
        <f>VLOOKUP(A1954, Quantity!$A$1:$H$2811, 2, FALSE)</f>
        <v>19</v>
      </c>
      <c r="K1954" s="10">
        <f>VLOOKUP(A1954, Quantity!$A$1:$H$2811, 3, FALSE)</f>
        <v>1</v>
      </c>
      <c r="L1954" s="10">
        <f>VLOOKUP(A1954, Quantity!$A$1:$H$2811, 4, FALSE)</f>
        <v>1</v>
      </c>
      <c r="M1954" s="11">
        <f>VLOOKUP(A1954, Quantity!$A$1:$H$2811, 5, FALSE)</f>
        <v>7795</v>
      </c>
      <c r="N1954" s="11">
        <f>VLOOKUP(A1954, Quantity!$A$1:$H$2811, 6, FALSE)</f>
        <v>410</v>
      </c>
      <c r="O1954" s="12">
        <v>41579.0</v>
      </c>
      <c r="P1954" s="5">
        <f>VLOOKUP(A1954, Quantity!$A$1:$H$2811, 8, FALSE)</f>
        <v>0.4600578704</v>
      </c>
      <c r="U1954" s="13"/>
      <c r="V1954" s="13"/>
      <c r="W1954" s="1"/>
      <c r="X1954" s="14"/>
      <c r="Y1954" s="15"/>
    </row>
    <row r="1955">
      <c r="A1955" s="1">
        <v>36532.0</v>
      </c>
      <c r="B1955" s="1">
        <v>1.91929846E9</v>
      </c>
      <c r="C1955" s="8">
        <v>41558.0</v>
      </c>
      <c r="D1955" s="1" t="s">
        <v>35</v>
      </c>
      <c r="E1955" s="1" t="s">
        <v>23</v>
      </c>
      <c r="F1955" s="1" t="s">
        <v>28</v>
      </c>
      <c r="G1955" s="1" t="s">
        <v>36</v>
      </c>
      <c r="H1955" s="1" t="s">
        <v>24</v>
      </c>
      <c r="I1955" s="1" t="s">
        <v>21</v>
      </c>
      <c r="J1955" s="9">
        <f>VLOOKUP(A1955, Quantity!$A$1:$H$2811, 2, FALSE)</f>
        <v>14</v>
      </c>
      <c r="K1955" s="10">
        <f>VLOOKUP(A1955, Quantity!$A$1:$H$2811, 3, FALSE)</f>
        <v>1</v>
      </c>
      <c r="L1955" s="10">
        <f>VLOOKUP(A1955, Quantity!$A$1:$H$2811, 4, FALSE)</f>
        <v>1</v>
      </c>
      <c r="M1955" s="11">
        <f>VLOOKUP(A1955, Quantity!$A$1:$H$2811, 5, FALSE)</f>
        <v>1897</v>
      </c>
      <c r="N1955" s="11">
        <f>VLOOKUP(A1955, Quantity!$A$1:$H$2811, 6, FALSE)</f>
        <v>136</v>
      </c>
      <c r="O1955" s="12">
        <v>41579.0</v>
      </c>
      <c r="P1955" s="5">
        <f>VLOOKUP(A1955, Quantity!$A$1:$H$2811, 8, FALSE)</f>
        <v>0.3352777778</v>
      </c>
      <c r="U1955" s="13"/>
      <c r="V1955" s="13"/>
      <c r="W1955" s="1"/>
      <c r="X1955" s="14"/>
      <c r="Y1955" s="15"/>
    </row>
    <row r="1956">
      <c r="A1956" s="1">
        <v>36614.0</v>
      </c>
      <c r="B1956" s="1">
        <v>2.295928316E9</v>
      </c>
      <c r="C1956" s="8">
        <v>41558.0</v>
      </c>
      <c r="D1956" s="1" t="s">
        <v>35</v>
      </c>
      <c r="E1956" s="1" t="s">
        <v>23</v>
      </c>
      <c r="F1956" s="1" t="s">
        <v>28</v>
      </c>
      <c r="G1956" s="1" t="s">
        <v>36</v>
      </c>
      <c r="H1956" s="1" t="s">
        <v>20</v>
      </c>
      <c r="I1956" s="1" t="s">
        <v>21</v>
      </c>
      <c r="J1956" s="9">
        <f>VLOOKUP(A1956, Quantity!$A$1:$H$2811, 2, FALSE)</f>
        <v>20</v>
      </c>
      <c r="K1956" s="10">
        <f>VLOOKUP(A1956, Quantity!$A$1:$H$2811, 3, FALSE)</f>
        <v>1</v>
      </c>
      <c r="L1956" s="10">
        <f>VLOOKUP(A1956, Quantity!$A$1:$H$2811, 4, FALSE)</f>
        <v>1</v>
      </c>
      <c r="M1956" s="11">
        <f>VLOOKUP(A1956, Quantity!$A$1:$H$2811, 5, FALSE)</f>
        <v>995</v>
      </c>
      <c r="N1956" s="11">
        <f>VLOOKUP(A1956, Quantity!$A$1:$H$2811, 6, FALSE)</f>
        <v>50</v>
      </c>
      <c r="O1956" s="12">
        <v>41579.0</v>
      </c>
      <c r="P1956" s="5">
        <f>VLOOKUP(A1956, Quantity!$A$1:$H$2811, 8, FALSE)</f>
        <v>0.6128819444</v>
      </c>
      <c r="U1956" s="13"/>
      <c r="V1956" s="13"/>
      <c r="W1956" s="1"/>
      <c r="X1956" s="14"/>
      <c r="Y1956" s="15"/>
    </row>
    <row r="1957">
      <c r="A1957" s="1">
        <v>37016.0</v>
      </c>
      <c r="B1957" s="1">
        <v>2.273833666E9</v>
      </c>
      <c r="C1957" s="8">
        <v>41558.0</v>
      </c>
      <c r="D1957" s="1" t="s">
        <v>35</v>
      </c>
      <c r="E1957" s="1" t="s">
        <v>23</v>
      </c>
      <c r="F1957" s="1" t="s">
        <v>28</v>
      </c>
      <c r="G1957" s="1" t="s">
        <v>36</v>
      </c>
      <c r="H1957" s="1" t="s">
        <v>24</v>
      </c>
      <c r="I1957" s="1" t="s">
        <v>21</v>
      </c>
      <c r="J1957" s="9">
        <f>VLOOKUP(A1957, Quantity!$A$1:$H$2811, 2, FALSE)</f>
        <v>15</v>
      </c>
      <c r="K1957" s="10">
        <f>VLOOKUP(A1957, Quantity!$A$1:$H$2811, 3, FALSE)</f>
        <v>1</v>
      </c>
      <c r="L1957" s="10">
        <f>VLOOKUP(A1957, Quantity!$A$1:$H$2811, 4, FALSE)</f>
        <v>1</v>
      </c>
      <c r="M1957" s="11">
        <f>VLOOKUP(A1957, Quantity!$A$1:$H$2811, 5, FALSE)</f>
        <v>2500</v>
      </c>
      <c r="N1957" s="11">
        <f>VLOOKUP(A1957, Quantity!$A$1:$H$2811, 6, FALSE)</f>
        <v>167</v>
      </c>
      <c r="O1957" s="12">
        <v>41579.0</v>
      </c>
      <c r="P1957" s="5">
        <f>VLOOKUP(A1957, Quantity!$A$1:$H$2811, 8, FALSE)</f>
        <v>0.401724537</v>
      </c>
      <c r="U1957" s="13"/>
      <c r="V1957" s="13"/>
      <c r="W1957" s="1"/>
      <c r="X1957" s="14"/>
      <c r="Y1957" s="15"/>
    </row>
    <row r="1958">
      <c r="A1958" s="1">
        <v>37544.0</v>
      </c>
      <c r="B1958" s="1">
        <v>1.454486675E9</v>
      </c>
      <c r="C1958" s="8">
        <v>41589.0</v>
      </c>
      <c r="D1958" s="1" t="s">
        <v>35</v>
      </c>
      <c r="E1958" s="1" t="s">
        <v>23</v>
      </c>
      <c r="F1958" s="1" t="s">
        <v>28</v>
      </c>
      <c r="G1958" s="1" t="s">
        <v>36</v>
      </c>
      <c r="H1958" s="1" t="s">
        <v>24</v>
      </c>
      <c r="I1958" s="1" t="s">
        <v>21</v>
      </c>
      <c r="J1958" s="9">
        <f>VLOOKUP(A1958, Quantity!$A$1:$H$2811, 2, FALSE)</f>
        <v>13</v>
      </c>
      <c r="K1958" s="10">
        <f>VLOOKUP(A1958, Quantity!$A$1:$H$2811, 3, FALSE)</f>
        <v>1</v>
      </c>
      <c r="L1958" s="10">
        <f>VLOOKUP(A1958, Quantity!$A$1:$H$2811, 4, FALSE)</f>
        <v>1</v>
      </c>
      <c r="M1958" s="11">
        <f>VLOOKUP(A1958, Quantity!$A$1:$H$2811, 5, FALSE)</f>
        <v>249</v>
      </c>
      <c r="N1958" s="11">
        <f>VLOOKUP(A1958, Quantity!$A$1:$H$2811, 6, FALSE)</f>
        <v>19</v>
      </c>
      <c r="O1958" s="12">
        <v>41579.0</v>
      </c>
      <c r="P1958" s="5">
        <f>VLOOKUP(A1958, Quantity!$A$1:$H$2811, 8, FALSE)</f>
        <v>0.2235532407</v>
      </c>
      <c r="U1958" s="13"/>
      <c r="V1958" s="13"/>
      <c r="W1958" s="1"/>
      <c r="X1958" s="14"/>
      <c r="Y1958" s="15"/>
    </row>
    <row r="1959">
      <c r="A1959" s="1">
        <v>37605.0</v>
      </c>
      <c r="B1959" s="1">
        <v>1.362845005E9</v>
      </c>
      <c r="C1959" s="8">
        <v>41589.0</v>
      </c>
      <c r="D1959" s="1" t="s">
        <v>35</v>
      </c>
      <c r="E1959" s="1" t="s">
        <v>23</v>
      </c>
      <c r="F1959" s="1" t="s">
        <v>28</v>
      </c>
      <c r="G1959" s="1" t="s">
        <v>36</v>
      </c>
      <c r="H1959" s="1" t="s">
        <v>24</v>
      </c>
      <c r="I1959" s="1" t="s">
        <v>21</v>
      </c>
      <c r="J1959" s="9">
        <f>VLOOKUP(A1959, Quantity!$A$1:$H$2811, 2, FALSE)</f>
        <v>17</v>
      </c>
      <c r="K1959" s="10">
        <f>VLOOKUP(A1959, Quantity!$A$1:$H$2811, 3, FALSE)</f>
        <v>1</v>
      </c>
      <c r="L1959" s="10">
        <f>VLOOKUP(A1959, Quantity!$A$1:$H$2811, 4, FALSE)</f>
        <v>1</v>
      </c>
      <c r="M1959" s="11">
        <f>VLOOKUP(A1959, Quantity!$A$1:$H$2811, 5, FALSE)</f>
        <v>20895</v>
      </c>
      <c r="N1959" s="11">
        <f>VLOOKUP(A1959, Quantity!$A$1:$H$2811, 6, FALSE)</f>
        <v>1229</v>
      </c>
      <c r="O1959" s="12">
        <v>41579.0</v>
      </c>
      <c r="P1959" s="5">
        <f>VLOOKUP(A1959, Quantity!$A$1:$H$2811, 8, FALSE)</f>
        <v>0.5051157407</v>
      </c>
      <c r="U1959" s="13"/>
      <c r="V1959" s="13"/>
      <c r="W1959" s="1"/>
      <c r="X1959" s="14"/>
      <c r="Y1959" s="15"/>
    </row>
    <row r="1960">
      <c r="A1960" s="1">
        <v>37758.0</v>
      </c>
      <c r="B1960" s="1">
        <v>1.781867217E9</v>
      </c>
      <c r="C1960" s="8">
        <v>41589.0</v>
      </c>
      <c r="D1960" s="1" t="s">
        <v>35</v>
      </c>
      <c r="E1960" s="1" t="s">
        <v>23</v>
      </c>
      <c r="F1960" s="1" t="s">
        <v>28</v>
      </c>
      <c r="G1960" s="1" t="s">
        <v>36</v>
      </c>
      <c r="H1960" s="1" t="s">
        <v>24</v>
      </c>
      <c r="I1960" s="1" t="s">
        <v>21</v>
      </c>
      <c r="J1960" s="9">
        <f>VLOOKUP(A1960, Quantity!$A$1:$H$2811, 2, FALSE)</f>
        <v>20</v>
      </c>
      <c r="K1960" s="10">
        <f>VLOOKUP(A1960, Quantity!$A$1:$H$2811, 3, FALSE)</f>
        <v>1</v>
      </c>
      <c r="L1960" s="10">
        <f>VLOOKUP(A1960, Quantity!$A$1:$H$2811, 4, FALSE)</f>
        <v>1</v>
      </c>
      <c r="M1960" s="11">
        <f>VLOOKUP(A1960, Quantity!$A$1:$H$2811, 5, FALSE)</f>
        <v>1500</v>
      </c>
      <c r="N1960" s="11">
        <f>VLOOKUP(A1960, Quantity!$A$1:$H$2811, 6, FALSE)</f>
        <v>75</v>
      </c>
      <c r="O1960" s="12">
        <v>41579.0</v>
      </c>
      <c r="P1960" s="5">
        <f>VLOOKUP(A1960, Quantity!$A$1:$H$2811, 8, FALSE)</f>
        <v>0.9722453704</v>
      </c>
      <c r="U1960" s="13"/>
      <c r="V1960" s="13"/>
      <c r="W1960" s="1"/>
      <c r="X1960" s="14"/>
      <c r="Y1960" s="15"/>
    </row>
    <row r="1961">
      <c r="A1961" s="1">
        <v>39239.0</v>
      </c>
      <c r="B1961" s="1">
        <v>1.877327147E9</v>
      </c>
      <c r="C1961" s="8">
        <v>41591.0</v>
      </c>
      <c r="D1961" s="1" t="s">
        <v>35</v>
      </c>
      <c r="E1961" s="1" t="s">
        <v>23</v>
      </c>
      <c r="F1961" s="1" t="s">
        <v>28</v>
      </c>
      <c r="G1961" s="1" t="s">
        <v>36</v>
      </c>
      <c r="H1961" s="1" t="s">
        <v>24</v>
      </c>
      <c r="I1961" s="1" t="s">
        <v>21</v>
      </c>
      <c r="J1961" s="9">
        <f>VLOOKUP(A1961, Quantity!$A$1:$H$2811, 2, FALSE)</f>
        <v>20</v>
      </c>
      <c r="K1961" s="10">
        <f>VLOOKUP(A1961, Quantity!$A$1:$H$2811, 3, FALSE)</f>
        <v>1</v>
      </c>
      <c r="L1961" s="10">
        <f>VLOOKUP(A1961, Quantity!$A$1:$H$2811, 4, FALSE)</f>
        <v>1</v>
      </c>
      <c r="M1961" s="11">
        <f>VLOOKUP(A1961, Quantity!$A$1:$H$2811, 5, FALSE)</f>
        <v>1128</v>
      </c>
      <c r="N1961" s="11">
        <f>VLOOKUP(A1961, Quantity!$A$1:$H$2811, 6, FALSE)</f>
        <v>56</v>
      </c>
      <c r="O1961" s="12">
        <v>41579.0</v>
      </c>
      <c r="P1961" s="5">
        <f>VLOOKUP(A1961, Quantity!$A$1:$H$2811, 8, FALSE)</f>
        <v>0.659375</v>
      </c>
      <c r="U1961" s="13"/>
      <c r="V1961" s="13"/>
      <c r="W1961" s="1"/>
      <c r="X1961" s="14"/>
      <c r="Y1961" s="15"/>
    </row>
    <row r="1962">
      <c r="A1962" s="1">
        <v>40177.0</v>
      </c>
      <c r="B1962" s="1">
        <v>1.70479113E9</v>
      </c>
      <c r="C1962" s="8">
        <v>41592.0</v>
      </c>
      <c r="D1962" s="1" t="s">
        <v>35</v>
      </c>
      <c r="E1962" s="1" t="s">
        <v>23</v>
      </c>
      <c r="F1962" s="1" t="s">
        <v>28</v>
      </c>
      <c r="G1962" s="1" t="s">
        <v>36</v>
      </c>
      <c r="H1962" s="1" t="s">
        <v>24</v>
      </c>
      <c r="I1962" s="1" t="s">
        <v>21</v>
      </c>
      <c r="J1962" s="9">
        <f>VLOOKUP(A1962, Quantity!$A$1:$H$2811, 2, FALSE)</f>
        <v>14</v>
      </c>
      <c r="K1962" s="10">
        <f>VLOOKUP(A1962, Quantity!$A$1:$H$2811, 3, FALSE)</f>
        <v>1</v>
      </c>
      <c r="L1962" s="10">
        <f>VLOOKUP(A1962, Quantity!$A$1:$H$2811, 4, FALSE)</f>
        <v>1</v>
      </c>
      <c r="M1962" s="11">
        <f>VLOOKUP(A1962, Quantity!$A$1:$H$2811, 5, FALSE)</f>
        <v>587</v>
      </c>
      <c r="N1962" s="11">
        <f>VLOOKUP(A1962, Quantity!$A$1:$H$2811, 6, FALSE)</f>
        <v>42</v>
      </c>
      <c r="O1962" s="12">
        <v>41579.0</v>
      </c>
      <c r="P1962" s="5">
        <f>VLOOKUP(A1962, Quantity!$A$1:$H$2811, 8, FALSE)</f>
        <v>0.9880787037</v>
      </c>
      <c r="U1962" s="13"/>
      <c r="V1962" s="13"/>
      <c r="W1962" s="1"/>
      <c r="X1962" s="14"/>
      <c r="Y1962" s="15"/>
    </row>
    <row r="1963">
      <c r="A1963" s="1">
        <v>40481.0</v>
      </c>
      <c r="B1963" s="1">
        <v>2.101430033E9</v>
      </c>
      <c r="C1963" s="8">
        <v>41593.0</v>
      </c>
      <c r="D1963" s="1" t="s">
        <v>35</v>
      </c>
      <c r="E1963" s="1" t="s">
        <v>23</v>
      </c>
      <c r="F1963" s="1" t="s">
        <v>28</v>
      </c>
      <c r="G1963" s="1" t="s">
        <v>36</v>
      </c>
      <c r="H1963" s="1" t="s">
        <v>24</v>
      </c>
      <c r="I1963" s="1" t="s">
        <v>21</v>
      </c>
      <c r="J1963" s="9">
        <f>VLOOKUP(A1963, Quantity!$A$1:$H$2811, 2, FALSE)</f>
        <v>17</v>
      </c>
      <c r="K1963" s="10">
        <f>VLOOKUP(A1963, Quantity!$A$1:$H$2811, 3, FALSE)</f>
        <v>1</v>
      </c>
      <c r="L1963" s="10">
        <f>VLOOKUP(A1963, Quantity!$A$1:$H$2811, 4, FALSE)</f>
        <v>1</v>
      </c>
      <c r="M1963" s="11">
        <f>VLOOKUP(A1963, Quantity!$A$1:$H$2811, 5, FALSE)</f>
        <v>629</v>
      </c>
      <c r="N1963" s="11">
        <f>VLOOKUP(A1963, Quantity!$A$1:$H$2811, 6, FALSE)</f>
        <v>37</v>
      </c>
      <c r="O1963" s="12">
        <v>41579.0</v>
      </c>
      <c r="P1963" s="5">
        <f>VLOOKUP(A1963, Quantity!$A$1:$H$2811, 8, FALSE)</f>
        <v>0.7719212963</v>
      </c>
      <c r="U1963" s="13"/>
      <c r="V1963" s="13"/>
      <c r="W1963" s="1"/>
      <c r="X1963" s="14"/>
      <c r="Y1963" s="15"/>
    </row>
    <row r="1964">
      <c r="A1964" s="1">
        <v>40559.0</v>
      </c>
      <c r="B1964" s="1">
        <v>1.630595514E9</v>
      </c>
      <c r="C1964" s="8">
        <v>41593.0</v>
      </c>
      <c r="D1964" s="1" t="s">
        <v>35</v>
      </c>
      <c r="E1964" s="1" t="s">
        <v>23</v>
      </c>
      <c r="F1964" s="1" t="s">
        <v>28</v>
      </c>
      <c r="G1964" s="1" t="s">
        <v>36</v>
      </c>
      <c r="H1964" s="1" t="s">
        <v>24</v>
      </c>
      <c r="I1964" s="1" t="s">
        <v>21</v>
      </c>
      <c r="J1964" s="9">
        <f>VLOOKUP(A1964, Quantity!$A$1:$H$2811, 2, FALSE)</f>
        <v>17</v>
      </c>
      <c r="K1964" s="10">
        <f>VLOOKUP(A1964, Quantity!$A$1:$H$2811, 3, FALSE)</f>
        <v>1</v>
      </c>
      <c r="L1964" s="10">
        <f>VLOOKUP(A1964, Quantity!$A$1:$H$2811, 4, FALSE)</f>
        <v>1</v>
      </c>
      <c r="M1964" s="11">
        <f>VLOOKUP(A1964, Quantity!$A$1:$H$2811, 5, FALSE)</f>
        <v>5000</v>
      </c>
      <c r="N1964" s="11">
        <f>VLOOKUP(A1964, Quantity!$A$1:$H$2811, 6, FALSE)</f>
        <v>294</v>
      </c>
      <c r="O1964" s="12">
        <v>41579.0</v>
      </c>
      <c r="P1964" s="5">
        <f>VLOOKUP(A1964, Quantity!$A$1:$H$2811, 8, FALSE)</f>
        <v>0.9469444444</v>
      </c>
      <c r="U1964" s="13"/>
      <c r="V1964" s="13"/>
      <c r="W1964" s="1"/>
      <c r="X1964" s="14"/>
      <c r="Y1964" s="15"/>
    </row>
    <row r="1965">
      <c r="A1965" s="1">
        <v>40567.0</v>
      </c>
      <c r="B1965" s="1">
        <v>1.624638502E9</v>
      </c>
      <c r="C1965" s="8">
        <v>41593.0</v>
      </c>
      <c r="D1965" s="1" t="s">
        <v>35</v>
      </c>
      <c r="E1965" s="1" t="s">
        <v>23</v>
      </c>
      <c r="F1965" s="1" t="s">
        <v>28</v>
      </c>
      <c r="G1965" s="1" t="s">
        <v>36</v>
      </c>
      <c r="H1965" s="1" t="s">
        <v>24</v>
      </c>
      <c r="I1965" s="1" t="s">
        <v>21</v>
      </c>
      <c r="J1965" s="9">
        <f>VLOOKUP(A1965, Quantity!$A$1:$H$2811, 2, FALSE)</f>
        <v>13</v>
      </c>
      <c r="K1965" s="10">
        <f>VLOOKUP(A1965, Quantity!$A$1:$H$2811, 3, FALSE)</f>
        <v>1</v>
      </c>
      <c r="L1965" s="10">
        <f>VLOOKUP(A1965, Quantity!$A$1:$H$2811, 4, FALSE)</f>
        <v>1</v>
      </c>
      <c r="M1965" s="11">
        <f>VLOOKUP(A1965, Quantity!$A$1:$H$2811, 5, FALSE)</f>
        <v>500</v>
      </c>
      <c r="N1965" s="11">
        <f>VLOOKUP(A1965, Quantity!$A$1:$H$2811, 6, FALSE)</f>
        <v>38</v>
      </c>
      <c r="O1965" s="12">
        <v>41579.0</v>
      </c>
      <c r="P1965" s="5">
        <f>VLOOKUP(A1965, Quantity!$A$1:$H$2811, 8, FALSE)</f>
        <v>0.4045138889</v>
      </c>
      <c r="U1965" s="13"/>
      <c r="V1965" s="13"/>
      <c r="W1965" s="1"/>
      <c r="X1965" s="14"/>
      <c r="Y1965" s="15"/>
    </row>
    <row r="1966">
      <c r="A1966" s="1">
        <v>41372.0</v>
      </c>
      <c r="B1966" s="1">
        <v>1.988968471E9</v>
      </c>
      <c r="C1966" s="8">
        <v>41594.0</v>
      </c>
      <c r="D1966" s="1" t="s">
        <v>35</v>
      </c>
      <c r="E1966" s="1" t="s">
        <v>23</v>
      </c>
      <c r="F1966" s="1" t="s">
        <v>28</v>
      </c>
      <c r="G1966" s="1" t="s">
        <v>36</v>
      </c>
      <c r="H1966" s="1" t="s">
        <v>24</v>
      </c>
      <c r="I1966" s="1" t="s">
        <v>21</v>
      </c>
      <c r="J1966" s="9">
        <f>VLOOKUP(A1966, Quantity!$A$1:$H$2811, 2, FALSE)</f>
        <v>15</v>
      </c>
      <c r="K1966" s="10">
        <f>VLOOKUP(A1966, Quantity!$A$1:$H$2811, 3, FALSE)</f>
        <v>1</v>
      </c>
      <c r="L1966" s="10">
        <f>VLOOKUP(A1966, Quantity!$A$1:$H$2811, 4, FALSE)</f>
        <v>1</v>
      </c>
      <c r="M1966" s="11">
        <f>VLOOKUP(A1966, Quantity!$A$1:$H$2811, 5, FALSE)</f>
        <v>1999</v>
      </c>
      <c r="N1966" s="11">
        <f>VLOOKUP(A1966, Quantity!$A$1:$H$2811, 6, FALSE)</f>
        <v>133</v>
      </c>
      <c r="O1966" s="12">
        <v>41579.0</v>
      </c>
      <c r="P1966" s="5">
        <f>VLOOKUP(A1966, Quantity!$A$1:$H$2811, 8, FALSE)</f>
        <v>0.05334490741</v>
      </c>
      <c r="U1966" s="13"/>
      <c r="V1966" s="13"/>
      <c r="W1966" s="1"/>
      <c r="X1966" s="14"/>
      <c r="Y1966" s="15"/>
    </row>
    <row r="1967">
      <c r="A1967" s="1">
        <v>41662.0</v>
      </c>
      <c r="B1967" s="1">
        <v>1.503347769E9</v>
      </c>
      <c r="C1967" s="8">
        <v>41594.0</v>
      </c>
      <c r="D1967" s="1" t="s">
        <v>35</v>
      </c>
      <c r="E1967" s="1" t="s">
        <v>23</v>
      </c>
      <c r="F1967" s="1" t="s">
        <v>28</v>
      </c>
      <c r="G1967" s="1" t="s">
        <v>36</v>
      </c>
      <c r="H1967" s="1" t="s">
        <v>24</v>
      </c>
      <c r="I1967" s="1" t="s">
        <v>21</v>
      </c>
      <c r="J1967" s="9">
        <f>VLOOKUP(A1967, Quantity!$A$1:$H$2811, 2, FALSE)</f>
        <v>18</v>
      </c>
      <c r="K1967" s="10">
        <f>VLOOKUP(A1967, Quantity!$A$1:$H$2811, 3, FALSE)</f>
        <v>1</v>
      </c>
      <c r="L1967" s="10">
        <f>VLOOKUP(A1967, Quantity!$A$1:$H$2811, 4, FALSE)</f>
        <v>1</v>
      </c>
      <c r="M1967" s="11">
        <f>VLOOKUP(A1967, Quantity!$A$1:$H$2811, 5, FALSE)</f>
        <v>4855</v>
      </c>
      <c r="N1967" s="11">
        <f>VLOOKUP(A1967, Quantity!$A$1:$H$2811, 6, FALSE)</f>
        <v>270</v>
      </c>
      <c r="O1967" s="12">
        <v>41579.0</v>
      </c>
      <c r="P1967" s="5">
        <f>VLOOKUP(A1967, Quantity!$A$1:$H$2811, 8, FALSE)</f>
        <v>0.1681134259</v>
      </c>
      <c r="U1967" s="13"/>
      <c r="V1967" s="13"/>
      <c r="W1967" s="1"/>
      <c r="X1967" s="14"/>
      <c r="Y1967" s="15"/>
    </row>
    <row r="1968">
      <c r="A1968" s="1">
        <v>42038.0</v>
      </c>
      <c r="B1968" s="1">
        <v>1.548490582E9</v>
      </c>
      <c r="C1968" s="8">
        <v>41595.0</v>
      </c>
      <c r="D1968" s="1" t="s">
        <v>35</v>
      </c>
      <c r="E1968" s="1" t="s">
        <v>23</v>
      </c>
      <c r="F1968" s="1" t="s">
        <v>28</v>
      </c>
      <c r="G1968" s="1" t="s">
        <v>36</v>
      </c>
      <c r="H1968" s="1" t="s">
        <v>24</v>
      </c>
      <c r="I1968" s="1" t="s">
        <v>21</v>
      </c>
      <c r="J1968" s="9">
        <f>VLOOKUP(A1968, Quantity!$A$1:$H$2811, 2, FALSE)</f>
        <v>13</v>
      </c>
      <c r="K1968" s="10">
        <f>VLOOKUP(A1968, Quantity!$A$1:$H$2811, 3, FALSE)</f>
        <v>1</v>
      </c>
      <c r="L1968" s="10">
        <f>VLOOKUP(A1968, Quantity!$A$1:$H$2811, 4, FALSE)</f>
        <v>1</v>
      </c>
      <c r="M1968" s="11">
        <f>VLOOKUP(A1968, Quantity!$A$1:$H$2811, 5, FALSE)</f>
        <v>4907</v>
      </c>
      <c r="N1968" s="11">
        <f>VLOOKUP(A1968, Quantity!$A$1:$H$2811, 6, FALSE)</f>
        <v>377</v>
      </c>
      <c r="O1968" s="12">
        <v>41579.0</v>
      </c>
      <c r="P1968" s="5">
        <f>VLOOKUP(A1968, Quantity!$A$1:$H$2811, 8, FALSE)</f>
        <v>0.3539236111</v>
      </c>
      <c r="U1968" s="13"/>
      <c r="V1968" s="13"/>
      <c r="W1968" s="1"/>
      <c r="X1968" s="14"/>
      <c r="Y1968" s="15"/>
    </row>
    <row r="1969">
      <c r="A1969" s="1">
        <v>42077.0</v>
      </c>
      <c r="B1969" s="1">
        <v>1.602360263E9</v>
      </c>
      <c r="C1969" s="8">
        <v>41595.0</v>
      </c>
      <c r="D1969" s="1" t="s">
        <v>35</v>
      </c>
      <c r="E1969" s="1" t="s">
        <v>23</v>
      </c>
      <c r="F1969" s="1" t="s">
        <v>28</v>
      </c>
      <c r="G1969" s="1" t="s">
        <v>36</v>
      </c>
      <c r="H1969" s="1" t="s">
        <v>24</v>
      </c>
      <c r="I1969" s="1" t="s">
        <v>25</v>
      </c>
      <c r="J1969" s="9">
        <f>VLOOKUP(A1969, Quantity!$A$1:$H$2811, 2, FALSE)</f>
        <v>17</v>
      </c>
      <c r="K1969" s="10">
        <f>VLOOKUP(A1969, Quantity!$A$1:$H$2811, 3, FALSE)</f>
        <v>1</v>
      </c>
      <c r="L1969" s="10">
        <f>VLOOKUP(A1969, Quantity!$A$1:$H$2811, 4, FALSE)</f>
        <v>1</v>
      </c>
      <c r="M1969" s="11">
        <f>VLOOKUP(A1969, Quantity!$A$1:$H$2811, 5, FALSE)</f>
        <v>2239</v>
      </c>
      <c r="N1969" s="11">
        <f>VLOOKUP(A1969, Quantity!$A$1:$H$2811, 6, FALSE)</f>
        <v>132</v>
      </c>
      <c r="O1969" s="12">
        <v>41579.0</v>
      </c>
      <c r="P1969" s="5">
        <f>VLOOKUP(A1969, Quantity!$A$1:$H$2811, 8, FALSE)</f>
        <v>0.6859837963</v>
      </c>
      <c r="U1969" s="13"/>
      <c r="V1969" s="13"/>
      <c r="W1969" s="1"/>
      <c r="X1969" s="14"/>
      <c r="Y1969" s="15"/>
    </row>
    <row r="1970">
      <c r="A1970" s="1">
        <v>42394.0</v>
      </c>
      <c r="B1970" s="1">
        <v>2.299847576E9</v>
      </c>
      <c r="C1970" s="8">
        <v>41595.0</v>
      </c>
      <c r="D1970" s="1" t="s">
        <v>35</v>
      </c>
      <c r="E1970" s="1" t="s">
        <v>23</v>
      </c>
      <c r="F1970" s="1" t="s">
        <v>28</v>
      </c>
      <c r="G1970" s="1" t="s">
        <v>36</v>
      </c>
      <c r="H1970" s="1" t="s">
        <v>24</v>
      </c>
      <c r="I1970" s="1" t="s">
        <v>21</v>
      </c>
      <c r="J1970" s="9">
        <f>VLOOKUP(A1970, Quantity!$A$1:$H$2811, 2, FALSE)</f>
        <v>12</v>
      </c>
      <c r="K1970" s="10">
        <f>VLOOKUP(A1970, Quantity!$A$1:$H$2811, 3, FALSE)</f>
        <v>1</v>
      </c>
      <c r="L1970" s="10">
        <f>VLOOKUP(A1970, Quantity!$A$1:$H$2811, 4, FALSE)</f>
        <v>1</v>
      </c>
      <c r="M1970" s="11">
        <f>VLOOKUP(A1970, Quantity!$A$1:$H$2811, 5, FALSE)</f>
        <v>499</v>
      </c>
      <c r="N1970" s="11">
        <f>VLOOKUP(A1970, Quantity!$A$1:$H$2811, 6, FALSE)</f>
        <v>42</v>
      </c>
      <c r="O1970" s="12">
        <v>41579.0</v>
      </c>
      <c r="P1970" s="5">
        <f>VLOOKUP(A1970, Quantity!$A$1:$H$2811, 8, FALSE)</f>
        <v>0.7944097222</v>
      </c>
      <c r="U1970" s="13"/>
      <c r="V1970" s="13"/>
      <c r="W1970" s="1"/>
      <c r="X1970" s="14"/>
      <c r="Y1970" s="15"/>
    </row>
    <row r="1971">
      <c r="A1971" s="1">
        <v>43416.0</v>
      </c>
      <c r="B1971" s="1">
        <v>2.025893165E9</v>
      </c>
      <c r="C1971" s="8">
        <v>41597.0</v>
      </c>
      <c r="D1971" s="1" t="s">
        <v>35</v>
      </c>
      <c r="E1971" s="1" t="s">
        <v>23</v>
      </c>
      <c r="F1971" s="1" t="s">
        <v>28</v>
      </c>
      <c r="G1971" s="1" t="s">
        <v>36</v>
      </c>
      <c r="H1971" s="1" t="s">
        <v>24</v>
      </c>
      <c r="I1971" s="1" t="s">
        <v>25</v>
      </c>
      <c r="J1971" s="9">
        <f>VLOOKUP(A1971, Quantity!$A$1:$H$2811, 2, FALSE)</f>
        <v>17</v>
      </c>
      <c r="K1971" s="10">
        <f>VLOOKUP(A1971, Quantity!$A$1:$H$2811, 3, FALSE)</f>
        <v>1</v>
      </c>
      <c r="L1971" s="10">
        <f>VLOOKUP(A1971, Quantity!$A$1:$H$2811, 4, FALSE)</f>
        <v>1</v>
      </c>
      <c r="M1971" s="11">
        <f>VLOOKUP(A1971, Quantity!$A$1:$H$2811, 5, FALSE)</f>
        <v>11418</v>
      </c>
      <c r="N1971" s="11">
        <f>VLOOKUP(A1971, Quantity!$A$1:$H$2811, 6, FALSE)</f>
        <v>672</v>
      </c>
      <c r="O1971" s="12">
        <v>41579.0</v>
      </c>
      <c r="P1971" s="5">
        <f>VLOOKUP(A1971, Quantity!$A$1:$H$2811, 8, FALSE)</f>
        <v>0.5919097222</v>
      </c>
      <c r="U1971" s="13"/>
      <c r="V1971" s="13"/>
      <c r="W1971" s="1"/>
      <c r="X1971" s="14"/>
      <c r="Y1971" s="15"/>
    </row>
    <row r="1972">
      <c r="A1972" s="1">
        <v>43419.0</v>
      </c>
      <c r="B1972" s="1">
        <v>1.723543604E9</v>
      </c>
      <c r="C1972" s="8">
        <v>41597.0</v>
      </c>
      <c r="D1972" s="1" t="s">
        <v>35</v>
      </c>
      <c r="E1972" s="1" t="s">
        <v>23</v>
      </c>
      <c r="F1972" s="1" t="s">
        <v>28</v>
      </c>
      <c r="G1972" s="1" t="s">
        <v>36</v>
      </c>
      <c r="H1972" s="1" t="s">
        <v>24</v>
      </c>
      <c r="I1972" s="1" t="s">
        <v>21</v>
      </c>
      <c r="J1972" s="9">
        <f>VLOOKUP(A1972, Quantity!$A$1:$H$2811, 2, FALSE)</f>
        <v>17</v>
      </c>
      <c r="K1972" s="10">
        <f>VLOOKUP(A1972, Quantity!$A$1:$H$2811, 3, FALSE)</f>
        <v>1</v>
      </c>
      <c r="L1972" s="10">
        <f>VLOOKUP(A1972, Quantity!$A$1:$H$2811, 4, FALSE)</f>
        <v>1</v>
      </c>
      <c r="M1972" s="11">
        <f>VLOOKUP(A1972, Quantity!$A$1:$H$2811, 5, FALSE)</f>
        <v>5000</v>
      </c>
      <c r="N1972" s="11">
        <f>VLOOKUP(A1972, Quantity!$A$1:$H$2811, 6, FALSE)</f>
        <v>294</v>
      </c>
      <c r="O1972" s="12">
        <v>41579.0</v>
      </c>
      <c r="P1972" s="5">
        <f>VLOOKUP(A1972, Quantity!$A$1:$H$2811, 8, FALSE)</f>
        <v>0.5934143519</v>
      </c>
      <c r="U1972" s="13"/>
      <c r="V1972" s="13"/>
      <c r="W1972" s="1"/>
      <c r="X1972" s="14"/>
      <c r="Y1972" s="15"/>
    </row>
    <row r="1973">
      <c r="A1973" s="1">
        <v>43579.0</v>
      </c>
      <c r="B1973" s="1">
        <v>1.594297801E9</v>
      </c>
      <c r="C1973" s="8">
        <v>41597.0</v>
      </c>
      <c r="D1973" s="1" t="s">
        <v>35</v>
      </c>
      <c r="E1973" s="1" t="s">
        <v>23</v>
      </c>
      <c r="F1973" s="1" t="s">
        <v>28</v>
      </c>
      <c r="G1973" s="1" t="s">
        <v>36</v>
      </c>
      <c r="H1973" s="1" t="s">
        <v>24</v>
      </c>
      <c r="I1973" s="1" t="s">
        <v>21</v>
      </c>
      <c r="J1973" s="9">
        <f>VLOOKUP(A1973, Quantity!$A$1:$H$2811, 2, FALSE)</f>
        <v>23</v>
      </c>
      <c r="K1973" s="10">
        <f>VLOOKUP(A1973, Quantity!$A$1:$H$2811, 3, FALSE)</f>
        <v>1</v>
      </c>
      <c r="L1973" s="10">
        <f>VLOOKUP(A1973, Quantity!$A$1:$H$2811, 4, FALSE)</f>
        <v>1</v>
      </c>
      <c r="M1973" s="11">
        <f>VLOOKUP(A1973, Quantity!$A$1:$H$2811, 5, FALSE)</f>
        <v>515</v>
      </c>
      <c r="N1973" s="11">
        <f>VLOOKUP(A1973, Quantity!$A$1:$H$2811, 6, FALSE)</f>
        <v>22</v>
      </c>
      <c r="O1973" s="12">
        <v>41579.0</v>
      </c>
      <c r="P1973" s="5">
        <f>VLOOKUP(A1973, Quantity!$A$1:$H$2811, 8, FALSE)</f>
        <v>0.5852083333</v>
      </c>
      <c r="U1973" s="13"/>
      <c r="V1973" s="13"/>
      <c r="W1973" s="1"/>
      <c r="X1973" s="14"/>
      <c r="Y1973" s="15"/>
    </row>
    <row r="1974">
      <c r="A1974" s="1">
        <v>43963.0</v>
      </c>
      <c r="B1974" s="1">
        <v>2.137612804E9</v>
      </c>
      <c r="C1974" s="8">
        <v>41597.0</v>
      </c>
      <c r="D1974" s="1" t="s">
        <v>35</v>
      </c>
      <c r="E1974" s="1" t="s">
        <v>23</v>
      </c>
      <c r="F1974" s="1" t="s">
        <v>28</v>
      </c>
      <c r="G1974" s="1" t="s">
        <v>36</v>
      </c>
      <c r="H1974" s="1" t="s">
        <v>24</v>
      </c>
      <c r="I1974" s="1" t="s">
        <v>21</v>
      </c>
      <c r="J1974" s="9">
        <f>VLOOKUP(A1974, Quantity!$A$1:$H$2811, 2, FALSE)</f>
        <v>14</v>
      </c>
      <c r="K1974" s="10">
        <f>VLOOKUP(A1974, Quantity!$A$1:$H$2811, 3, FALSE)</f>
        <v>1</v>
      </c>
      <c r="L1974" s="10">
        <f>VLOOKUP(A1974, Quantity!$A$1:$H$2811, 4, FALSE)</f>
        <v>1</v>
      </c>
      <c r="M1974" s="11">
        <f>VLOOKUP(A1974, Quantity!$A$1:$H$2811, 5, FALSE)</f>
        <v>1000</v>
      </c>
      <c r="N1974" s="11">
        <f>VLOOKUP(A1974, Quantity!$A$1:$H$2811, 6, FALSE)</f>
        <v>71</v>
      </c>
      <c r="O1974" s="12">
        <v>41579.0</v>
      </c>
      <c r="P1974" s="5">
        <f>VLOOKUP(A1974, Quantity!$A$1:$H$2811, 8, FALSE)</f>
        <v>0.5705208333</v>
      </c>
      <c r="U1974" s="13"/>
      <c r="V1974" s="13"/>
      <c r="W1974" s="1"/>
      <c r="X1974" s="14"/>
      <c r="Y1974" s="15"/>
    </row>
    <row r="1975">
      <c r="A1975" s="1">
        <v>44750.0</v>
      </c>
      <c r="B1975" s="1">
        <v>2.062584933E9</v>
      </c>
      <c r="C1975" s="8">
        <v>41598.0</v>
      </c>
      <c r="D1975" s="1" t="s">
        <v>35</v>
      </c>
      <c r="E1975" s="1" t="s">
        <v>23</v>
      </c>
      <c r="F1975" s="1" t="s">
        <v>28</v>
      </c>
      <c r="G1975" s="1" t="s">
        <v>36</v>
      </c>
      <c r="H1975" s="1" t="s">
        <v>24</v>
      </c>
      <c r="I1975" s="1" t="s">
        <v>21</v>
      </c>
      <c r="J1975" s="9">
        <f>VLOOKUP(A1975, Quantity!$A$1:$H$2811, 2, FALSE)</f>
        <v>20</v>
      </c>
      <c r="K1975" s="10">
        <f>VLOOKUP(A1975, Quantity!$A$1:$H$2811, 3, FALSE)</f>
        <v>1</v>
      </c>
      <c r="L1975" s="10">
        <f>VLOOKUP(A1975, Quantity!$A$1:$H$2811, 4, FALSE)</f>
        <v>1</v>
      </c>
      <c r="M1975" s="11">
        <f>VLOOKUP(A1975, Quantity!$A$1:$H$2811, 5, FALSE)</f>
        <v>2590</v>
      </c>
      <c r="N1975" s="11">
        <f>VLOOKUP(A1975, Quantity!$A$1:$H$2811, 6, FALSE)</f>
        <v>130</v>
      </c>
      <c r="O1975" s="12">
        <v>41579.0</v>
      </c>
      <c r="P1975" s="5">
        <f>VLOOKUP(A1975, Quantity!$A$1:$H$2811, 8, FALSE)</f>
        <v>0.4474305556</v>
      </c>
      <c r="U1975" s="13"/>
      <c r="V1975" s="13"/>
      <c r="W1975" s="1"/>
      <c r="X1975" s="14"/>
      <c r="Y1975" s="15"/>
    </row>
    <row r="1976">
      <c r="A1976" s="1">
        <v>45031.0</v>
      </c>
      <c r="B1976" s="1">
        <v>1.168061496E9</v>
      </c>
      <c r="C1976" s="8">
        <v>41599.0</v>
      </c>
      <c r="D1976" s="1" t="s">
        <v>35</v>
      </c>
      <c r="E1976" s="1" t="s">
        <v>23</v>
      </c>
      <c r="F1976" s="1" t="s">
        <v>28</v>
      </c>
      <c r="G1976" s="1" t="s">
        <v>36</v>
      </c>
      <c r="H1976" s="1" t="s">
        <v>24</v>
      </c>
      <c r="I1976" s="1" t="s">
        <v>21</v>
      </c>
      <c r="J1976" s="9">
        <f>VLOOKUP(A1976, Quantity!$A$1:$H$2811, 2, FALSE)</f>
        <v>17</v>
      </c>
      <c r="K1976" s="10">
        <f>VLOOKUP(A1976, Quantity!$A$1:$H$2811, 3, FALSE)</f>
        <v>1</v>
      </c>
      <c r="L1976" s="10">
        <f>VLOOKUP(A1976, Quantity!$A$1:$H$2811, 4, FALSE)</f>
        <v>1</v>
      </c>
      <c r="M1976" s="11">
        <f>VLOOKUP(A1976, Quantity!$A$1:$H$2811, 5, FALSE)</f>
        <v>4348</v>
      </c>
      <c r="N1976" s="11">
        <f>VLOOKUP(A1976, Quantity!$A$1:$H$2811, 6, FALSE)</f>
        <v>256</v>
      </c>
      <c r="O1976" s="12">
        <v>41579.0</v>
      </c>
      <c r="P1976" s="5">
        <f>VLOOKUP(A1976, Quantity!$A$1:$H$2811, 8, FALSE)</f>
        <v>0.8909722222</v>
      </c>
      <c r="U1976" s="13"/>
      <c r="V1976" s="13"/>
      <c r="W1976" s="1"/>
      <c r="X1976" s="14"/>
      <c r="Y1976" s="15"/>
    </row>
    <row r="1977">
      <c r="A1977" s="1">
        <v>45966.0</v>
      </c>
      <c r="B1977" s="1">
        <v>1.262237615E9</v>
      </c>
      <c r="C1977" s="8">
        <v>41600.0</v>
      </c>
      <c r="D1977" s="1" t="s">
        <v>35</v>
      </c>
      <c r="E1977" s="1" t="s">
        <v>23</v>
      </c>
      <c r="F1977" s="1" t="s">
        <v>28</v>
      </c>
      <c r="G1977" s="1" t="s">
        <v>36</v>
      </c>
      <c r="H1977" s="1" t="s">
        <v>24</v>
      </c>
      <c r="I1977" s="1" t="s">
        <v>21</v>
      </c>
      <c r="J1977" s="9">
        <f>VLOOKUP(A1977, Quantity!$A$1:$H$2811, 2, FALSE)</f>
        <v>19</v>
      </c>
      <c r="K1977" s="10">
        <f>VLOOKUP(A1977, Quantity!$A$1:$H$2811, 3, FALSE)</f>
        <v>1</v>
      </c>
      <c r="L1977" s="10">
        <f>VLOOKUP(A1977, Quantity!$A$1:$H$2811, 4, FALSE)</f>
        <v>1</v>
      </c>
      <c r="M1977" s="11">
        <f>VLOOKUP(A1977, Quantity!$A$1:$H$2811, 5, FALSE)</f>
        <v>500</v>
      </c>
      <c r="N1977" s="11">
        <f>VLOOKUP(A1977, Quantity!$A$1:$H$2811, 6, FALSE)</f>
        <v>26</v>
      </c>
      <c r="O1977" s="12">
        <v>41579.0</v>
      </c>
      <c r="P1977" s="5">
        <f>VLOOKUP(A1977, Quantity!$A$1:$H$2811, 8, FALSE)</f>
        <v>0.2975115741</v>
      </c>
      <c r="U1977" s="13"/>
      <c r="V1977" s="13"/>
      <c r="W1977" s="1"/>
      <c r="X1977" s="14"/>
      <c r="Y1977" s="15"/>
    </row>
    <row r="1978">
      <c r="A1978" s="1">
        <v>46516.0</v>
      </c>
      <c r="B1978" s="1">
        <v>2.18749024E9</v>
      </c>
      <c r="C1978" s="8">
        <v>41601.0</v>
      </c>
      <c r="D1978" s="1" t="s">
        <v>35</v>
      </c>
      <c r="E1978" s="1" t="s">
        <v>23</v>
      </c>
      <c r="F1978" s="1" t="s">
        <v>28</v>
      </c>
      <c r="G1978" s="1" t="s">
        <v>36</v>
      </c>
      <c r="H1978" s="1" t="s">
        <v>24</v>
      </c>
      <c r="I1978" s="1" t="s">
        <v>21</v>
      </c>
      <c r="J1978" s="9">
        <f>VLOOKUP(A1978, Quantity!$A$1:$H$2811, 2, FALSE)</f>
        <v>14</v>
      </c>
      <c r="K1978" s="10">
        <f>VLOOKUP(A1978, Quantity!$A$1:$H$2811, 3, FALSE)</f>
        <v>1</v>
      </c>
      <c r="L1978" s="10">
        <f>VLOOKUP(A1978, Quantity!$A$1:$H$2811, 4, FALSE)</f>
        <v>1</v>
      </c>
      <c r="M1978" s="11">
        <f>VLOOKUP(A1978, Quantity!$A$1:$H$2811, 5, FALSE)</f>
        <v>1270</v>
      </c>
      <c r="N1978" s="11">
        <f>VLOOKUP(A1978, Quantity!$A$1:$H$2811, 6, FALSE)</f>
        <v>91</v>
      </c>
      <c r="O1978" s="12">
        <v>41579.0</v>
      </c>
      <c r="P1978" s="5">
        <f>VLOOKUP(A1978, Quantity!$A$1:$H$2811, 8, FALSE)</f>
        <v>0.8649189815</v>
      </c>
      <c r="U1978" s="13"/>
      <c r="V1978" s="13"/>
      <c r="W1978" s="1"/>
      <c r="X1978" s="14"/>
      <c r="Y1978" s="15"/>
    </row>
    <row r="1979">
      <c r="A1979" s="1">
        <v>47255.0</v>
      </c>
      <c r="B1979" s="1">
        <v>1.610074676E9</v>
      </c>
      <c r="C1979" s="8">
        <v>41602.0</v>
      </c>
      <c r="D1979" s="1" t="s">
        <v>35</v>
      </c>
      <c r="E1979" s="1" t="s">
        <v>23</v>
      </c>
      <c r="F1979" s="1" t="s">
        <v>28</v>
      </c>
      <c r="G1979" s="1" t="s">
        <v>36</v>
      </c>
      <c r="H1979" s="1" t="s">
        <v>24</v>
      </c>
      <c r="I1979" s="1" t="s">
        <v>21</v>
      </c>
      <c r="J1979" s="9">
        <f>VLOOKUP(A1979, Quantity!$A$1:$H$2811, 2, FALSE)</f>
        <v>12</v>
      </c>
      <c r="K1979" s="10">
        <f>VLOOKUP(A1979, Quantity!$A$1:$H$2811, 3, FALSE)</f>
        <v>1</v>
      </c>
      <c r="L1979" s="10">
        <f>VLOOKUP(A1979, Quantity!$A$1:$H$2811, 4, FALSE)</f>
        <v>1</v>
      </c>
      <c r="M1979" s="11">
        <f>VLOOKUP(A1979, Quantity!$A$1:$H$2811, 5, FALSE)</f>
        <v>10500</v>
      </c>
      <c r="N1979" s="11">
        <f>VLOOKUP(A1979, Quantity!$A$1:$H$2811, 6, FALSE)</f>
        <v>875</v>
      </c>
      <c r="O1979" s="12">
        <v>41579.0</v>
      </c>
      <c r="P1979" s="5">
        <f>VLOOKUP(A1979, Quantity!$A$1:$H$2811, 8, FALSE)</f>
        <v>0.3444444444</v>
      </c>
      <c r="U1979" s="13"/>
      <c r="V1979" s="13"/>
      <c r="W1979" s="1"/>
      <c r="X1979" s="14"/>
      <c r="Y1979" s="15"/>
    </row>
    <row r="1980">
      <c r="A1980" s="1">
        <v>47347.0</v>
      </c>
      <c r="B1980" s="1">
        <v>2.112619118E9</v>
      </c>
      <c r="C1980" s="8">
        <v>41602.0</v>
      </c>
      <c r="D1980" s="1" t="s">
        <v>35</v>
      </c>
      <c r="E1980" s="1" t="s">
        <v>23</v>
      </c>
      <c r="F1980" s="1" t="s">
        <v>28</v>
      </c>
      <c r="G1980" s="1" t="s">
        <v>36</v>
      </c>
      <c r="H1980" s="1" t="s">
        <v>24</v>
      </c>
      <c r="I1980" s="1" t="s">
        <v>21</v>
      </c>
      <c r="J1980" s="9">
        <f>VLOOKUP(A1980, Quantity!$A$1:$H$2811, 2, FALSE)</f>
        <v>20</v>
      </c>
      <c r="K1980" s="10">
        <f>VLOOKUP(A1980, Quantity!$A$1:$H$2811, 3, FALSE)</f>
        <v>1</v>
      </c>
      <c r="L1980" s="10">
        <f>VLOOKUP(A1980, Quantity!$A$1:$H$2811, 4, FALSE)</f>
        <v>1</v>
      </c>
      <c r="M1980" s="11">
        <f>VLOOKUP(A1980, Quantity!$A$1:$H$2811, 5, FALSE)</f>
        <v>4999</v>
      </c>
      <c r="N1980" s="11">
        <f>VLOOKUP(A1980, Quantity!$A$1:$H$2811, 6, FALSE)</f>
        <v>250</v>
      </c>
      <c r="O1980" s="12">
        <v>41579.0</v>
      </c>
      <c r="P1980" s="5">
        <f>VLOOKUP(A1980, Quantity!$A$1:$H$2811, 8, FALSE)</f>
        <v>0.4858564815</v>
      </c>
      <c r="U1980" s="13"/>
      <c r="V1980" s="13"/>
      <c r="W1980" s="1"/>
      <c r="X1980" s="14"/>
      <c r="Y1980" s="15"/>
    </row>
    <row r="1981">
      <c r="A1981" s="1">
        <v>47517.0</v>
      </c>
      <c r="B1981" s="1">
        <v>2.047523593E9</v>
      </c>
      <c r="C1981" s="8">
        <v>41602.0</v>
      </c>
      <c r="D1981" s="1" t="s">
        <v>35</v>
      </c>
      <c r="E1981" s="1" t="s">
        <v>23</v>
      </c>
      <c r="F1981" s="1" t="s">
        <v>28</v>
      </c>
      <c r="G1981" s="1" t="s">
        <v>36</v>
      </c>
      <c r="H1981" s="1" t="s">
        <v>24</v>
      </c>
      <c r="I1981" s="1" t="s">
        <v>21</v>
      </c>
      <c r="J1981" s="9">
        <f>VLOOKUP(A1981, Quantity!$A$1:$H$2811, 2, FALSE)</f>
        <v>17</v>
      </c>
      <c r="K1981" s="10">
        <f>VLOOKUP(A1981, Quantity!$A$1:$H$2811, 3, FALSE)</f>
        <v>1</v>
      </c>
      <c r="L1981" s="10">
        <f>VLOOKUP(A1981, Quantity!$A$1:$H$2811, 4, FALSE)</f>
        <v>1</v>
      </c>
      <c r="M1981" s="11">
        <f>VLOOKUP(A1981, Quantity!$A$1:$H$2811, 5, FALSE)</f>
        <v>13599</v>
      </c>
      <c r="N1981" s="11">
        <f>VLOOKUP(A1981, Quantity!$A$1:$H$2811, 6, FALSE)</f>
        <v>800</v>
      </c>
      <c r="O1981" s="12">
        <v>41579.0</v>
      </c>
      <c r="P1981" s="5">
        <f>VLOOKUP(A1981, Quantity!$A$1:$H$2811, 8, FALSE)</f>
        <v>0.9988541667</v>
      </c>
      <c r="U1981" s="13"/>
      <c r="V1981" s="13"/>
      <c r="W1981" s="1"/>
      <c r="X1981" s="14"/>
      <c r="Y1981" s="15"/>
    </row>
    <row r="1982">
      <c r="A1982" s="1">
        <v>47728.0</v>
      </c>
      <c r="B1982" s="1">
        <v>2.116027399E9</v>
      </c>
      <c r="C1982" s="8">
        <v>41603.0</v>
      </c>
      <c r="D1982" s="1" t="s">
        <v>35</v>
      </c>
      <c r="E1982" s="1" t="s">
        <v>23</v>
      </c>
      <c r="F1982" s="1" t="s">
        <v>28</v>
      </c>
      <c r="G1982" s="1" t="s">
        <v>36</v>
      </c>
      <c r="H1982" s="1" t="s">
        <v>24</v>
      </c>
      <c r="I1982" s="1" t="s">
        <v>21</v>
      </c>
      <c r="J1982" s="9">
        <f>VLOOKUP(A1982, Quantity!$A$1:$H$2811, 2, FALSE)</f>
        <v>15</v>
      </c>
      <c r="K1982" s="10">
        <f>VLOOKUP(A1982, Quantity!$A$1:$H$2811, 3, FALSE)</f>
        <v>1</v>
      </c>
      <c r="L1982" s="10">
        <f>VLOOKUP(A1982, Quantity!$A$1:$H$2811, 4, FALSE)</f>
        <v>1</v>
      </c>
      <c r="M1982" s="11">
        <f>VLOOKUP(A1982, Quantity!$A$1:$H$2811, 5, FALSE)</f>
        <v>2999</v>
      </c>
      <c r="N1982" s="11">
        <f>VLOOKUP(A1982, Quantity!$A$1:$H$2811, 6, FALSE)</f>
        <v>200</v>
      </c>
      <c r="O1982" s="12">
        <v>41579.0</v>
      </c>
      <c r="P1982" s="5">
        <f>VLOOKUP(A1982, Quantity!$A$1:$H$2811, 8, FALSE)</f>
        <v>0.5233796296</v>
      </c>
      <c r="U1982" s="13"/>
      <c r="V1982" s="13"/>
      <c r="W1982" s="1"/>
      <c r="X1982" s="14"/>
      <c r="Y1982" s="15"/>
    </row>
    <row r="1983">
      <c r="A1983" s="1">
        <v>48202.0</v>
      </c>
      <c r="B1983" s="1">
        <v>1.955310282E9</v>
      </c>
      <c r="C1983" s="8">
        <v>41603.0</v>
      </c>
      <c r="D1983" s="1" t="s">
        <v>35</v>
      </c>
      <c r="E1983" s="1" t="s">
        <v>23</v>
      </c>
      <c r="F1983" s="1" t="s">
        <v>28</v>
      </c>
      <c r="G1983" s="1" t="s">
        <v>36</v>
      </c>
      <c r="H1983" s="1" t="s">
        <v>24</v>
      </c>
      <c r="I1983" s="1" t="s">
        <v>21</v>
      </c>
      <c r="J1983" s="9">
        <f>VLOOKUP(A1983, Quantity!$A$1:$H$2811, 2, FALSE)</f>
        <v>14</v>
      </c>
      <c r="K1983" s="10">
        <f>VLOOKUP(A1983, Quantity!$A$1:$H$2811, 3, FALSE)</f>
        <v>1</v>
      </c>
      <c r="L1983" s="10">
        <f>VLOOKUP(A1983, Quantity!$A$1:$H$2811, 4, FALSE)</f>
        <v>1</v>
      </c>
      <c r="M1983" s="11">
        <f>VLOOKUP(A1983, Quantity!$A$1:$H$2811, 5, FALSE)</f>
        <v>2384</v>
      </c>
      <c r="N1983" s="11">
        <f>VLOOKUP(A1983, Quantity!$A$1:$H$2811, 6, FALSE)</f>
        <v>170</v>
      </c>
      <c r="O1983" s="12">
        <v>41579.0</v>
      </c>
      <c r="P1983" s="5">
        <f>VLOOKUP(A1983, Quantity!$A$1:$H$2811, 8, FALSE)</f>
        <v>0.5502893519</v>
      </c>
      <c r="U1983" s="13"/>
      <c r="V1983" s="13"/>
      <c r="W1983" s="1"/>
      <c r="X1983" s="14"/>
      <c r="Y1983" s="15"/>
    </row>
    <row r="1984">
      <c r="A1984" s="1">
        <v>48238.0</v>
      </c>
      <c r="B1984" s="1">
        <v>1.82177243E9</v>
      </c>
      <c r="C1984" s="8">
        <v>41603.0</v>
      </c>
      <c r="D1984" s="1" t="s">
        <v>35</v>
      </c>
      <c r="E1984" s="1" t="s">
        <v>23</v>
      </c>
      <c r="F1984" s="1" t="s">
        <v>28</v>
      </c>
      <c r="G1984" s="1" t="s">
        <v>36</v>
      </c>
      <c r="H1984" s="1" t="s">
        <v>24</v>
      </c>
      <c r="I1984" s="1" t="s">
        <v>21</v>
      </c>
      <c r="J1984" s="9">
        <f>VLOOKUP(A1984, Quantity!$A$1:$H$2811, 2, FALSE)</f>
        <v>16</v>
      </c>
      <c r="K1984" s="10">
        <f>VLOOKUP(A1984, Quantity!$A$1:$H$2811, 3, FALSE)</f>
        <v>1</v>
      </c>
      <c r="L1984" s="10">
        <f>VLOOKUP(A1984, Quantity!$A$1:$H$2811, 4, FALSE)</f>
        <v>1</v>
      </c>
      <c r="M1984" s="11">
        <f>VLOOKUP(A1984, Quantity!$A$1:$H$2811, 5, FALSE)</f>
        <v>23175</v>
      </c>
      <c r="N1984" s="11">
        <f>VLOOKUP(A1984, Quantity!$A$1:$H$2811, 6, FALSE)</f>
        <v>1448</v>
      </c>
      <c r="O1984" s="12">
        <v>41579.0</v>
      </c>
      <c r="P1984" s="5">
        <f>VLOOKUP(A1984, Quantity!$A$1:$H$2811, 8, FALSE)</f>
        <v>0.9736111111</v>
      </c>
      <c r="U1984" s="13"/>
      <c r="V1984" s="13"/>
      <c r="W1984" s="1"/>
      <c r="X1984" s="14"/>
      <c r="Y1984" s="15"/>
    </row>
    <row r="1985">
      <c r="A1985" s="1">
        <v>50082.0</v>
      </c>
      <c r="B1985" s="1">
        <v>1.221352766E9</v>
      </c>
      <c r="C1985" s="8">
        <v>41606.0</v>
      </c>
      <c r="D1985" s="1" t="s">
        <v>35</v>
      </c>
      <c r="E1985" s="1" t="s">
        <v>23</v>
      </c>
      <c r="F1985" s="1" t="s">
        <v>28</v>
      </c>
      <c r="G1985" s="1" t="s">
        <v>36</v>
      </c>
      <c r="H1985" s="1" t="s">
        <v>24</v>
      </c>
      <c r="I1985" s="1" t="s">
        <v>21</v>
      </c>
      <c r="J1985" s="9">
        <f>VLOOKUP(A1985, Quantity!$A$1:$H$2811, 2, FALSE)</f>
        <v>19</v>
      </c>
      <c r="K1985" s="10">
        <f>VLOOKUP(A1985, Quantity!$A$1:$H$2811, 3, FALSE)</f>
        <v>1</v>
      </c>
      <c r="L1985" s="10">
        <f>VLOOKUP(A1985, Quantity!$A$1:$H$2811, 4, FALSE)</f>
        <v>1</v>
      </c>
      <c r="M1985" s="11">
        <f>VLOOKUP(A1985, Quantity!$A$1:$H$2811, 5, FALSE)</f>
        <v>2000</v>
      </c>
      <c r="N1985" s="11">
        <f>VLOOKUP(A1985, Quantity!$A$1:$H$2811, 6, FALSE)</f>
        <v>105</v>
      </c>
      <c r="O1985" s="12">
        <v>41579.0</v>
      </c>
      <c r="P1985" s="5">
        <f>VLOOKUP(A1985, Quantity!$A$1:$H$2811, 8, FALSE)</f>
        <v>0.8435532407</v>
      </c>
      <c r="U1985" s="13"/>
      <c r="V1985" s="13"/>
      <c r="W1985" s="1"/>
      <c r="X1985" s="14"/>
      <c r="Y1985" s="15"/>
    </row>
    <row r="1986">
      <c r="A1986" s="1">
        <v>50538.0</v>
      </c>
      <c r="B1986" s="1">
        <v>1.202793232E9</v>
      </c>
      <c r="C1986" s="8">
        <v>41606.0</v>
      </c>
      <c r="D1986" s="1" t="s">
        <v>35</v>
      </c>
      <c r="E1986" s="1" t="s">
        <v>23</v>
      </c>
      <c r="F1986" s="1" t="s">
        <v>28</v>
      </c>
      <c r="G1986" s="1" t="s">
        <v>36</v>
      </c>
      <c r="H1986" s="1" t="s">
        <v>24</v>
      </c>
      <c r="I1986" s="1" t="s">
        <v>21</v>
      </c>
      <c r="J1986" s="9">
        <f>VLOOKUP(A1986, Quantity!$A$1:$H$2811, 2, FALSE)</f>
        <v>19</v>
      </c>
      <c r="K1986" s="10">
        <f>VLOOKUP(A1986, Quantity!$A$1:$H$2811, 3, FALSE)</f>
        <v>1</v>
      </c>
      <c r="L1986" s="10">
        <f>VLOOKUP(A1986, Quantity!$A$1:$H$2811, 4, FALSE)</f>
        <v>1</v>
      </c>
      <c r="M1986" s="11">
        <f>VLOOKUP(A1986, Quantity!$A$1:$H$2811, 5, FALSE)</f>
        <v>1890</v>
      </c>
      <c r="N1986" s="11">
        <f>VLOOKUP(A1986, Quantity!$A$1:$H$2811, 6, FALSE)</f>
        <v>99</v>
      </c>
      <c r="O1986" s="12">
        <v>41579.0</v>
      </c>
      <c r="P1986" s="5">
        <f>VLOOKUP(A1986, Quantity!$A$1:$H$2811, 8, FALSE)</f>
        <v>0.6138194444</v>
      </c>
      <c r="U1986" s="13"/>
      <c r="V1986" s="13"/>
      <c r="W1986" s="1"/>
      <c r="X1986" s="14"/>
      <c r="Y1986" s="15"/>
    </row>
    <row r="1987">
      <c r="A1987" s="1">
        <v>50809.0</v>
      </c>
      <c r="B1987" s="1">
        <v>1.823205977E9</v>
      </c>
      <c r="C1987" s="8">
        <v>41607.0</v>
      </c>
      <c r="D1987" s="1" t="s">
        <v>35</v>
      </c>
      <c r="E1987" s="1" t="s">
        <v>23</v>
      </c>
      <c r="F1987" s="1" t="s">
        <v>28</v>
      </c>
      <c r="G1987" s="1" t="s">
        <v>36</v>
      </c>
      <c r="H1987" s="1" t="s">
        <v>24</v>
      </c>
      <c r="I1987" s="1" t="s">
        <v>21</v>
      </c>
      <c r="J1987" s="9">
        <f>VLOOKUP(A1987, Quantity!$A$1:$H$2811, 2, FALSE)</f>
        <v>21</v>
      </c>
      <c r="K1987" s="10">
        <f>VLOOKUP(A1987, Quantity!$A$1:$H$2811, 3, FALSE)</f>
        <v>1</v>
      </c>
      <c r="L1987" s="10">
        <f>VLOOKUP(A1987, Quantity!$A$1:$H$2811, 4, FALSE)</f>
        <v>1</v>
      </c>
      <c r="M1987" s="11">
        <f>VLOOKUP(A1987, Quantity!$A$1:$H$2811, 5, FALSE)</f>
        <v>495</v>
      </c>
      <c r="N1987" s="11">
        <f>VLOOKUP(A1987, Quantity!$A$1:$H$2811, 6, FALSE)</f>
        <v>24</v>
      </c>
      <c r="O1987" s="12">
        <v>41579.0</v>
      </c>
      <c r="P1987" s="5">
        <f>VLOOKUP(A1987, Quantity!$A$1:$H$2811, 8, FALSE)</f>
        <v>0.9962615741</v>
      </c>
      <c r="U1987" s="13"/>
      <c r="V1987" s="13"/>
      <c r="W1987" s="1"/>
      <c r="X1987" s="14"/>
      <c r="Y1987" s="15"/>
    </row>
    <row r="1988">
      <c r="A1988" s="1">
        <v>50875.0</v>
      </c>
      <c r="B1988" s="1">
        <v>1.858900349E9</v>
      </c>
      <c r="C1988" s="8">
        <v>41607.0</v>
      </c>
      <c r="D1988" s="1" t="s">
        <v>35</v>
      </c>
      <c r="E1988" s="1" t="s">
        <v>23</v>
      </c>
      <c r="F1988" s="1" t="s">
        <v>28</v>
      </c>
      <c r="G1988" s="1" t="s">
        <v>36</v>
      </c>
      <c r="H1988" s="1" t="s">
        <v>24</v>
      </c>
      <c r="I1988" s="1" t="s">
        <v>21</v>
      </c>
      <c r="J1988" s="9">
        <f>VLOOKUP(A1988, Quantity!$A$1:$H$2811, 2, FALSE)</f>
        <v>17</v>
      </c>
      <c r="K1988" s="10">
        <f>VLOOKUP(A1988, Quantity!$A$1:$H$2811, 3, FALSE)</f>
        <v>1</v>
      </c>
      <c r="L1988" s="10">
        <f>VLOOKUP(A1988, Quantity!$A$1:$H$2811, 4, FALSE)</f>
        <v>1</v>
      </c>
      <c r="M1988" s="11">
        <f>VLOOKUP(A1988, Quantity!$A$1:$H$2811, 5, FALSE)</f>
        <v>2200</v>
      </c>
      <c r="N1988" s="11">
        <f>VLOOKUP(A1988, Quantity!$A$1:$H$2811, 6, FALSE)</f>
        <v>129</v>
      </c>
      <c r="O1988" s="12">
        <v>41579.0</v>
      </c>
      <c r="P1988" s="5">
        <f>VLOOKUP(A1988, Quantity!$A$1:$H$2811, 8, FALSE)</f>
        <v>0.07143518519</v>
      </c>
      <c r="U1988" s="13"/>
      <c r="V1988" s="13"/>
      <c r="W1988" s="1"/>
      <c r="X1988" s="14"/>
      <c r="Y1988" s="15"/>
    </row>
    <row r="1989">
      <c r="A1989" s="1">
        <v>51034.0</v>
      </c>
      <c r="B1989" s="1">
        <v>2.073609478E9</v>
      </c>
      <c r="C1989" s="8">
        <v>41607.0</v>
      </c>
      <c r="D1989" s="1" t="s">
        <v>35</v>
      </c>
      <c r="E1989" s="1" t="s">
        <v>23</v>
      </c>
      <c r="F1989" s="1" t="s">
        <v>28</v>
      </c>
      <c r="G1989" s="1" t="s">
        <v>36</v>
      </c>
      <c r="H1989" s="1" t="s">
        <v>24</v>
      </c>
      <c r="I1989" s="1" t="s">
        <v>21</v>
      </c>
      <c r="J1989" s="9">
        <f>VLOOKUP(A1989, Quantity!$A$1:$H$2811, 2, FALSE)</f>
        <v>23</v>
      </c>
      <c r="K1989" s="10">
        <f>VLOOKUP(A1989, Quantity!$A$1:$H$2811, 3, FALSE)</f>
        <v>1</v>
      </c>
      <c r="L1989" s="10">
        <f>VLOOKUP(A1989, Quantity!$A$1:$H$2811, 4, FALSE)</f>
        <v>1</v>
      </c>
      <c r="M1989" s="11">
        <f>VLOOKUP(A1989, Quantity!$A$1:$H$2811, 5, FALSE)</f>
        <v>10994</v>
      </c>
      <c r="N1989" s="11">
        <f>VLOOKUP(A1989, Quantity!$A$1:$H$2811, 6, FALSE)</f>
        <v>478</v>
      </c>
      <c r="O1989" s="12">
        <v>41579.0</v>
      </c>
      <c r="P1989" s="5">
        <f>VLOOKUP(A1989, Quantity!$A$1:$H$2811, 8, FALSE)</f>
        <v>0.9753240741</v>
      </c>
      <c r="U1989" s="13"/>
      <c r="V1989" s="13"/>
      <c r="W1989" s="1"/>
      <c r="X1989" s="14"/>
      <c r="Y1989" s="15"/>
    </row>
    <row r="1990">
      <c r="A1990" s="1">
        <v>51450.0</v>
      </c>
      <c r="B1990" s="1">
        <v>1.187516311E9</v>
      </c>
      <c r="C1990" s="8">
        <v>41607.0</v>
      </c>
      <c r="D1990" s="1" t="s">
        <v>35</v>
      </c>
      <c r="E1990" s="1" t="s">
        <v>23</v>
      </c>
      <c r="F1990" s="1" t="s">
        <v>28</v>
      </c>
      <c r="G1990" s="1" t="s">
        <v>36</v>
      </c>
      <c r="H1990" s="1" t="s">
        <v>24</v>
      </c>
      <c r="I1990" s="1" t="s">
        <v>21</v>
      </c>
      <c r="J1990" s="9">
        <f>VLOOKUP(A1990, Quantity!$A$1:$H$2811, 2, FALSE)</f>
        <v>23</v>
      </c>
      <c r="K1990" s="10">
        <f>VLOOKUP(A1990, Quantity!$A$1:$H$2811, 3, FALSE)</f>
        <v>1</v>
      </c>
      <c r="L1990" s="10">
        <f>VLOOKUP(A1990, Quantity!$A$1:$H$2811, 4, FALSE)</f>
        <v>1</v>
      </c>
      <c r="M1990" s="11">
        <f>VLOOKUP(A1990, Quantity!$A$1:$H$2811, 5, FALSE)</f>
        <v>1000</v>
      </c>
      <c r="N1990" s="11">
        <f>VLOOKUP(A1990, Quantity!$A$1:$H$2811, 6, FALSE)</f>
        <v>43</v>
      </c>
      <c r="O1990" s="12">
        <v>41579.0</v>
      </c>
      <c r="P1990" s="5">
        <f>VLOOKUP(A1990, Quantity!$A$1:$H$2811, 8, FALSE)</f>
        <v>0.6833564815</v>
      </c>
      <c r="U1990" s="13"/>
      <c r="V1990" s="13"/>
      <c r="W1990" s="1"/>
      <c r="X1990" s="14"/>
      <c r="Y1990" s="15"/>
    </row>
    <row r="1991">
      <c r="A1991" s="1">
        <v>52944.0</v>
      </c>
      <c r="B1991" s="1">
        <v>2.088994178E9</v>
      </c>
      <c r="C1991" s="8">
        <v>41608.0</v>
      </c>
      <c r="D1991" s="1" t="s">
        <v>35</v>
      </c>
      <c r="E1991" s="1" t="s">
        <v>23</v>
      </c>
      <c r="F1991" s="1" t="s">
        <v>28</v>
      </c>
      <c r="G1991" s="1" t="s">
        <v>36</v>
      </c>
      <c r="H1991" s="1" t="s">
        <v>24</v>
      </c>
      <c r="I1991" s="1" t="s">
        <v>21</v>
      </c>
      <c r="J1991" s="9">
        <f>VLOOKUP(A1991, Quantity!$A$1:$H$2811, 2, FALSE)</f>
        <v>16</v>
      </c>
      <c r="K1991" s="10">
        <f>VLOOKUP(A1991, Quantity!$A$1:$H$2811, 3, FALSE)</f>
        <v>1</v>
      </c>
      <c r="L1991" s="10">
        <f>VLOOKUP(A1991, Quantity!$A$1:$H$2811, 4, FALSE)</f>
        <v>1</v>
      </c>
      <c r="M1991" s="11">
        <f>VLOOKUP(A1991, Quantity!$A$1:$H$2811, 5, FALSE)</f>
        <v>3442</v>
      </c>
      <c r="N1991" s="11">
        <f>VLOOKUP(A1991, Quantity!$A$1:$H$2811, 6, FALSE)</f>
        <v>215</v>
      </c>
      <c r="O1991" s="12">
        <v>41579.0</v>
      </c>
      <c r="P1991" s="5">
        <f>VLOOKUP(A1991, Quantity!$A$1:$H$2811, 8, FALSE)</f>
        <v>0.337349537</v>
      </c>
      <c r="U1991" s="13"/>
      <c r="V1991" s="13"/>
      <c r="W1991" s="1"/>
      <c r="X1991" s="14"/>
      <c r="Y1991" s="15"/>
    </row>
    <row r="1992">
      <c r="A1992" s="1">
        <v>53099.0</v>
      </c>
      <c r="B1992" s="1">
        <v>1.927478051E9</v>
      </c>
      <c r="C1992" s="8">
        <v>41608.0</v>
      </c>
      <c r="D1992" s="1" t="s">
        <v>35</v>
      </c>
      <c r="E1992" s="1" t="s">
        <v>23</v>
      </c>
      <c r="F1992" s="1" t="s">
        <v>28</v>
      </c>
      <c r="G1992" s="1" t="s">
        <v>36</v>
      </c>
      <c r="H1992" s="1" t="s">
        <v>24</v>
      </c>
      <c r="I1992" s="1" t="s">
        <v>21</v>
      </c>
      <c r="J1992" s="9">
        <f>VLOOKUP(A1992, Quantity!$A$1:$H$2811, 2, FALSE)</f>
        <v>18</v>
      </c>
      <c r="K1992" s="10">
        <f>VLOOKUP(A1992, Quantity!$A$1:$H$2811, 3, FALSE)</f>
        <v>1</v>
      </c>
      <c r="L1992" s="10">
        <f>VLOOKUP(A1992, Quantity!$A$1:$H$2811, 4, FALSE)</f>
        <v>1</v>
      </c>
      <c r="M1992" s="11">
        <f>VLOOKUP(A1992, Quantity!$A$1:$H$2811, 5, FALSE)</f>
        <v>1499</v>
      </c>
      <c r="N1992" s="11">
        <f>VLOOKUP(A1992, Quantity!$A$1:$H$2811, 6, FALSE)</f>
        <v>83</v>
      </c>
      <c r="O1992" s="12">
        <v>41579.0</v>
      </c>
      <c r="P1992" s="5">
        <f>VLOOKUP(A1992, Quantity!$A$1:$H$2811, 8, FALSE)</f>
        <v>0.389537037</v>
      </c>
      <c r="U1992" s="13"/>
      <c r="V1992" s="13"/>
      <c r="W1992" s="1"/>
      <c r="X1992" s="14"/>
      <c r="Y1992" s="15"/>
    </row>
    <row r="1993">
      <c r="A1993" s="1">
        <v>54471.0</v>
      </c>
      <c r="B1993" s="1">
        <v>1.875833095E9</v>
      </c>
      <c r="C1993" s="8">
        <v>41317.0</v>
      </c>
      <c r="D1993" s="1" t="s">
        <v>35</v>
      </c>
      <c r="E1993" s="1" t="s">
        <v>23</v>
      </c>
      <c r="F1993" s="1" t="s">
        <v>28</v>
      </c>
      <c r="G1993" s="1" t="s">
        <v>36</v>
      </c>
      <c r="H1993" s="1" t="s">
        <v>24</v>
      </c>
      <c r="I1993" s="1" t="s">
        <v>21</v>
      </c>
      <c r="J1993" s="9">
        <f>VLOOKUP(A1993, Quantity!$A$1:$H$2811, 2, FALSE)</f>
        <v>22</v>
      </c>
      <c r="K1993" s="10">
        <f>VLOOKUP(A1993, Quantity!$A$1:$H$2811, 3, FALSE)</f>
        <v>1</v>
      </c>
      <c r="L1993" s="10">
        <f>VLOOKUP(A1993, Quantity!$A$1:$H$2811, 4, FALSE)</f>
        <v>1</v>
      </c>
      <c r="M1993" s="11">
        <f>VLOOKUP(A1993, Quantity!$A$1:$H$2811, 5, FALSE)</f>
        <v>4599</v>
      </c>
      <c r="N1993" s="11">
        <f>VLOOKUP(A1993, Quantity!$A$1:$H$2811, 6, FALSE)</f>
        <v>209</v>
      </c>
      <c r="O1993" s="12">
        <v>41609.0</v>
      </c>
      <c r="P1993" s="5">
        <f>VLOOKUP(A1993, Quantity!$A$1:$H$2811, 8, FALSE)</f>
        <v>0.9378356481</v>
      </c>
      <c r="U1993" s="13"/>
      <c r="V1993" s="13"/>
      <c r="W1993" s="1"/>
      <c r="X1993" s="14"/>
      <c r="Y1993" s="15"/>
    </row>
    <row r="1994">
      <c r="A1994" s="1">
        <v>55435.0</v>
      </c>
      <c r="B1994" s="1">
        <v>1.494063096E9</v>
      </c>
      <c r="C1994" s="8">
        <v>41317.0</v>
      </c>
      <c r="D1994" s="1" t="s">
        <v>35</v>
      </c>
      <c r="E1994" s="1" t="s">
        <v>23</v>
      </c>
      <c r="F1994" s="1" t="s">
        <v>28</v>
      </c>
      <c r="G1994" s="1" t="s">
        <v>36</v>
      </c>
      <c r="H1994" s="1" t="s">
        <v>24</v>
      </c>
      <c r="I1994" s="1" t="s">
        <v>21</v>
      </c>
      <c r="J1994" s="9">
        <f>VLOOKUP(A1994, Quantity!$A$1:$H$2811, 2, FALSE)</f>
        <v>14</v>
      </c>
      <c r="K1994" s="10">
        <f>VLOOKUP(A1994, Quantity!$A$1:$H$2811, 3, FALSE)</f>
        <v>1</v>
      </c>
      <c r="L1994" s="10">
        <f>VLOOKUP(A1994, Quantity!$A$1:$H$2811, 4, FALSE)</f>
        <v>1</v>
      </c>
      <c r="M1994" s="11">
        <f>VLOOKUP(A1994, Quantity!$A$1:$H$2811, 5, FALSE)</f>
        <v>1048</v>
      </c>
      <c r="N1994" s="11">
        <f>VLOOKUP(A1994, Quantity!$A$1:$H$2811, 6, FALSE)</f>
        <v>75</v>
      </c>
      <c r="O1994" s="12">
        <v>41609.0</v>
      </c>
      <c r="P1994" s="5">
        <f>VLOOKUP(A1994, Quantity!$A$1:$H$2811, 8, FALSE)</f>
        <v>0.2602314815</v>
      </c>
      <c r="U1994" s="13"/>
      <c r="V1994" s="13"/>
      <c r="W1994" s="1"/>
      <c r="X1994" s="14"/>
      <c r="Y1994" s="15"/>
    </row>
    <row r="1995">
      <c r="A1995" s="1">
        <v>55591.0</v>
      </c>
      <c r="B1995" s="1">
        <v>1.328850219E9</v>
      </c>
      <c r="C1995" s="8">
        <v>41317.0</v>
      </c>
      <c r="D1995" s="1" t="s">
        <v>35</v>
      </c>
      <c r="E1995" s="1" t="s">
        <v>23</v>
      </c>
      <c r="F1995" s="1" t="s">
        <v>28</v>
      </c>
      <c r="G1995" s="1" t="s">
        <v>36</v>
      </c>
      <c r="H1995" s="1" t="s">
        <v>24</v>
      </c>
      <c r="I1995" s="1" t="s">
        <v>21</v>
      </c>
      <c r="J1995" s="9">
        <f>VLOOKUP(A1995, Quantity!$A$1:$H$2811, 2, FALSE)</f>
        <v>16</v>
      </c>
      <c r="K1995" s="10">
        <f>VLOOKUP(A1995, Quantity!$A$1:$H$2811, 3, FALSE)</f>
        <v>1</v>
      </c>
      <c r="L1995" s="10">
        <f>VLOOKUP(A1995, Quantity!$A$1:$H$2811, 4, FALSE)</f>
        <v>1</v>
      </c>
      <c r="M1995" s="11">
        <f>VLOOKUP(A1995, Quantity!$A$1:$H$2811, 5, FALSE)</f>
        <v>625</v>
      </c>
      <c r="N1995" s="11">
        <f>VLOOKUP(A1995, Quantity!$A$1:$H$2811, 6, FALSE)</f>
        <v>39</v>
      </c>
      <c r="O1995" s="12">
        <v>41609.0</v>
      </c>
      <c r="P1995" s="5">
        <f>VLOOKUP(A1995, Quantity!$A$1:$H$2811, 8, FALSE)</f>
        <v>0.9046875</v>
      </c>
      <c r="U1995" s="13"/>
      <c r="V1995" s="13"/>
      <c r="W1995" s="1"/>
      <c r="X1995" s="14"/>
      <c r="Y1995" s="15"/>
    </row>
    <row r="1996">
      <c r="A1996" s="1">
        <v>55613.0</v>
      </c>
      <c r="B1996" s="1">
        <v>1.698674215E9</v>
      </c>
      <c r="C1996" s="8">
        <v>41317.0</v>
      </c>
      <c r="D1996" s="1" t="s">
        <v>35</v>
      </c>
      <c r="E1996" s="1" t="s">
        <v>23</v>
      </c>
      <c r="F1996" s="1" t="s">
        <v>28</v>
      </c>
      <c r="G1996" s="1" t="s">
        <v>36</v>
      </c>
      <c r="H1996" s="1" t="s">
        <v>24</v>
      </c>
      <c r="I1996" s="1" t="s">
        <v>21</v>
      </c>
      <c r="J1996" s="9">
        <f>VLOOKUP(A1996, Quantity!$A$1:$H$2811, 2, FALSE)</f>
        <v>17</v>
      </c>
      <c r="K1996" s="10">
        <f>VLOOKUP(A1996, Quantity!$A$1:$H$2811, 3, FALSE)</f>
        <v>1</v>
      </c>
      <c r="L1996" s="10">
        <f>VLOOKUP(A1996, Quantity!$A$1:$H$2811, 4, FALSE)</f>
        <v>1</v>
      </c>
      <c r="M1996" s="11">
        <f>VLOOKUP(A1996, Quantity!$A$1:$H$2811, 5, FALSE)</f>
        <v>299</v>
      </c>
      <c r="N1996" s="11">
        <f>VLOOKUP(A1996, Quantity!$A$1:$H$2811, 6, FALSE)</f>
        <v>18</v>
      </c>
      <c r="O1996" s="12">
        <v>41609.0</v>
      </c>
      <c r="P1996" s="5">
        <f>VLOOKUP(A1996, Quantity!$A$1:$H$2811, 8, FALSE)</f>
        <v>0.9019560185</v>
      </c>
      <c r="U1996" s="13"/>
      <c r="V1996" s="13"/>
      <c r="W1996" s="1"/>
      <c r="X1996" s="14"/>
      <c r="Y1996" s="15"/>
    </row>
    <row r="1997">
      <c r="A1997" s="1">
        <v>56066.0</v>
      </c>
      <c r="B1997" s="1">
        <v>1.547257305E9</v>
      </c>
      <c r="C1997" s="8">
        <v>41345.0</v>
      </c>
      <c r="D1997" s="1" t="s">
        <v>35</v>
      </c>
      <c r="E1997" s="1" t="s">
        <v>23</v>
      </c>
      <c r="F1997" s="1" t="s">
        <v>28</v>
      </c>
      <c r="G1997" s="1" t="s">
        <v>36</v>
      </c>
      <c r="H1997" s="1" t="s">
        <v>24</v>
      </c>
      <c r="I1997" s="1" t="s">
        <v>21</v>
      </c>
      <c r="J1997" s="9">
        <f>VLOOKUP(A1997, Quantity!$A$1:$H$2811, 2, FALSE)</f>
        <v>16</v>
      </c>
      <c r="K1997" s="10">
        <f>VLOOKUP(A1997, Quantity!$A$1:$H$2811, 3, FALSE)</f>
        <v>1</v>
      </c>
      <c r="L1997" s="10">
        <f>VLOOKUP(A1997, Quantity!$A$1:$H$2811, 4, FALSE)</f>
        <v>1</v>
      </c>
      <c r="M1997" s="11">
        <f>VLOOKUP(A1997, Quantity!$A$1:$H$2811, 5, FALSE)</f>
        <v>2798</v>
      </c>
      <c r="N1997" s="11">
        <f>VLOOKUP(A1997, Quantity!$A$1:$H$2811, 6, FALSE)</f>
        <v>175</v>
      </c>
      <c r="O1997" s="12">
        <v>41609.0</v>
      </c>
      <c r="P1997" s="5">
        <f>VLOOKUP(A1997, Quantity!$A$1:$H$2811, 8, FALSE)</f>
        <v>0.964837963</v>
      </c>
      <c r="U1997" s="13"/>
      <c r="V1997" s="13"/>
      <c r="W1997" s="1"/>
      <c r="X1997" s="14"/>
      <c r="Y1997" s="15"/>
    </row>
    <row r="1998">
      <c r="A1998" s="1">
        <v>56706.0</v>
      </c>
      <c r="B1998" s="1">
        <v>1.414259685E9</v>
      </c>
      <c r="C1998" s="8">
        <v>41376.0</v>
      </c>
      <c r="D1998" s="1" t="s">
        <v>35</v>
      </c>
      <c r="E1998" s="1" t="s">
        <v>23</v>
      </c>
      <c r="F1998" s="1" t="s">
        <v>28</v>
      </c>
      <c r="G1998" s="1" t="s">
        <v>36</v>
      </c>
      <c r="H1998" s="1" t="s">
        <v>24</v>
      </c>
      <c r="I1998" s="1" t="s">
        <v>21</v>
      </c>
      <c r="J1998" s="9">
        <f>VLOOKUP(A1998, Quantity!$A$1:$H$2811, 2, FALSE)</f>
        <v>21</v>
      </c>
      <c r="K1998" s="10">
        <f>VLOOKUP(A1998, Quantity!$A$1:$H$2811, 3, FALSE)</f>
        <v>1</v>
      </c>
      <c r="L1998" s="10">
        <f>VLOOKUP(A1998, Quantity!$A$1:$H$2811, 4, FALSE)</f>
        <v>1</v>
      </c>
      <c r="M1998" s="11">
        <f>VLOOKUP(A1998, Quantity!$A$1:$H$2811, 5, FALSE)</f>
        <v>1130</v>
      </c>
      <c r="N1998" s="11">
        <f>VLOOKUP(A1998, Quantity!$A$1:$H$2811, 6, FALSE)</f>
        <v>54</v>
      </c>
      <c r="O1998" s="12">
        <v>41609.0</v>
      </c>
      <c r="P1998" s="5">
        <f>VLOOKUP(A1998, Quantity!$A$1:$H$2811, 8, FALSE)</f>
        <v>0.2650231481</v>
      </c>
      <c r="U1998" s="13"/>
      <c r="V1998" s="13"/>
      <c r="W1998" s="1"/>
      <c r="X1998" s="14"/>
      <c r="Y1998" s="15"/>
    </row>
    <row r="1999">
      <c r="A1999" s="1">
        <v>58771.0</v>
      </c>
      <c r="B1999" s="1">
        <v>1.281630333E9</v>
      </c>
      <c r="C1999" s="8">
        <v>41437.0</v>
      </c>
      <c r="D1999" s="1" t="s">
        <v>35</v>
      </c>
      <c r="E1999" s="1" t="s">
        <v>23</v>
      </c>
      <c r="F1999" s="1" t="s">
        <v>28</v>
      </c>
      <c r="G1999" s="1" t="s">
        <v>36</v>
      </c>
      <c r="H1999" s="1" t="s">
        <v>24</v>
      </c>
      <c r="I1999" s="1" t="s">
        <v>21</v>
      </c>
      <c r="J1999" s="9">
        <f>VLOOKUP(A1999, Quantity!$A$1:$H$2811, 2, FALSE)</f>
        <v>12</v>
      </c>
      <c r="K1999" s="10">
        <f>VLOOKUP(A1999, Quantity!$A$1:$H$2811, 3, FALSE)</f>
        <v>1</v>
      </c>
      <c r="L1999" s="10">
        <f>VLOOKUP(A1999, Quantity!$A$1:$H$2811, 4, FALSE)</f>
        <v>1</v>
      </c>
      <c r="M1999" s="11">
        <f>VLOOKUP(A1999, Quantity!$A$1:$H$2811, 5, FALSE)</f>
        <v>1850</v>
      </c>
      <c r="N1999" s="11">
        <f>VLOOKUP(A1999, Quantity!$A$1:$H$2811, 6, FALSE)</f>
        <v>154</v>
      </c>
      <c r="O1999" s="12">
        <v>41609.0</v>
      </c>
      <c r="P1999" s="5">
        <f>VLOOKUP(A1999, Quantity!$A$1:$H$2811, 8, FALSE)</f>
        <v>0.7471759259</v>
      </c>
      <c r="U1999" s="13"/>
      <c r="V1999" s="13"/>
      <c r="W1999" s="1"/>
      <c r="X1999" s="14"/>
      <c r="Y1999" s="15"/>
    </row>
    <row r="2000">
      <c r="A2000" s="1">
        <v>59201.0</v>
      </c>
      <c r="B2000" s="1">
        <v>2.172810226E9</v>
      </c>
      <c r="C2000" s="8">
        <v>41437.0</v>
      </c>
      <c r="D2000" s="1" t="s">
        <v>35</v>
      </c>
      <c r="E2000" s="1" t="s">
        <v>23</v>
      </c>
      <c r="F2000" s="1" t="s">
        <v>28</v>
      </c>
      <c r="G2000" s="1" t="s">
        <v>36</v>
      </c>
      <c r="H2000" s="1" t="s">
        <v>24</v>
      </c>
      <c r="I2000" s="1" t="s">
        <v>21</v>
      </c>
      <c r="J2000" s="9">
        <f>VLOOKUP(A2000, Quantity!$A$1:$H$2811, 2, FALSE)</f>
        <v>14</v>
      </c>
      <c r="K2000" s="10">
        <f>VLOOKUP(A2000, Quantity!$A$1:$H$2811, 3, FALSE)</f>
        <v>1</v>
      </c>
      <c r="L2000" s="10">
        <f>VLOOKUP(A2000, Quantity!$A$1:$H$2811, 4, FALSE)</f>
        <v>1</v>
      </c>
      <c r="M2000" s="11">
        <f>VLOOKUP(A2000, Quantity!$A$1:$H$2811, 5, FALSE)</f>
        <v>3500</v>
      </c>
      <c r="N2000" s="11">
        <f>VLOOKUP(A2000, Quantity!$A$1:$H$2811, 6, FALSE)</f>
        <v>250</v>
      </c>
      <c r="O2000" s="12">
        <v>41609.0</v>
      </c>
      <c r="P2000" s="5">
        <f>VLOOKUP(A2000, Quantity!$A$1:$H$2811, 8, FALSE)</f>
        <v>0.3379398148</v>
      </c>
      <c r="U2000" s="13"/>
      <c r="V2000" s="13"/>
      <c r="W2000" s="1"/>
      <c r="X2000" s="14"/>
      <c r="Y2000" s="15"/>
    </row>
    <row r="2001">
      <c r="A2001" s="1">
        <v>59537.0</v>
      </c>
      <c r="B2001" s="1">
        <v>1.361863521E9</v>
      </c>
      <c r="C2001" s="8">
        <v>41467.0</v>
      </c>
      <c r="D2001" s="1" t="s">
        <v>35</v>
      </c>
      <c r="E2001" s="1" t="s">
        <v>23</v>
      </c>
      <c r="F2001" s="1" t="s">
        <v>28</v>
      </c>
      <c r="G2001" s="1" t="s">
        <v>36</v>
      </c>
      <c r="H2001" s="1" t="s">
        <v>24</v>
      </c>
      <c r="I2001" s="1" t="s">
        <v>21</v>
      </c>
      <c r="J2001" s="9">
        <f>VLOOKUP(A2001, Quantity!$A$1:$H$2811, 2, FALSE)</f>
        <v>17</v>
      </c>
      <c r="K2001" s="10">
        <f>VLOOKUP(A2001, Quantity!$A$1:$H$2811, 3, FALSE)</f>
        <v>1</v>
      </c>
      <c r="L2001" s="10">
        <f>VLOOKUP(A2001, Quantity!$A$1:$H$2811, 4, FALSE)</f>
        <v>1</v>
      </c>
      <c r="M2001" s="11">
        <f>VLOOKUP(A2001, Quantity!$A$1:$H$2811, 5, FALSE)</f>
        <v>505</v>
      </c>
      <c r="N2001" s="11">
        <f>VLOOKUP(A2001, Quantity!$A$1:$H$2811, 6, FALSE)</f>
        <v>30</v>
      </c>
      <c r="O2001" s="12">
        <v>41609.0</v>
      </c>
      <c r="P2001" s="5">
        <f>VLOOKUP(A2001, Quantity!$A$1:$H$2811, 8, FALSE)</f>
        <v>0.8165509259</v>
      </c>
      <c r="U2001" s="13"/>
      <c r="V2001" s="13"/>
      <c r="W2001" s="1"/>
      <c r="X2001" s="14"/>
      <c r="Y2001" s="15"/>
    </row>
    <row r="2002">
      <c r="A2002" s="1">
        <v>60082.0</v>
      </c>
      <c r="B2002" s="1">
        <v>1.52869337E9</v>
      </c>
      <c r="C2002" s="8">
        <v>41498.0</v>
      </c>
      <c r="D2002" s="1" t="s">
        <v>35</v>
      </c>
      <c r="E2002" s="1" t="s">
        <v>23</v>
      </c>
      <c r="F2002" s="1" t="s">
        <v>28</v>
      </c>
      <c r="G2002" s="1" t="s">
        <v>36</v>
      </c>
      <c r="H2002" s="1" t="s">
        <v>24</v>
      </c>
      <c r="I2002" s="1" t="s">
        <v>21</v>
      </c>
      <c r="J2002" s="9">
        <f>VLOOKUP(A2002, Quantity!$A$1:$H$2811, 2, FALSE)</f>
        <v>23</v>
      </c>
      <c r="K2002" s="10">
        <f>VLOOKUP(A2002, Quantity!$A$1:$H$2811, 3, FALSE)</f>
        <v>1</v>
      </c>
      <c r="L2002" s="10">
        <f>VLOOKUP(A2002, Quantity!$A$1:$H$2811, 4, FALSE)</f>
        <v>1</v>
      </c>
      <c r="M2002" s="11">
        <f>VLOOKUP(A2002, Quantity!$A$1:$H$2811, 5, FALSE)</f>
        <v>2102</v>
      </c>
      <c r="N2002" s="11">
        <f>VLOOKUP(A2002, Quantity!$A$1:$H$2811, 6, FALSE)</f>
        <v>91</v>
      </c>
      <c r="O2002" s="12">
        <v>41609.0</v>
      </c>
      <c r="P2002" s="5">
        <f>VLOOKUP(A2002, Quantity!$A$1:$H$2811, 8, FALSE)</f>
        <v>0.01172453704</v>
      </c>
      <c r="U2002" s="13"/>
      <c r="V2002" s="13"/>
      <c r="W2002" s="1"/>
      <c r="X2002" s="14"/>
      <c r="Y2002" s="15"/>
    </row>
    <row r="2003">
      <c r="A2003" s="1">
        <v>60151.0</v>
      </c>
      <c r="B2003" s="1">
        <v>1.670291446E9</v>
      </c>
      <c r="C2003" s="8">
        <v>41498.0</v>
      </c>
      <c r="D2003" s="1" t="s">
        <v>35</v>
      </c>
      <c r="E2003" s="1" t="s">
        <v>23</v>
      </c>
      <c r="F2003" s="1" t="s">
        <v>28</v>
      </c>
      <c r="G2003" s="1" t="s">
        <v>36</v>
      </c>
      <c r="H2003" s="1" t="s">
        <v>24</v>
      </c>
      <c r="I2003" s="1" t="s">
        <v>21</v>
      </c>
      <c r="J2003" s="9">
        <f>VLOOKUP(A2003, Quantity!$A$1:$H$2811, 2, FALSE)</f>
        <v>19</v>
      </c>
      <c r="K2003" s="10">
        <f>VLOOKUP(A2003, Quantity!$A$1:$H$2811, 3, FALSE)</f>
        <v>1</v>
      </c>
      <c r="L2003" s="10">
        <f>VLOOKUP(A2003, Quantity!$A$1:$H$2811, 4, FALSE)</f>
        <v>1</v>
      </c>
      <c r="M2003" s="11">
        <f>VLOOKUP(A2003, Quantity!$A$1:$H$2811, 5, FALSE)</f>
        <v>6585</v>
      </c>
      <c r="N2003" s="11">
        <f>VLOOKUP(A2003, Quantity!$A$1:$H$2811, 6, FALSE)</f>
        <v>347</v>
      </c>
      <c r="O2003" s="12">
        <v>41609.0</v>
      </c>
      <c r="P2003" s="5">
        <f>VLOOKUP(A2003, Quantity!$A$1:$H$2811, 8, FALSE)</f>
        <v>0.8711574074</v>
      </c>
      <c r="U2003" s="13"/>
      <c r="V2003" s="13"/>
      <c r="W2003" s="1"/>
      <c r="X2003" s="14"/>
      <c r="Y2003" s="15"/>
    </row>
    <row r="2004">
      <c r="A2004" s="1">
        <v>60326.0</v>
      </c>
      <c r="B2004" s="1">
        <v>2.286905845E9</v>
      </c>
      <c r="C2004" s="8">
        <v>41498.0</v>
      </c>
      <c r="D2004" s="1" t="s">
        <v>35</v>
      </c>
      <c r="E2004" s="1" t="s">
        <v>23</v>
      </c>
      <c r="F2004" s="1" t="s">
        <v>28</v>
      </c>
      <c r="G2004" s="1" t="s">
        <v>36</v>
      </c>
      <c r="H2004" s="1" t="s">
        <v>24</v>
      </c>
      <c r="I2004" s="1" t="s">
        <v>21</v>
      </c>
      <c r="J2004" s="9">
        <f>VLOOKUP(A2004, Quantity!$A$1:$H$2811, 2, FALSE)</f>
        <v>23</v>
      </c>
      <c r="K2004" s="10">
        <f>VLOOKUP(A2004, Quantity!$A$1:$H$2811, 3, FALSE)</f>
        <v>1</v>
      </c>
      <c r="L2004" s="10">
        <f>VLOOKUP(A2004, Quantity!$A$1:$H$2811, 4, FALSE)</f>
        <v>1</v>
      </c>
      <c r="M2004" s="11">
        <f>VLOOKUP(A2004, Quantity!$A$1:$H$2811, 5, FALSE)</f>
        <v>1140</v>
      </c>
      <c r="N2004" s="11">
        <f>VLOOKUP(A2004, Quantity!$A$1:$H$2811, 6, FALSE)</f>
        <v>50</v>
      </c>
      <c r="O2004" s="12">
        <v>41609.0</v>
      </c>
      <c r="P2004" s="5">
        <f>VLOOKUP(A2004, Quantity!$A$1:$H$2811, 8, FALSE)</f>
        <v>0.03425925926</v>
      </c>
      <c r="U2004" s="13"/>
      <c r="V2004" s="13"/>
      <c r="W2004" s="1"/>
      <c r="X2004" s="14"/>
      <c r="Y2004" s="15"/>
    </row>
    <row r="2005">
      <c r="A2005" s="1">
        <v>60422.0</v>
      </c>
      <c r="B2005" s="1">
        <v>1.582120431E9</v>
      </c>
      <c r="C2005" s="8">
        <v>41498.0</v>
      </c>
      <c r="D2005" s="1" t="s">
        <v>35</v>
      </c>
      <c r="E2005" s="1" t="s">
        <v>23</v>
      </c>
      <c r="F2005" s="1" t="s">
        <v>28</v>
      </c>
      <c r="G2005" s="1" t="s">
        <v>36</v>
      </c>
      <c r="H2005" s="1" t="s">
        <v>24</v>
      </c>
      <c r="I2005" s="1" t="s">
        <v>21</v>
      </c>
      <c r="J2005" s="9">
        <f>VLOOKUP(A2005, Quantity!$A$1:$H$2811, 2, FALSE)</f>
        <v>19</v>
      </c>
      <c r="K2005" s="10">
        <f>VLOOKUP(A2005, Quantity!$A$1:$H$2811, 3, FALSE)</f>
        <v>1</v>
      </c>
      <c r="L2005" s="10">
        <f>VLOOKUP(A2005, Quantity!$A$1:$H$2811, 4, FALSE)</f>
        <v>1</v>
      </c>
      <c r="M2005" s="11">
        <f>VLOOKUP(A2005, Quantity!$A$1:$H$2811, 5, FALSE)</f>
        <v>1000</v>
      </c>
      <c r="N2005" s="11">
        <f>VLOOKUP(A2005, Quantity!$A$1:$H$2811, 6, FALSE)</f>
        <v>53</v>
      </c>
      <c r="O2005" s="12">
        <v>41609.0</v>
      </c>
      <c r="P2005" s="5">
        <f>VLOOKUP(A2005, Quantity!$A$1:$H$2811, 8, FALSE)</f>
        <v>0.3773263889</v>
      </c>
      <c r="U2005" s="13"/>
      <c r="V2005" s="13"/>
      <c r="W2005" s="1"/>
      <c r="X2005" s="14"/>
      <c r="Y2005" s="15"/>
    </row>
    <row r="2006">
      <c r="A2006" s="1">
        <v>60782.0</v>
      </c>
      <c r="B2006" s="1">
        <v>2.083394255E9</v>
      </c>
      <c r="C2006" s="8">
        <v>41498.0</v>
      </c>
      <c r="D2006" s="1" t="s">
        <v>35</v>
      </c>
      <c r="E2006" s="1" t="s">
        <v>23</v>
      </c>
      <c r="F2006" s="1" t="s">
        <v>28</v>
      </c>
      <c r="G2006" s="1" t="s">
        <v>36</v>
      </c>
      <c r="H2006" s="1" t="s">
        <v>24</v>
      </c>
      <c r="I2006" s="1" t="s">
        <v>21</v>
      </c>
      <c r="J2006" s="9">
        <f>VLOOKUP(A2006, Quantity!$A$1:$H$2811, 2, FALSE)</f>
        <v>22</v>
      </c>
      <c r="K2006" s="10">
        <f>VLOOKUP(A2006, Quantity!$A$1:$H$2811, 3, FALSE)</f>
        <v>1</v>
      </c>
      <c r="L2006" s="10">
        <f>VLOOKUP(A2006, Quantity!$A$1:$H$2811, 4, FALSE)</f>
        <v>1</v>
      </c>
      <c r="M2006" s="11">
        <f>VLOOKUP(A2006, Quantity!$A$1:$H$2811, 5, FALSE)</f>
        <v>2000</v>
      </c>
      <c r="N2006" s="11">
        <f>VLOOKUP(A2006, Quantity!$A$1:$H$2811, 6, FALSE)</f>
        <v>91</v>
      </c>
      <c r="O2006" s="12">
        <v>41609.0</v>
      </c>
      <c r="P2006" s="5">
        <f>VLOOKUP(A2006, Quantity!$A$1:$H$2811, 8, FALSE)</f>
        <v>0.5261458333</v>
      </c>
      <c r="U2006" s="13"/>
      <c r="V2006" s="13"/>
      <c r="W2006" s="1"/>
      <c r="X2006" s="14"/>
      <c r="Y2006" s="15"/>
    </row>
    <row r="2007">
      <c r="A2007" s="1">
        <v>60806.0</v>
      </c>
      <c r="B2007" s="1">
        <v>1.691170905E9</v>
      </c>
      <c r="C2007" s="8">
        <v>41498.0</v>
      </c>
      <c r="D2007" s="1" t="s">
        <v>35</v>
      </c>
      <c r="E2007" s="1" t="s">
        <v>23</v>
      </c>
      <c r="F2007" s="1" t="s">
        <v>28</v>
      </c>
      <c r="G2007" s="1" t="s">
        <v>36</v>
      </c>
      <c r="H2007" s="1" t="s">
        <v>24</v>
      </c>
      <c r="I2007" s="1" t="s">
        <v>21</v>
      </c>
      <c r="J2007" s="9">
        <f>VLOOKUP(A2007, Quantity!$A$1:$H$2811, 2, FALSE)</f>
        <v>19</v>
      </c>
      <c r="K2007" s="10">
        <f>VLOOKUP(A2007, Quantity!$A$1:$H$2811, 3, FALSE)</f>
        <v>1</v>
      </c>
      <c r="L2007" s="10">
        <f>VLOOKUP(A2007, Quantity!$A$1:$H$2811, 4, FALSE)</f>
        <v>1</v>
      </c>
      <c r="M2007" s="11">
        <f>VLOOKUP(A2007, Quantity!$A$1:$H$2811, 5, FALSE)</f>
        <v>1089</v>
      </c>
      <c r="N2007" s="11">
        <f>VLOOKUP(A2007, Quantity!$A$1:$H$2811, 6, FALSE)</f>
        <v>57</v>
      </c>
      <c r="O2007" s="12">
        <v>41609.0</v>
      </c>
      <c r="P2007" s="5">
        <f>VLOOKUP(A2007, Quantity!$A$1:$H$2811, 8, FALSE)</f>
        <v>0.9040972222</v>
      </c>
      <c r="U2007" s="13"/>
      <c r="V2007" s="13"/>
      <c r="W2007" s="1"/>
      <c r="X2007" s="14"/>
      <c r="Y2007" s="15"/>
    </row>
    <row r="2008">
      <c r="A2008" s="1">
        <v>61376.0</v>
      </c>
      <c r="B2008" s="1">
        <v>1.47167028E9</v>
      </c>
      <c r="C2008" s="8">
        <v>41529.0</v>
      </c>
      <c r="D2008" s="1" t="s">
        <v>35</v>
      </c>
      <c r="E2008" s="1" t="s">
        <v>23</v>
      </c>
      <c r="F2008" s="1" t="s">
        <v>28</v>
      </c>
      <c r="G2008" s="1" t="s">
        <v>36</v>
      </c>
      <c r="H2008" s="1" t="s">
        <v>24</v>
      </c>
      <c r="I2008" s="1" t="s">
        <v>21</v>
      </c>
      <c r="J2008" s="9">
        <f>VLOOKUP(A2008, Quantity!$A$1:$H$2811, 2, FALSE)</f>
        <v>15</v>
      </c>
      <c r="K2008" s="10">
        <f>VLOOKUP(A2008, Quantity!$A$1:$H$2811, 3, FALSE)</f>
        <v>1</v>
      </c>
      <c r="L2008" s="10">
        <f>VLOOKUP(A2008, Quantity!$A$1:$H$2811, 4, FALSE)</f>
        <v>1</v>
      </c>
      <c r="M2008" s="11">
        <f>VLOOKUP(A2008, Quantity!$A$1:$H$2811, 5, FALSE)</f>
        <v>2643</v>
      </c>
      <c r="N2008" s="11">
        <f>VLOOKUP(A2008, Quantity!$A$1:$H$2811, 6, FALSE)</f>
        <v>176</v>
      </c>
      <c r="O2008" s="12">
        <v>41609.0</v>
      </c>
      <c r="P2008" s="5">
        <f>VLOOKUP(A2008, Quantity!$A$1:$H$2811, 8, FALSE)</f>
        <v>0.1063657407</v>
      </c>
      <c r="U2008" s="13"/>
      <c r="V2008" s="13"/>
      <c r="W2008" s="1"/>
      <c r="X2008" s="14"/>
      <c r="Y2008" s="15"/>
    </row>
    <row r="2009">
      <c r="A2009" s="1">
        <v>61518.0</v>
      </c>
      <c r="B2009" s="1">
        <v>1.672762258E9</v>
      </c>
      <c r="C2009" s="8">
        <v>41529.0</v>
      </c>
      <c r="D2009" s="1" t="s">
        <v>35</v>
      </c>
      <c r="E2009" s="1" t="s">
        <v>23</v>
      </c>
      <c r="F2009" s="1" t="s">
        <v>28</v>
      </c>
      <c r="G2009" s="1" t="s">
        <v>36</v>
      </c>
      <c r="H2009" s="1" t="s">
        <v>24</v>
      </c>
      <c r="I2009" s="1" t="s">
        <v>21</v>
      </c>
      <c r="J2009" s="9">
        <f>VLOOKUP(A2009, Quantity!$A$1:$H$2811, 2, FALSE)</f>
        <v>20</v>
      </c>
      <c r="K2009" s="10">
        <f>VLOOKUP(A2009, Quantity!$A$1:$H$2811, 3, FALSE)</f>
        <v>1</v>
      </c>
      <c r="L2009" s="10">
        <f>VLOOKUP(A2009, Quantity!$A$1:$H$2811, 4, FALSE)</f>
        <v>1</v>
      </c>
      <c r="M2009" s="11">
        <f>VLOOKUP(A2009, Quantity!$A$1:$H$2811, 5, FALSE)</f>
        <v>4999</v>
      </c>
      <c r="N2009" s="11">
        <f>VLOOKUP(A2009, Quantity!$A$1:$H$2811, 6, FALSE)</f>
        <v>250</v>
      </c>
      <c r="O2009" s="12">
        <v>41609.0</v>
      </c>
      <c r="P2009" s="5">
        <f>VLOOKUP(A2009, Quantity!$A$1:$H$2811, 8, FALSE)</f>
        <v>0.04608796296</v>
      </c>
      <c r="U2009" s="13"/>
      <c r="V2009" s="13"/>
      <c r="W2009" s="1"/>
      <c r="X2009" s="14"/>
      <c r="Y2009" s="15"/>
    </row>
    <row r="2010">
      <c r="A2010" s="1">
        <v>61618.0</v>
      </c>
      <c r="B2010" s="1">
        <v>1.738981038E9</v>
      </c>
      <c r="C2010" s="8">
        <v>41529.0</v>
      </c>
      <c r="D2010" s="1" t="s">
        <v>35</v>
      </c>
      <c r="E2010" s="1" t="s">
        <v>23</v>
      </c>
      <c r="F2010" s="1" t="s">
        <v>28</v>
      </c>
      <c r="G2010" s="1" t="s">
        <v>36</v>
      </c>
      <c r="H2010" s="1" t="s">
        <v>24</v>
      </c>
      <c r="I2010" s="1" t="s">
        <v>21</v>
      </c>
      <c r="J2010" s="9">
        <f>VLOOKUP(A2010, Quantity!$A$1:$H$2811, 2, FALSE)</f>
        <v>17</v>
      </c>
      <c r="K2010" s="10">
        <f>VLOOKUP(A2010, Quantity!$A$1:$H$2811, 3, FALSE)</f>
        <v>1</v>
      </c>
      <c r="L2010" s="10">
        <f>VLOOKUP(A2010, Quantity!$A$1:$H$2811, 4, FALSE)</f>
        <v>1</v>
      </c>
      <c r="M2010" s="11">
        <f>VLOOKUP(A2010, Quantity!$A$1:$H$2811, 5, FALSE)</f>
        <v>1298</v>
      </c>
      <c r="N2010" s="11">
        <f>VLOOKUP(A2010, Quantity!$A$1:$H$2811, 6, FALSE)</f>
        <v>76</v>
      </c>
      <c r="O2010" s="12">
        <v>41609.0</v>
      </c>
      <c r="P2010" s="5">
        <f>VLOOKUP(A2010, Quantity!$A$1:$H$2811, 8, FALSE)</f>
        <v>0.5911226852</v>
      </c>
      <c r="U2010" s="13"/>
      <c r="V2010" s="13"/>
      <c r="W2010" s="1"/>
      <c r="X2010" s="14"/>
      <c r="Y2010" s="15"/>
    </row>
    <row r="2011">
      <c r="A2011" s="1">
        <v>61624.0</v>
      </c>
      <c r="B2011" s="1">
        <v>1.296383361E9</v>
      </c>
      <c r="C2011" s="8">
        <v>41529.0</v>
      </c>
      <c r="D2011" s="1" t="s">
        <v>35</v>
      </c>
      <c r="E2011" s="1" t="s">
        <v>23</v>
      </c>
      <c r="F2011" s="1" t="s">
        <v>28</v>
      </c>
      <c r="G2011" s="1" t="s">
        <v>36</v>
      </c>
      <c r="H2011" s="1" t="s">
        <v>24</v>
      </c>
      <c r="I2011" s="1" t="s">
        <v>21</v>
      </c>
      <c r="J2011" s="9">
        <f>VLOOKUP(A2011, Quantity!$A$1:$H$2811, 2, FALSE)</f>
        <v>17</v>
      </c>
      <c r="K2011" s="10">
        <f>VLOOKUP(A2011, Quantity!$A$1:$H$2811, 3, FALSE)</f>
        <v>1</v>
      </c>
      <c r="L2011" s="10">
        <f>VLOOKUP(A2011, Quantity!$A$1:$H$2811, 4, FALSE)</f>
        <v>1</v>
      </c>
      <c r="M2011" s="11">
        <f>VLOOKUP(A2011, Quantity!$A$1:$H$2811, 5, FALSE)</f>
        <v>715</v>
      </c>
      <c r="N2011" s="11">
        <f>VLOOKUP(A2011, Quantity!$A$1:$H$2811, 6, FALSE)</f>
        <v>42</v>
      </c>
      <c r="O2011" s="12">
        <v>41609.0</v>
      </c>
      <c r="P2011" s="5">
        <f>VLOOKUP(A2011, Quantity!$A$1:$H$2811, 8, FALSE)</f>
        <v>0.4563541667</v>
      </c>
      <c r="U2011" s="13"/>
      <c r="V2011" s="13"/>
      <c r="W2011" s="1"/>
      <c r="X2011" s="14"/>
      <c r="Y2011" s="15"/>
    </row>
    <row r="2012">
      <c r="A2012" s="1">
        <v>65205.0</v>
      </c>
      <c r="B2012" s="1">
        <v>1.353511681E9</v>
      </c>
      <c r="C2012" s="8">
        <v>41620.0</v>
      </c>
      <c r="D2012" s="1" t="s">
        <v>35</v>
      </c>
      <c r="E2012" s="1" t="s">
        <v>23</v>
      </c>
      <c r="F2012" s="1" t="s">
        <v>28</v>
      </c>
      <c r="G2012" s="1" t="s">
        <v>36</v>
      </c>
      <c r="H2012" s="1" t="s">
        <v>24</v>
      </c>
      <c r="I2012" s="1" t="s">
        <v>21</v>
      </c>
      <c r="J2012" s="9">
        <f>VLOOKUP(A2012, Quantity!$A$1:$H$2811, 2, FALSE)</f>
        <v>22</v>
      </c>
      <c r="K2012" s="10">
        <f>VLOOKUP(A2012, Quantity!$A$1:$H$2811, 3, FALSE)</f>
        <v>1</v>
      </c>
      <c r="L2012" s="10">
        <f>VLOOKUP(A2012, Quantity!$A$1:$H$2811, 4, FALSE)</f>
        <v>1</v>
      </c>
      <c r="M2012" s="11">
        <f>VLOOKUP(A2012, Quantity!$A$1:$H$2811, 5, FALSE)</f>
        <v>5000</v>
      </c>
      <c r="N2012" s="11">
        <f>VLOOKUP(A2012, Quantity!$A$1:$H$2811, 6, FALSE)</f>
        <v>227</v>
      </c>
      <c r="O2012" s="12">
        <v>41609.0</v>
      </c>
      <c r="P2012" s="5">
        <f>VLOOKUP(A2012, Quantity!$A$1:$H$2811, 8, FALSE)</f>
        <v>0.1001851852</v>
      </c>
      <c r="U2012" s="13"/>
      <c r="V2012" s="13"/>
      <c r="W2012" s="1"/>
      <c r="X2012" s="14"/>
      <c r="Y2012" s="15"/>
    </row>
    <row r="2013">
      <c r="A2013" s="1">
        <v>65309.0</v>
      </c>
      <c r="B2013" s="1">
        <v>1.647094119E9</v>
      </c>
      <c r="C2013" s="8">
        <v>41620.0</v>
      </c>
      <c r="D2013" s="1" t="s">
        <v>35</v>
      </c>
      <c r="E2013" s="1" t="s">
        <v>23</v>
      </c>
      <c r="F2013" s="1" t="s">
        <v>28</v>
      </c>
      <c r="G2013" s="1" t="s">
        <v>36</v>
      </c>
      <c r="H2013" s="1" t="s">
        <v>24</v>
      </c>
      <c r="I2013" s="1" t="s">
        <v>21</v>
      </c>
      <c r="J2013" s="9">
        <f>VLOOKUP(A2013, Quantity!$A$1:$H$2811, 2, FALSE)</f>
        <v>22</v>
      </c>
      <c r="K2013" s="10">
        <f>VLOOKUP(A2013, Quantity!$A$1:$H$2811, 3, FALSE)</f>
        <v>1</v>
      </c>
      <c r="L2013" s="10">
        <f>VLOOKUP(A2013, Quantity!$A$1:$H$2811, 4, FALSE)</f>
        <v>1</v>
      </c>
      <c r="M2013" s="11">
        <f>VLOOKUP(A2013, Quantity!$A$1:$H$2811, 5, FALSE)</f>
        <v>1339</v>
      </c>
      <c r="N2013" s="11">
        <f>VLOOKUP(A2013, Quantity!$A$1:$H$2811, 6, FALSE)</f>
        <v>61</v>
      </c>
      <c r="O2013" s="12">
        <v>41609.0</v>
      </c>
      <c r="P2013" s="5">
        <f>VLOOKUP(A2013, Quantity!$A$1:$H$2811, 8, FALSE)</f>
        <v>0.2970486111</v>
      </c>
      <c r="U2013" s="13"/>
      <c r="V2013" s="13"/>
      <c r="W2013" s="1"/>
      <c r="X2013" s="14"/>
      <c r="Y2013" s="15"/>
    </row>
    <row r="2014">
      <c r="A2014" s="1">
        <v>65774.0</v>
      </c>
      <c r="B2014" s="1">
        <v>2.245821225E9</v>
      </c>
      <c r="C2014" s="8">
        <v>41620.0</v>
      </c>
      <c r="D2014" s="1" t="s">
        <v>35</v>
      </c>
      <c r="E2014" s="1" t="s">
        <v>23</v>
      </c>
      <c r="F2014" s="1" t="s">
        <v>28</v>
      </c>
      <c r="G2014" s="1" t="s">
        <v>36</v>
      </c>
      <c r="H2014" s="1" t="s">
        <v>24</v>
      </c>
      <c r="I2014" s="1" t="s">
        <v>21</v>
      </c>
      <c r="J2014" s="9">
        <f>VLOOKUP(A2014, Quantity!$A$1:$H$2811, 2, FALSE)</f>
        <v>15</v>
      </c>
      <c r="K2014" s="10">
        <f>VLOOKUP(A2014, Quantity!$A$1:$H$2811, 3, FALSE)</f>
        <v>1</v>
      </c>
      <c r="L2014" s="10">
        <f>VLOOKUP(A2014, Quantity!$A$1:$H$2811, 4, FALSE)</f>
        <v>1</v>
      </c>
      <c r="M2014" s="11">
        <f>VLOOKUP(A2014, Quantity!$A$1:$H$2811, 5, FALSE)</f>
        <v>400</v>
      </c>
      <c r="N2014" s="11">
        <f>VLOOKUP(A2014, Quantity!$A$1:$H$2811, 6, FALSE)</f>
        <v>27</v>
      </c>
      <c r="O2014" s="12">
        <v>41609.0</v>
      </c>
      <c r="P2014" s="5">
        <f>VLOOKUP(A2014, Quantity!$A$1:$H$2811, 8, FALSE)</f>
        <v>0.2284259259</v>
      </c>
      <c r="U2014" s="13"/>
      <c r="V2014" s="13"/>
      <c r="W2014" s="1"/>
      <c r="X2014" s="14"/>
      <c r="Y2014" s="15"/>
    </row>
    <row r="2015">
      <c r="A2015" s="1">
        <v>66773.0</v>
      </c>
      <c r="B2015" s="1">
        <v>1.893601936E9</v>
      </c>
      <c r="C2015" s="8">
        <v>41621.0</v>
      </c>
      <c r="D2015" s="1" t="s">
        <v>35</v>
      </c>
      <c r="E2015" s="1" t="s">
        <v>23</v>
      </c>
      <c r="F2015" s="1" t="s">
        <v>28</v>
      </c>
      <c r="G2015" s="1" t="s">
        <v>36</v>
      </c>
      <c r="H2015" s="1" t="s">
        <v>24</v>
      </c>
      <c r="I2015" s="1" t="s">
        <v>21</v>
      </c>
      <c r="J2015" s="9">
        <f>VLOOKUP(A2015, Quantity!$A$1:$H$2811, 2, FALSE)</f>
        <v>14</v>
      </c>
      <c r="K2015" s="10">
        <f>VLOOKUP(A2015, Quantity!$A$1:$H$2811, 3, FALSE)</f>
        <v>1</v>
      </c>
      <c r="L2015" s="10">
        <f>VLOOKUP(A2015, Quantity!$A$1:$H$2811, 4, FALSE)</f>
        <v>1</v>
      </c>
      <c r="M2015" s="11">
        <f>VLOOKUP(A2015, Quantity!$A$1:$H$2811, 5, FALSE)</f>
        <v>999</v>
      </c>
      <c r="N2015" s="11">
        <f>VLOOKUP(A2015, Quantity!$A$1:$H$2811, 6, FALSE)</f>
        <v>71</v>
      </c>
      <c r="O2015" s="12">
        <v>41609.0</v>
      </c>
      <c r="P2015" s="5">
        <f>VLOOKUP(A2015, Quantity!$A$1:$H$2811, 8, FALSE)</f>
        <v>0.8082175926</v>
      </c>
      <c r="U2015" s="13"/>
      <c r="V2015" s="13"/>
      <c r="W2015" s="1"/>
      <c r="X2015" s="14"/>
      <c r="Y2015" s="15"/>
    </row>
    <row r="2016">
      <c r="A2016" s="1">
        <v>67737.0</v>
      </c>
      <c r="B2016" s="1">
        <v>2.042549575E9</v>
      </c>
      <c r="C2016" s="8">
        <v>41622.0</v>
      </c>
      <c r="D2016" s="1" t="s">
        <v>35</v>
      </c>
      <c r="E2016" s="1" t="s">
        <v>23</v>
      </c>
      <c r="F2016" s="1" t="s">
        <v>28</v>
      </c>
      <c r="G2016" s="1" t="s">
        <v>36</v>
      </c>
      <c r="H2016" s="1" t="s">
        <v>24</v>
      </c>
      <c r="I2016" s="1" t="s">
        <v>21</v>
      </c>
      <c r="J2016" s="9">
        <f>VLOOKUP(A2016, Quantity!$A$1:$H$2811, 2, FALSE)</f>
        <v>16</v>
      </c>
      <c r="K2016" s="10">
        <f>VLOOKUP(A2016, Quantity!$A$1:$H$2811, 3, FALSE)</f>
        <v>1</v>
      </c>
      <c r="L2016" s="10">
        <f>VLOOKUP(A2016, Quantity!$A$1:$H$2811, 4, FALSE)</f>
        <v>1</v>
      </c>
      <c r="M2016" s="11">
        <f>VLOOKUP(A2016, Quantity!$A$1:$H$2811, 5, FALSE)</f>
        <v>6610</v>
      </c>
      <c r="N2016" s="11">
        <f>VLOOKUP(A2016, Quantity!$A$1:$H$2811, 6, FALSE)</f>
        <v>413</v>
      </c>
      <c r="O2016" s="12">
        <v>41609.0</v>
      </c>
      <c r="P2016" s="5">
        <f>VLOOKUP(A2016, Quantity!$A$1:$H$2811, 8, FALSE)</f>
        <v>0.5035763889</v>
      </c>
      <c r="U2016" s="13"/>
      <c r="V2016" s="13"/>
      <c r="W2016" s="1"/>
      <c r="X2016" s="14"/>
      <c r="Y2016" s="15"/>
    </row>
    <row r="2017">
      <c r="A2017" s="1">
        <v>67800.0</v>
      </c>
      <c r="B2017" s="1">
        <v>1.604360565E9</v>
      </c>
      <c r="C2017" s="8">
        <v>41622.0</v>
      </c>
      <c r="D2017" s="1" t="s">
        <v>35</v>
      </c>
      <c r="E2017" s="1" t="s">
        <v>23</v>
      </c>
      <c r="F2017" s="1" t="s">
        <v>28</v>
      </c>
      <c r="G2017" s="1" t="s">
        <v>36</v>
      </c>
      <c r="H2017" s="1" t="s">
        <v>24</v>
      </c>
      <c r="I2017" s="1" t="s">
        <v>21</v>
      </c>
      <c r="J2017" s="9">
        <f>VLOOKUP(A2017, Quantity!$A$1:$H$2811, 2, FALSE)</f>
        <v>17</v>
      </c>
      <c r="K2017" s="10">
        <f>VLOOKUP(A2017, Quantity!$A$1:$H$2811, 3, FALSE)</f>
        <v>1</v>
      </c>
      <c r="L2017" s="10">
        <f>VLOOKUP(A2017, Quantity!$A$1:$H$2811, 4, FALSE)</f>
        <v>1</v>
      </c>
      <c r="M2017" s="11">
        <f>VLOOKUP(A2017, Quantity!$A$1:$H$2811, 5, FALSE)</f>
        <v>7115</v>
      </c>
      <c r="N2017" s="11">
        <f>VLOOKUP(A2017, Quantity!$A$1:$H$2811, 6, FALSE)</f>
        <v>419</v>
      </c>
      <c r="O2017" s="12">
        <v>41609.0</v>
      </c>
      <c r="P2017" s="5">
        <f>VLOOKUP(A2017, Quantity!$A$1:$H$2811, 8, FALSE)</f>
        <v>0.7452199074</v>
      </c>
      <c r="U2017" s="13"/>
      <c r="V2017" s="13"/>
      <c r="W2017" s="1"/>
      <c r="X2017" s="14"/>
      <c r="Y2017" s="15"/>
    </row>
    <row r="2018">
      <c r="A2018" s="1">
        <v>69512.0</v>
      </c>
      <c r="B2018" s="1">
        <v>1.922771963E9</v>
      </c>
      <c r="C2018" s="8">
        <v>41623.0</v>
      </c>
      <c r="D2018" s="1" t="s">
        <v>35</v>
      </c>
      <c r="E2018" s="1" t="s">
        <v>23</v>
      </c>
      <c r="F2018" s="1" t="s">
        <v>28</v>
      </c>
      <c r="G2018" s="1" t="s">
        <v>36</v>
      </c>
      <c r="H2018" s="1" t="s">
        <v>24</v>
      </c>
      <c r="I2018" s="1" t="s">
        <v>21</v>
      </c>
      <c r="J2018" s="9">
        <f>VLOOKUP(A2018, Quantity!$A$1:$H$2811, 2, FALSE)</f>
        <v>23</v>
      </c>
      <c r="K2018" s="10">
        <f>VLOOKUP(A2018, Quantity!$A$1:$H$2811, 3, FALSE)</f>
        <v>1</v>
      </c>
      <c r="L2018" s="10">
        <f>VLOOKUP(A2018, Quantity!$A$1:$H$2811, 4, FALSE)</f>
        <v>1</v>
      </c>
      <c r="M2018" s="11">
        <f>VLOOKUP(A2018, Quantity!$A$1:$H$2811, 5, FALSE)</f>
        <v>1000</v>
      </c>
      <c r="N2018" s="11">
        <f>VLOOKUP(A2018, Quantity!$A$1:$H$2811, 6, FALSE)</f>
        <v>43</v>
      </c>
      <c r="O2018" s="12">
        <v>41609.0</v>
      </c>
      <c r="P2018" s="5">
        <f>VLOOKUP(A2018, Quantity!$A$1:$H$2811, 8, FALSE)</f>
        <v>0.6890972222</v>
      </c>
      <c r="U2018" s="13"/>
      <c r="V2018" s="13"/>
      <c r="W2018" s="1"/>
      <c r="X2018" s="14"/>
      <c r="Y2018" s="15"/>
    </row>
    <row r="2019">
      <c r="A2019" s="1">
        <v>69848.0</v>
      </c>
      <c r="B2019" s="1">
        <v>2.01363908E9</v>
      </c>
      <c r="C2019" s="8">
        <v>41623.0</v>
      </c>
      <c r="D2019" s="1" t="s">
        <v>35</v>
      </c>
      <c r="E2019" s="1" t="s">
        <v>23</v>
      </c>
      <c r="F2019" s="1" t="s">
        <v>28</v>
      </c>
      <c r="G2019" s="1" t="s">
        <v>36</v>
      </c>
      <c r="H2019" s="1" t="s">
        <v>24</v>
      </c>
      <c r="I2019" s="1" t="s">
        <v>21</v>
      </c>
      <c r="J2019" s="9">
        <f>VLOOKUP(A2019, Quantity!$A$1:$H$2811, 2, FALSE)</f>
        <v>13</v>
      </c>
      <c r="K2019" s="10">
        <f>VLOOKUP(A2019, Quantity!$A$1:$H$2811, 3, FALSE)</f>
        <v>1</v>
      </c>
      <c r="L2019" s="10">
        <f>VLOOKUP(A2019, Quantity!$A$1:$H$2811, 4, FALSE)</f>
        <v>1</v>
      </c>
      <c r="M2019" s="11">
        <f>VLOOKUP(A2019, Quantity!$A$1:$H$2811, 5, FALSE)</f>
        <v>2100</v>
      </c>
      <c r="N2019" s="11">
        <f>VLOOKUP(A2019, Quantity!$A$1:$H$2811, 6, FALSE)</f>
        <v>162</v>
      </c>
      <c r="O2019" s="12">
        <v>41609.0</v>
      </c>
      <c r="P2019" s="5">
        <f>VLOOKUP(A2019, Quantity!$A$1:$H$2811, 8, FALSE)</f>
        <v>0.5838657407</v>
      </c>
      <c r="U2019" s="13"/>
      <c r="V2019" s="13"/>
      <c r="W2019" s="1"/>
      <c r="X2019" s="14"/>
      <c r="Y2019" s="15"/>
    </row>
    <row r="2020">
      <c r="A2020" s="1">
        <v>69893.0</v>
      </c>
      <c r="B2020" s="1">
        <v>2.077676832E9</v>
      </c>
      <c r="C2020" s="8">
        <v>41623.0</v>
      </c>
      <c r="D2020" s="1" t="s">
        <v>35</v>
      </c>
      <c r="E2020" s="1" t="s">
        <v>23</v>
      </c>
      <c r="F2020" s="1" t="s">
        <v>28</v>
      </c>
      <c r="G2020" s="1" t="s">
        <v>36</v>
      </c>
      <c r="H2020" s="1" t="s">
        <v>24</v>
      </c>
      <c r="I2020" s="1" t="s">
        <v>21</v>
      </c>
      <c r="J2020" s="9">
        <f>VLOOKUP(A2020, Quantity!$A$1:$H$2811, 2, FALSE)</f>
        <v>20</v>
      </c>
      <c r="K2020" s="10">
        <f>VLOOKUP(A2020, Quantity!$A$1:$H$2811, 3, FALSE)</f>
        <v>1</v>
      </c>
      <c r="L2020" s="10">
        <f>VLOOKUP(A2020, Quantity!$A$1:$H$2811, 4, FALSE)</f>
        <v>1</v>
      </c>
      <c r="M2020" s="11">
        <f>VLOOKUP(A2020, Quantity!$A$1:$H$2811, 5, FALSE)</f>
        <v>4500</v>
      </c>
      <c r="N2020" s="11">
        <f>VLOOKUP(A2020, Quantity!$A$1:$H$2811, 6, FALSE)</f>
        <v>225</v>
      </c>
      <c r="O2020" s="12">
        <v>41609.0</v>
      </c>
      <c r="P2020" s="5">
        <f>VLOOKUP(A2020, Quantity!$A$1:$H$2811, 8, FALSE)</f>
        <v>0.9902777778</v>
      </c>
      <c r="U2020" s="13"/>
      <c r="V2020" s="13"/>
      <c r="W2020" s="1"/>
      <c r="X2020" s="14"/>
      <c r="Y2020" s="15"/>
    </row>
    <row r="2021">
      <c r="A2021" s="1">
        <v>70204.0</v>
      </c>
      <c r="B2021" s="1">
        <v>1.964342819E9</v>
      </c>
      <c r="C2021" s="8">
        <v>41624.0</v>
      </c>
      <c r="D2021" s="1" t="s">
        <v>35</v>
      </c>
      <c r="E2021" s="1" t="s">
        <v>23</v>
      </c>
      <c r="F2021" s="1" t="s">
        <v>28</v>
      </c>
      <c r="G2021" s="1" t="s">
        <v>36</v>
      </c>
      <c r="H2021" s="1" t="s">
        <v>24</v>
      </c>
      <c r="I2021" s="1" t="s">
        <v>21</v>
      </c>
      <c r="J2021" s="9">
        <f>VLOOKUP(A2021, Quantity!$A$1:$H$2811, 2, FALSE)</f>
        <v>16</v>
      </c>
      <c r="K2021" s="10">
        <f>VLOOKUP(A2021, Quantity!$A$1:$H$2811, 3, FALSE)</f>
        <v>1</v>
      </c>
      <c r="L2021" s="10">
        <f>VLOOKUP(A2021, Quantity!$A$1:$H$2811, 4, FALSE)</f>
        <v>1</v>
      </c>
      <c r="M2021" s="11">
        <f>VLOOKUP(A2021, Quantity!$A$1:$H$2811, 5, FALSE)</f>
        <v>2174</v>
      </c>
      <c r="N2021" s="11">
        <f>VLOOKUP(A2021, Quantity!$A$1:$H$2811, 6, FALSE)</f>
        <v>136</v>
      </c>
      <c r="O2021" s="12">
        <v>41609.0</v>
      </c>
      <c r="P2021" s="5">
        <f>VLOOKUP(A2021, Quantity!$A$1:$H$2811, 8, FALSE)</f>
        <v>0.1400694444</v>
      </c>
      <c r="U2021" s="13"/>
      <c r="V2021" s="13"/>
      <c r="W2021" s="1"/>
      <c r="X2021" s="14"/>
      <c r="Y2021" s="15"/>
    </row>
    <row r="2022">
      <c r="A2022" s="1">
        <v>70465.0</v>
      </c>
      <c r="B2022" s="1">
        <v>1.286772979E9</v>
      </c>
      <c r="C2022" s="8">
        <v>41624.0</v>
      </c>
      <c r="D2022" s="1" t="s">
        <v>35</v>
      </c>
      <c r="E2022" s="1" t="s">
        <v>23</v>
      </c>
      <c r="F2022" s="1" t="s">
        <v>28</v>
      </c>
      <c r="G2022" s="1" t="s">
        <v>36</v>
      </c>
      <c r="H2022" s="1" t="s">
        <v>24</v>
      </c>
      <c r="I2022" s="1" t="s">
        <v>21</v>
      </c>
      <c r="J2022" s="9">
        <f>VLOOKUP(A2022, Quantity!$A$1:$H$2811, 2, FALSE)</f>
        <v>17</v>
      </c>
      <c r="K2022" s="10">
        <f>VLOOKUP(A2022, Quantity!$A$1:$H$2811, 3, FALSE)</f>
        <v>1</v>
      </c>
      <c r="L2022" s="10">
        <f>VLOOKUP(A2022, Quantity!$A$1:$H$2811, 4, FALSE)</f>
        <v>1</v>
      </c>
      <c r="M2022" s="11">
        <f>VLOOKUP(A2022, Quantity!$A$1:$H$2811, 5, FALSE)</f>
        <v>5499</v>
      </c>
      <c r="N2022" s="11">
        <f>VLOOKUP(A2022, Quantity!$A$1:$H$2811, 6, FALSE)</f>
        <v>323</v>
      </c>
      <c r="O2022" s="12">
        <v>41609.0</v>
      </c>
      <c r="P2022" s="5">
        <f>VLOOKUP(A2022, Quantity!$A$1:$H$2811, 8, FALSE)</f>
        <v>0.5666435185</v>
      </c>
      <c r="U2022" s="13"/>
      <c r="V2022" s="13"/>
      <c r="W2022" s="1"/>
      <c r="X2022" s="14"/>
      <c r="Y2022" s="15"/>
    </row>
    <row r="2023">
      <c r="A2023" s="1">
        <v>71839.0</v>
      </c>
      <c r="B2023" s="1">
        <v>1.539985554E9</v>
      </c>
      <c r="C2023" s="8">
        <v>41625.0</v>
      </c>
      <c r="D2023" s="1" t="s">
        <v>35</v>
      </c>
      <c r="E2023" s="1" t="s">
        <v>23</v>
      </c>
      <c r="F2023" s="1" t="s">
        <v>28</v>
      </c>
      <c r="G2023" s="1" t="s">
        <v>36</v>
      </c>
      <c r="H2023" s="1" t="s">
        <v>24</v>
      </c>
      <c r="I2023" s="1" t="s">
        <v>21</v>
      </c>
      <c r="J2023" s="9">
        <f>VLOOKUP(A2023, Quantity!$A$1:$H$2811, 2, FALSE)</f>
        <v>15</v>
      </c>
      <c r="K2023" s="10">
        <f>VLOOKUP(A2023, Quantity!$A$1:$H$2811, 3, FALSE)</f>
        <v>1</v>
      </c>
      <c r="L2023" s="10">
        <f>VLOOKUP(A2023, Quantity!$A$1:$H$2811, 4, FALSE)</f>
        <v>1</v>
      </c>
      <c r="M2023" s="11">
        <f>VLOOKUP(A2023, Quantity!$A$1:$H$2811, 5, FALSE)</f>
        <v>5100</v>
      </c>
      <c r="N2023" s="11">
        <f>VLOOKUP(A2023, Quantity!$A$1:$H$2811, 6, FALSE)</f>
        <v>340</v>
      </c>
      <c r="O2023" s="12">
        <v>41609.0</v>
      </c>
      <c r="P2023" s="5">
        <f>VLOOKUP(A2023, Quantity!$A$1:$H$2811, 8, FALSE)</f>
        <v>0.4883680556</v>
      </c>
      <c r="U2023" s="13"/>
      <c r="V2023" s="13"/>
      <c r="W2023" s="1"/>
      <c r="X2023" s="14"/>
      <c r="Y2023" s="15"/>
    </row>
    <row r="2024">
      <c r="A2024" s="1">
        <v>72841.0</v>
      </c>
      <c r="B2024" s="1">
        <v>1.230500872E9</v>
      </c>
      <c r="C2024" s="8">
        <v>41625.0</v>
      </c>
      <c r="D2024" s="1" t="s">
        <v>35</v>
      </c>
      <c r="E2024" s="1" t="s">
        <v>23</v>
      </c>
      <c r="F2024" s="1" t="s">
        <v>28</v>
      </c>
      <c r="G2024" s="1" t="s">
        <v>36</v>
      </c>
      <c r="H2024" s="1" t="s">
        <v>24</v>
      </c>
      <c r="I2024" s="1" t="s">
        <v>21</v>
      </c>
      <c r="J2024" s="9">
        <f>VLOOKUP(A2024, Quantity!$A$1:$H$2811, 2, FALSE)</f>
        <v>18</v>
      </c>
      <c r="K2024" s="10">
        <f>VLOOKUP(A2024, Quantity!$A$1:$H$2811, 3, FALSE)</f>
        <v>1</v>
      </c>
      <c r="L2024" s="10">
        <f>VLOOKUP(A2024, Quantity!$A$1:$H$2811, 4, FALSE)</f>
        <v>1</v>
      </c>
      <c r="M2024" s="11">
        <f>VLOOKUP(A2024, Quantity!$A$1:$H$2811, 5, FALSE)</f>
        <v>1749</v>
      </c>
      <c r="N2024" s="11">
        <f>VLOOKUP(A2024, Quantity!$A$1:$H$2811, 6, FALSE)</f>
        <v>97</v>
      </c>
      <c r="O2024" s="12">
        <v>41609.0</v>
      </c>
      <c r="P2024" s="5">
        <f>VLOOKUP(A2024, Quantity!$A$1:$H$2811, 8, FALSE)</f>
        <v>0.4728356481</v>
      </c>
      <c r="U2024" s="13"/>
      <c r="V2024" s="13"/>
      <c r="W2024" s="1"/>
      <c r="X2024" s="14"/>
      <c r="Y2024" s="15"/>
    </row>
    <row r="2025">
      <c r="A2025" s="1">
        <v>73611.0</v>
      </c>
      <c r="B2025" s="1">
        <v>1.325820549E9</v>
      </c>
      <c r="C2025" s="8">
        <v>41626.0</v>
      </c>
      <c r="D2025" s="1" t="s">
        <v>35</v>
      </c>
      <c r="E2025" s="1" t="s">
        <v>23</v>
      </c>
      <c r="F2025" s="1" t="s">
        <v>28</v>
      </c>
      <c r="G2025" s="1" t="s">
        <v>36</v>
      </c>
      <c r="H2025" s="1" t="s">
        <v>24</v>
      </c>
      <c r="I2025" s="1" t="s">
        <v>21</v>
      </c>
      <c r="J2025" s="9">
        <f>VLOOKUP(A2025, Quantity!$A$1:$H$2811, 2, FALSE)</f>
        <v>22</v>
      </c>
      <c r="K2025" s="10">
        <f>VLOOKUP(A2025, Quantity!$A$1:$H$2811, 3, FALSE)</f>
        <v>1</v>
      </c>
      <c r="L2025" s="10">
        <f>VLOOKUP(A2025, Quantity!$A$1:$H$2811, 4, FALSE)</f>
        <v>1</v>
      </c>
      <c r="M2025" s="11">
        <f>VLOOKUP(A2025, Quantity!$A$1:$H$2811, 5, FALSE)</f>
        <v>1975</v>
      </c>
      <c r="N2025" s="11">
        <f>VLOOKUP(A2025, Quantity!$A$1:$H$2811, 6, FALSE)</f>
        <v>90</v>
      </c>
      <c r="O2025" s="12">
        <v>41609.0</v>
      </c>
      <c r="P2025" s="5">
        <f>VLOOKUP(A2025, Quantity!$A$1:$H$2811, 8, FALSE)</f>
        <v>0.5281018519</v>
      </c>
      <c r="U2025" s="13"/>
      <c r="V2025" s="13"/>
      <c r="W2025" s="1"/>
      <c r="X2025" s="14"/>
      <c r="Y2025" s="15"/>
    </row>
    <row r="2026">
      <c r="A2026" s="1">
        <v>73659.0</v>
      </c>
      <c r="B2026" s="1">
        <v>1.398172475E9</v>
      </c>
      <c r="C2026" s="8">
        <v>41626.0</v>
      </c>
      <c r="D2026" s="1" t="s">
        <v>35</v>
      </c>
      <c r="E2026" s="1" t="s">
        <v>23</v>
      </c>
      <c r="F2026" s="1" t="s">
        <v>28</v>
      </c>
      <c r="G2026" s="1" t="s">
        <v>36</v>
      </c>
      <c r="H2026" s="1" t="s">
        <v>24</v>
      </c>
      <c r="I2026" s="1" t="s">
        <v>21</v>
      </c>
      <c r="J2026" s="9">
        <f>VLOOKUP(A2026, Quantity!$A$1:$H$2811, 2, FALSE)</f>
        <v>22</v>
      </c>
      <c r="K2026" s="10">
        <f>VLOOKUP(A2026, Quantity!$A$1:$H$2811, 3, FALSE)</f>
        <v>1</v>
      </c>
      <c r="L2026" s="10">
        <f>VLOOKUP(A2026, Quantity!$A$1:$H$2811, 4, FALSE)</f>
        <v>1</v>
      </c>
      <c r="M2026" s="11">
        <f>VLOOKUP(A2026, Quantity!$A$1:$H$2811, 5, FALSE)</f>
        <v>5000</v>
      </c>
      <c r="N2026" s="11">
        <f>VLOOKUP(A2026, Quantity!$A$1:$H$2811, 6, FALSE)</f>
        <v>227</v>
      </c>
      <c r="O2026" s="12">
        <v>41609.0</v>
      </c>
      <c r="P2026" s="5">
        <f>VLOOKUP(A2026, Quantity!$A$1:$H$2811, 8, FALSE)</f>
        <v>0.2480787037</v>
      </c>
      <c r="U2026" s="13"/>
      <c r="V2026" s="13"/>
      <c r="W2026" s="1"/>
      <c r="X2026" s="14"/>
      <c r="Y2026" s="15"/>
    </row>
    <row r="2027">
      <c r="A2027" s="1">
        <v>73745.0</v>
      </c>
      <c r="B2027" s="1">
        <v>1.432751226E9</v>
      </c>
      <c r="C2027" s="8">
        <v>41626.0</v>
      </c>
      <c r="D2027" s="1" t="s">
        <v>35</v>
      </c>
      <c r="E2027" s="1" t="s">
        <v>23</v>
      </c>
      <c r="F2027" s="1" t="s">
        <v>28</v>
      </c>
      <c r="G2027" s="1" t="s">
        <v>36</v>
      </c>
      <c r="H2027" s="1" t="s">
        <v>24</v>
      </c>
      <c r="I2027" s="1" t="s">
        <v>21</v>
      </c>
      <c r="J2027" s="9">
        <f>VLOOKUP(A2027, Quantity!$A$1:$H$2811, 2, FALSE)</f>
        <v>21</v>
      </c>
      <c r="K2027" s="10">
        <f>VLOOKUP(A2027, Quantity!$A$1:$H$2811, 3, FALSE)</f>
        <v>1</v>
      </c>
      <c r="L2027" s="10">
        <f>VLOOKUP(A2027, Quantity!$A$1:$H$2811, 4, FALSE)</f>
        <v>1</v>
      </c>
      <c r="M2027" s="11">
        <f>VLOOKUP(A2027, Quantity!$A$1:$H$2811, 5, FALSE)</f>
        <v>4999</v>
      </c>
      <c r="N2027" s="11">
        <f>VLOOKUP(A2027, Quantity!$A$1:$H$2811, 6, FALSE)</f>
        <v>238</v>
      </c>
      <c r="O2027" s="12">
        <v>41609.0</v>
      </c>
      <c r="P2027" s="5">
        <f>VLOOKUP(A2027, Quantity!$A$1:$H$2811, 8, FALSE)</f>
        <v>0.198287037</v>
      </c>
      <c r="U2027" s="13"/>
      <c r="V2027" s="13"/>
      <c r="W2027" s="1"/>
      <c r="X2027" s="14"/>
      <c r="Y2027" s="15"/>
    </row>
    <row r="2028">
      <c r="A2028" s="1">
        <v>74021.0</v>
      </c>
      <c r="B2028" s="1">
        <v>2.23135845E9</v>
      </c>
      <c r="C2028" s="8">
        <v>41627.0</v>
      </c>
      <c r="D2028" s="1" t="s">
        <v>35</v>
      </c>
      <c r="E2028" s="1" t="s">
        <v>23</v>
      </c>
      <c r="F2028" s="1" t="s">
        <v>28</v>
      </c>
      <c r="G2028" s="1" t="s">
        <v>36</v>
      </c>
      <c r="H2028" s="1" t="s">
        <v>24</v>
      </c>
      <c r="I2028" s="1" t="s">
        <v>21</v>
      </c>
      <c r="J2028" s="9">
        <f>VLOOKUP(A2028, Quantity!$A$1:$H$2811, 2, FALSE)</f>
        <v>19</v>
      </c>
      <c r="K2028" s="10">
        <f>VLOOKUP(A2028, Quantity!$A$1:$H$2811, 3, FALSE)</f>
        <v>1</v>
      </c>
      <c r="L2028" s="10">
        <f>VLOOKUP(A2028, Quantity!$A$1:$H$2811, 4, FALSE)</f>
        <v>1</v>
      </c>
      <c r="M2028" s="11">
        <f>VLOOKUP(A2028, Quantity!$A$1:$H$2811, 5, FALSE)</f>
        <v>4098</v>
      </c>
      <c r="N2028" s="11">
        <f>VLOOKUP(A2028, Quantity!$A$1:$H$2811, 6, FALSE)</f>
        <v>216</v>
      </c>
      <c r="O2028" s="12">
        <v>41609.0</v>
      </c>
      <c r="P2028" s="5">
        <f>VLOOKUP(A2028, Quantity!$A$1:$H$2811, 8, FALSE)</f>
        <v>0.1964583333</v>
      </c>
      <c r="U2028" s="13"/>
      <c r="V2028" s="13"/>
      <c r="W2028" s="1"/>
      <c r="X2028" s="14"/>
      <c r="Y2028" s="15"/>
    </row>
    <row r="2029">
      <c r="A2029" s="1">
        <v>76649.0</v>
      </c>
      <c r="B2029" s="1">
        <v>2.031632129E9</v>
      </c>
      <c r="C2029" s="8">
        <v>41630.0</v>
      </c>
      <c r="D2029" s="1" t="s">
        <v>35</v>
      </c>
      <c r="E2029" s="1" t="s">
        <v>23</v>
      </c>
      <c r="F2029" s="1" t="s">
        <v>28</v>
      </c>
      <c r="G2029" s="1" t="s">
        <v>36</v>
      </c>
      <c r="H2029" s="1" t="s">
        <v>24</v>
      </c>
      <c r="I2029" s="1" t="s">
        <v>21</v>
      </c>
      <c r="J2029" s="9">
        <f>VLOOKUP(A2029, Quantity!$A$1:$H$2811, 2, FALSE)</f>
        <v>16</v>
      </c>
      <c r="K2029" s="10">
        <f>VLOOKUP(A2029, Quantity!$A$1:$H$2811, 3, FALSE)</f>
        <v>1</v>
      </c>
      <c r="L2029" s="10">
        <f>VLOOKUP(A2029, Quantity!$A$1:$H$2811, 4, FALSE)</f>
        <v>1</v>
      </c>
      <c r="M2029" s="11">
        <f>VLOOKUP(A2029, Quantity!$A$1:$H$2811, 5, FALSE)</f>
        <v>16300</v>
      </c>
      <c r="N2029" s="11">
        <f>VLOOKUP(A2029, Quantity!$A$1:$H$2811, 6, FALSE)</f>
        <v>1019</v>
      </c>
      <c r="O2029" s="12">
        <v>41609.0</v>
      </c>
      <c r="P2029" s="5">
        <f>VLOOKUP(A2029, Quantity!$A$1:$H$2811, 8, FALSE)</f>
        <v>0.5762731481</v>
      </c>
      <c r="U2029" s="13"/>
      <c r="V2029" s="13"/>
      <c r="W2029" s="1"/>
      <c r="X2029" s="14"/>
      <c r="Y2029" s="15"/>
    </row>
    <row r="2030">
      <c r="A2030" s="1">
        <v>77154.0</v>
      </c>
      <c r="B2030" s="1">
        <v>1.953800731E9</v>
      </c>
      <c r="C2030" s="8">
        <v>41630.0</v>
      </c>
      <c r="D2030" s="1" t="s">
        <v>35</v>
      </c>
      <c r="E2030" s="1" t="s">
        <v>23</v>
      </c>
      <c r="F2030" s="1" t="s">
        <v>28</v>
      </c>
      <c r="G2030" s="1" t="s">
        <v>36</v>
      </c>
      <c r="H2030" s="1" t="s">
        <v>24</v>
      </c>
      <c r="I2030" s="1" t="s">
        <v>21</v>
      </c>
      <c r="J2030" s="9">
        <f>VLOOKUP(A2030, Quantity!$A$1:$H$2811, 2, FALSE)</f>
        <v>19</v>
      </c>
      <c r="K2030" s="10">
        <f>VLOOKUP(A2030, Quantity!$A$1:$H$2811, 3, FALSE)</f>
        <v>1</v>
      </c>
      <c r="L2030" s="10">
        <f>VLOOKUP(A2030, Quantity!$A$1:$H$2811, 4, FALSE)</f>
        <v>1</v>
      </c>
      <c r="M2030" s="11">
        <f>VLOOKUP(A2030, Quantity!$A$1:$H$2811, 5, FALSE)</f>
        <v>299</v>
      </c>
      <c r="N2030" s="11">
        <f>VLOOKUP(A2030, Quantity!$A$1:$H$2811, 6, FALSE)</f>
        <v>16</v>
      </c>
      <c r="O2030" s="12">
        <v>41609.0</v>
      </c>
      <c r="P2030" s="5">
        <f>VLOOKUP(A2030, Quantity!$A$1:$H$2811, 8, FALSE)</f>
        <v>0.5225810185</v>
      </c>
      <c r="U2030" s="13"/>
      <c r="V2030" s="13"/>
      <c r="W2030" s="1"/>
      <c r="X2030" s="14"/>
      <c r="Y2030" s="15"/>
    </row>
    <row r="2031">
      <c r="A2031" s="1">
        <v>77458.0</v>
      </c>
      <c r="B2031" s="1">
        <v>1.380958477E9</v>
      </c>
      <c r="C2031" s="8">
        <v>41631.0</v>
      </c>
      <c r="D2031" s="1" t="s">
        <v>35</v>
      </c>
      <c r="E2031" s="1" t="s">
        <v>23</v>
      </c>
      <c r="F2031" s="1" t="s">
        <v>28</v>
      </c>
      <c r="G2031" s="1" t="s">
        <v>36</v>
      </c>
      <c r="H2031" s="1" t="s">
        <v>24</v>
      </c>
      <c r="I2031" s="1" t="s">
        <v>21</v>
      </c>
      <c r="J2031" s="9">
        <f>VLOOKUP(A2031, Quantity!$A$1:$H$2811, 2, FALSE)</f>
        <v>22</v>
      </c>
      <c r="K2031" s="10">
        <f>VLOOKUP(A2031, Quantity!$A$1:$H$2811, 3, FALSE)</f>
        <v>1</v>
      </c>
      <c r="L2031" s="10">
        <f>VLOOKUP(A2031, Quantity!$A$1:$H$2811, 4, FALSE)</f>
        <v>1</v>
      </c>
      <c r="M2031" s="11">
        <f>VLOOKUP(A2031, Quantity!$A$1:$H$2811, 5, FALSE)</f>
        <v>14999</v>
      </c>
      <c r="N2031" s="11">
        <f>VLOOKUP(A2031, Quantity!$A$1:$H$2811, 6, FALSE)</f>
        <v>682</v>
      </c>
      <c r="O2031" s="12">
        <v>41609.0</v>
      </c>
      <c r="P2031" s="5">
        <f>VLOOKUP(A2031, Quantity!$A$1:$H$2811, 8, FALSE)</f>
        <v>0.8505555556</v>
      </c>
      <c r="U2031" s="13"/>
      <c r="V2031" s="13"/>
      <c r="W2031" s="1"/>
      <c r="X2031" s="14"/>
      <c r="Y2031" s="15"/>
    </row>
    <row r="2032">
      <c r="A2032" s="1">
        <v>78278.0</v>
      </c>
      <c r="B2032" s="1">
        <v>1.657222789E9</v>
      </c>
      <c r="C2032" s="8">
        <v>41632.0</v>
      </c>
      <c r="D2032" s="1" t="s">
        <v>35</v>
      </c>
      <c r="E2032" s="1" t="s">
        <v>23</v>
      </c>
      <c r="F2032" s="1" t="s">
        <v>28</v>
      </c>
      <c r="G2032" s="1" t="s">
        <v>36</v>
      </c>
      <c r="H2032" s="1" t="s">
        <v>24</v>
      </c>
      <c r="I2032" s="1" t="s">
        <v>21</v>
      </c>
      <c r="J2032" s="9">
        <f>VLOOKUP(A2032, Quantity!$A$1:$H$2811, 2, FALSE)</f>
        <v>22</v>
      </c>
      <c r="K2032" s="10">
        <f>VLOOKUP(A2032, Quantity!$A$1:$H$2811, 3, FALSE)</f>
        <v>1</v>
      </c>
      <c r="L2032" s="10">
        <f>VLOOKUP(A2032, Quantity!$A$1:$H$2811, 4, FALSE)</f>
        <v>1</v>
      </c>
      <c r="M2032" s="11">
        <f>VLOOKUP(A2032, Quantity!$A$1:$H$2811, 5, FALSE)</f>
        <v>834</v>
      </c>
      <c r="N2032" s="11">
        <f>VLOOKUP(A2032, Quantity!$A$1:$H$2811, 6, FALSE)</f>
        <v>38</v>
      </c>
      <c r="O2032" s="12">
        <v>41609.0</v>
      </c>
      <c r="P2032" s="5">
        <f>VLOOKUP(A2032, Quantity!$A$1:$H$2811, 8, FALSE)</f>
        <v>0.08474537037</v>
      </c>
      <c r="U2032" s="13"/>
      <c r="V2032" s="13"/>
      <c r="W2032" s="1"/>
      <c r="X2032" s="14"/>
      <c r="Y2032" s="15"/>
    </row>
    <row r="2033">
      <c r="A2033" s="1">
        <v>78393.0</v>
      </c>
      <c r="B2033" s="1">
        <v>1.627105444E9</v>
      </c>
      <c r="C2033" s="8">
        <v>41632.0</v>
      </c>
      <c r="D2033" s="1" t="s">
        <v>35</v>
      </c>
      <c r="E2033" s="1" t="s">
        <v>23</v>
      </c>
      <c r="F2033" s="1" t="s">
        <v>28</v>
      </c>
      <c r="G2033" s="1" t="s">
        <v>36</v>
      </c>
      <c r="H2033" s="1" t="s">
        <v>24</v>
      </c>
      <c r="I2033" s="1" t="s">
        <v>21</v>
      </c>
      <c r="J2033" s="9">
        <f>VLOOKUP(A2033, Quantity!$A$1:$H$2811, 2, FALSE)</f>
        <v>22</v>
      </c>
      <c r="K2033" s="10">
        <f>VLOOKUP(A2033, Quantity!$A$1:$H$2811, 3, FALSE)</f>
        <v>1</v>
      </c>
      <c r="L2033" s="10">
        <f>VLOOKUP(A2033, Quantity!$A$1:$H$2811, 4, FALSE)</f>
        <v>1</v>
      </c>
      <c r="M2033" s="11">
        <f>VLOOKUP(A2033, Quantity!$A$1:$H$2811, 5, FALSE)</f>
        <v>829</v>
      </c>
      <c r="N2033" s="11">
        <f>VLOOKUP(A2033, Quantity!$A$1:$H$2811, 6, FALSE)</f>
        <v>38</v>
      </c>
      <c r="O2033" s="12">
        <v>41609.0</v>
      </c>
      <c r="P2033" s="5">
        <f>VLOOKUP(A2033, Quantity!$A$1:$H$2811, 8, FALSE)</f>
        <v>0.5882175926</v>
      </c>
      <c r="U2033" s="13"/>
      <c r="V2033" s="13"/>
      <c r="W2033" s="1"/>
      <c r="X2033" s="14"/>
      <c r="Y2033" s="15"/>
    </row>
    <row r="2034">
      <c r="A2034" s="1">
        <v>78458.0</v>
      </c>
      <c r="B2034" s="1">
        <v>1.605095728E9</v>
      </c>
      <c r="C2034" s="8">
        <v>41632.0</v>
      </c>
      <c r="D2034" s="1" t="s">
        <v>35</v>
      </c>
      <c r="E2034" s="1" t="s">
        <v>23</v>
      </c>
      <c r="F2034" s="1" t="s">
        <v>28</v>
      </c>
      <c r="G2034" s="1" t="s">
        <v>36</v>
      </c>
      <c r="H2034" s="1" t="s">
        <v>24</v>
      </c>
      <c r="I2034" s="1" t="s">
        <v>21</v>
      </c>
      <c r="J2034" s="9">
        <f>VLOOKUP(A2034, Quantity!$A$1:$H$2811, 2, FALSE)</f>
        <v>16</v>
      </c>
      <c r="K2034" s="10">
        <f>VLOOKUP(A2034, Quantity!$A$1:$H$2811, 3, FALSE)</f>
        <v>1</v>
      </c>
      <c r="L2034" s="10">
        <f>VLOOKUP(A2034, Quantity!$A$1:$H$2811, 4, FALSE)</f>
        <v>1</v>
      </c>
      <c r="M2034" s="11">
        <f>VLOOKUP(A2034, Quantity!$A$1:$H$2811, 5, FALSE)</f>
        <v>8200</v>
      </c>
      <c r="N2034" s="11">
        <f>VLOOKUP(A2034, Quantity!$A$1:$H$2811, 6, FALSE)</f>
        <v>513</v>
      </c>
      <c r="O2034" s="12">
        <v>41609.0</v>
      </c>
      <c r="P2034" s="5">
        <f>VLOOKUP(A2034, Quantity!$A$1:$H$2811, 8, FALSE)</f>
        <v>0.3408449074</v>
      </c>
      <c r="U2034" s="13"/>
      <c r="V2034" s="13"/>
      <c r="W2034" s="1"/>
      <c r="X2034" s="14"/>
      <c r="Y2034" s="15"/>
    </row>
    <row r="2035">
      <c r="A2035" s="1">
        <v>78635.0</v>
      </c>
      <c r="B2035" s="1">
        <v>1.892276765E9</v>
      </c>
      <c r="C2035" s="8">
        <v>41633.0</v>
      </c>
      <c r="D2035" s="1" t="s">
        <v>35</v>
      </c>
      <c r="E2035" s="1" t="s">
        <v>23</v>
      </c>
      <c r="F2035" s="1" t="s">
        <v>28</v>
      </c>
      <c r="G2035" s="1" t="s">
        <v>36</v>
      </c>
      <c r="H2035" s="1" t="s">
        <v>24</v>
      </c>
      <c r="I2035" s="1" t="s">
        <v>21</v>
      </c>
      <c r="J2035" s="9">
        <f>VLOOKUP(A2035, Quantity!$A$1:$H$2811, 2, FALSE)</f>
        <v>17</v>
      </c>
      <c r="K2035" s="10">
        <f>VLOOKUP(A2035, Quantity!$A$1:$H$2811, 3, FALSE)</f>
        <v>1</v>
      </c>
      <c r="L2035" s="10">
        <f>VLOOKUP(A2035, Quantity!$A$1:$H$2811, 4, FALSE)</f>
        <v>1</v>
      </c>
      <c r="M2035" s="11">
        <f>VLOOKUP(A2035, Quantity!$A$1:$H$2811, 5, FALSE)</f>
        <v>2500</v>
      </c>
      <c r="N2035" s="11">
        <f>VLOOKUP(A2035, Quantity!$A$1:$H$2811, 6, FALSE)</f>
        <v>147</v>
      </c>
      <c r="O2035" s="12">
        <v>41609.0</v>
      </c>
      <c r="P2035" s="5">
        <f>VLOOKUP(A2035, Quantity!$A$1:$H$2811, 8, FALSE)</f>
        <v>0.6777777778</v>
      </c>
      <c r="U2035" s="13"/>
      <c r="V2035" s="13"/>
      <c r="W2035" s="1"/>
      <c r="X2035" s="14"/>
      <c r="Y2035" s="15"/>
    </row>
    <row r="2036">
      <c r="A2036" s="1">
        <v>79922.0</v>
      </c>
      <c r="B2036" s="1">
        <v>2.139539909E9</v>
      </c>
      <c r="C2036" s="8">
        <v>41634.0</v>
      </c>
      <c r="D2036" s="1" t="s">
        <v>35</v>
      </c>
      <c r="E2036" s="1" t="s">
        <v>23</v>
      </c>
      <c r="F2036" s="1" t="s">
        <v>28</v>
      </c>
      <c r="G2036" s="1" t="s">
        <v>36</v>
      </c>
      <c r="H2036" s="1" t="s">
        <v>24</v>
      </c>
      <c r="I2036" s="1" t="s">
        <v>21</v>
      </c>
      <c r="J2036" s="9">
        <f>VLOOKUP(A2036, Quantity!$A$1:$H$2811, 2, FALSE)</f>
        <v>12</v>
      </c>
      <c r="K2036" s="10">
        <f>VLOOKUP(A2036, Quantity!$A$1:$H$2811, 3, FALSE)</f>
        <v>1</v>
      </c>
      <c r="L2036" s="10">
        <f>VLOOKUP(A2036, Quantity!$A$1:$H$2811, 4, FALSE)</f>
        <v>1</v>
      </c>
      <c r="M2036" s="11">
        <f>VLOOKUP(A2036, Quantity!$A$1:$H$2811, 5, FALSE)</f>
        <v>1450</v>
      </c>
      <c r="N2036" s="11">
        <f>VLOOKUP(A2036, Quantity!$A$1:$H$2811, 6, FALSE)</f>
        <v>121</v>
      </c>
      <c r="O2036" s="12">
        <v>41609.0</v>
      </c>
      <c r="P2036" s="5">
        <f>VLOOKUP(A2036, Quantity!$A$1:$H$2811, 8, FALSE)</f>
        <v>0.6670486111</v>
      </c>
      <c r="U2036" s="13"/>
      <c r="V2036" s="13"/>
      <c r="W2036" s="1"/>
      <c r="X2036" s="14"/>
      <c r="Y2036" s="15"/>
    </row>
    <row r="2037">
      <c r="A2037" s="1">
        <v>80475.0</v>
      </c>
      <c r="B2037" s="1">
        <v>1.354120471E9</v>
      </c>
      <c r="C2037" s="8">
        <v>41635.0</v>
      </c>
      <c r="D2037" s="1" t="s">
        <v>35</v>
      </c>
      <c r="E2037" s="1" t="s">
        <v>23</v>
      </c>
      <c r="F2037" s="1" t="s">
        <v>28</v>
      </c>
      <c r="G2037" s="1" t="s">
        <v>36</v>
      </c>
      <c r="H2037" s="1" t="s">
        <v>20</v>
      </c>
      <c r="I2037" s="1" t="s">
        <v>21</v>
      </c>
      <c r="J2037" s="9">
        <f>VLOOKUP(A2037, Quantity!$A$1:$H$2811, 2, FALSE)</f>
        <v>14</v>
      </c>
      <c r="K2037" s="10">
        <f>VLOOKUP(A2037, Quantity!$A$1:$H$2811, 3, FALSE)</f>
        <v>1</v>
      </c>
      <c r="L2037" s="10">
        <f>VLOOKUP(A2037, Quantity!$A$1:$H$2811, 4, FALSE)</f>
        <v>1</v>
      </c>
      <c r="M2037" s="11">
        <f>VLOOKUP(A2037, Quantity!$A$1:$H$2811, 5, FALSE)</f>
        <v>5000</v>
      </c>
      <c r="N2037" s="11">
        <f>VLOOKUP(A2037, Quantity!$A$1:$H$2811, 6, FALSE)</f>
        <v>357</v>
      </c>
      <c r="O2037" s="12">
        <v>41609.0</v>
      </c>
      <c r="P2037" s="5">
        <f>VLOOKUP(A2037, Quantity!$A$1:$H$2811, 8, FALSE)</f>
        <v>0.5432407407</v>
      </c>
      <c r="U2037" s="13"/>
      <c r="V2037" s="13"/>
      <c r="W2037" s="1"/>
      <c r="X2037" s="14"/>
      <c r="Y2037" s="15"/>
    </row>
    <row r="2038">
      <c r="A2038" s="1">
        <v>80861.0</v>
      </c>
      <c r="B2038" s="1">
        <v>2.267173343E9</v>
      </c>
      <c r="C2038" s="8">
        <v>41635.0</v>
      </c>
      <c r="D2038" s="1" t="s">
        <v>35</v>
      </c>
      <c r="E2038" s="1" t="s">
        <v>23</v>
      </c>
      <c r="F2038" s="1" t="s">
        <v>28</v>
      </c>
      <c r="G2038" s="1" t="s">
        <v>36</v>
      </c>
      <c r="H2038" s="1" t="s">
        <v>24</v>
      </c>
      <c r="I2038" s="1" t="s">
        <v>21</v>
      </c>
      <c r="J2038" s="9">
        <f>VLOOKUP(A2038, Quantity!$A$1:$H$2811, 2, FALSE)</f>
        <v>22</v>
      </c>
      <c r="K2038" s="10">
        <f>VLOOKUP(A2038, Quantity!$A$1:$H$2811, 3, FALSE)</f>
        <v>1</v>
      </c>
      <c r="L2038" s="10">
        <f>VLOOKUP(A2038, Quantity!$A$1:$H$2811, 4, FALSE)</f>
        <v>1</v>
      </c>
      <c r="M2038" s="11">
        <f>VLOOKUP(A2038, Quantity!$A$1:$H$2811, 5, FALSE)</f>
        <v>7310</v>
      </c>
      <c r="N2038" s="11">
        <f>VLOOKUP(A2038, Quantity!$A$1:$H$2811, 6, FALSE)</f>
        <v>332</v>
      </c>
      <c r="O2038" s="12">
        <v>41609.0</v>
      </c>
      <c r="P2038" s="5">
        <f>VLOOKUP(A2038, Quantity!$A$1:$H$2811, 8, FALSE)</f>
        <v>0.6532060185</v>
      </c>
      <c r="U2038" s="13"/>
      <c r="V2038" s="13"/>
      <c r="W2038" s="1"/>
      <c r="X2038" s="14"/>
      <c r="Y2038" s="15"/>
    </row>
    <row r="2039">
      <c r="A2039" s="1">
        <v>80949.0</v>
      </c>
      <c r="B2039" s="1">
        <v>1.504754085E9</v>
      </c>
      <c r="C2039" s="8">
        <v>41636.0</v>
      </c>
      <c r="D2039" s="1" t="s">
        <v>35</v>
      </c>
      <c r="E2039" s="1" t="s">
        <v>23</v>
      </c>
      <c r="F2039" s="1" t="s">
        <v>28</v>
      </c>
      <c r="G2039" s="1" t="s">
        <v>36</v>
      </c>
      <c r="H2039" s="1" t="s">
        <v>24</v>
      </c>
      <c r="I2039" s="1" t="s">
        <v>21</v>
      </c>
      <c r="J2039" s="9">
        <f>VLOOKUP(A2039, Quantity!$A$1:$H$2811, 2, FALSE)</f>
        <v>23</v>
      </c>
      <c r="K2039" s="10">
        <f>VLOOKUP(A2039, Quantity!$A$1:$H$2811, 3, FALSE)</f>
        <v>1</v>
      </c>
      <c r="L2039" s="10">
        <f>VLOOKUP(A2039, Quantity!$A$1:$H$2811, 4, FALSE)</f>
        <v>1</v>
      </c>
      <c r="M2039" s="11">
        <f>VLOOKUP(A2039, Quantity!$A$1:$H$2811, 5, FALSE)</f>
        <v>505</v>
      </c>
      <c r="N2039" s="11">
        <f>VLOOKUP(A2039, Quantity!$A$1:$H$2811, 6, FALSE)</f>
        <v>22</v>
      </c>
      <c r="O2039" s="12">
        <v>41609.0</v>
      </c>
      <c r="P2039" s="5">
        <f>VLOOKUP(A2039, Quantity!$A$1:$H$2811, 8, FALSE)</f>
        <v>0.6992708333</v>
      </c>
      <c r="U2039" s="13"/>
      <c r="V2039" s="13"/>
      <c r="W2039" s="1"/>
      <c r="X2039" s="14"/>
      <c r="Y2039" s="15"/>
    </row>
    <row r="2040">
      <c r="A2040" s="1">
        <v>81644.0</v>
      </c>
      <c r="B2040" s="1">
        <v>1.172147504E9</v>
      </c>
      <c r="C2040" s="8">
        <v>41636.0</v>
      </c>
      <c r="D2040" s="1" t="s">
        <v>35</v>
      </c>
      <c r="E2040" s="1" t="s">
        <v>23</v>
      </c>
      <c r="F2040" s="1" t="s">
        <v>28</v>
      </c>
      <c r="G2040" s="1" t="s">
        <v>36</v>
      </c>
      <c r="H2040" s="1" t="s">
        <v>24</v>
      </c>
      <c r="I2040" s="1" t="s">
        <v>21</v>
      </c>
      <c r="J2040" s="9">
        <f>VLOOKUP(A2040, Quantity!$A$1:$H$2811, 2, FALSE)</f>
        <v>22</v>
      </c>
      <c r="K2040" s="10">
        <f>VLOOKUP(A2040, Quantity!$A$1:$H$2811, 3, FALSE)</f>
        <v>1</v>
      </c>
      <c r="L2040" s="10">
        <f>VLOOKUP(A2040, Quantity!$A$1:$H$2811, 4, FALSE)</f>
        <v>1</v>
      </c>
      <c r="M2040" s="11">
        <f>VLOOKUP(A2040, Quantity!$A$1:$H$2811, 5, FALSE)</f>
        <v>10402</v>
      </c>
      <c r="N2040" s="11">
        <f>VLOOKUP(A2040, Quantity!$A$1:$H$2811, 6, FALSE)</f>
        <v>473</v>
      </c>
      <c r="O2040" s="12">
        <v>41609.0</v>
      </c>
      <c r="P2040" s="5">
        <f>VLOOKUP(A2040, Quantity!$A$1:$H$2811, 8, FALSE)</f>
        <v>0.8356134259</v>
      </c>
      <c r="U2040" s="13"/>
      <c r="V2040" s="13"/>
      <c r="W2040" s="1"/>
      <c r="X2040" s="14"/>
      <c r="Y2040" s="15"/>
    </row>
    <row r="2041">
      <c r="A2041" s="1">
        <v>81682.0</v>
      </c>
      <c r="B2041" s="1">
        <v>1.701478112E9</v>
      </c>
      <c r="C2041" s="8">
        <v>41636.0</v>
      </c>
      <c r="D2041" s="1" t="s">
        <v>35</v>
      </c>
      <c r="E2041" s="1" t="s">
        <v>23</v>
      </c>
      <c r="F2041" s="1" t="s">
        <v>28</v>
      </c>
      <c r="G2041" s="1" t="s">
        <v>36</v>
      </c>
      <c r="H2041" s="1" t="s">
        <v>24</v>
      </c>
      <c r="I2041" s="1" t="s">
        <v>21</v>
      </c>
      <c r="J2041" s="9">
        <f>VLOOKUP(A2041, Quantity!$A$1:$H$2811, 2, FALSE)</f>
        <v>21</v>
      </c>
      <c r="K2041" s="10">
        <f>VLOOKUP(A2041, Quantity!$A$1:$H$2811, 3, FALSE)</f>
        <v>1</v>
      </c>
      <c r="L2041" s="10">
        <f>VLOOKUP(A2041, Quantity!$A$1:$H$2811, 4, FALSE)</f>
        <v>1</v>
      </c>
      <c r="M2041" s="11">
        <f>VLOOKUP(A2041, Quantity!$A$1:$H$2811, 5, FALSE)</f>
        <v>1000</v>
      </c>
      <c r="N2041" s="11">
        <f>VLOOKUP(A2041, Quantity!$A$1:$H$2811, 6, FALSE)</f>
        <v>48</v>
      </c>
      <c r="O2041" s="12">
        <v>41609.0</v>
      </c>
      <c r="P2041" s="5">
        <f>VLOOKUP(A2041, Quantity!$A$1:$H$2811, 8, FALSE)</f>
        <v>0.3091203704</v>
      </c>
      <c r="U2041" s="13"/>
      <c r="V2041" s="13"/>
      <c r="W2041" s="1"/>
      <c r="X2041" s="14"/>
      <c r="Y2041" s="15"/>
    </row>
    <row r="2042">
      <c r="A2042" s="1">
        <v>81996.0</v>
      </c>
      <c r="B2042" s="1">
        <v>1.892466387E9</v>
      </c>
      <c r="C2042" s="8">
        <v>41637.0</v>
      </c>
      <c r="D2042" s="1" t="s">
        <v>35</v>
      </c>
      <c r="E2042" s="1" t="s">
        <v>23</v>
      </c>
      <c r="F2042" s="1" t="s">
        <v>28</v>
      </c>
      <c r="G2042" s="1" t="s">
        <v>36</v>
      </c>
      <c r="H2042" s="1" t="s">
        <v>24</v>
      </c>
      <c r="I2042" s="1" t="s">
        <v>21</v>
      </c>
      <c r="J2042" s="9">
        <f>VLOOKUP(A2042, Quantity!$A$1:$H$2811, 2, FALSE)</f>
        <v>19</v>
      </c>
      <c r="K2042" s="10">
        <f>VLOOKUP(A2042, Quantity!$A$1:$H$2811, 3, FALSE)</f>
        <v>1</v>
      </c>
      <c r="L2042" s="10">
        <f>VLOOKUP(A2042, Quantity!$A$1:$H$2811, 4, FALSE)</f>
        <v>1</v>
      </c>
      <c r="M2042" s="11">
        <f>VLOOKUP(A2042, Quantity!$A$1:$H$2811, 5, FALSE)</f>
        <v>4873</v>
      </c>
      <c r="N2042" s="11">
        <f>VLOOKUP(A2042, Quantity!$A$1:$H$2811, 6, FALSE)</f>
        <v>256</v>
      </c>
      <c r="O2042" s="12">
        <v>41609.0</v>
      </c>
      <c r="P2042" s="5">
        <f>VLOOKUP(A2042, Quantity!$A$1:$H$2811, 8, FALSE)</f>
        <v>0.1029282407</v>
      </c>
      <c r="U2042" s="13"/>
      <c r="V2042" s="13"/>
      <c r="W2042" s="1"/>
      <c r="X2042" s="14"/>
      <c r="Y2042" s="15"/>
    </row>
    <row r="2043">
      <c r="A2043" s="1">
        <v>82402.0</v>
      </c>
      <c r="B2043" s="1">
        <v>1.800480073E9</v>
      </c>
      <c r="C2043" s="8">
        <v>41637.0</v>
      </c>
      <c r="D2043" s="1" t="s">
        <v>35</v>
      </c>
      <c r="E2043" s="1" t="s">
        <v>23</v>
      </c>
      <c r="F2043" s="1" t="s">
        <v>28</v>
      </c>
      <c r="G2043" s="1" t="s">
        <v>36</v>
      </c>
      <c r="H2043" s="1" t="s">
        <v>24</v>
      </c>
      <c r="I2043" s="1" t="s">
        <v>21</v>
      </c>
      <c r="J2043" s="9">
        <f>VLOOKUP(A2043, Quantity!$A$1:$H$2811, 2, FALSE)</f>
        <v>19</v>
      </c>
      <c r="K2043" s="10">
        <f>VLOOKUP(A2043, Quantity!$A$1:$H$2811, 3, FALSE)</f>
        <v>1</v>
      </c>
      <c r="L2043" s="10">
        <f>VLOOKUP(A2043, Quantity!$A$1:$H$2811, 4, FALSE)</f>
        <v>1</v>
      </c>
      <c r="M2043" s="11">
        <f>VLOOKUP(A2043, Quantity!$A$1:$H$2811, 5, FALSE)</f>
        <v>3698</v>
      </c>
      <c r="N2043" s="11">
        <f>VLOOKUP(A2043, Quantity!$A$1:$H$2811, 6, FALSE)</f>
        <v>195</v>
      </c>
      <c r="O2043" s="12">
        <v>41609.0</v>
      </c>
      <c r="P2043" s="5">
        <f>VLOOKUP(A2043, Quantity!$A$1:$H$2811, 8, FALSE)</f>
        <v>0.314849537</v>
      </c>
      <c r="U2043" s="13"/>
      <c r="V2043" s="13"/>
      <c r="W2043" s="1"/>
      <c r="X2043" s="14"/>
      <c r="Y2043" s="15"/>
    </row>
    <row r="2044">
      <c r="A2044" s="1">
        <v>83091.0</v>
      </c>
      <c r="B2044" s="1">
        <v>1.771443925E9</v>
      </c>
      <c r="C2044" s="8">
        <v>41638.0</v>
      </c>
      <c r="D2044" s="1" t="s">
        <v>35</v>
      </c>
      <c r="E2044" s="1" t="s">
        <v>23</v>
      </c>
      <c r="F2044" s="1" t="s">
        <v>28</v>
      </c>
      <c r="G2044" s="1" t="s">
        <v>36</v>
      </c>
      <c r="H2044" s="1" t="s">
        <v>24</v>
      </c>
      <c r="I2044" s="1" t="s">
        <v>21</v>
      </c>
      <c r="J2044" s="9">
        <f>VLOOKUP(A2044, Quantity!$A$1:$H$2811, 2, FALSE)</f>
        <v>13</v>
      </c>
      <c r="K2044" s="10">
        <f>VLOOKUP(A2044, Quantity!$A$1:$H$2811, 3, FALSE)</f>
        <v>1</v>
      </c>
      <c r="L2044" s="10">
        <f>VLOOKUP(A2044, Quantity!$A$1:$H$2811, 4, FALSE)</f>
        <v>1</v>
      </c>
      <c r="M2044" s="11">
        <f>VLOOKUP(A2044, Quantity!$A$1:$H$2811, 5, FALSE)</f>
        <v>4625</v>
      </c>
      <c r="N2044" s="11">
        <f>VLOOKUP(A2044, Quantity!$A$1:$H$2811, 6, FALSE)</f>
        <v>356</v>
      </c>
      <c r="O2044" s="12">
        <v>41609.0</v>
      </c>
      <c r="P2044" s="5">
        <f>VLOOKUP(A2044, Quantity!$A$1:$H$2811, 8, FALSE)</f>
        <v>0.2976157407</v>
      </c>
      <c r="U2044" s="13"/>
      <c r="V2044" s="13"/>
      <c r="W2044" s="1"/>
      <c r="X2044" s="14"/>
      <c r="Y2044" s="15"/>
    </row>
    <row r="2045">
      <c r="A2045" s="1">
        <v>84043.0</v>
      </c>
      <c r="B2045" s="1">
        <v>1.177040611E9</v>
      </c>
      <c r="C2045" s="8">
        <v>41639.0</v>
      </c>
      <c r="D2045" s="1" t="s">
        <v>35</v>
      </c>
      <c r="E2045" s="1" t="s">
        <v>23</v>
      </c>
      <c r="F2045" s="1" t="s">
        <v>28</v>
      </c>
      <c r="G2045" s="1" t="s">
        <v>36</v>
      </c>
      <c r="H2045" s="1" t="s">
        <v>24</v>
      </c>
      <c r="I2045" s="1" t="s">
        <v>21</v>
      </c>
      <c r="J2045" s="9">
        <f>VLOOKUP(A2045, Quantity!$A$1:$H$2811, 2, FALSE)</f>
        <v>21</v>
      </c>
      <c r="K2045" s="10">
        <f>VLOOKUP(A2045, Quantity!$A$1:$H$2811, 3, FALSE)</f>
        <v>1</v>
      </c>
      <c r="L2045" s="10">
        <f>VLOOKUP(A2045, Quantity!$A$1:$H$2811, 4, FALSE)</f>
        <v>1</v>
      </c>
      <c r="M2045" s="11">
        <f>VLOOKUP(A2045, Quantity!$A$1:$H$2811, 5, FALSE)</f>
        <v>1130</v>
      </c>
      <c r="N2045" s="11">
        <f>VLOOKUP(A2045, Quantity!$A$1:$H$2811, 6, FALSE)</f>
        <v>54</v>
      </c>
      <c r="O2045" s="12">
        <v>41609.0</v>
      </c>
      <c r="P2045" s="5">
        <f>VLOOKUP(A2045, Quantity!$A$1:$H$2811, 8, FALSE)</f>
        <v>0.2871527778</v>
      </c>
      <c r="U2045" s="13"/>
      <c r="V2045" s="13"/>
      <c r="W2045" s="1"/>
      <c r="X2045" s="14"/>
      <c r="Y2045" s="15"/>
    </row>
    <row r="2046">
      <c r="A2046" s="1">
        <v>84221.0</v>
      </c>
      <c r="B2046" s="1">
        <v>2.06017975E9</v>
      </c>
      <c r="C2046" s="8">
        <v>41640.0</v>
      </c>
      <c r="D2046" s="1" t="s">
        <v>35</v>
      </c>
      <c r="E2046" s="1" t="s">
        <v>23</v>
      </c>
      <c r="F2046" s="1" t="s">
        <v>28</v>
      </c>
      <c r="G2046" s="1" t="s">
        <v>36</v>
      </c>
      <c r="H2046" s="1" t="s">
        <v>24</v>
      </c>
      <c r="I2046" s="1" t="s">
        <v>21</v>
      </c>
      <c r="J2046" s="9">
        <f>VLOOKUP(A2046, Quantity!$A$1:$H$2811, 2, FALSE)</f>
        <v>17</v>
      </c>
      <c r="K2046" s="10">
        <f>VLOOKUP(A2046, Quantity!$A$1:$H$2811, 3, FALSE)</f>
        <v>1</v>
      </c>
      <c r="L2046" s="10">
        <f>VLOOKUP(A2046, Quantity!$A$1:$H$2811, 4, FALSE)</f>
        <v>1</v>
      </c>
      <c r="M2046" s="11">
        <f>VLOOKUP(A2046, Quantity!$A$1:$H$2811, 5, FALSE)</f>
        <v>20170</v>
      </c>
      <c r="N2046" s="11">
        <f>VLOOKUP(A2046, Quantity!$A$1:$H$2811, 6, FALSE)</f>
        <v>1186</v>
      </c>
      <c r="O2046" s="12">
        <v>41640.0</v>
      </c>
      <c r="P2046" s="5">
        <f>VLOOKUP(A2046, Quantity!$A$1:$H$2811, 8, FALSE)</f>
        <v>0.1431365741</v>
      </c>
      <c r="U2046" s="13"/>
      <c r="V2046" s="13"/>
      <c r="W2046" s="1"/>
      <c r="X2046" s="14"/>
      <c r="Y2046" s="15"/>
    </row>
    <row r="2047">
      <c r="A2047" s="1">
        <v>84482.0</v>
      </c>
      <c r="B2047" s="1">
        <v>1.241135334E9</v>
      </c>
      <c r="C2047" s="8">
        <v>41640.0</v>
      </c>
      <c r="D2047" s="1" t="s">
        <v>35</v>
      </c>
      <c r="E2047" s="1" t="s">
        <v>23</v>
      </c>
      <c r="F2047" s="1" t="s">
        <v>28</v>
      </c>
      <c r="G2047" s="1" t="s">
        <v>36</v>
      </c>
      <c r="H2047" s="1" t="s">
        <v>24</v>
      </c>
      <c r="I2047" s="1" t="s">
        <v>21</v>
      </c>
      <c r="J2047" s="9">
        <f>VLOOKUP(A2047, Quantity!$A$1:$H$2811, 2, FALSE)</f>
        <v>18</v>
      </c>
      <c r="K2047" s="10">
        <f>VLOOKUP(A2047, Quantity!$A$1:$H$2811, 3, FALSE)</f>
        <v>1</v>
      </c>
      <c r="L2047" s="10">
        <f>VLOOKUP(A2047, Quantity!$A$1:$H$2811, 4, FALSE)</f>
        <v>1</v>
      </c>
      <c r="M2047" s="11">
        <f>VLOOKUP(A2047, Quantity!$A$1:$H$2811, 5, FALSE)</f>
        <v>13000</v>
      </c>
      <c r="N2047" s="11">
        <f>VLOOKUP(A2047, Quantity!$A$1:$H$2811, 6, FALSE)</f>
        <v>722</v>
      </c>
      <c r="O2047" s="12">
        <v>41640.0</v>
      </c>
      <c r="P2047" s="5">
        <f>VLOOKUP(A2047, Quantity!$A$1:$H$2811, 8, FALSE)</f>
        <v>0.5618518519</v>
      </c>
      <c r="U2047" s="13"/>
      <c r="V2047" s="13"/>
      <c r="W2047" s="1"/>
      <c r="X2047" s="14"/>
      <c r="Y2047" s="15"/>
    </row>
    <row r="2048">
      <c r="A2048" s="1">
        <v>85239.0</v>
      </c>
      <c r="B2048" s="1">
        <v>2.041086504E9</v>
      </c>
      <c r="C2048" s="8">
        <v>41671.0</v>
      </c>
      <c r="D2048" s="1" t="s">
        <v>35</v>
      </c>
      <c r="E2048" s="1" t="s">
        <v>23</v>
      </c>
      <c r="F2048" s="1" t="s">
        <v>28</v>
      </c>
      <c r="G2048" s="1" t="s">
        <v>36</v>
      </c>
      <c r="H2048" s="1" t="s">
        <v>24</v>
      </c>
      <c r="I2048" s="1" t="s">
        <v>21</v>
      </c>
      <c r="J2048" s="9">
        <f>VLOOKUP(A2048, Quantity!$A$1:$H$2811, 2, FALSE)</f>
        <v>17</v>
      </c>
      <c r="K2048" s="10">
        <f>VLOOKUP(A2048, Quantity!$A$1:$H$2811, 3, FALSE)</f>
        <v>1</v>
      </c>
      <c r="L2048" s="10">
        <f>VLOOKUP(A2048, Quantity!$A$1:$H$2811, 4, FALSE)</f>
        <v>1</v>
      </c>
      <c r="M2048" s="11">
        <f>VLOOKUP(A2048, Quantity!$A$1:$H$2811, 5, FALSE)</f>
        <v>4803</v>
      </c>
      <c r="N2048" s="11">
        <f>VLOOKUP(A2048, Quantity!$A$1:$H$2811, 6, FALSE)</f>
        <v>283</v>
      </c>
      <c r="O2048" s="12">
        <v>41640.0</v>
      </c>
      <c r="P2048" s="5">
        <f>VLOOKUP(A2048, Quantity!$A$1:$H$2811, 8, FALSE)</f>
        <v>0.1128009259</v>
      </c>
      <c r="U2048" s="13"/>
      <c r="V2048" s="13"/>
      <c r="W2048" s="1"/>
      <c r="X2048" s="14"/>
      <c r="Y2048" s="15"/>
    </row>
    <row r="2049">
      <c r="A2049" s="1">
        <v>85843.0</v>
      </c>
      <c r="B2049" s="1">
        <v>1.553731849E9</v>
      </c>
      <c r="C2049" s="8">
        <v>41671.0</v>
      </c>
      <c r="D2049" s="1" t="s">
        <v>35</v>
      </c>
      <c r="E2049" s="1" t="s">
        <v>23</v>
      </c>
      <c r="F2049" s="1" t="s">
        <v>28</v>
      </c>
      <c r="G2049" s="1" t="s">
        <v>36</v>
      </c>
      <c r="H2049" s="1" t="s">
        <v>24</v>
      </c>
      <c r="I2049" s="1" t="s">
        <v>21</v>
      </c>
      <c r="J2049" s="9">
        <f>VLOOKUP(A2049, Quantity!$A$1:$H$2811, 2, FALSE)</f>
        <v>22</v>
      </c>
      <c r="K2049" s="10">
        <f>VLOOKUP(A2049, Quantity!$A$1:$H$2811, 3, FALSE)</f>
        <v>1</v>
      </c>
      <c r="L2049" s="10">
        <f>VLOOKUP(A2049, Quantity!$A$1:$H$2811, 4, FALSE)</f>
        <v>1</v>
      </c>
      <c r="M2049" s="11">
        <f>VLOOKUP(A2049, Quantity!$A$1:$H$2811, 5, FALSE)</f>
        <v>1499</v>
      </c>
      <c r="N2049" s="11">
        <f>VLOOKUP(A2049, Quantity!$A$1:$H$2811, 6, FALSE)</f>
        <v>68</v>
      </c>
      <c r="O2049" s="12">
        <v>41640.0</v>
      </c>
      <c r="P2049" s="5">
        <f>VLOOKUP(A2049, Quantity!$A$1:$H$2811, 8, FALSE)</f>
        <v>0.4799537037</v>
      </c>
      <c r="U2049" s="13"/>
      <c r="V2049" s="13"/>
      <c r="W2049" s="1"/>
      <c r="X2049" s="14"/>
      <c r="Y2049" s="15"/>
    </row>
    <row r="2050">
      <c r="A2050" s="1">
        <v>86863.0</v>
      </c>
      <c r="B2050" s="1">
        <v>1.918012142E9</v>
      </c>
      <c r="C2050" s="8">
        <v>41730.0</v>
      </c>
      <c r="D2050" s="1" t="s">
        <v>35</v>
      </c>
      <c r="E2050" s="1" t="s">
        <v>23</v>
      </c>
      <c r="F2050" s="1" t="s">
        <v>28</v>
      </c>
      <c r="G2050" s="1" t="s">
        <v>36</v>
      </c>
      <c r="H2050" s="1" t="s">
        <v>24</v>
      </c>
      <c r="I2050" s="1" t="s">
        <v>21</v>
      </c>
      <c r="J2050" s="9">
        <f>VLOOKUP(A2050, Quantity!$A$1:$H$2811, 2, FALSE)</f>
        <v>16</v>
      </c>
      <c r="K2050" s="10">
        <f>VLOOKUP(A2050, Quantity!$A$1:$H$2811, 3, FALSE)</f>
        <v>1</v>
      </c>
      <c r="L2050" s="10">
        <f>VLOOKUP(A2050, Quantity!$A$1:$H$2811, 4, FALSE)</f>
        <v>1</v>
      </c>
      <c r="M2050" s="11">
        <f>VLOOKUP(A2050, Quantity!$A$1:$H$2811, 5, FALSE)</f>
        <v>673</v>
      </c>
      <c r="N2050" s="11">
        <f>VLOOKUP(A2050, Quantity!$A$1:$H$2811, 6, FALSE)</f>
        <v>42</v>
      </c>
      <c r="O2050" s="12">
        <v>41640.0</v>
      </c>
      <c r="P2050" s="5">
        <f>VLOOKUP(A2050, Quantity!$A$1:$H$2811, 8, FALSE)</f>
        <v>0.1003125</v>
      </c>
      <c r="U2050" s="13"/>
      <c r="V2050" s="13"/>
      <c r="W2050" s="1"/>
      <c r="X2050" s="14"/>
      <c r="Y2050" s="15"/>
    </row>
    <row r="2051">
      <c r="A2051" s="1">
        <v>87448.0</v>
      </c>
      <c r="B2051" s="1">
        <v>1.302235974E9</v>
      </c>
      <c r="C2051" s="8">
        <v>41760.0</v>
      </c>
      <c r="D2051" s="1" t="s">
        <v>35</v>
      </c>
      <c r="E2051" s="1" t="s">
        <v>23</v>
      </c>
      <c r="F2051" s="1" t="s">
        <v>28</v>
      </c>
      <c r="G2051" s="1" t="s">
        <v>36</v>
      </c>
      <c r="H2051" s="1" t="s">
        <v>24</v>
      </c>
      <c r="I2051" s="1" t="s">
        <v>21</v>
      </c>
      <c r="J2051" s="9">
        <f>VLOOKUP(A2051, Quantity!$A$1:$H$2811, 2, FALSE)</f>
        <v>15</v>
      </c>
      <c r="K2051" s="10">
        <f>VLOOKUP(A2051, Quantity!$A$1:$H$2811, 3, FALSE)</f>
        <v>1</v>
      </c>
      <c r="L2051" s="10">
        <f>VLOOKUP(A2051, Quantity!$A$1:$H$2811, 4, FALSE)</f>
        <v>1</v>
      </c>
      <c r="M2051" s="11">
        <f>VLOOKUP(A2051, Quantity!$A$1:$H$2811, 5, FALSE)</f>
        <v>7500</v>
      </c>
      <c r="N2051" s="11">
        <f>VLOOKUP(A2051, Quantity!$A$1:$H$2811, 6, FALSE)</f>
        <v>500</v>
      </c>
      <c r="O2051" s="12">
        <v>41640.0</v>
      </c>
      <c r="P2051" s="5">
        <f>VLOOKUP(A2051, Quantity!$A$1:$H$2811, 8, FALSE)</f>
        <v>0.6823148148</v>
      </c>
      <c r="U2051" s="13"/>
      <c r="V2051" s="13"/>
      <c r="W2051" s="1"/>
      <c r="X2051" s="14"/>
      <c r="Y2051" s="15"/>
    </row>
    <row r="2052">
      <c r="A2052" s="1">
        <v>87827.0</v>
      </c>
      <c r="B2052" s="1">
        <v>1.481759033E9</v>
      </c>
      <c r="C2052" s="8">
        <v>41760.0</v>
      </c>
      <c r="D2052" s="1" t="s">
        <v>35</v>
      </c>
      <c r="E2052" s="1" t="s">
        <v>23</v>
      </c>
      <c r="F2052" s="1" t="s">
        <v>28</v>
      </c>
      <c r="G2052" s="1" t="s">
        <v>36</v>
      </c>
      <c r="H2052" s="1" t="s">
        <v>24</v>
      </c>
      <c r="I2052" s="1" t="s">
        <v>21</v>
      </c>
      <c r="J2052" s="9">
        <f>VLOOKUP(A2052, Quantity!$A$1:$H$2811, 2, FALSE)</f>
        <v>18</v>
      </c>
      <c r="K2052" s="10">
        <f>VLOOKUP(A2052, Quantity!$A$1:$H$2811, 3, FALSE)</f>
        <v>1</v>
      </c>
      <c r="L2052" s="10">
        <f>VLOOKUP(A2052, Quantity!$A$1:$H$2811, 4, FALSE)</f>
        <v>1</v>
      </c>
      <c r="M2052" s="11">
        <f>VLOOKUP(A2052, Quantity!$A$1:$H$2811, 5, FALSE)</f>
        <v>554</v>
      </c>
      <c r="N2052" s="11">
        <f>VLOOKUP(A2052, Quantity!$A$1:$H$2811, 6, FALSE)</f>
        <v>31</v>
      </c>
      <c r="O2052" s="12">
        <v>41640.0</v>
      </c>
      <c r="P2052" s="5">
        <f>VLOOKUP(A2052, Quantity!$A$1:$H$2811, 8, FALSE)</f>
        <v>0.2018402778</v>
      </c>
      <c r="U2052" s="13"/>
      <c r="V2052" s="13"/>
      <c r="W2052" s="1"/>
      <c r="X2052" s="14"/>
      <c r="Y2052" s="15"/>
    </row>
    <row r="2053">
      <c r="A2053" s="1">
        <v>88267.0</v>
      </c>
      <c r="B2053" s="1">
        <v>1.534495433E9</v>
      </c>
      <c r="C2053" s="8">
        <v>41791.0</v>
      </c>
      <c r="D2053" s="1" t="s">
        <v>35</v>
      </c>
      <c r="E2053" s="1" t="s">
        <v>23</v>
      </c>
      <c r="F2053" s="1" t="s">
        <v>28</v>
      </c>
      <c r="G2053" s="1" t="s">
        <v>36</v>
      </c>
      <c r="H2053" s="1" t="s">
        <v>24</v>
      </c>
      <c r="I2053" s="1" t="s">
        <v>21</v>
      </c>
      <c r="J2053" s="9">
        <f>VLOOKUP(A2053, Quantity!$A$1:$H$2811, 2, FALSE)</f>
        <v>21</v>
      </c>
      <c r="K2053" s="10">
        <f>VLOOKUP(A2053, Quantity!$A$1:$H$2811, 3, FALSE)</f>
        <v>1</v>
      </c>
      <c r="L2053" s="10">
        <f>VLOOKUP(A2053, Quantity!$A$1:$H$2811, 4, FALSE)</f>
        <v>1</v>
      </c>
      <c r="M2053" s="11">
        <f>VLOOKUP(A2053, Quantity!$A$1:$H$2811, 5, FALSE)</f>
        <v>299</v>
      </c>
      <c r="N2053" s="11">
        <f>VLOOKUP(A2053, Quantity!$A$1:$H$2811, 6, FALSE)</f>
        <v>14</v>
      </c>
      <c r="O2053" s="12">
        <v>41640.0</v>
      </c>
      <c r="P2053" s="5">
        <f>VLOOKUP(A2053, Quantity!$A$1:$H$2811, 8, FALSE)</f>
        <v>0.4015393519</v>
      </c>
      <c r="U2053" s="13"/>
      <c r="V2053" s="13"/>
      <c r="W2053" s="1"/>
      <c r="X2053" s="14"/>
      <c r="Y2053" s="15"/>
    </row>
    <row r="2054">
      <c r="A2054" s="1">
        <v>88348.0</v>
      </c>
      <c r="B2054" s="1">
        <v>2.010513381E9</v>
      </c>
      <c r="C2054" s="8">
        <v>41791.0</v>
      </c>
      <c r="D2054" s="1" t="s">
        <v>35</v>
      </c>
      <c r="E2054" s="1" t="s">
        <v>23</v>
      </c>
      <c r="F2054" s="1" t="s">
        <v>28</v>
      </c>
      <c r="G2054" s="1" t="s">
        <v>36</v>
      </c>
      <c r="H2054" s="1" t="s">
        <v>24</v>
      </c>
      <c r="I2054" s="1" t="s">
        <v>21</v>
      </c>
      <c r="J2054" s="9">
        <f>VLOOKUP(A2054, Quantity!$A$1:$H$2811, 2, FALSE)</f>
        <v>19</v>
      </c>
      <c r="K2054" s="10">
        <f>VLOOKUP(A2054, Quantity!$A$1:$H$2811, 3, FALSE)</f>
        <v>1</v>
      </c>
      <c r="L2054" s="10">
        <f>VLOOKUP(A2054, Quantity!$A$1:$H$2811, 4, FALSE)</f>
        <v>1</v>
      </c>
      <c r="M2054" s="11">
        <f>VLOOKUP(A2054, Quantity!$A$1:$H$2811, 5, FALSE)</f>
        <v>1790</v>
      </c>
      <c r="N2054" s="11">
        <f>VLOOKUP(A2054, Quantity!$A$1:$H$2811, 6, FALSE)</f>
        <v>94</v>
      </c>
      <c r="O2054" s="12">
        <v>41640.0</v>
      </c>
      <c r="P2054" s="5">
        <f>VLOOKUP(A2054, Quantity!$A$1:$H$2811, 8, FALSE)</f>
        <v>0.8960532407</v>
      </c>
      <c r="U2054" s="13"/>
      <c r="V2054" s="13"/>
      <c r="W2054" s="1"/>
      <c r="X2054" s="14"/>
      <c r="Y2054" s="15"/>
    </row>
    <row r="2055">
      <c r="A2055" s="1">
        <v>88882.0</v>
      </c>
      <c r="B2055" s="1">
        <v>2.005010776E9</v>
      </c>
      <c r="C2055" s="8">
        <v>41821.0</v>
      </c>
      <c r="D2055" s="1" t="s">
        <v>35</v>
      </c>
      <c r="E2055" s="1" t="s">
        <v>23</v>
      </c>
      <c r="F2055" s="1" t="s">
        <v>28</v>
      </c>
      <c r="G2055" s="1" t="s">
        <v>36</v>
      </c>
      <c r="H2055" s="1" t="s">
        <v>24</v>
      </c>
      <c r="I2055" s="1" t="s">
        <v>21</v>
      </c>
      <c r="J2055" s="9">
        <f>VLOOKUP(A2055, Quantity!$A$1:$H$2811, 2, FALSE)</f>
        <v>19</v>
      </c>
      <c r="K2055" s="10">
        <f>VLOOKUP(A2055, Quantity!$A$1:$H$2811, 3, FALSE)</f>
        <v>1</v>
      </c>
      <c r="L2055" s="10">
        <f>VLOOKUP(A2055, Quantity!$A$1:$H$2811, 4, FALSE)</f>
        <v>1</v>
      </c>
      <c r="M2055" s="11">
        <f>VLOOKUP(A2055, Quantity!$A$1:$H$2811, 5, FALSE)</f>
        <v>1926</v>
      </c>
      <c r="N2055" s="11">
        <f>VLOOKUP(A2055, Quantity!$A$1:$H$2811, 6, FALSE)</f>
        <v>101</v>
      </c>
      <c r="O2055" s="12">
        <v>41640.0</v>
      </c>
      <c r="P2055" s="5">
        <f>VLOOKUP(A2055, Quantity!$A$1:$H$2811, 8, FALSE)</f>
        <v>0.663912037</v>
      </c>
      <c r="U2055" s="13"/>
      <c r="V2055" s="13"/>
      <c r="W2055" s="1"/>
      <c r="X2055" s="14"/>
      <c r="Y2055" s="15"/>
    </row>
    <row r="2056">
      <c r="A2056" s="1">
        <v>89341.0</v>
      </c>
      <c r="B2056" s="1">
        <v>2.090111676E9</v>
      </c>
      <c r="C2056" s="8">
        <v>41852.0</v>
      </c>
      <c r="D2056" s="1" t="s">
        <v>35</v>
      </c>
      <c r="E2056" s="1" t="s">
        <v>23</v>
      </c>
      <c r="F2056" s="1" t="s">
        <v>28</v>
      </c>
      <c r="G2056" s="1" t="s">
        <v>36</v>
      </c>
      <c r="H2056" s="1" t="s">
        <v>24</v>
      </c>
      <c r="I2056" s="1" t="s">
        <v>21</v>
      </c>
      <c r="J2056" s="9">
        <f>VLOOKUP(A2056, Quantity!$A$1:$H$2811, 2, FALSE)</f>
        <v>19</v>
      </c>
      <c r="K2056" s="10">
        <f>VLOOKUP(A2056, Quantity!$A$1:$H$2811, 3, FALSE)</f>
        <v>1</v>
      </c>
      <c r="L2056" s="10">
        <f>VLOOKUP(A2056, Quantity!$A$1:$H$2811, 4, FALSE)</f>
        <v>1</v>
      </c>
      <c r="M2056" s="11">
        <f>VLOOKUP(A2056, Quantity!$A$1:$H$2811, 5, FALSE)</f>
        <v>1710</v>
      </c>
      <c r="N2056" s="11">
        <f>VLOOKUP(A2056, Quantity!$A$1:$H$2811, 6, FALSE)</f>
        <v>90</v>
      </c>
      <c r="O2056" s="12">
        <v>41640.0</v>
      </c>
      <c r="P2056" s="5">
        <f>VLOOKUP(A2056, Quantity!$A$1:$H$2811, 8, FALSE)</f>
        <v>0.984375</v>
      </c>
      <c r="U2056" s="13"/>
      <c r="V2056" s="13"/>
      <c r="W2056" s="1"/>
      <c r="X2056" s="14"/>
      <c r="Y2056" s="15"/>
    </row>
    <row r="2057">
      <c r="A2057" s="1">
        <v>90397.0</v>
      </c>
      <c r="B2057" s="1">
        <v>1.915454486E9</v>
      </c>
      <c r="C2057" s="8">
        <v>41883.0</v>
      </c>
      <c r="D2057" s="1" t="s">
        <v>35</v>
      </c>
      <c r="E2057" s="1" t="s">
        <v>23</v>
      </c>
      <c r="F2057" s="1" t="s">
        <v>28</v>
      </c>
      <c r="G2057" s="1" t="s">
        <v>36</v>
      </c>
      <c r="H2057" s="1" t="s">
        <v>24</v>
      </c>
      <c r="I2057" s="1" t="s">
        <v>21</v>
      </c>
      <c r="J2057" s="9">
        <f>VLOOKUP(A2057, Quantity!$A$1:$H$2811, 2, FALSE)</f>
        <v>18</v>
      </c>
      <c r="K2057" s="10">
        <f>VLOOKUP(A2057, Quantity!$A$1:$H$2811, 3, FALSE)</f>
        <v>1</v>
      </c>
      <c r="L2057" s="10">
        <f>VLOOKUP(A2057, Quantity!$A$1:$H$2811, 4, FALSE)</f>
        <v>1</v>
      </c>
      <c r="M2057" s="11">
        <f>VLOOKUP(A2057, Quantity!$A$1:$H$2811, 5, FALSE)</f>
        <v>3198</v>
      </c>
      <c r="N2057" s="11">
        <f>VLOOKUP(A2057, Quantity!$A$1:$H$2811, 6, FALSE)</f>
        <v>178</v>
      </c>
      <c r="O2057" s="12">
        <v>41640.0</v>
      </c>
      <c r="P2057" s="5">
        <f>VLOOKUP(A2057, Quantity!$A$1:$H$2811, 8, FALSE)</f>
        <v>0.7851388889</v>
      </c>
      <c r="U2057" s="13"/>
      <c r="V2057" s="13"/>
      <c r="W2057" s="1"/>
      <c r="X2057" s="14"/>
      <c r="Y2057" s="15"/>
    </row>
    <row r="2058">
      <c r="A2058" s="1">
        <v>90451.0</v>
      </c>
      <c r="B2058" s="1">
        <v>1.71124128E9</v>
      </c>
      <c r="C2058" s="8">
        <v>41883.0</v>
      </c>
      <c r="D2058" s="1" t="s">
        <v>35</v>
      </c>
      <c r="E2058" s="1" t="s">
        <v>23</v>
      </c>
      <c r="F2058" s="1" t="s">
        <v>28</v>
      </c>
      <c r="G2058" s="1" t="s">
        <v>36</v>
      </c>
      <c r="H2058" s="1" t="s">
        <v>24</v>
      </c>
      <c r="I2058" s="1" t="s">
        <v>25</v>
      </c>
      <c r="J2058" s="9">
        <f>VLOOKUP(A2058, Quantity!$A$1:$H$2811, 2, FALSE)</f>
        <v>16</v>
      </c>
      <c r="K2058" s="10">
        <f>VLOOKUP(A2058, Quantity!$A$1:$H$2811, 3, FALSE)</f>
        <v>1</v>
      </c>
      <c r="L2058" s="10">
        <f>VLOOKUP(A2058, Quantity!$A$1:$H$2811, 4, FALSE)</f>
        <v>1</v>
      </c>
      <c r="M2058" s="11">
        <f>VLOOKUP(A2058, Quantity!$A$1:$H$2811, 5, FALSE)</f>
        <v>875</v>
      </c>
      <c r="N2058" s="11">
        <f>VLOOKUP(A2058, Quantity!$A$1:$H$2811, 6, FALSE)</f>
        <v>55</v>
      </c>
      <c r="O2058" s="12">
        <v>41640.0</v>
      </c>
      <c r="P2058" s="5">
        <f>VLOOKUP(A2058, Quantity!$A$1:$H$2811, 8, FALSE)</f>
        <v>0.6567592593</v>
      </c>
      <c r="U2058" s="13"/>
      <c r="V2058" s="13"/>
      <c r="W2058" s="1"/>
      <c r="X2058" s="14"/>
      <c r="Y2058" s="15"/>
    </row>
    <row r="2059">
      <c r="A2059" s="1">
        <v>91055.0</v>
      </c>
      <c r="B2059" s="1">
        <v>1.604471538E9</v>
      </c>
      <c r="C2059" s="8">
        <v>41913.0</v>
      </c>
      <c r="D2059" s="1" t="s">
        <v>35</v>
      </c>
      <c r="E2059" s="1" t="s">
        <v>23</v>
      </c>
      <c r="F2059" s="1" t="s">
        <v>28</v>
      </c>
      <c r="G2059" s="1" t="s">
        <v>36</v>
      </c>
      <c r="H2059" s="1" t="s">
        <v>24</v>
      </c>
      <c r="I2059" s="1" t="s">
        <v>21</v>
      </c>
      <c r="J2059" s="9">
        <f>VLOOKUP(A2059, Quantity!$A$1:$H$2811, 2, FALSE)</f>
        <v>17</v>
      </c>
      <c r="K2059" s="10">
        <f>VLOOKUP(A2059, Quantity!$A$1:$H$2811, 3, FALSE)</f>
        <v>1</v>
      </c>
      <c r="L2059" s="10">
        <f>VLOOKUP(A2059, Quantity!$A$1:$H$2811, 4, FALSE)</f>
        <v>1</v>
      </c>
      <c r="M2059" s="11">
        <f>VLOOKUP(A2059, Quantity!$A$1:$H$2811, 5, FALSE)</f>
        <v>2290</v>
      </c>
      <c r="N2059" s="11">
        <f>VLOOKUP(A2059, Quantity!$A$1:$H$2811, 6, FALSE)</f>
        <v>135</v>
      </c>
      <c r="O2059" s="12">
        <v>41640.0</v>
      </c>
      <c r="P2059" s="5">
        <f>VLOOKUP(A2059, Quantity!$A$1:$H$2811, 8, FALSE)</f>
        <v>0.6387268519</v>
      </c>
      <c r="U2059" s="13"/>
      <c r="V2059" s="13"/>
      <c r="W2059" s="1"/>
      <c r="X2059" s="14"/>
      <c r="Y2059" s="15"/>
    </row>
    <row r="2060">
      <c r="A2060" s="1">
        <v>91341.0</v>
      </c>
      <c r="B2060" s="1">
        <v>1.332808597E9</v>
      </c>
      <c r="C2060" s="8">
        <v>41913.0</v>
      </c>
      <c r="D2060" s="1" t="s">
        <v>35</v>
      </c>
      <c r="E2060" s="1" t="s">
        <v>23</v>
      </c>
      <c r="F2060" s="1" t="s">
        <v>28</v>
      </c>
      <c r="G2060" s="1" t="s">
        <v>36</v>
      </c>
      <c r="H2060" s="1" t="s">
        <v>24</v>
      </c>
      <c r="I2060" s="1" t="s">
        <v>21</v>
      </c>
      <c r="J2060" s="9">
        <f>VLOOKUP(A2060, Quantity!$A$1:$H$2811, 2, FALSE)</f>
        <v>23</v>
      </c>
      <c r="K2060" s="10">
        <f>VLOOKUP(A2060, Quantity!$A$1:$H$2811, 3, FALSE)</f>
        <v>1</v>
      </c>
      <c r="L2060" s="10">
        <f>VLOOKUP(A2060, Quantity!$A$1:$H$2811, 4, FALSE)</f>
        <v>1</v>
      </c>
      <c r="M2060" s="11">
        <f>VLOOKUP(A2060, Quantity!$A$1:$H$2811, 5, FALSE)</f>
        <v>1449</v>
      </c>
      <c r="N2060" s="11">
        <f>VLOOKUP(A2060, Quantity!$A$1:$H$2811, 6, FALSE)</f>
        <v>63</v>
      </c>
      <c r="O2060" s="12">
        <v>41640.0</v>
      </c>
      <c r="P2060" s="5">
        <f>VLOOKUP(A2060, Quantity!$A$1:$H$2811, 8, FALSE)</f>
        <v>0.33125</v>
      </c>
      <c r="U2060" s="13"/>
      <c r="V2060" s="13"/>
      <c r="W2060" s="1"/>
      <c r="X2060" s="14"/>
      <c r="Y2060" s="15"/>
    </row>
    <row r="2061">
      <c r="A2061" s="1">
        <v>91694.0</v>
      </c>
      <c r="B2061" s="1">
        <v>1.646362194E9</v>
      </c>
      <c r="C2061" s="8">
        <v>41944.0</v>
      </c>
      <c r="D2061" s="1" t="s">
        <v>35</v>
      </c>
      <c r="E2061" s="1" t="s">
        <v>23</v>
      </c>
      <c r="F2061" s="1" t="s">
        <v>28</v>
      </c>
      <c r="G2061" s="1" t="s">
        <v>36</v>
      </c>
      <c r="H2061" s="1" t="s">
        <v>26</v>
      </c>
      <c r="I2061" s="1" t="s">
        <v>21</v>
      </c>
      <c r="J2061" s="9">
        <f>VLOOKUP(A2061, Quantity!$A$1:$H$2811, 2, FALSE)</f>
        <v>16</v>
      </c>
      <c r="K2061" s="10">
        <f>VLOOKUP(A2061, Quantity!$A$1:$H$2811, 3, FALSE)</f>
        <v>1</v>
      </c>
      <c r="L2061" s="10">
        <f>VLOOKUP(A2061, Quantity!$A$1:$H$2811, 4, FALSE)</f>
        <v>1</v>
      </c>
      <c r="M2061" s="11">
        <f>VLOOKUP(A2061, Quantity!$A$1:$H$2811, 5, FALSE)</f>
        <v>1350</v>
      </c>
      <c r="N2061" s="11">
        <f>VLOOKUP(A2061, Quantity!$A$1:$H$2811, 6, FALSE)</f>
        <v>84</v>
      </c>
      <c r="O2061" s="12">
        <v>41640.0</v>
      </c>
      <c r="P2061" s="5">
        <f>VLOOKUP(A2061, Quantity!$A$1:$H$2811, 8, FALSE)</f>
        <v>0.9501041667</v>
      </c>
      <c r="U2061" s="13"/>
      <c r="V2061" s="13"/>
      <c r="W2061" s="1"/>
      <c r="X2061" s="14"/>
      <c r="Y2061" s="15"/>
    </row>
    <row r="2062">
      <c r="A2062" s="1">
        <v>91769.0</v>
      </c>
      <c r="B2062" s="1">
        <v>1.385055767E9</v>
      </c>
      <c r="C2062" s="8">
        <v>41944.0</v>
      </c>
      <c r="D2062" s="1" t="s">
        <v>35</v>
      </c>
      <c r="E2062" s="1" t="s">
        <v>23</v>
      </c>
      <c r="F2062" s="1" t="s">
        <v>28</v>
      </c>
      <c r="G2062" s="1" t="s">
        <v>36</v>
      </c>
      <c r="H2062" s="1" t="s">
        <v>24</v>
      </c>
      <c r="I2062" s="1" t="s">
        <v>21</v>
      </c>
      <c r="J2062" s="9">
        <f>VLOOKUP(A2062, Quantity!$A$1:$H$2811, 2, FALSE)</f>
        <v>12</v>
      </c>
      <c r="K2062" s="10">
        <f>VLOOKUP(A2062, Quantity!$A$1:$H$2811, 3, FALSE)</f>
        <v>1</v>
      </c>
      <c r="L2062" s="10">
        <f>VLOOKUP(A2062, Quantity!$A$1:$H$2811, 4, FALSE)</f>
        <v>1</v>
      </c>
      <c r="M2062" s="11">
        <f>VLOOKUP(A2062, Quantity!$A$1:$H$2811, 5, FALSE)</f>
        <v>5000</v>
      </c>
      <c r="N2062" s="11">
        <f>VLOOKUP(A2062, Quantity!$A$1:$H$2811, 6, FALSE)</f>
        <v>417</v>
      </c>
      <c r="O2062" s="12">
        <v>41640.0</v>
      </c>
      <c r="P2062" s="5">
        <f>VLOOKUP(A2062, Quantity!$A$1:$H$2811, 8, FALSE)</f>
        <v>0.1422453704</v>
      </c>
      <c r="U2062" s="13"/>
      <c r="V2062" s="13"/>
      <c r="W2062" s="1"/>
      <c r="X2062" s="14"/>
      <c r="Y2062" s="15"/>
    </row>
    <row r="2063">
      <c r="A2063" s="1">
        <v>91894.0</v>
      </c>
      <c r="B2063" s="1">
        <v>1.950258369E9</v>
      </c>
      <c r="C2063" s="8">
        <v>41944.0</v>
      </c>
      <c r="D2063" s="1" t="s">
        <v>35</v>
      </c>
      <c r="E2063" s="1" t="s">
        <v>23</v>
      </c>
      <c r="F2063" s="1" t="s">
        <v>28</v>
      </c>
      <c r="G2063" s="1" t="s">
        <v>36</v>
      </c>
      <c r="H2063" s="1" t="s">
        <v>24</v>
      </c>
      <c r="I2063" s="1" t="s">
        <v>21</v>
      </c>
      <c r="J2063" s="9">
        <f>VLOOKUP(A2063, Quantity!$A$1:$H$2811, 2, FALSE)</f>
        <v>21</v>
      </c>
      <c r="K2063" s="10">
        <f>VLOOKUP(A2063, Quantity!$A$1:$H$2811, 3, FALSE)</f>
        <v>1</v>
      </c>
      <c r="L2063" s="10">
        <f>VLOOKUP(A2063, Quantity!$A$1:$H$2811, 4, FALSE)</f>
        <v>1</v>
      </c>
      <c r="M2063" s="11">
        <f>VLOOKUP(A2063, Quantity!$A$1:$H$2811, 5, FALSE)</f>
        <v>5700</v>
      </c>
      <c r="N2063" s="11">
        <f>VLOOKUP(A2063, Quantity!$A$1:$H$2811, 6, FALSE)</f>
        <v>271</v>
      </c>
      <c r="O2063" s="12">
        <v>41640.0</v>
      </c>
      <c r="P2063" s="5">
        <f>VLOOKUP(A2063, Quantity!$A$1:$H$2811, 8, FALSE)</f>
        <v>0.6733217593</v>
      </c>
      <c r="U2063" s="13"/>
      <c r="V2063" s="13"/>
      <c r="W2063" s="1"/>
      <c r="X2063" s="14"/>
      <c r="Y2063" s="15"/>
    </row>
    <row r="2064">
      <c r="A2064" s="1">
        <v>92068.0</v>
      </c>
      <c r="B2064" s="1">
        <v>1.466664922E9</v>
      </c>
      <c r="C2064" s="8">
        <v>41944.0</v>
      </c>
      <c r="D2064" s="1" t="s">
        <v>35</v>
      </c>
      <c r="E2064" s="1" t="s">
        <v>23</v>
      </c>
      <c r="F2064" s="1" t="s">
        <v>28</v>
      </c>
      <c r="G2064" s="1" t="s">
        <v>36</v>
      </c>
      <c r="H2064" s="1" t="s">
        <v>24</v>
      </c>
      <c r="I2064" s="1" t="s">
        <v>21</v>
      </c>
      <c r="J2064" s="9">
        <f>VLOOKUP(A2064, Quantity!$A$1:$H$2811, 2, FALSE)</f>
        <v>17</v>
      </c>
      <c r="K2064" s="10">
        <f>VLOOKUP(A2064, Quantity!$A$1:$H$2811, 3, FALSE)</f>
        <v>1</v>
      </c>
      <c r="L2064" s="10">
        <f>VLOOKUP(A2064, Quantity!$A$1:$H$2811, 4, FALSE)</f>
        <v>1</v>
      </c>
      <c r="M2064" s="11">
        <f>VLOOKUP(A2064, Quantity!$A$1:$H$2811, 5, FALSE)</f>
        <v>999</v>
      </c>
      <c r="N2064" s="11">
        <f>VLOOKUP(A2064, Quantity!$A$1:$H$2811, 6, FALSE)</f>
        <v>59</v>
      </c>
      <c r="O2064" s="12">
        <v>41640.0</v>
      </c>
      <c r="P2064" s="5">
        <f>VLOOKUP(A2064, Quantity!$A$1:$H$2811, 8, FALSE)</f>
        <v>0.3217824074</v>
      </c>
      <c r="U2064" s="13"/>
      <c r="V2064" s="13"/>
      <c r="W2064" s="1"/>
      <c r="X2064" s="14"/>
      <c r="Y2064" s="15"/>
    </row>
    <row r="2065">
      <c r="A2065" s="1">
        <v>92544.0</v>
      </c>
      <c r="B2065" s="1">
        <v>2.082722151E9</v>
      </c>
      <c r="C2065" s="8">
        <v>41974.0</v>
      </c>
      <c r="D2065" s="1" t="s">
        <v>35</v>
      </c>
      <c r="E2065" s="1" t="s">
        <v>23</v>
      </c>
      <c r="F2065" s="1" t="s">
        <v>28</v>
      </c>
      <c r="G2065" s="1" t="s">
        <v>36</v>
      </c>
      <c r="H2065" s="1" t="s">
        <v>20</v>
      </c>
      <c r="I2065" s="1" t="s">
        <v>21</v>
      </c>
      <c r="J2065" s="9">
        <f>VLOOKUP(A2065, Quantity!$A$1:$H$2811, 2, FALSE)</f>
        <v>21</v>
      </c>
      <c r="K2065" s="10">
        <f>VLOOKUP(A2065, Quantity!$A$1:$H$2811, 3, FALSE)</f>
        <v>1</v>
      </c>
      <c r="L2065" s="10">
        <f>VLOOKUP(A2065, Quantity!$A$1:$H$2811, 4, FALSE)</f>
        <v>1</v>
      </c>
      <c r="M2065" s="11">
        <f>VLOOKUP(A2065, Quantity!$A$1:$H$2811, 5, FALSE)</f>
        <v>589</v>
      </c>
      <c r="N2065" s="11">
        <f>VLOOKUP(A2065, Quantity!$A$1:$H$2811, 6, FALSE)</f>
        <v>28</v>
      </c>
      <c r="O2065" s="12">
        <v>41640.0</v>
      </c>
      <c r="P2065" s="5">
        <f>VLOOKUP(A2065, Quantity!$A$1:$H$2811, 8, FALSE)</f>
        <v>0.9257523148</v>
      </c>
      <c r="U2065" s="13"/>
      <c r="V2065" s="13"/>
      <c r="W2065" s="1"/>
      <c r="X2065" s="14"/>
      <c r="Y2065" s="15"/>
    </row>
    <row r="2066">
      <c r="A2066" s="1">
        <v>27720.0</v>
      </c>
      <c r="B2066" s="1">
        <v>1.181373863E9</v>
      </c>
      <c r="C2066" s="8">
        <v>41575.0</v>
      </c>
      <c r="D2066" s="1" t="s">
        <v>37</v>
      </c>
      <c r="E2066" s="1" t="s">
        <v>17</v>
      </c>
      <c r="F2066" s="1" t="s">
        <v>28</v>
      </c>
      <c r="G2066" s="1" t="s">
        <v>38</v>
      </c>
      <c r="H2066" s="1" t="s">
        <v>24</v>
      </c>
      <c r="I2066" s="1" t="s">
        <v>21</v>
      </c>
      <c r="J2066" s="9">
        <f>VLOOKUP(A2066, Quantity!$A$1:$H$2811, 2, FALSE)</f>
        <v>18</v>
      </c>
      <c r="K2066" s="10">
        <f>VLOOKUP(A2066, Quantity!$A$1:$H$2811, 3, FALSE)</f>
        <v>1</v>
      </c>
      <c r="L2066" s="10">
        <f>VLOOKUP(A2066, Quantity!$A$1:$H$2811, 4, FALSE)</f>
        <v>1</v>
      </c>
      <c r="M2066" s="11">
        <f>VLOOKUP(A2066, Quantity!$A$1:$H$2811, 5, FALSE)</f>
        <v>973</v>
      </c>
      <c r="N2066" s="11">
        <f>VLOOKUP(A2066, Quantity!$A$1:$H$2811, 6, FALSE)</f>
        <v>54</v>
      </c>
      <c r="O2066" s="12">
        <v>41548.0</v>
      </c>
      <c r="P2066" s="5">
        <f>VLOOKUP(A2066, Quantity!$A$1:$H$2811, 8, FALSE)</f>
        <v>0.4099305556</v>
      </c>
      <c r="U2066" s="13"/>
      <c r="V2066" s="13"/>
      <c r="W2066" s="1"/>
      <c r="X2066" s="14"/>
      <c r="Y2066" s="15"/>
    </row>
    <row r="2067">
      <c r="A2067" s="1">
        <v>29048.0</v>
      </c>
      <c r="B2067" s="1">
        <v>1.505984535E9</v>
      </c>
      <c r="C2067" s="8">
        <v>41576.0</v>
      </c>
      <c r="D2067" s="1" t="s">
        <v>37</v>
      </c>
      <c r="E2067" s="1" t="s">
        <v>17</v>
      </c>
      <c r="F2067" s="1" t="s">
        <v>28</v>
      </c>
      <c r="G2067" s="1" t="s">
        <v>38</v>
      </c>
      <c r="H2067" s="1" t="s">
        <v>24</v>
      </c>
      <c r="I2067" s="1" t="s">
        <v>21</v>
      </c>
      <c r="J2067" s="9">
        <f>VLOOKUP(A2067, Quantity!$A$1:$H$2811, 2, FALSE)</f>
        <v>16</v>
      </c>
      <c r="K2067" s="10">
        <f>VLOOKUP(A2067, Quantity!$A$1:$H$2811, 3, FALSE)</f>
        <v>1</v>
      </c>
      <c r="L2067" s="10">
        <f>VLOOKUP(A2067, Quantity!$A$1:$H$2811, 4, FALSE)</f>
        <v>1</v>
      </c>
      <c r="M2067" s="11">
        <f>VLOOKUP(A2067, Quantity!$A$1:$H$2811, 5, FALSE)</f>
        <v>2000</v>
      </c>
      <c r="N2067" s="11">
        <f>VLOOKUP(A2067, Quantity!$A$1:$H$2811, 6, FALSE)</f>
        <v>125</v>
      </c>
      <c r="O2067" s="12">
        <v>41548.0</v>
      </c>
      <c r="P2067" s="5">
        <f>VLOOKUP(A2067, Quantity!$A$1:$H$2811, 8, FALSE)</f>
        <v>0.5263888889</v>
      </c>
      <c r="U2067" s="13"/>
      <c r="V2067" s="13"/>
      <c r="W2067" s="1"/>
      <c r="X2067" s="14"/>
      <c r="Y2067" s="15"/>
    </row>
    <row r="2068">
      <c r="A2068" s="1">
        <v>30735.0</v>
      </c>
      <c r="B2068" s="1">
        <v>2.162084799E9</v>
      </c>
      <c r="C2068" s="8">
        <v>41285.0</v>
      </c>
      <c r="D2068" s="1" t="s">
        <v>37</v>
      </c>
      <c r="E2068" s="1" t="s">
        <v>17</v>
      </c>
      <c r="F2068" s="1" t="s">
        <v>28</v>
      </c>
      <c r="G2068" s="1" t="s">
        <v>38</v>
      </c>
      <c r="H2068" s="1" t="s">
        <v>24</v>
      </c>
      <c r="I2068" s="1" t="s">
        <v>21</v>
      </c>
      <c r="J2068" s="9">
        <f>VLOOKUP(A2068, Quantity!$A$1:$H$2811, 2, FALSE)</f>
        <v>18</v>
      </c>
      <c r="K2068" s="10">
        <f>VLOOKUP(A2068, Quantity!$A$1:$H$2811, 3, FALSE)</f>
        <v>1</v>
      </c>
      <c r="L2068" s="10">
        <f>VLOOKUP(A2068, Quantity!$A$1:$H$2811, 4, FALSE)</f>
        <v>1</v>
      </c>
      <c r="M2068" s="11">
        <f>VLOOKUP(A2068, Quantity!$A$1:$H$2811, 5, FALSE)</f>
        <v>1949</v>
      </c>
      <c r="N2068" s="11">
        <f>VLOOKUP(A2068, Quantity!$A$1:$H$2811, 6, FALSE)</f>
        <v>108</v>
      </c>
      <c r="O2068" s="12">
        <v>41579.0</v>
      </c>
      <c r="P2068" s="5">
        <f>VLOOKUP(A2068, Quantity!$A$1:$H$2811, 8, FALSE)</f>
        <v>0.08278935185</v>
      </c>
      <c r="U2068" s="13"/>
      <c r="V2068" s="13"/>
      <c r="W2068" s="1"/>
      <c r="X2068" s="14"/>
      <c r="Y2068" s="15"/>
    </row>
    <row r="2069">
      <c r="A2069" s="1">
        <v>31329.0</v>
      </c>
      <c r="B2069" s="1">
        <v>2.140634237E9</v>
      </c>
      <c r="C2069" s="8">
        <v>41285.0</v>
      </c>
      <c r="D2069" s="1" t="s">
        <v>37</v>
      </c>
      <c r="E2069" s="1" t="s">
        <v>17</v>
      </c>
      <c r="F2069" s="1" t="s">
        <v>28</v>
      </c>
      <c r="G2069" s="1" t="s">
        <v>38</v>
      </c>
      <c r="H2069" s="1" t="s">
        <v>24</v>
      </c>
      <c r="I2069" s="1" t="s">
        <v>21</v>
      </c>
      <c r="J2069" s="9">
        <f>VLOOKUP(A2069, Quantity!$A$1:$H$2811, 2, FALSE)</f>
        <v>18</v>
      </c>
      <c r="K2069" s="10">
        <f>VLOOKUP(A2069, Quantity!$A$1:$H$2811, 3, FALSE)</f>
        <v>1</v>
      </c>
      <c r="L2069" s="10">
        <f>VLOOKUP(A2069, Quantity!$A$1:$H$2811, 4, FALSE)</f>
        <v>1</v>
      </c>
      <c r="M2069" s="11">
        <f>VLOOKUP(A2069, Quantity!$A$1:$H$2811, 5, FALSE)</f>
        <v>554</v>
      </c>
      <c r="N2069" s="11">
        <f>VLOOKUP(A2069, Quantity!$A$1:$H$2811, 6, FALSE)</f>
        <v>31</v>
      </c>
      <c r="O2069" s="12">
        <v>41579.0</v>
      </c>
      <c r="P2069" s="5">
        <f>VLOOKUP(A2069, Quantity!$A$1:$H$2811, 8, FALSE)</f>
        <v>0.8591319444</v>
      </c>
      <c r="U2069" s="13"/>
      <c r="V2069" s="13"/>
      <c r="W2069" s="1"/>
      <c r="X2069" s="14"/>
      <c r="Y2069" s="15"/>
    </row>
    <row r="2070">
      <c r="A2070" s="1">
        <v>31737.0</v>
      </c>
      <c r="B2070" s="1">
        <v>2.288360865E9</v>
      </c>
      <c r="C2070" s="8">
        <v>41316.0</v>
      </c>
      <c r="D2070" s="1" t="s">
        <v>37</v>
      </c>
      <c r="E2070" s="1" t="s">
        <v>17</v>
      </c>
      <c r="F2070" s="1" t="s">
        <v>28</v>
      </c>
      <c r="G2070" s="1" t="s">
        <v>38</v>
      </c>
      <c r="H2070" s="1" t="s">
        <v>24</v>
      </c>
      <c r="I2070" s="1" t="s">
        <v>21</v>
      </c>
      <c r="J2070" s="9">
        <f>VLOOKUP(A2070, Quantity!$A$1:$H$2811, 2, FALSE)</f>
        <v>23</v>
      </c>
      <c r="K2070" s="10">
        <f>VLOOKUP(A2070, Quantity!$A$1:$H$2811, 3, FALSE)</f>
        <v>1</v>
      </c>
      <c r="L2070" s="10">
        <f>VLOOKUP(A2070, Quantity!$A$1:$H$2811, 4, FALSE)</f>
        <v>1</v>
      </c>
      <c r="M2070" s="11">
        <f>VLOOKUP(A2070, Quantity!$A$1:$H$2811, 5, FALSE)</f>
        <v>1499</v>
      </c>
      <c r="N2070" s="11">
        <f>VLOOKUP(A2070, Quantity!$A$1:$H$2811, 6, FALSE)</f>
        <v>65</v>
      </c>
      <c r="O2070" s="12">
        <v>41579.0</v>
      </c>
      <c r="P2070" s="5">
        <f>VLOOKUP(A2070, Quantity!$A$1:$H$2811, 8, FALSE)</f>
        <v>0.6450347222</v>
      </c>
      <c r="U2070" s="13"/>
      <c r="V2070" s="13"/>
      <c r="W2070" s="1"/>
      <c r="X2070" s="14"/>
      <c r="Y2070" s="15"/>
    </row>
    <row r="2071">
      <c r="A2071" s="1">
        <v>33328.0</v>
      </c>
      <c r="B2071" s="1">
        <v>1.627114436E9</v>
      </c>
      <c r="C2071" s="8">
        <v>41405.0</v>
      </c>
      <c r="D2071" s="1" t="s">
        <v>37</v>
      </c>
      <c r="E2071" s="1" t="s">
        <v>17</v>
      </c>
      <c r="F2071" s="1" t="s">
        <v>28</v>
      </c>
      <c r="G2071" s="1" t="s">
        <v>38</v>
      </c>
      <c r="H2071" s="1" t="s">
        <v>24</v>
      </c>
      <c r="I2071" s="1" t="s">
        <v>21</v>
      </c>
      <c r="J2071" s="9">
        <f>VLOOKUP(A2071, Quantity!$A$1:$H$2811, 2, FALSE)</f>
        <v>15</v>
      </c>
      <c r="K2071" s="10">
        <f>VLOOKUP(A2071, Quantity!$A$1:$H$2811, 3, FALSE)</f>
        <v>1</v>
      </c>
      <c r="L2071" s="10">
        <f>VLOOKUP(A2071, Quantity!$A$1:$H$2811, 4, FALSE)</f>
        <v>1</v>
      </c>
      <c r="M2071" s="11">
        <f>VLOOKUP(A2071, Quantity!$A$1:$H$2811, 5, FALSE)</f>
        <v>13022</v>
      </c>
      <c r="N2071" s="11">
        <f>VLOOKUP(A2071, Quantity!$A$1:$H$2811, 6, FALSE)</f>
        <v>868</v>
      </c>
      <c r="O2071" s="12">
        <v>41579.0</v>
      </c>
      <c r="P2071" s="5">
        <f>VLOOKUP(A2071, Quantity!$A$1:$H$2811, 8, FALSE)</f>
        <v>0.7524884259</v>
      </c>
      <c r="U2071" s="13"/>
      <c r="V2071" s="13"/>
      <c r="W2071" s="1"/>
      <c r="X2071" s="14"/>
      <c r="Y2071" s="15"/>
    </row>
    <row r="2072">
      <c r="A2072" s="1">
        <v>33649.0</v>
      </c>
      <c r="B2072" s="1">
        <v>2.094224824E9</v>
      </c>
      <c r="C2072" s="8">
        <v>41436.0</v>
      </c>
      <c r="D2072" s="1" t="s">
        <v>37</v>
      </c>
      <c r="E2072" s="1" t="s">
        <v>17</v>
      </c>
      <c r="F2072" s="1" t="s">
        <v>28</v>
      </c>
      <c r="G2072" s="1" t="s">
        <v>38</v>
      </c>
      <c r="H2072" s="1" t="s">
        <v>24</v>
      </c>
      <c r="I2072" s="1" t="s">
        <v>21</v>
      </c>
      <c r="J2072" s="9">
        <f>VLOOKUP(A2072, Quantity!$A$1:$H$2811, 2, FALSE)</f>
        <v>22</v>
      </c>
      <c r="K2072" s="10">
        <f>VLOOKUP(A2072, Quantity!$A$1:$H$2811, 3, FALSE)</f>
        <v>1</v>
      </c>
      <c r="L2072" s="10">
        <f>VLOOKUP(A2072, Quantity!$A$1:$H$2811, 4, FALSE)</f>
        <v>1</v>
      </c>
      <c r="M2072" s="11">
        <f>VLOOKUP(A2072, Quantity!$A$1:$H$2811, 5, FALSE)</f>
        <v>5043</v>
      </c>
      <c r="N2072" s="11">
        <f>VLOOKUP(A2072, Quantity!$A$1:$H$2811, 6, FALSE)</f>
        <v>229</v>
      </c>
      <c r="O2072" s="12">
        <v>41579.0</v>
      </c>
      <c r="P2072" s="5">
        <f>VLOOKUP(A2072, Quantity!$A$1:$H$2811, 8, FALSE)</f>
        <v>0.2697916667</v>
      </c>
      <c r="U2072" s="13"/>
      <c r="V2072" s="13"/>
      <c r="W2072" s="1"/>
      <c r="X2072" s="14"/>
      <c r="Y2072" s="15"/>
    </row>
    <row r="2073">
      <c r="A2073" s="1">
        <v>34894.0</v>
      </c>
      <c r="B2073" s="1">
        <v>2.021905368E9</v>
      </c>
      <c r="C2073" s="8">
        <v>41466.0</v>
      </c>
      <c r="D2073" s="1" t="s">
        <v>37</v>
      </c>
      <c r="E2073" s="1" t="s">
        <v>17</v>
      </c>
      <c r="F2073" s="1" t="s">
        <v>28</v>
      </c>
      <c r="G2073" s="1" t="s">
        <v>38</v>
      </c>
      <c r="H2073" s="1" t="s">
        <v>24</v>
      </c>
      <c r="I2073" s="1" t="s">
        <v>21</v>
      </c>
      <c r="J2073" s="9">
        <f>VLOOKUP(A2073, Quantity!$A$1:$H$2811, 2, FALSE)</f>
        <v>16</v>
      </c>
      <c r="K2073" s="10">
        <f>VLOOKUP(A2073, Quantity!$A$1:$H$2811, 3, FALSE)</f>
        <v>1</v>
      </c>
      <c r="L2073" s="10">
        <f>VLOOKUP(A2073, Quantity!$A$1:$H$2811, 4, FALSE)</f>
        <v>1</v>
      </c>
      <c r="M2073" s="11">
        <f>VLOOKUP(A2073, Quantity!$A$1:$H$2811, 5, FALSE)</f>
        <v>2990</v>
      </c>
      <c r="N2073" s="11">
        <f>VLOOKUP(A2073, Quantity!$A$1:$H$2811, 6, FALSE)</f>
        <v>187</v>
      </c>
      <c r="O2073" s="12">
        <v>41579.0</v>
      </c>
      <c r="P2073" s="5">
        <f>VLOOKUP(A2073, Quantity!$A$1:$H$2811, 8, FALSE)</f>
        <v>0.2909259259</v>
      </c>
      <c r="U2073" s="13"/>
      <c r="V2073" s="13"/>
      <c r="W2073" s="1"/>
      <c r="X2073" s="14"/>
      <c r="Y2073" s="15"/>
    </row>
    <row r="2074">
      <c r="A2074" s="1">
        <v>36436.0</v>
      </c>
      <c r="B2074" s="1">
        <v>1.255059833E9</v>
      </c>
      <c r="C2074" s="8">
        <v>41558.0</v>
      </c>
      <c r="D2074" s="1" t="s">
        <v>37</v>
      </c>
      <c r="E2074" s="1" t="s">
        <v>17</v>
      </c>
      <c r="F2074" s="1" t="s">
        <v>28</v>
      </c>
      <c r="G2074" s="1" t="s">
        <v>38</v>
      </c>
      <c r="H2074" s="1" t="s">
        <v>24</v>
      </c>
      <c r="I2074" s="1" t="s">
        <v>21</v>
      </c>
      <c r="J2074" s="9">
        <f>VLOOKUP(A2074, Quantity!$A$1:$H$2811, 2, FALSE)</f>
        <v>13</v>
      </c>
      <c r="K2074" s="10">
        <f>VLOOKUP(A2074, Quantity!$A$1:$H$2811, 3, FALSE)</f>
        <v>1</v>
      </c>
      <c r="L2074" s="10">
        <f>VLOOKUP(A2074, Quantity!$A$1:$H$2811, 4, FALSE)</f>
        <v>1</v>
      </c>
      <c r="M2074" s="11">
        <f>VLOOKUP(A2074, Quantity!$A$1:$H$2811, 5, FALSE)</f>
        <v>4051</v>
      </c>
      <c r="N2074" s="11">
        <f>VLOOKUP(A2074, Quantity!$A$1:$H$2811, 6, FALSE)</f>
        <v>312</v>
      </c>
      <c r="O2074" s="12">
        <v>41579.0</v>
      </c>
      <c r="P2074" s="5">
        <f>VLOOKUP(A2074, Quantity!$A$1:$H$2811, 8, FALSE)</f>
        <v>0.2967476852</v>
      </c>
      <c r="U2074" s="13"/>
      <c r="V2074" s="13"/>
      <c r="W2074" s="1"/>
      <c r="X2074" s="14"/>
      <c r="Y2074" s="15"/>
    </row>
    <row r="2075">
      <c r="A2075" s="1">
        <v>37311.0</v>
      </c>
      <c r="B2075" s="1">
        <v>2.15801327E9</v>
      </c>
      <c r="C2075" s="8">
        <v>41589.0</v>
      </c>
      <c r="D2075" s="1" t="s">
        <v>37</v>
      </c>
      <c r="E2075" s="1" t="s">
        <v>17</v>
      </c>
      <c r="F2075" s="1" t="s">
        <v>28</v>
      </c>
      <c r="G2075" s="1" t="s">
        <v>38</v>
      </c>
      <c r="H2075" s="1" t="s">
        <v>24</v>
      </c>
      <c r="I2075" s="1" t="s">
        <v>25</v>
      </c>
      <c r="J2075" s="9">
        <f>VLOOKUP(A2075, Quantity!$A$1:$H$2811, 2, FALSE)</f>
        <v>17</v>
      </c>
      <c r="K2075" s="10">
        <f>VLOOKUP(A2075, Quantity!$A$1:$H$2811, 3, FALSE)</f>
        <v>1</v>
      </c>
      <c r="L2075" s="10">
        <f>VLOOKUP(A2075, Quantity!$A$1:$H$2811, 4, FALSE)</f>
        <v>1</v>
      </c>
      <c r="M2075" s="11">
        <f>VLOOKUP(A2075, Quantity!$A$1:$H$2811, 5, FALSE)</f>
        <v>505</v>
      </c>
      <c r="N2075" s="11">
        <f>VLOOKUP(A2075, Quantity!$A$1:$H$2811, 6, FALSE)</f>
        <v>30</v>
      </c>
      <c r="O2075" s="12">
        <v>41579.0</v>
      </c>
      <c r="P2075" s="5">
        <f>VLOOKUP(A2075, Quantity!$A$1:$H$2811, 8, FALSE)</f>
        <v>0.5238541667</v>
      </c>
      <c r="U2075" s="13"/>
      <c r="V2075" s="13"/>
      <c r="W2075" s="1"/>
      <c r="X2075" s="14"/>
      <c r="Y2075" s="15"/>
    </row>
    <row r="2076">
      <c r="A2076" s="1">
        <v>38280.0</v>
      </c>
      <c r="B2076" s="1">
        <v>1.812229865E9</v>
      </c>
      <c r="C2076" s="8">
        <v>41619.0</v>
      </c>
      <c r="D2076" s="1" t="s">
        <v>37</v>
      </c>
      <c r="E2076" s="1" t="s">
        <v>17</v>
      </c>
      <c r="F2076" s="1" t="s">
        <v>28</v>
      </c>
      <c r="G2076" s="1" t="s">
        <v>38</v>
      </c>
      <c r="H2076" s="1" t="s">
        <v>24</v>
      </c>
      <c r="I2076" s="1" t="s">
        <v>25</v>
      </c>
      <c r="J2076" s="9">
        <f>VLOOKUP(A2076, Quantity!$A$1:$H$2811, 2, FALSE)</f>
        <v>20</v>
      </c>
      <c r="K2076" s="10">
        <f>VLOOKUP(A2076, Quantity!$A$1:$H$2811, 3, FALSE)</f>
        <v>1</v>
      </c>
      <c r="L2076" s="10">
        <f>VLOOKUP(A2076, Quantity!$A$1:$H$2811, 4, FALSE)</f>
        <v>1</v>
      </c>
      <c r="M2076" s="11">
        <f>VLOOKUP(A2076, Quantity!$A$1:$H$2811, 5, FALSE)</f>
        <v>99</v>
      </c>
      <c r="N2076" s="11">
        <f>VLOOKUP(A2076, Quantity!$A$1:$H$2811, 6, FALSE)</f>
        <v>5</v>
      </c>
      <c r="O2076" s="12">
        <v>41579.0</v>
      </c>
      <c r="P2076" s="5">
        <f>VLOOKUP(A2076, Quantity!$A$1:$H$2811, 8, FALSE)</f>
        <v>0.6611921296</v>
      </c>
      <c r="U2076" s="13"/>
      <c r="V2076" s="13"/>
      <c r="W2076" s="1"/>
      <c r="X2076" s="14"/>
      <c r="Y2076" s="15"/>
    </row>
    <row r="2077">
      <c r="A2077" s="1">
        <v>40740.0</v>
      </c>
      <c r="B2077" s="1">
        <v>1.279736224E9</v>
      </c>
      <c r="C2077" s="8">
        <v>41593.0</v>
      </c>
      <c r="D2077" s="1" t="s">
        <v>37</v>
      </c>
      <c r="E2077" s="1" t="s">
        <v>17</v>
      </c>
      <c r="F2077" s="1" t="s">
        <v>28</v>
      </c>
      <c r="G2077" s="1" t="s">
        <v>38</v>
      </c>
      <c r="H2077" s="1" t="s">
        <v>24</v>
      </c>
      <c r="I2077" s="1" t="s">
        <v>21</v>
      </c>
      <c r="J2077" s="9">
        <f>VLOOKUP(A2077, Quantity!$A$1:$H$2811, 2, FALSE)</f>
        <v>14</v>
      </c>
      <c r="K2077" s="10">
        <f>VLOOKUP(A2077, Quantity!$A$1:$H$2811, 3, FALSE)</f>
        <v>1</v>
      </c>
      <c r="L2077" s="10">
        <f>VLOOKUP(A2077, Quantity!$A$1:$H$2811, 4, FALSE)</f>
        <v>1</v>
      </c>
      <c r="M2077" s="11">
        <f>VLOOKUP(A2077, Quantity!$A$1:$H$2811, 5, FALSE)</f>
        <v>500</v>
      </c>
      <c r="N2077" s="11">
        <f>VLOOKUP(A2077, Quantity!$A$1:$H$2811, 6, FALSE)</f>
        <v>36</v>
      </c>
      <c r="O2077" s="12">
        <v>41579.0</v>
      </c>
      <c r="P2077" s="5">
        <f>VLOOKUP(A2077, Quantity!$A$1:$H$2811, 8, FALSE)</f>
        <v>0.4922916667</v>
      </c>
      <c r="U2077" s="13"/>
      <c r="V2077" s="13"/>
      <c r="W2077" s="1"/>
      <c r="X2077" s="14"/>
      <c r="Y2077" s="15"/>
    </row>
    <row r="2078">
      <c r="A2078" s="1">
        <v>42131.0</v>
      </c>
      <c r="B2078" s="1">
        <v>1.395786229E9</v>
      </c>
      <c r="C2078" s="8">
        <v>41595.0</v>
      </c>
      <c r="D2078" s="1" t="s">
        <v>37</v>
      </c>
      <c r="E2078" s="1" t="s">
        <v>17</v>
      </c>
      <c r="F2078" s="1" t="s">
        <v>28</v>
      </c>
      <c r="G2078" s="1" t="s">
        <v>38</v>
      </c>
      <c r="H2078" s="1" t="s">
        <v>24</v>
      </c>
      <c r="I2078" s="1" t="s">
        <v>25</v>
      </c>
      <c r="J2078" s="9">
        <f>VLOOKUP(A2078, Quantity!$A$1:$H$2811, 2, FALSE)</f>
        <v>13</v>
      </c>
      <c r="K2078" s="10">
        <f>VLOOKUP(A2078, Quantity!$A$1:$H$2811, 3, FALSE)</f>
        <v>1</v>
      </c>
      <c r="L2078" s="10">
        <f>VLOOKUP(A2078, Quantity!$A$1:$H$2811, 4, FALSE)</f>
        <v>1</v>
      </c>
      <c r="M2078" s="11">
        <f>VLOOKUP(A2078, Quantity!$A$1:$H$2811, 5, FALSE)</f>
        <v>1225</v>
      </c>
      <c r="N2078" s="11">
        <f>VLOOKUP(A2078, Quantity!$A$1:$H$2811, 6, FALSE)</f>
        <v>94</v>
      </c>
      <c r="O2078" s="12">
        <v>41579.0</v>
      </c>
      <c r="P2078" s="5">
        <f>VLOOKUP(A2078, Quantity!$A$1:$H$2811, 8, FALSE)</f>
        <v>0.7030787037</v>
      </c>
      <c r="U2078" s="13"/>
      <c r="V2078" s="13"/>
      <c r="W2078" s="1"/>
      <c r="X2078" s="14"/>
      <c r="Y2078" s="15"/>
    </row>
    <row r="2079">
      <c r="A2079" s="1">
        <v>42400.0</v>
      </c>
      <c r="B2079" s="1">
        <v>1.458910803E9</v>
      </c>
      <c r="C2079" s="8">
        <v>41595.0</v>
      </c>
      <c r="D2079" s="1" t="s">
        <v>37</v>
      </c>
      <c r="E2079" s="1" t="s">
        <v>17</v>
      </c>
      <c r="F2079" s="1" t="s">
        <v>28</v>
      </c>
      <c r="G2079" s="1" t="s">
        <v>38</v>
      </c>
      <c r="H2079" s="1" t="s">
        <v>24</v>
      </c>
      <c r="I2079" s="1" t="s">
        <v>21</v>
      </c>
      <c r="J2079" s="9">
        <f>VLOOKUP(A2079, Quantity!$A$1:$H$2811, 2, FALSE)</f>
        <v>12</v>
      </c>
      <c r="K2079" s="10">
        <f>VLOOKUP(A2079, Quantity!$A$1:$H$2811, 3, FALSE)</f>
        <v>1</v>
      </c>
      <c r="L2079" s="10">
        <f>VLOOKUP(A2079, Quantity!$A$1:$H$2811, 4, FALSE)</f>
        <v>1</v>
      </c>
      <c r="M2079" s="11">
        <f>VLOOKUP(A2079, Quantity!$A$1:$H$2811, 5, FALSE)</f>
        <v>250</v>
      </c>
      <c r="N2079" s="11">
        <f>VLOOKUP(A2079, Quantity!$A$1:$H$2811, 6, FALSE)</f>
        <v>21</v>
      </c>
      <c r="O2079" s="12">
        <v>41579.0</v>
      </c>
      <c r="P2079" s="5">
        <f>VLOOKUP(A2079, Quantity!$A$1:$H$2811, 8, FALSE)</f>
        <v>0.1446875</v>
      </c>
      <c r="U2079" s="13"/>
      <c r="V2079" s="13"/>
      <c r="W2079" s="1"/>
      <c r="X2079" s="14"/>
      <c r="Y2079" s="15"/>
    </row>
    <row r="2080">
      <c r="A2080" s="1">
        <v>45028.0</v>
      </c>
      <c r="B2080" s="1">
        <v>1.862089372E9</v>
      </c>
      <c r="C2080" s="8">
        <v>41599.0</v>
      </c>
      <c r="D2080" s="1" t="s">
        <v>37</v>
      </c>
      <c r="E2080" s="1" t="s">
        <v>17</v>
      </c>
      <c r="F2080" s="1" t="s">
        <v>28</v>
      </c>
      <c r="G2080" s="1" t="s">
        <v>38</v>
      </c>
      <c r="H2080" s="1" t="s">
        <v>24</v>
      </c>
      <c r="I2080" s="1" t="s">
        <v>21</v>
      </c>
      <c r="J2080" s="9">
        <f>VLOOKUP(A2080, Quantity!$A$1:$H$2811, 2, FALSE)</f>
        <v>19</v>
      </c>
      <c r="K2080" s="10">
        <f>VLOOKUP(A2080, Quantity!$A$1:$H$2811, 3, FALSE)</f>
        <v>1</v>
      </c>
      <c r="L2080" s="10">
        <f>VLOOKUP(A2080, Quantity!$A$1:$H$2811, 4, FALSE)</f>
        <v>1</v>
      </c>
      <c r="M2080" s="11">
        <f>VLOOKUP(A2080, Quantity!$A$1:$H$2811, 5, FALSE)</f>
        <v>8483</v>
      </c>
      <c r="N2080" s="11">
        <f>VLOOKUP(A2080, Quantity!$A$1:$H$2811, 6, FALSE)</f>
        <v>446</v>
      </c>
      <c r="O2080" s="12">
        <v>41579.0</v>
      </c>
      <c r="P2080" s="5">
        <f>VLOOKUP(A2080, Quantity!$A$1:$H$2811, 8, FALSE)</f>
        <v>0.9586805556</v>
      </c>
      <c r="U2080" s="13"/>
      <c r="V2080" s="13"/>
      <c r="W2080" s="1"/>
      <c r="X2080" s="14"/>
      <c r="Y2080" s="15"/>
    </row>
    <row r="2081">
      <c r="A2081" s="1">
        <v>45995.0</v>
      </c>
      <c r="B2081" s="1">
        <v>2.153337068E9</v>
      </c>
      <c r="C2081" s="8">
        <v>41600.0</v>
      </c>
      <c r="D2081" s="1" t="s">
        <v>37</v>
      </c>
      <c r="E2081" s="1" t="s">
        <v>17</v>
      </c>
      <c r="F2081" s="1" t="s">
        <v>28</v>
      </c>
      <c r="G2081" s="1" t="s">
        <v>38</v>
      </c>
      <c r="H2081" s="1" t="s">
        <v>24</v>
      </c>
      <c r="I2081" s="1" t="s">
        <v>21</v>
      </c>
      <c r="J2081" s="9">
        <f>VLOOKUP(A2081, Quantity!$A$1:$H$2811, 2, FALSE)</f>
        <v>17</v>
      </c>
      <c r="K2081" s="10">
        <f>VLOOKUP(A2081, Quantity!$A$1:$H$2811, 3, FALSE)</f>
        <v>1</v>
      </c>
      <c r="L2081" s="10">
        <f>VLOOKUP(A2081, Quantity!$A$1:$H$2811, 4, FALSE)</f>
        <v>1</v>
      </c>
      <c r="M2081" s="11">
        <f>VLOOKUP(A2081, Quantity!$A$1:$H$2811, 5, FALSE)</f>
        <v>449</v>
      </c>
      <c r="N2081" s="11">
        <f>VLOOKUP(A2081, Quantity!$A$1:$H$2811, 6, FALSE)</f>
        <v>26</v>
      </c>
      <c r="O2081" s="12">
        <v>41579.0</v>
      </c>
      <c r="P2081" s="5">
        <f>VLOOKUP(A2081, Quantity!$A$1:$H$2811, 8, FALSE)</f>
        <v>0.00693287037</v>
      </c>
      <c r="U2081" s="13"/>
      <c r="V2081" s="13"/>
      <c r="W2081" s="1"/>
      <c r="X2081" s="14"/>
      <c r="Y2081" s="15"/>
    </row>
    <row r="2082">
      <c r="A2082" s="1">
        <v>47518.0</v>
      </c>
      <c r="B2082" s="1">
        <v>1.500784782E9</v>
      </c>
      <c r="C2082" s="8">
        <v>41602.0</v>
      </c>
      <c r="D2082" s="1" t="s">
        <v>37</v>
      </c>
      <c r="E2082" s="1" t="s">
        <v>17</v>
      </c>
      <c r="F2082" s="1" t="s">
        <v>28</v>
      </c>
      <c r="G2082" s="1" t="s">
        <v>38</v>
      </c>
      <c r="H2082" s="1" t="s">
        <v>24</v>
      </c>
      <c r="I2082" s="1" t="s">
        <v>21</v>
      </c>
      <c r="J2082" s="9">
        <f>VLOOKUP(A2082, Quantity!$A$1:$H$2811, 2, FALSE)</f>
        <v>13</v>
      </c>
      <c r="K2082" s="10">
        <f>VLOOKUP(A2082, Quantity!$A$1:$H$2811, 3, FALSE)</f>
        <v>1</v>
      </c>
      <c r="L2082" s="10">
        <f>VLOOKUP(A2082, Quantity!$A$1:$H$2811, 4, FALSE)</f>
        <v>1</v>
      </c>
      <c r="M2082" s="11">
        <f>VLOOKUP(A2082, Quantity!$A$1:$H$2811, 5, FALSE)</f>
        <v>2999</v>
      </c>
      <c r="N2082" s="11">
        <f>VLOOKUP(A2082, Quantity!$A$1:$H$2811, 6, FALSE)</f>
        <v>231</v>
      </c>
      <c r="O2082" s="12">
        <v>41579.0</v>
      </c>
      <c r="P2082" s="5">
        <f>VLOOKUP(A2082, Quantity!$A$1:$H$2811, 8, FALSE)</f>
        <v>0.3990625</v>
      </c>
      <c r="U2082" s="13"/>
      <c r="V2082" s="13"/>
      <c r="W2082" s="1"/>
      <c r="X2082" s="14"/>
      <c r="Y2082" s="15"/>
    </row>
    <row r="2083">
      <c r="A2083" s="1">
        <v>48888.0</v>
      </c>
      <c r="B2083" s="1">
        <v>2.029853566E9</v>
      </c>
      <c r="C2083" s="8">
        <v>41604.0</v>
      </c>
      <c r="D2083" s="1" t="s">
        <v>37</v>
      </c>
      <c r="E2083" s="1" t="s">
        <v>17</v>
      </c>
      <c r="F2083" s="1" t="s">
        <v>28</v>
      </c>
      <c r="G2083" s="1" t="s">
        <v>38</v>
      </c>
      <c r="H2083" s="1" t="s">
        <v>24</v>
      </c>
      <c r="I2083" s="1" t="s">
        <v>21</v>
      </c>
      <c r="J2083" s="9">
        <f>VLOOKUP(A2083, Quantity!$A$1:$H$2811, 2, FALSE)</f>
        <v>15</v>
      </c>
      <c r="K2083" s="10">
        <f>VLOOKUP(A2083, Quantity!$A$1:$H$2811, 3, FALSE)</f>
        <v>1</v>
      </c>
      <c r="L2083" s="10">
        <f>VLOOKUP(A2083, Quantity!$A$1:$H$2811, 4, FALSE)</f>
        <v>1</v>
      </c>
      <c r="M2083" s="11">
        <f>VLOOKUP(A2083, Quantity!$A$1:$H$2811, 5, FALSE)</f>
        <v>2600</v>
      </c>
      <c r="N2083" s="11">
        <f>VLOOKUP(A2083, Quantity!$A$1:$H$2811, 6, FALSE)</f>
        <v>173</v>
      </c>
      <c r="O2083" s="12">
        <v>41579.0</v>
      </c>
      <c r="P2083" s="5">
        <f>VLOOKUP(A2083, Quantity!$A$1:$H$2811, 8, FALSE)</f>
        <v>0.3656944444</v>
      </c>
      <c r="U2083" s="13"/>
      <c r="V2083" s="13"/>
      <c r="W2083" s="1"/>
      <c r="X2083" s="14"/>
      <c r="Y2083" s="15"/>
    </row>
    <row r="2084">
      <c r="A2084" s="1">
        <v>49371.0</v>
      </c>
      <c r="B2084" s="1">
        <v>1.900712521E9</v>
      </c>
      <c r="C2084" s="8">
        <v>41605.0</v>
      </c>
      <c r="D2084" s="1" t="s">
        <v>37</v>
      </c>
      <c r="E2084" s="1" t="s">
        <v>17</v>
      </c>
      <c r="F2084" s="1" t="s">
        <v>28</v>
      </c>
      <c r="G2084" s="1" t="s">
        <v>38</v>
      </c>
      <c r="H2084" s="1" t="s">
        <v>24</v>
      </c>
      <c r="I2084" s="1" t="s">
        <v>21</v>
      </c>
      <c r="J2084" s="9">
        <f>VLOOKUP(A2084, Quantity!$A$1:$H$2811, 2, FALSE)</f>
        <v>12</v>
      </c>
      <c r="K2084" s="10">
        <f>VLOOKUP(A2084, Quantity!$A$1:$H$2811, 3, FALSE)</f>
        <v>1</v>
      </c>
      <c r="L2084" s="10">
        <f>VLOOKUP(A2084, Quantity!$A$1:$H$2811, 4, FALSE)</f>
        <v>1</v>
      </c>
      <c r="M2084" s="11">
        <f>VLOOKUP(A2084, Quantity!$A$1:$H$2811, 5, FALSE)</f>
        <v>7734</v>
      </c>
      <c r="N2084" s="11">
        <f>VLOOKUP(A2084, Quantity!$A$1:$H$2811, 6, FALSE)</f>
        <v>645</v>
      </c>
      <c r="O2084" s="12">
        <v>41579.0</v>
      </c>
      <c r="P2084" s="5">
        <f>VLOOKUP(A2084, Quantity!$A$1:$H$2811, 8, FALSE)</f>
        <v>0.2908217593</v>
      </c>
      <c r="U2084" s="13"/>
      <c r="V2084" s="13"/>
      <c r="W2084" s="1"/>
      <c r="X2084" s="14"/>
      <c r="Y2084" s="15"/>
    </row>
    <row r="2085">
      <c r="A2085" s="1">
        <v>50756.0</v>
      </c>
      <c r="B2085" s="1">
        <v>2.302547621E9</v>
      </c>
      <c r="C2085" s="8">
        <v>41606.0</v>
      </c>
      <c r="D2085" s="1" t="s">
        <v>37</v>
      </c>
      <c r="E2085" s="1" t="s">
        <v>17</v>
      </c>
      <c r="F2085" s="1" t="s">
        <v>28</v>
      </c>
      <c r="G2085" s="1" t="s">
        <v>38</v>
      </c>
      <c r="H2085" s="1" t="s">
        <v>24</v>
      </c>
      <c r="I2085" s="1" t="s">
        <v>21</v>
      </c>
      <c r="J2085" s="9">
        <f>VLOOKUP(A2085, Quantity!$A$1:$H$2811, 2, FALSE)</f>
        <v>23</v>
      </c>
      <c r="K2085" s="10">
        <f>VLOOKUP(A2085, Quantity!$A$1:$H$2811, 3, FALSE)</f>
        <v>1</v>
      </c>
      <c r="L2085" s="10">
        <f>VLOOKUP(A2085, Quantity!$A$1:$H$2811, 4, FALSE)</f>
        <v>1</v>
      </c>
      <c r="M2085" s="11">
        <f>VLOOKUP(A2085, Quantity!$A$1:$H$2811, 5, FALSE)</f>
        <v>3865</v>
      </c>
      <c r="N2085" s="11">
        <f>VLOOKUP(A2085, Quantity!$A$1:$H$2811, 6, FALSE)</f>
        <v>168</v>
      </c>
      <c r="O2085" s="12">
        <v>41579.0</v>
      </c>
      <c r="P2085" s="5">
        <f>VLOOKUP(A2085, Quantity!$A$1:$H$2811, 8, FALSE)</f>
        <v>0.3088425926</v>
      </c>
      <c r="U2085" s="13"/>
      <c r="V2085" s="13"/>
      <c r="W2085" s="1"/>
      <c r="X2085" s="14"/>
      <c r="Y2085" s="15"/>
    </row>
    <row r="2086">
      <c r="A2086" s="1">
        <v>51098.0</v>
      </c>
      <c r="B2086" s="1">
        <v>2.242063203E9</v>
      </c>
      <c r="C2086" s="8">
        <v>41607.0</v>
      </c>
      <c r="D2086" s="1" t="s">
        <v>37</v>
      </c>
      <c r="E2086" s="1" t="s">
        <v>17</v>
      </c>
      <c r="F2086" s="1" t="s">
        <v>28</v>
      </c>
      <c r="G2086" s="1" t="s">
        <v>38</v>
      </c>
      <c r="H2086" s="1" t="s">
        <v>24</v>
      </c>
      <c r="I2086" s="1" t="s">
        <v>21</v>
      </c>
      <c r="J2086" s="9">
        <f>VLOOKUP(A2086, Quantity!$A$1:$H$2811, 2, FALSE)</f>
        <v>16</v>
      </c>
      <c r="K2086" s="10">
        <f>VLOOKUP(A2086, Quantity!$A$1:$H$2811, 3, FALSE)</f>
        <v>1</v>
      </c>
      <c r="L2086" s="10">
        <f>VLOOKUP(A2086, Quantity!$A$1:$H$2811, 4, FALSE)</f>
        <v>1</v>
      </c>
      <c r="M2086" s="11">
        <f>VLOOKUP(A2086, Quantity!$A$1:$H$2811, 5, FALSE)</f>
        <v>18150</v>
      </c>
      <c r="N2086" s="11">
        <f>VLOOKUP(A2086, Quantity!$A$1:$H$2811, 6, FALSE)</f>
        <v>1134</v>
      </c>
      <c r="O2086" s="12">
        <v>41579.0</v>
      </c>
      <c r="P2086" s="5">
        <f>VLOOKUP(A2086, Quantity!$A$1:$H$2811, 8, FALSE)</f>
        <v>0.005266203704</v>
      </c>
      <c r="U2086" s="13"/>
      <c r="V2086" s="13"/>
      <c r="W2086" s="1"/>
      <c r="X2086" s="14"/>
      <c r="Y2086" s="15"/>
    </row>
    <row r="2087">
      <c r="A2087" s="1">
        <v>51492.0</v>
      </c>
      <c r="B2087" s="1">
        <v>1.384887847E9</v>
      </c>
      <c r="C2087" s="8">
        <v>41607.0</v>
      </c>
      <c r="D2087" s="1" t="s">
        <v>37</v>
      </c>
      <c r="E2087" s="1" t="s">
        <v>17</v>
      </c>
      <c r="F2087" s="1" t="s">
        <v>28</v>
      </c>
      <c r="G2087" s="1" t="s">
        <v>38</v>
      </c>
      <c r="H2087" s="1" t="s">
        <v>24</v>
      </c>
      <c r="I2087" s="1" t="s">
        <v>21</v>
      </c>
      <c r="J2087" s="9">
        <f>VLOOKUP(A2087, Quantity!$A$1:$H$2811, 2, FALSE)</f>
        <v>12</v>
      </c>
      <c r="K2087" s="10">
        <f>VLOOKUP(A2087, Quantity!$A$1:$H$2811, 3, FALSE)</f>
        <v>1</v>
      </c>
      <c r="L2087" s="10">
        <f>VLOOKUP(A2087, Quantity!$A$1:$H$2811, 4, FALSE)</f>
        <v>1</v>
      </c>
      <c r="M2087" s="11">
        <f>VLOOKUP(A2087, Quantity!$A$1:$H$2811, 5, FALSE)</f>
        <v>7780</v>
      </c>
      <c r="N2087" s="11">
        <f>VLOOKUP(A2087, Quantity!$A$1:$H$2811, 6, FALSE)</f>
        <v>648</v>
      </c>
      <c r="O2087" s="12">
        <v>41579.0</v>
      </c>
      <c r="P2087" s="5">
        <f>VLOOKUP(A2087, Quantity!$A$1:$H$2811, 8, FALSE)</f>
        <v>0.1254398148</v>
      </c>
      <c r="U2087" s="13"/>
      <c r="V2087" s="13"/>
      <c r="W2087" s="1"/>
      <c r="X2087" s="14"/>
      <c r="Y2087" s="15"/>
    </row>
    <row r="2088">
      <c r="A2088" s="1">
        <v>51756.0</v>
      </c>
      <c r="B2088" s="1">
        <v>2.218493781E9</v>
      </c>
      <c r="C2088" s="8">
        <v>41607.0</v>
      </c>
      <c r="D2088" s="1" t="s">
        <v>37</v>
      </c>
      <c r="E2088" s="1" t="s">
        <v>17</v>
      </c>
      <c r="F2088" s="1" t="s">
        <v>28</v>
      </c>
      <c r="G2088" s="1" t="s">
        <v>38</v>
      </c>
      <c r="H2088" s="1" t="s">
        <v>24</v>
      </c>
      <c r="I2088" s="1" t="s">
        <v>21</v>
      </c>
      <c r="J2088" s="9">
        <f>VLOOKUP(A2088, Quantity!$A$1:$H$2811, 2, FALSE)</f>
        <v>21</v>
      </c>
      <c r="K2088" s="10">
        <f>VLOOKUP(A2088, Quantity!$A$1:$H$2811, 3, FALSE)</f>
        <v>1</v>
      </c>
      <c r="L2088" s="10">
        <f>VLOOKUP(A2088, Quantity!$A$1:$H$2811, 4, FALSE)</f>
        <v>1</v>
      </c>
      <c r="M2088" s="11">
        <f>VLOOKUP(A2088, Quantity!$A$1:$H$2811, 5, FALSE)</f>
        <v>3999</v>
      </c>
      <c r="N2088" s="11">
        <f>VLOOKUP(A2088, Quantity!$A$1:$H$2811, 6, FALSE)</f>
        <v>190</v>
      </c>
      <c r="O2088" s="12">
        <v>41579.0</v>
      </c>
      <c r="P2088" s="5">
        <f>VLOOKUP(A2088, Quantity!$A$1:$H$2811, 8, FALSE)</f>
        <v>0.8325925926</v>
      </c>
      <c r="U2088" s="13"/>
      <c r="V2088" s="13"/>
      <c r="W2088" s="1"/>
      <c r="X2088" s="14"/>
      <c r="Y2088" s="15"/>
    </row>
    <row r="2089">
      <c r="A2089" s="1">
        <v>54614.0</v>
      </c>
      <c r="B2089" s="1">
        <v>1.682223213E9</v>
      </c>
      <c r="C2089" s="8">
        <v>41317.0</v>
      </c>
      <c r="D2089" s="1" t="s">
        <v>37</v>
      </c>
      <c r="E2089" s="1" t="s">
        <v>17</v>
      </c>
      <c r="F2089" s="1" t="s">
        <v>28</v>
      </c>
      <c r="G2089" s="1" t="s">
        <v>38</v>
      </c>
      <c r="H2089" s="1" t="s">
        <v>24</v>
      </c>
      <c r="I2089" s="1" t="s">
        <v>21</v>
      </c>
      <c r="J2089" s="9">
        <f>VLOOKUP(A2089, Quantity!$A$1:$H$2811, 2, FALSE)</f>
        <v>16</v>
      </c>
      <c r="K2089" s="10">
        <f>VLOOKUP(A2089, Quantity!$A$1:$H$2811, 3, FALSE)</f>
        <v>1</v>
      </c>
      <c r="L2089" s="10">
        <f>VLOOKUP(A2089, Quantity!$A$1:$H$2811, 4, FALSE)</f>
        <v>1</v>
      </c>
      <c r="M2089" s="11">
        <f>VLOOKUP(A2089, Quantity!$A$1:$H$2811, 5, FALSE)</f>
        <v>11295</v>
      </c>
      <c r="N2089" s="11">
        <f>VLOOKUP(A2089, Quantity!$A$1:$H$2811, 6, FALSE)</f>
        <v>706</v>
      </c>
      <c r="O2089" s="12">
        <v>41609.0</v>
      </c>
      <c r="P2089" s="5">
        <f>VLOOKUP(A2089, Quantity!$A$1:$H$2811, 8, FALSE)</f>
        <v>0.666712963</v>
      </c>
      <c r="U2089" s="13"/>
      <c r="V2089" s="13"/>
      <c r="W2089" s="1"/>
      <c r="X2089" s="14"/>
      <c r="Y2089" s="15"/>
    </row>
    <row r="2090">
      <c r="A2090" s="1">
        <v>55162.0</v>
      </c>
      <c r="B2090" s="1">
        <v>1.566965701E9</v>
      </c>
      <c r="C2090" s="8">
        <v>41317.0</v>
      </c>
      <c r="D2090" s="1" t="s">
        <v>37</v>
      </c>
      <c r="E2090" s="1" t="s">
        <v>17</v>
      </c>
      <c r="F2090" s="1" t="s">
        <v>28</v>
      </c>
      <c r="G2090" s="1" t="s">
        <v>38</v>
      </c>
      <c r="H2090" s="1" t="s">
        <v>24</v>
      </c>
      <c r="I2090" s="1" t="s">
        <v>21</v>
      </c>
      <c r="J2090" s="9">
        <f>VLOOKUP(A2090, Quantity!$A$1:$H$2811, 2, FALSE)</f>
        <v>16</v>
      </c>
      <c r="K2090" s="10">
        <f>VLOOKUP(A2090, Quantity!$A$1:$H$2811, 3, FALSE)</f>
        <v>1</v>
      </c>
      <c r="L2090" s="10">
        <f>VLOOKUP(A2090, Quantity!$A$1:$H$2811, 4, FALSE)</f>
        <v>1</v>
      </c>
      <c r="M2090" s="11">
        <f>VLOOKUP(A2090, Quantity!$A$1:$H$2811, 5, FALSE)</f>
        <v>847</v>
      </c>
      <c r="N2090" s="11">
        <f>VLOOKUP(A2090, Quantity!$A$1:$H$2811, 6, FALSE)</f>
        <v>53</v>
      </c>
      <c r="O2090" s="12">
        <v>41609.0</v>
      </c>
      <c r="P2090" s="5">
        <f>VLOOKUP(A2090, Quantity!$A$1:$H$2811, 8, FALSE)</f>
        <v>0.04530092593</v>
      </c>
      <c r="U2090" s="13"/>
      <c r="V2090" s="13"/>
      <c r="W2090" s="1"/>
      <c r="X2090" s="14"/>
      <c r="Y2090" s="15"/>
    </row>
    <row r="2091">
      <c r="A2091" s="1">
        <v>55748.0</v>
      </c>
      <c r="B2091" s="1">
        <v>1.574218067E9</v>
      </c>
      <c r="C2091" s="8">
        <v>41345.0</v>
      </c>
      <c r="D2091" s="1" t="s">
        <v>37</v>
      </c>
      <c r="E2091" s="1" t="s">
        <v>17</v>
      </c>
      <c r="F2091" s="1" t="s">
        <v>28</v>
      </c>
      <c r="G2091" s="1" t="s">
        <v>38</v>
      </c>
      <c r="H2091" s="1" t="s">
        <v>24</v>
      </c>
      <c r="I2091" s="1" t="s">
        <v>21</v>
      </c>
      <c r="J2091" s="9">
        <f>VLOOKUP(A2091, Quantity!$A$1:$H$2811, 2, FALSE)</f>
        <v>14</v>
      </c>
      <c r="K2091" s="10">
        <f>VLOOKUP(A2091, Quantity!$A$1:$H$2811, 3, FALSE)</f>
        <v>1</v>
      </c>
      <c r="L2091" s="10">
        <f>VLOOKUP(A2091, Quantity!$A$1:$H$2811, 4, FALSE)</f>
        <v>1</v>
      </c>
      <c r="M2091" s="11">
        <f>VLOOKUP(A2091, Quantity!$A$1:$H$2811, 5, FALSE)</f>
        <v>1225</v>
      </c>
      <c r="N2091" s="11">
        <f>VLOOKUP(A2091, Quantity!$A$1:$H$2811, 6, FALSE)</f>
        <v>88</v>
      </c>
      <c r="O2091" s="12">
        <v>41609.0</v>
      </c>
      <c r="P2091" s="5">
        <f>VLOOKUP(A2091, Quantity!$A$1:$H$2811, 8, FALSE)</f>
        <v>0.879212963</v>
      </c>
      <c r="U2091" s="13"/>
      <c r="V2091" s="13"/>
      <c r="W2091" s="1"/>
      <c r="X2091" s="14"/>
      <c r="Y2091" s="15"/>
    </row>
    <row r="2092">
      <c r="A2092" s="1">
        <v>56076.0</v>
      </c>
      <c r="B2092" s="1">
        <v>2.232327518E9</v>
      </c>
      <c r="C2092" s="8">
        <v>41345.0</v>
      </c>
      <c r="D2092" s="1" t="s">
        <v>37</v>
      </c>
      <c r="E2092" s="1" t="s">
        <v>17</v>
      </c>
      <c r="F2092" s="1" t="s">
        <v>28</v>
      </c>
      <c r="G2092" s="1" t="s">
        <v>38</v>
      </c>
      <c r="H2092" s="1" t="s">
        <v>24</v>
      </c>
      <c r="I2092" s="1" t="s">
        <v>21</v>
      </c>
      <c r="J2092" s="9">
        <f>VLOOKUP(A2092, Quantity!$A$1:$H$2811, 2, FALSE)</f>
        <v>17</v>
      </c>
      <c r="K2092" s="10">
        <f>VLOOKUP(A2092, Quantity!$A$1:$H$2811, 3, FALSE)</f>
        <v>1</v>
      </c>
      <c r="L2092" s="10">
        <f>VLOOKUP(A2092, Quantity!$A$1:$H$2811, 4, FALSE)</f>
        <v>1</v>
      </c>
      <c r="M2092" s="11">
        <f>VLOOKUP(A2092, Quantity!$A$1:$H$2811, 5, FALSE)</f>
        <v>6595</v>
      </c>
      <c r="N2092" s="11">
        <f>VLOOKUP(A2092, Quantity!$A$1:$H$2811, 6, FALSE)</f>
        <v>388</v>
      </c>
      <c r="O2092" s="12">
        <v>41609.0</v>
      </c>
      <c r="P2092" s="5">
        <f>VLOOKUP(A2092, Quantity!$A$1:$H$2811, 8, FALSE)</f>
        <v>0.5768287037</v>
      </c>
      <c r="U2092" s="13"/>
      <c r="V2092" s="13"/>
      <c r="W2092" s="1"/>
      <c r="X2092" s="14"/>
      <c r="Y2092" s="15"/>
    </row>
    <row r="2093">
      <c r="A2093" s="1">
        <v>57041.0</v>
      </c>
      <c r="B2093" s="1">
        <v>1.423261511E9</v>
      </c>
      <c r="C2093" s="8">
        <v>41376.0</v>
      </c>
      <c r="D2093" s="1" t="s">
        <v>37</v>
      </c>
      <c r="E2093" s="1" t="s">
        <v>17</v>
      </c>
      <c r="F2093" s="1" t="s">
        <v>28</v>
      </c>
      <c r="G2093" s="1" t="s">
        <v>38</v>
      </c>
      <c r="H2093" s="1" t="s">
        <v>24</v>
      </c>
      <c r="I2093" s="1" t="s">
        <v>21</v>
      </c>
      <c r="J2093" s="9">
        <f>VLOOKUP(A2093, Quantity!$A$1:$H$2811, 2, FALSE)</f>
        <v>17</v>
      </c>
      <c r="K2093" s="10">
        <f>VLOOKUP(A2093, Quantity!$A$1:$H$2811, 3, FALSE)</f>
        <v>1</v>
      </c>
      <c r="L2093" s="10">
        <f>VLOOKUP(A2093, Quantity!$A$1:$H$2811, 4, FALSE)</f>
        <v>1</v>
      </c>
      <c r="M2093" s="11">
        <f>VLOOKUP(A2093, Quantity!$A$1:$H$2811, 5, FALSE)</f>
        <v>2497</v>
      </c>
      <c r="N2093" s="11">
        <f>VLOOKUP(A2093, Quantity!$A$1:$H$2811, 6, FALSE)</f>
        <v>147</v>
      </c>
      <c r="O2093" s="12">
        <v>41609.0</v>
      </c>
      <c r="P2093" s="5">
        <f>VLOOKUP(A2093, Quantity!$A$1:$H$2811, 8, FALSE)</f>
        <v>0.964537037</v>
      </c>
      <c r="U2093" s="13"/>
      <c r="V2093" s="13"/>
      <c r="W2093" s="1"/>
      <c r="X2093" s="14"/>
      <c r="Y2093" s="15"/>
    </row>
    <row r="2094">
      <c r="A2094" s="1">
        <v>57907.0</v>
      </c>
      <c r="B2094" s="1">
        <v>1.671772681E9</v>
      </c>
      <c r="C2094" s="8">
        <v>41406.0</v>
      </c>
      <c r="D2094" s="1" t="s">
        <v>37</v>
      </c>
      <c r="E2094" s="1" t="s">
        <v>17</v>
      </c>
      <c r="F2094" s="1" t="s">
        <v>28</v>
      </c>
      <c r="G2094" s="1" t="s">
        <v>38</v>
      </c>
      <c r="H2094" s="1" t="s">
        <v>24</v>
      </c>
      <c r="I2094" s="1" t="s">
        <v>25</v>
      </c>
      <c r="J2094" s="9">
        <f>VLOOKUP(A2094, Quantity!$A$1:$H$2811, 2, FALSE)</f>
        <v>15</v>
      </c>
      <c r="K2094" s="10">
        <f>VLOOKUP(A2094, Quantity!$A$1:$H$2811, 3, FALSE)</f>
        <v>1</v>
      </c>
      <c r="L2094" s="10">
        <f>VLOOKUP(A2094, Quantity!$A$1:$H$2811, 4, FALSE)</f>
        <v>1</v>
      </c>
      <c r="M2094" s="11">
        <f>VLOOKUP(A2094, Quantity!$A$1:$H$2811, 5, FALSE)</f>
        <v>314</v>
      </c>
      <c r="N2094" s="11">
        <f>VLOOKUP(A2094, Quantity!$A$1:$H$2811, 6, FALSE)</f>
        <v>21</v>
      </c>
      <c r="O2094" s="12">
        <v>41609.0</v>
      </c>
      <c r="P2094" s="5">
        <f>VLOOKUP(A2094, Quantity!$A$1:$H$2811, 8, FALSE)</f>
        <v>0.8379166667</v>
      </c>
      <c r="U2094" s="13"/>
      <c r="V2094" s="13"/>
      <c r="W2094" s="1"/>
      <c r="X2094" s="14"/>
      <c r="Y2094" s="15"/>
    </row>
    <row r="2095">
      <c r="A2095" s="1">
        <v>58539.0</v>
      </c>
      <c r="B2095" s="1">
        <v>1.531103492E9</v>
      </c>
      <c r="C2095" s="8">
        <v>41437.0</v>
      </c>
      <c r="D2095" s="1" t="s">
        <v>37</v>
      </c>
      <c r="E2095" s="1" t="s">
        <v>17</v>
      </c>
      <c r="F2095" s="1" t="s">
        <v>28</v>
      </c>
      <c r="G2095" s="1" t="s">
        <v>38</v>
      </c>
      <c r="H2095" s="1" t="s">
        <v>24</v>
      </c>
      <c r="I2095" s="1" t="s">
        <v>21</v>
      </c>
      <c r="J2095" s="9">
        <f>VLOOKUP(A2095, Quantity!$A$1:$H$2811, 2, FALSE)</f>
        <v>22</v>
      </c>
      <c r="K2095" s="10">
        <f>VLOOKUP(A2095, Quantity!$A$1:$H$2811, 3, FALSE)</f>
        <v>1</v>
      </c>
      <c r="L2095" s="10">
        <f>VLOOKUP(A2095, Quantity!$A$1:$H$2811, 4, FALSE)</f>
        <v>1</v>
      </c>
      <c r="M2095" s="11">
        <f>VLOOKUP(A2095, Quantity!$A$1:$H$2811, 5, FALSE)</f>
        <v>1000</v>
      </c>
      <c r="N2095" s="11">
        <f>VLOOKUP(A2095, Quantity!$A$1:$H$2811, 6, FALSE)</f>
        <v>45</v>
      </c>
      <c r="O2095" s="12">
        <v>41609.0</v>
      </c>
      <c r="P2095" s="5">
        <f>VLOOKUP(A2095, Quantity!$A$1:$H$2811, 8, FALSE)</f>
        <v>0.9694328704</v>
      </c>
      <c r="U2095" s="13"/>
      <c r="V2095" s="13"/>
      <c r="W2095" s="1"/>
      <c r="X2095" s="14"/>
      <c r="Y2095" s="15"/>
    </row>
    <row r="2096">
      <c r="A2096" s="1">
        <v>58663.0</v>
      </c>
      <c r="B2096" s="1">
        <v>1.878739552E9</v>
      </c>
      <c r="C2096" s="8">
        <v>41437.0</v>
      </c>
      <c r="D2096" s="1" t="s">
        <v>37</v>
      </c>
      <c r="E2096" s="1" t="s">
        <v>17</v>
      </c>
      <c r="F2096" s="1" t="s">
        <v>28</v>
      </c>
      <c r="G2096" s="1" t="s">
        <v>38</v>
      </c>
      <c r="H2096" s="1" t="s">
        <v>24</v>
      </c>
      <c r="I2096" s="1" t="s">
        <v>21</v>
      </c>
      <c r="J2096" s="9">
        <f>VLOOKUP(A2096, Quantity!$A$1:$H$2811, 2, FALSE)</f>
        <v>21</v>
      </c>
      <c r="K2096" s="10">
        <f>VLOOKUP(A2096, Quantity!$A$1:$H$2811, 3, FALSE)</f>
        <v>1</v>
      </c>
      <c r="L2096" s="10">
        <f>VLOOKUP(A2096, Quantity!$A$1:$H$2811, 4, FALSE)</f>
        <v>1</v>
      </c>
      <c r="M2096" s="11">
        <f>VLOOKUP(A2096, Quantity!$A$1:$H$2811, 5, FALSE)</f>
        <v>545</v>
      </c>
      <c r="N2096" s="11">
        <f>VLOOKUP(A2096, Quantity!$A$1:$H$2811, 6, FALSE)</f>
        <v>26</v>
      </c>
      <c r="O2096" s="12">
        <v>41609.0</v>
      </c>
      <c r="P2096" s="5">
        <f>VLOOKUP(A2096, Quantity!$A$1:$H$2811, 8, FALSE)</f>
        <v>0.8163541667</v>
      </c>
      <c r="U2096" s="13"/>
      <c r="V2096" s="13"/>
      <c r="W2096" s="1"/>
      <c r="X2096" s="14"/>
      <c r="Y2096" s="15"/>
    </row>
    <row r="2097">
      <c r="A2097" s="1">
        <v>58914.0</v>
      </c>
      <c r="B2097" s="1">
        <v>2.218696192E9</v>
      </c>
      <c r="C2097" s="8">
        <v>41437.0</v>
      </c>
      <c r="D2097" s="1" t="s">
        <v>37</v>
      </c>
      <c r="E2097" s="1" t="s">
        <v>17</v>
      </c>
      <c r="F2097" s="1" t="s">
        <v>28</v>
      </c>
      <c r="G2097" s="1" t="s">
        <v>38</v>
      </c>
      <c r="H2097" s="1" t="s">
        <v>24</v>
      </c>
      <c r="I2097" s="1" t="s">
        <v>21</v>
      </c>
      <c r="J2097" s="9">
        <f>VLOOKUP(A2097, Quantity!$A$1:$H$2811, 2, FALSE)</f>
        <v>13</v>
      </c>
      <c r="K2097" s="10">
        <f>VLOOKUP(A2097, Quantity!$A$1:$H$2811, 3, FALSE)</f>
        <v>1</v>
      </c>
      <c r="L2097" s="10">
        <f>VLOOKUP(A2097, Quantity!$A$1:$H$2811, 4, FALSE)</f>
        <v>1</v>
      </c>
      <c r="M2097" s="11">
        <f>VLOOKUP(A2097, Quantity!$A$1:$H$2811, 5, FALSE)</f>
        <v>500</v>
      </c>
      <c r="N2097" s="11">
        <f>VLOOKUP(A2097, Quantity!$A$1:$H$2811, 6, FALSE)</f>
        <v>38</v>
      </c>
      <c r="O2097" s="12">
        <v>41609.0</v>
      </c>
      <c r="P2097" s="5">
        <f>VLOOKUP(A2097, Quantity!$A$1:$H$2811, 8, FALSE)</f>
        <v>0.9476157407</v>
      </c>
      <c r="U2097" s="13"/>
      <c r="V2097" s="13"/>
      <c r="W2097" s="1"/>
      <c r="X2097" s="14"/>
      <c r="Y2097" s="15"/>
    </row>
    <row r="2098">
      <c r="A2098" s="1">
        <v>60057.0</v>
      </c>
      <c r="B2098" s="1">
        <v>2.082696072E9</v>
      </c>
      <c r="C2098" s="8">
        <v>41498.0</v>
      </c>
      <c r="D2098" s="1" t="s">
        <v>37</v>
      </c>
      <c r="E2098" s="1" t="s">
        <v>17</v>
      </c>
      <c r="F2098" s="1" t="s">
        <v>28</v>
      </c>
      <c r="G2098" s="1" t="s">
        <v>38</v>
      </c>
      <c r="H2098" s="1" t="s">
        <v>24</v>
      </c>
      <c r="I2098" s="1" t="s">
        <v>21</v>
      </c>
      <c r="J2098" s="9">
        <f>VLOOKUP(A2098, Quantity!$A$1:$H$2811, 2, FALSE)</f>
        <v>19</v>
      </c>
      <c r="K2098" s="10">
        <f>VLOOKUP(A2098, Quantity!$A$1:$H$2811, 3, FALSE)</f>
        <v>1</v>
      </c>
      <c r="L2098" s="10">
        <f>VLOOKUP(A2098, Quantity!$A$1:$H$2811, 4, FALSE)</f>
        <v>1</v>
      </c>
      <c r="M2098" s="11">
        <f>VLOOKUP(A2098, Quantity!$A$1:$H$2811, 5, FALSE)</f>
        <v>2922</v>
      </c>
      <c r="N2098" s="11">
        <f>VLOOKUP(A2098, Quantity!$A$1:$H$2811, 6, FALSE)</f>
        <v>154</v>
      </c>
      <c r="O2098" s="12">
        <v>41609.0</v>
      </c>
      <c r="P2098" s="5">
        <f>VLOOKUP(A2098, Quantity!$A$1:$H$2811, 8, FALSE)</f>
        <v>0.4273263889</v>
      </c>
      <c r="U2098" s="13"/>
      <c r="V2098" s="13"/>
      <c r="W2098" s="1"/>
      <c r="X2098" s="14"/>
      <c r="Y2098" s="15"/>
    </row>
    <row r="2099">
      <c r="A2099" s="1">
        <v>60488.0</v>
      </c>
      <c r="B2099" s="1">
        <v>1.824220855E9</v>
      </c>
      <c r="C2099" s="8">
        <v>41498.0</v>
      </c>
      <c r="D2099" s="1" t="s">
        <v>37</v>
      </c>
      <c r="E2099" s="1" t="s">
        <v>17</v>
      </c>
      <c r="F2099" s="1" t="s">
        <v>28</v>
      </c>
      <c r="G2099" s="1" t="s">
        <v>38</v>
      </c>
      <c r="H2099" s="1" t="s">
        <v>24</v>
      </c>
      <c r="I2099" s="1" t="s">
        <v>21</v>
      </c>
      <c r="J2099" s="9">
        <f>VLOOKUP(A2099, Quantity!$A$1:$H$2811, 2, FALSE)</f>
        <v>21</v>
      </c>
      <c r="K2099" s="10">
        <f>VLOOKUP(A2099, Quantity!$A$1:$H$2811, 3, FALSE)</f>
        <v>1</v>
      </c>
      <c r="L2099" s="10">
        <f>VLOOKUP(A2099, Quantity!$A$1:$H$2811, 4, FALSE)</f>
        <v>1</v>
      </c>
      <c r="M2099" s="11">
        <f>VLOOKUP(A2099, Quantity!$A$1:$H$2811, 5, FALSE)</f>
        <v>25900</v>
      </c>
      <c r="N2099" s="11">
        <f>VLOOKUP(A2099, Quantity!$A$1:$H$2811, 6, FALSE)</f>
        <v>1233</v>
      </c>
      <c r="O2099" s="12">
        <v>41609.0</v>
      </c>
      <c r="P2099" s="5">
        <f>VLOOKUP(A2099, Quantity!$A$1:$H$2811, 8, FALSE)</f>
        <v>0.1146643519</v>
      </c>
      <c r="U2099" s="13"/>
      <c r="V2099" s="13"/>
      <c r="W2099" s="1"/>
      <c r="X2099" s="14"/>
      <c r="Y2099" s="15"/>
    </row>
    <row r="2100">
      <c r="A2100" s="1">
        <v>61201.0</v>
      </c>
      <c r="B2100" s="1">
        <v>2.098774336E9</v>
      </c>
      <c r="C2100" s="8">
        <v>41529.0</v>
      </c>
      <c r="D2100" s="1" t="s">
        <v>37</v>
      </c>
      <c r="E2100" s="1" t="s">
        <v>17</v>
      </c>
      <c r="F2100" s="1" t="s">
        <v>28</v>
      </c>
      <c r="G2100" s="1" t="s">
        <v>38</v>
      </c>
      <c r="H2100" s="1" t="s">
        <v>24</v>
      </c>
      <c r="I2100" s="1" t="s">
        <v>21</v>
      </c>
      <c r="J2100" s="9">
        <f>VLOOKUP(A2100, Quantity!$A$1:$H$2811, 2, FALSE)</f>
        <v>22</v>
      </c>
      <c r="K2100" s="10">
        <f>VLOOKUP(A2100, Quantity!$A$1:$H$2811, 3, FALSE)</f>
        <v>1</v>
      </c>
      <c r="L2100" s="10">
        <f>VLOOKUP(A2100, Quantity!$A$1:$H$2811, 4, FALSE)</f>
        <v>1</v>
      </c>
      <c r="M2100" s="11">
        <f>VLOOKUP(A2100, Quantity!$A$1:$H$2811, 5, FALSE)</f>
        <v>6855</v>
      </c>
      <c r="N2100" s="11">
        <f>VLOOKUP(A2100, Quantity!$A$1:$H$2811, 6, FALSE)</f>
        <v>312</v>
      </c>
      <c r="O2100" s="12">
        <v>41609.0</v>
      </c>
      <c r="P2100" s="5">
        <f>VLOOKUP(A2100, Quantity!$A$1:$H$2811, 8, FALSE)</f>
        <v>0.2467476852</v>
      </c>
      <c r="U2100" s="13"/>
      <c r="V2100" s="13"/>
      <c r="W2100" s="1"/>
      <c r="X2100" s="14"/>
      <c r="Y2100" s="15"/>
    </row>
    <row r="2101">
      <c r="A2101" s="1">
        <v>64773.0</v>
      </c>
      <c r="B2101" s="1">
        <v>1.364577742E9</v>
      </c>
      <c r="C2101" s="8">
        <v>41620.0</v>
      </c>
      <c r="D2101" s="1" t="s">
        <v>37</v>
      </c>
      <c r="E2101" s="1" t="s">
        <v>17</v>
      </c>
      <c r="F2101" s="1" t="s">
        <v>28</v>
      </c>
      <c r="G2101" s="1" t="s">
        <v>38</v>
      </c>
      <c r="H2101" s="1" t="s">
        <v>24</v>
      </c>
      <c r="I2101" s="1" t="s">
        <v>21</v>
      </c>
      <c r="J2101" s="9">
        <f>VLOOKUP(A2101, Quantity!$A$1:$H$2811, 2, FALSE)</f>
        <v>21</v>
      </c>
      <c r="K2101" s="10">
        <f>VLOOKUP(A2101, Quantity!$A$1:$H$2811, 3, FALSE)</f>
        <v>1</v>
      </c>
      <c r="L2101" s="10">
        <f>VLOOKUP(A2101, Quantity!$A$1:$H$2811, 4, FALSE)</f>
        <v>1</v>
      </c>
      <c r="M2101" s="11">
        <f>VLOOKUP(A2101, Quantity!$A$1:$H$2811, 5, FALSE)</f>
        <v>1507</v>
      </c>
      <c r="N2101" s="11">
        <f>VLOOKUP(A2101, Quantity!$A$1:$H$2811, 6, FALSE)</f>
        <v>72</v>
      </c>
      <c r="O2101" s="12">
        <v>41609.0</v>
      </c>
      <c r="P2101" s="5">
        <f>VLOOKUP(A2101, Quantity!$A$1:$H$2811, 8, FALSE)</f>
        <v>0.6558564815</v>
      </c>
      <c r="U2101" s="13"/>
      <c r="V2101" s="13"/>
      <c r="W2101" s="1"/>
      <c r="X2101" s="14"/>
      <c r="Y2101" s="15"/>
    </row>
    <row r="2102">
      <c r="A2102" s="1">
        <v>65685.0</v>
      </c>
      <c r="B2102" s="1">
        <v>1.55248478E9</v>
      </c>
      <c r="C2102" s="8">
        <v>41620.0</v>
      </c>
      <c r="D2102" s="1" t="s">
        <v>37</v>
      </c>
      <c r="E2102" s="1" t="s">
        <v>17</v>
      </c>
      <c r="F2102" s="1" t="s">
        <v>28</v>
      </c>
      <c r="G2102" s="1" t="s">
        <v>38</v>
      </c>
      <c r="H2102" s="1" t="s">
        <v>24</v>
      </c>
      <c r="I2102" s="1" t="s">
        <v>21</v>
      </c>
      <c r="J2102" s="9">
        <f>VLOOKUP(A2102, Quantity!$A$1:$H$2811, 2, FALSE)</f>
        <v>23</v>
      </c>
      <c r="K2102" s="10">
        <f>VLOOKUP(A2102, Quantity!$A$1:$H$2811, 3, FALSE)</f>
        <v>1</v>
      </c>
      <c r="L2102" s="10">
        <f>VLOOKUP(A2102, Quantity!$A$1:$H$2811, 4, FALSE)</f>
        <v>1</v>
      </c>
      <c r="M2102" s="11">
        <f>VLOOKUP(A2102, Quantity!$A$1:$H$2811, 5, FALSE)</f>
        <v>505</v>
      </c>
      <c r="N2102" s="11">
        <f>VLOOKUP(A2102, Quantity!$A$1:$H$2811, 6, FALSE)</f>
        <v>22</v>
      </c>
      <c r="O2102" s="12">
        <v>41609.0</v>
      </c>
      <c r="P2102" s="5">
        <f>VLOOKUP(A2102, Quantity!$A$1:$H$2811, 8, FALSE)</f>
        <v>0.5477546296</v>
      </c>
      <c r="U2102" s="13"/>
      <c r="V2102" s="13"/>
      <c r="W2102" s="1"/>
      <c r="X2102" s="14"/>
      <c r="Y2102" s="15"/>
    </row>
    <row r="2103">
      <c r="A2103" s="1">
        <v>67675.0</v>
      </c>
      <c r="B2103" s="1">
        <v>1.435223623E9</v>
      </c>
      <c r="C2103" s="8">
        <v>41622.0</v>
      </c>
      <c r="D2103" s="1" t="s">
        <v>37</v>
      </c>
      <c r="E2103" s="1" t="s">
        <v>17</v>
      </c>
      <c r="F2103" s="1" t="s">
        <v>28</v>
      </c>
      <c r="G2103" s="1" t="s">
        <v>38</v>
      </c>
      <c r="H2103" s="1" t="s">
        <v>24</v>
      </c>
      <c r="I2103" s="1" t="s">
        <v>21</v>
      </c>
      <c r="J2103" s="9">
        <f>VLOOKUP(A2103, Quantity!$A$1:$H$2811, 2, FALSE)</f>
        <v>16</v>
      </c>
      <c r="K2103" s="10">
        <f>VLOOKUP(A2103, Quantity!$A$1:$H$2811, 3, FALSE)</f>
        <v>1</v>
      </c>
      <c r="L2103" s="10">
        <f>VLOOKUP(A2103, Quantity!$A$1:$H$2811, 4, FALSE)</f>
        <v>1</v>
      </c>
      <c r="M2103" s="11">
        <f>VLOOKUP(A2103, Quantity!$A$1:$H$2811, 5, FALSE)</f>
        <v>19710</v>
      </c>
      <c r="N2103" s="11">
        <f>VLOOKUP(A2103, Quantity!$A$1:$H$2811, 6, FALSE)</f>
        <v>1232</v>
      </c>
      <c r="O2103" s="12">
        <v>41609.0</v>
      </c>
      <c r="P2103" s="5">
        <f>VLOOKUP(A2103, Quantity!$A$1:$H$2811, 8, FALSE)</f>
        <v>0.2620023148</v>
      </c>
      <c r="U2103" s="13"/>
      <c r="V2103" s="13"/>
      <c r="W2103" s="1"/>
      <c r="X2103" s="14"/>
      <c r="Y2103" s="15"/>
    </row>
    <row r="2104">
      <c r="A2104" s="1">
        <v>67681.0</v>
      </c>
      <c r="B2104" s="1">
        <v>2.238091027E9</v>
      </c>
      <c r="C2104" s="8">
        <v>41622.0</v>
      </c>
      <c r="D2104" s="1" t="s">
        <v>37</v>
      </c>
      <c r="E2104" s="1" t="s">
        <v>17</v>
      </c>
      <c r="F2104" s="1" t="s">
        <v>28</v>
      </c>
      <c r="G2104" s="1" t="s">
        <v>38</v>
      </c>
      <c r="H2104" s="1" t="s">
        <v>24</v>
      </c>
      <c r="I2104" s="1" t="s">
        <v>21</v>
      </c>
      <c r="J2104" s="9">
        <f>VLOOKUP(A2104, Quantity!$A$1:$H$2811, 2, FALSE)</f>
        <v>12</v>
      </c>
      <c r="K2104" s="10">
        <f>VLOOKUP(A2104, Quantity!$A$1:$H$2811, 3, FALSE)</f>
        <v>1</v>
      </c>
      <c r="L2104" s="10">
        <f>VLOOKUP(A2104, Quantity!$A$1:$H$2811, 4, FALSE)</f>
        <v>1</v>
      </c>
      <c r="M2104" s="11">
        <f>VLOOKUP(A2104, Quantity!$A$1:$H$2811, 5, FALSE)</f>
        <v>500</v>
      </c>
      <c r="N2104" s="11">
        <f>VLOOKUP(A2104, Quantity!$A$1:$H$2811, 6, FALSE)</f>
        <v>42</v>
      </c>
      <c r="O2104" s="12">
        <v>41609.0</v>
      </c>
      <c r="P2104" s="5">
        <f>VLOOKUP(A2104, Quantity!$A$1:$H$2811, 8, FALSE)</f>
        <v>0.1196759259</v>
      </c>
      <c r="U2104" s="13"/>
      <c r="V2104" s="13"/>
      <c r="W2104" s="1"/>
      <c r="X2104" s="14"/>
      <c r="Y2104" s="15"/>
    </row>
    <row r="2105">
      <c r="A2105" s="1">
        <v>67790.0</v>
      </c>
      <c r="B2105" s="1">
        <v>1.62820602E9</v>
      </c>
      <c r="C2105" s="8">
        <v>41622.0</v>
      </c>
      <c r="D2105" s="1" t="s">
        <v>37</v>
      </c>
      <c r="E2105" s="1" t="s">
        <v>17</v>
      </c>
      <c r="F2105" s="1" t="s">
        <v>28</v>
      </c>
      <c r="G2105" s="1" t="s">
        <v>38</v>
      </c>
      <c r="H2105" s="1" t="s">
        <v>24</v>
      </c>
      <c r="I2105" s="1" t="s">
        <v>21</v>
      </c>
      <c r="J2105" s="9">
        <f>VLOOKUP(A2105, Quantity!$A$1:$H$2811, 2, FALSE)</f>
        <v>14</v>
      </c>
      <c r="K2105" s="10">
        <f>VLOOKUP(A2105, Quantity!$A$1:$H$2811, 3, FALSE)</f>
        <v>1</v>
      </c>
      <c r="L2105" s="10">
        <f>VLOOKUP(A2105, Quantity!$A$1:$H$2811, 4, FALSE)</f>
        <v>1</v>
      </c>
      <c r="M2105" s="11">
        <f>VLOOKUP(A2105, Quantity!$A$1:$H$2811, 5, FALSE)</f>
        <v>1000</v>
      </c>
      <c r="N2105" s="11">
        <f>VLOOKUP(A2105, Quantity!$A$1:$H$2811, 6, FALSE)</f>
        <v>71</v>
      </c>
      <c r="O2105" s="12">
        <v>41609.0</v>
      </c>
      <c r="P2105" s="5">
        <f>VLOOKUP(A2105, Quantity!$A$1:$H$2811, 8, FALSE)</f>
        <v>0.4988657407</v>
      </c>
      <c r="U2105" s="13"/>
      <c r="V2105" s="13"/>
      <c r="W2105" s="1"/>
      <c r="X2105" s="14"/>
      <c r="Y2105" s="15"/>
    </row>
    <row r="2106">
      <c r="A2106" s="1">
        <v>69322.0</v>
      </c>
      <c r="B2106" s="1">
        <v>1.442018926E9</v>
      </c>
      <c r="C2106" s="8">
        <v>41623.0</v>
      </c>
      <c r="D2106" s="1" t="s">
        <v>37</v>
      </c>
      <c r="E2106" s="1" t="s">
        <v>17</v>
      </c>
      <c r="F2106" s="1" t="s">
        <v>28</v>
      </c>
      <c r="G2106" s="1" t="s">
        <v>38</v>
      </c>
      <c r="H2106" s="1" t="s">
        <v>24</v>
      </c>
      <c r="I2106" s="1" t="s">
        <v>21</v>
      </c>
      <c r="J2106" s="9">
        <f>VLOOKUP(A2106, Quantity!$A$1:$H$2811, 2, FALSE)</f>
        <v>17</v>
      </c>
      <c r="K2106" s="10">
        <f>VLOOKUP(A2106, Quantity!$A$1:$H$2811, 3, FALSE)</f>
        <v>1</v>
      </c>
      <c r="L2106" s="10">
        <f>VLOOKUP(A2106, Quantity!$A$1:$H$2811, 4, FALSE)</f>
        <v>1</v>
      </c>
      <c r="M2106" s="11">
        <f>VLOOKUP(A2106, Quantity!$A$1:$H$2811, 5, FALSE)</f>
        <v>995</v>
      </c>
      <c r="N2106" s="11">
        <f>VLOOKUP(A2106, Quantity!$A$1:$H$2811, 6, FALSE)</f>
        <v>59</v>
      </c>
      <c r="O2106" s="12">
        <v>41609.0</v>
      </c>
      <c r="P2106" s="5">
        <f>VLOOKUP(A2106, Quantity!$A$1:$H$2811, 8, FALSE)</f>
        <v>0.6541666667</v>
      </c>
      <c r="U2106" s="13"/>
      <c r="V2106" s="13"/>
      <c r="W2106" s="1"/>
      <c r="X2106" s="14"/>
      <c r="Y2106" s="15"/>
    </row>
    <row r="2107">
      <c r="A2107" s="1">
        <v>69773.0</v>
      </c>
      <c r="B2107" s="1">
        <v>1.22980115E9</v>
      </c>
      <c r="C2107" s="8">
        <v>41623.0</v>
      </c>
      <c r="D2107" s="1" t="s">
        <v>37</v>
      </c>
      <c r="E2107" s="1" t="s">
        <v>17</v>
      </c>
      <c r="F2107" s="1" t="s">
        <v>28</v>
      </c>
      <c r="G2107" s="1" t="s">
        <v>38</v>
      </c>
      <c r="H2107" s="1" t="s">
        <v>24</v>
      </c>
      <c r="I2107" s="1" t="s">
        <v>21</v>
      </c>
      <c r="J2107" s="9">
        <f>VLOOKUP(A2107, Quantity!$A$1:$H$2811, 2, FALSE)</f>
        <v>12</v>
      </c>
      <c r="K2107" s="10">
        <f>VLOOKUP(A2107, Quantity!$A$1:$H$2811, 3, FALSE)</f>
        <v>1</v>
      </c>
      <c r="L2107" s="10">
        <f>VLOOKUP(A2107, Quantity!$A$1:$H$2811, 4, FALSE)</f>
        <v>1</v>
      </c>
      <c r="M2107" s="11">
        <f>VLOOKUP(A2107, Quantity!$A$1:$H$2811, 5, FALSE)</f>
        <v>2495</v>
      </c>
      <c r="N2107" s="11">
        <f>VLOOKUP(A2107, Quantity!$A$1:$H$2811, 6, FALSE)</f>
        <v>208</v>
      </c>
      <c r="O2107" s="12">
        <v>41609.0</v>
      </c>
      <c r="P2107" s="5">
        <f>VLOOKUP(A2107, Quantity!$A$1:$H$2811, 8, FALSE)</f>
        <v>0.4909027778</v>
      </c>
      <c r="U2107" s="13"/>
      <c r="V2107" s="13"/>
      <c r="W2107" s="1"/>
      <c r="X2107" s="14"/>
      <c r="Y2107" s="15"/>
    </row>
    <row r="2108">
      <c r="A2108" s="1">
        <v>70230.0</v>
      </c>
      <c r="B2108" s="1">
        <v>1.176645739E9</v>
      </c>
      <c r="C2108" s="8">
        <v>41624.0</v>
      </c>
      <c r="D2108" s="1" t="s">
        <v>37</v>
      </c>
      <c r="E2108" s="1" t="s">
        <v>17</v>
      </c>
      <c r="F2108" s="1" t="s">
        <v>28</v>
      </c>
      <c r="G2108" s="1" t="s">
        <v>38</v>
      </c>
      <c r="H2108" s="1" t="s">
        <v>24</v>
      </c>
      <c r="I2108" s="1" t="s">
        <v>21</v>
      </c>
      <c r="J2108" s="9">
        <f>VLOOKUP(A2108, Quantity!$A$1:$H$2811, 2, FALSE)</f>
        <v>12</v>
      </c>
      <c r="K2108" s="10">
        <f>VLOOKUP(A2108, Quantity!$A$1:$H$2811, 3, FALSE)</f>
        <v>1</v>
      </c>
      <c r="L2108" s="10">
        <f>VLOOKUP(A2108, Quantity!$A$1:$H$2811, 4, FALSE)</f>
        <v>1</v>
      </c>
      <c r="M2108" s="11">
        <f>VLOOKUP(A2108, Quantity!$A$1:$H$2811, 5, FALSE)</f>
        <v>12881</v>
      </c>
      <c r="N2108" s="11">
        <f>VLOOKUP(A2108, Quantity!$A$1:$H$2811, 6, FALSE)</f>
        <v>1073</v>
      </c>
      <c r="O2108" s="12">
        <v>41609.0</v>
      </c>
      <c r="P2108" s="5">
        <f>VLOOKUP(A2108, Quantity!$A$1:$H$2811, 8, FALSE)</f>
        <v>0.6388888889</v>
      </c>
      <c r="U2108" s="13"/>
      <c r="V2108" s="13"/>
      <c r="W2108" s="1"/>
      <c r="X2108" s="14"/>
      <c r="Y2108" s="15"/>
    </row>
    <row r="2109">
      <c r="A2109" s="1">
        <v>72667.0</v>
      </c>
      <c r="B2109" s="1">
        <v>1.612949281E9</v>
      </c>
      <c r="C2109" s="8">
        <v>41625.0</v>
      </c>
      <c r="D2109" s="1" t="s">
        <v>37</v>
      </c>
      <c r="E2109" s="1" t="s">
        <v>17</v>
      </c>
      <c r="F2109" s="1" t="s">
        <v>28</v>
      </c>
      <c r="G2109" s="1" t="s">
        <v>38</v>
      </c>
      <c r="H2109" s="1" t="s">
        <v>24</v>
      </c>
      <c r="I2109" s="1" t="s">
        <v>21</v>
      </c>
      <c r="J2109" s="9">
        <f>VLOOKUP(A2109, Quantity!$A$1:$H$2811, 2, FALSE)</f>
        <v>22</v>
      </c>
      <c r="K2109" s="10">
        <f>VLOOKUP(A2109, Quantity!$A$1:$H$2811, 3, FALSE)</f>
        <v>1</v>
      </c>
      <c r="L2109" s="10">
        <f>VLOOKUP(A2109, Quantity!$A$1:$H$2811, 4, FALSE)</f>
        <v>1</v>
      </c>
      <c r="M2109" s="11">
        <f>VLOOKUP(A2109, Quantity!$A$1:$H$2811, 5, FALSE)</f>
        <v>2000</v>
      </c>
      <c r="N2109" s="11">
        <f>VLOOKUP(A2109, Quantity!$A$1:$H$2811, 6, FALSE)</f>
        <v>91</v>
      </c>
      <c r="O2109" s="12">
        <v>41609.0</v>
      </c>
      <c r="P2109" s="5">
        <f>VLOOKUP(A2109, Quantity!$A$1:$H$2811, 8, FALSE)</f>
        <v>0.4864814815</v>
      </c>
      <c r="U2109" s="13"/>
      <c r="V2109" s="13"/>
      <c r="W2109" s="1"/>
      <c r="X2109" s="14"/>
      <c r="Y2109" s="15"/>
    </row>
    <row r="2110">
      <c r="A2110" s="1">
        <v>73066.0</v>
      </c>
      <c r="B2110" s="1">
        <v>1.429149492E9</v>
      </c>
      <c r="C2110" s="8">
        <v>41625.0</v>
      </c>
      <c r="D2110" s="1" t="s">
        <v>37</v>
      </c>
      <c r="E2110" s="1" t="s">
        <v>17</v>
      </c>
      <c r="F2110" s="1" t="s">
        <v>28</v>
      </c>
      <c r="G2110" s="1" t="s">
        <v>38</v>
      </c>
      <c r="H2110" s="1" t="s">
        <v>24</v>
      </c>
      <c r="I2110" s="1" t="s">
        <v>25</v>
      </c>
      <c r="J2110" s="9">
        <f>VLOOKUP(A2110, Quantity!$A$1:$H$2811, 2, FALSE)</f>
        <v>21</v>
      </c>
      <c r="K2110" s="10">
        <f>VLOOKUP(A2110, Quantity!$A$1:$H$2811, 3, FALSE)</f>
        <v>1</v>
      </c>
      <c r="L2110" s="10">
        <f>VLOOKUP(A2110, Quantity!$A$1:$H$2811, 4, FALSE)</f>
        <v>1</v>
      </c>
      <c r="M2110" s="11">
        <f>VLOOKUP(A2110, Quantity!$A$1:$H$2811, 5, FALSE)</f>
        <v>17099</v>
      </c>
      <c r="N2110" s="11">
        <f>VLOOKUP(A2110, Quantity!$A$1:$H$2811, 6, FALSE)</f>
        <v>814</v>
      </c>
      <c r="O2110" s="12">
        <v>41609.0</v>
      </c>
      <c r="P2110" s="5">
        <f>VLOOKUP(A2110, Quantity!$A$1:$H$2811, 8, FALSE)</f>
        <v>0.229837963</v>
      </c>
      <c r="U2110" s="13"/>
      <c r="V2110" s="13"/>
      <c r="W2110" s="1"/>
      <c r="X2110" s="14"/>
      <c r="Y2110" s="15"/>
    </row>
    <row r="2111">
      <c r="A2111" s="1">
        <v>74317.0</v>
      </c>
      <c r="B2111" s="1">
        <v>2.293384527E9</v>
      </c>
      <c r="C2111" s="8">
        <v>41627.0</v>
      </c>
      <c r="D2111" s="1" t="s">
        <v>37</v>
      </c>
      <c r="E2111" s="1" t="s">
        <v>17</v>
      </c>
      <c r="F2111" s="1" t="s">
        <v>28</v>
      </c>
      <c r="G2111" s="1" t="s">
        <v>38</v>
      </c>
      <c r="H2111" s="1" t="s">
        <v>20</v>
      </c>
      <c r="I2111" s="1" t="s">
        <v>21</v>
      </c>
      <c r="J2111" s="9">
        <f>VLOOKUP(A2111, Quantity!$A$1:$H$2811, 2, FALSE)</f>
        <v>21</v>
      </c>
      <c r="K2111" s="10">
        <f>VLOOKUP(A2111, Quantity!$A$1:$H$2811, 3, FALSE)</f>
        <v>1</v>
      </c>
      <c r="L2111" s="10">
        <f>VLOOKUP(A2111, Quantity!$A$1:$H$2811, 4, FALSE)</f>
        <v>1</v>
      </c>
      <c r="M2111" s="11">
        <f>VLOOKUP(A2111, Quantity!$A$1:$H$2811, 5, FALSE)</f>
        <v>1000</v>
      </c>
      <c r="N2111" s="11">
        <f>VLOOKUP(A2111, Quantity!$A$1:$H$2811, 6, FALSE)</f>
        <v>48</v>
      </c>
      <c r="O2111" s="12">
        <v>41609.0</v>
      </c>
      <c r="P2111" s="5">
        <f>VLOOKUP(A2111, Quantity!$A$1:$H$2811, 8, FALSE)</f>
        <v>0.1864930556</v>
      </c>
      <c r="U2111" s="13"/>
      <c r="V2111" s="13"/>
      <c r="W2111" s="1"/>
      <c r="X2111" s="14"/>
      <c r="Y2111" s="15"/>
    </row>
    <row r="2112">
      <c r="A2112" s="1">
        <v>78016.0</v>
      </c>
      <c r="B2112" s="1">
        <v>1.915952977E9</v>
      </c>
      <c r="C2112" s="8">
        <v>41632.0</v>
      </c>
      <c r="D2112" s="1" t="s">
        <v>37</v>
      </c>
      <c r="E2112" s="1" t="s">
        <v>17</v>
      </c>
      <c r="F2112" s="1" t="s">
        <v>28</v>
      </c>
      <c r="G2112" s="1" t="s">
        <v>38</v>
      </c>
      <c r="H2112" s="1" t="s">
        <v>24</v>
      </c>
      <c r="I2112" s="1" t="s">
        <v>21</v>
      </c>
      <c r="J2112" s="9">
        <f>VLOOKUP(A2112, Quantity!$A$1:$H$2811, 2, FALSE)</f>
        <v>18</v>
      </c>
      <c r="K2112" s="10">
        <f>VLOOKUP(A2112, Quantity!$A$1:$H$2811, 3, FALSE)</f>
        <v>1</v>
      </c>
      <c r="L2112" s="10">
        <f>VLOOKUP(A2112, Quantity!$A$1:$H$2811, 4, FALSE)</f>
        <v>1</v>
      </c>
      <c r="M2112" s="11">
        <f>VLOOKUP(A2112, Quantity!$A$1:$H$2811, 5, FALSE)</f>
        <v>1225</v>
      </c>
      <c r="N2112" s="11">
        <f>VLOOKUP(A2112, Quantity!$A$1:$H$2811, 6, FALSE)</f>
        <v>68</v>
      </c>
      <c r="O2112" s="12">
        <v>41609.0</v>
      </c>
      <c r="P2112" s="5">
        <f>VLOOKUP(A2112, Quantity!$A$1:$H$2811, 8, FALSE)</f>
        <v>0.6183333333</v>
      </c>
      <c r="U2112" s="13"/>
      <c r="V2112" s="13"/>
      <c r="W2112" s="1"/>
      <c r="X2112" s="14"/>
      <c r="Y2112" s="15"/>
    </row>
    <row r="2113">
      <c r="A2113" s="1">
        <v>79506.0</v>
      </c>
      <c r="B2113" s="1">
        <v>1.724582223E9</v>
      </c>
      <c r="C2113" s="8">
        <v>41634.0</v>
      </c>
      <c r="D2113" s="1" t="s">
        <v>37</v>
      </c>
      <c r="E2113" s="1" t="s">
        <v>17</v>
      </c>
      <c r="F2113" s="1" t="s">
        <v>28</v>
      </c>
      <c r="G2113" s="1" t="s">
        <v>38</v>
      </c>
      <c r="H2113" s="1" t="s">
        <v>24</v>
      </c>
      <c r="I2113" s="1" t="s">
        <v>21</v>
      </c>
      <c r="J2113" s="9">
        <f>VLOOKUP(A2113, Quantity!$A$1:$H$2811, 2, FALSE)</f>
        <v>13</v>
      </c>
      <c r="K2113" s="10">
        <f>VLOOKUP(A2113, Quantity!$A$1:$H$2811, 3, FALSE)</f>
        <v>1</v>
      </c>
      <c r="L2113" s="10">
        <f>VLOOKUP(A2113, Quantity!$A$1:$H$2811, 4, FALSE)</f>
        <v>1</v>
      </c>
      <c r="M2113" s="11">
        <f>VLOOKUP(A2113, Quantity!$A$1:$H$2811, 5, FALSE)</f>
        <v>1349</v>
      </c>
      <c r="N2113" s="11">
        <f>VLOOKUP(A2113, Quantity!$A$1:$H$2811, 6, FALSE)</f>
        <v>104</v>
      </c>
      <c r="O2113" s="12">
        <v>41609.0</v>
      </c>
      <c r="P2113" s="5">
        <f>VLOOKUP(A2113, Quantity!$A$1:$H$2811, 8, FALSE)</f>
        <v>0.9103356481</v>
      </c>
      <c r="U2113" s="13"/>
      <c r="V2113" s="13"/>
      <c r="W2113" s="1"/>
      <c r="X2113" s="14"/>
      <c r="Y2113" s="15"/>
    </row>
    <row r="2114">
      <c r="A2114" s="1">
        <v>79779.0</v>
      </c>
      <c r="B2114" s="1">
        <v>1.273461348E9</v>
      </c>
      <c r="C2114" s="8">
        <v>41634.0</v>
      </c>
      <c r="D2114" s="1" t="s">
        <v>37</v>
      </c>
      <c r="E2114" s="1" t="s">
        <v>17</v>
      </c>
      <c r="F2114" s="1" t="s">
        <v>28</v>
      </c>
      <c r="G2114" s="1" t="s">
        <v>38</v>
      </c>
      <c r="H2114" s="1" t="s">
        <v>24</v>
      </c>
      <c r="I2114" s="1" t="s">
        <v>21</v>
      </c>
      <c r="J2114" s="9">
        <f>VLOOKUP(A2114, Quantity!$A$1:$H$2811, 2, FALSE)</f>
        <v>21</v>
      </c>
      <c r="K2114" s="10">
        <f>VLOOKUP(A2114, Quantity!$A$1:$H$2811, 3, FALSE)</f>
        <v>1</v>
      </c>
      <c r="L2114" s="10">
        <f>VLOOKUP(A2114, Quantity!$A$1:$H$2811, 4, FALSE)</f>
        <v>1</v>
      </c>
      <c r="M2114" s="11">
        <f>VLOOKUP(A2114, Quantity!$A$1:$H$2811, 5, FALSE)</f>
        <v>7405</v>
      </c>
      <c r="N2114" s="11">
        <f>VLOOKUP(A2114, Quantity!$A$1:$H$2811, 6, FALSE)</f>
        <v>353</v>
      </c>
      <c r="O2114" s="12">
        <v>41609.0</v>
      </c>
      <c r="P2114" s="5">
        <f>VLOOKUP(A2114, Quantity!$A$1:$H$2811, 8, FALSE)</f>
        <v>0.7506018519</v>
      </c>
      <c r="U2114" s="13"/>
      <c r="V2114" s="13"/>
      <c r="W2114" s="1"/>
      <c r="X2114" s="14"/>
      <c r="Y2114" s="15"/>
    </row>
    <row r="2115">
      <c r="A2115" s="1">
        <v>80218.0</v>
      </c>
      <c r="B2115" s="1">
        <v>1.594121463E9</v>
      </c>
      <c r="C2115" s="8">
        <v>41635.0</v>
      </c>
      <c r="D2115" s="1" t="s">
        <v>37</v>
      </c>
      <c r="E2115" s="1" t="s">
        <v>17</v>
      </c>
      <c r="F2115" s="1" t="s">
        <v>28</v>
      </c>
      <c r="G2115" s="1" t="s">
        <v>38</v>
      </c>
      <c r="H2115" s="1" t="s">
        <v>24</v>
      </c>
      <c r="I2115" s="1" t="s">
        <v>21</v>
      </c>
      <c r="J2115" s="9">
        <f>VLOOKUP(A2115, Quantity!$A$1:$H$2811, 2, FALSE)</f>
        <v>15</v>
      </c>
      <c r="K2115" s="10">
        <f>VLOOKUP(A2115, Quantity!$A$1:$H$2811, 3, FALSE)</f>
        <v>1</v>
      </c>
      <c r="L2115" s="10">
        <f>VLOOKUP(A2115, Quantity!$A$1:$H$2811, 4, FALSE)</f>
        <v>1</v>
      </c>
      <c r="M2115" s="11">
        <f>VLOOKUP(A2115, Quantity!$A$1:$H$2811, 5, FALSE)</f>
        <v>2049</v>
      </c>
      <c r="N2115" s="11">
        <f>VLOOKUP(A2115, Quantity!$A$1:$H$2811, 6, FALSE)</f>
        <v>137</v>
      </c>
      <c r="O2115" s="12">
        <v>41609.0</v>
      </c>
      <c r="P2115" s="5">
        <f>VLOOKUP(A2115, Quantity!$A$1:$H$2811, 8, FALSE)</f>
        <v>0.2997337963</v>
      </c>
      <c r="U2115" s="13"/>
      <c r="V2115" s="13"/>
      <c r="W2115" s="1"/>
      <c r="X2115" s="14"/>
      <c r="Y2115" s="15"/>
    </row>
    <row r="2116">
      <c r="A2116" s="1">
        <v>80953.0</v>
      </c>
      <c r="B2116" s="1">
        <v>1.678935868E9</v>
      </c>
      <c r="C2116" s="8">
        <v>41636.0</v>
      </c>
      <c r="D2116" s="1" t="s">
        <v>37</v>
      </c>
      <c r="E2116" s="1" t="s">
        <v>17</v>
      </c>
      <c r="F2116" s="1" t="s">
        <v>28</v>
      </c>
      <c r="G2116" s="1" t="s">
        <v>38</v>
      </c>
      <c r="H2116" s="1" t="s">
        <v>24</v>
      </c>
      <c r="I2116" s="1" t="s">
        <v>25</v>
      </c>
      <c r="J2116" s="9">
        <f>VLOOKUP(A2116, Quantity!$A$1:$H$2811, 2, FALSE)</f>
        <v>17</v>
      </c>
      <c r="K2116" s="10">
        <f>VLOOKUP(A2116, Quantity!$A$1:$H$2811, 3, FALSE)</f>
        <v>1</v>
      </c>
      <c r="L2116" s="10">
        <f>VLOOKUP(A2116, Quantity!$A$1:$H$2811, 4, FALSE)</f>
        <v>1</v>
      </c>
      <c r="M2116" s="11">
        <f>VLOOKUP(A2116, Quantity!$A$1:$H$2811, 5, FALSE)</f>
        <v>1199</v>
      </c>
      <c r="N2116" s="11">
        <f>VLOOKUP(A2116, Quantity!$A$1:$H$2811, 6, FALSE)</f>
        <v>71</v>
      </c>
      <c r="O2116" s="12">
        <v>41609.0</v>
      </c>
      <c r="P2116" s="5">
        <f>VLOOKUP(A2116, Quantity!$A$1:$H$2811, 8, FALSE)</f>
        <v>0.5539699074</v>
      </c>
      <c r="U2116" s="13"/>
      <c r="V2116" s="13"/>
      <c r="W2116" s="1"/>
      <c r="X2116" s="14"/>
      <c r="Y2116" s="15"/>
    </row>
    <row r="2117">
      <c r="A2117" s="1">
        <v>82436.0</v>
      </c>
      <c r="B2117" s="1">
        <v>2.223609361E9</v>
      </c>
      <c r="C2117" s="8">
        <v>41637.0</v>
      </c>
      <c r="D2117" s="1" t="s">
        <v>37</v>
      </c>
      <c r="E2117" s="1" t="s">
        <v>17</v>
      </c>
      <c r="F2117" s="1" t="s">
        <v>28</v>
      </c>
      <c r="G2117" s="1" t="s">
        <v>38</v>
      </c>
      <c r="H2117" s="1" t="s">
        <v>24</v>
      </c>
      <c r="I2117" s="1" t="s">
        <v>21</v>
      </c>
      <c r="J2117" s="9">
        <f>VLOOKUP(A2117, Quantity!$A$1:$H$2811, 2, FALSE)</f>
        <v>13</v>
      </c>
      <c r="K2117" s="10">
        <f>VLOOKUP(A2117, Quantity!$A$1:$H$2811, 3, FALSE)</f>
        <v>1</v>
      </c>
      <c r="L2117" s="10">
        <f>VLOOKUP(A2117, Quantity!$A$1:$H$2811, 4, FALSE)</f>
        <v>1</v>
      </c>
      <c r="M2117" s="11">
        <f>VLOOKUP(A2117, Quantity!$A$1:$H$2811, 5, FALSE)</f>
        <v>963</v>
      </c>
      <c r="N2117" s="11">
        <f>VLOOKUP(A2117, Quantity!$A$1:$H$2811, 6, FALSE)</f>
        <v>74</v>
      </c>
      <c r="O2117" s="12">
        <v>41609.0</v>
      </c>
      <c r="P2117" s="5">
        <f>VLOOKUP(A2117, Quantity!$A$1:$H$2811, 8, FALSE)</f>
        <v>0.1376273148</v>
      </c>
      <c r="U2117" s="13"/>
      <c r="V2117" s="13"/>
      <c r="W2117" s="1"/>
      <c r="X2117" s="14"/>
      <c r="Y2117" s="15"/>
    </row>
    <row r="2118">
      <c r="A2118" s="1">
        <v>84652.0</v>
      </c>
      <c r="B2118" s="1">
        <v>1.163574886E9</v>
      </c>
      <c r="C2118" s="8">
        <v>41640.0</v>
      </c>
      <c r="D2118" s="1" t="s">
        <v>37</v>
      </c>
      <c r="E2118" s="1" t="s">
        <v>17</v>
      </c>
      <c r="F2118" s="1" t="s">
        <v>28</v>
      </c>
      <c r="G2118" s="1" t="s">
        <v>38</v>
      </c>
      <c r="H2118" s="1" t="s">
        <v>24</v>
      </c>
      <c r="I2118" s="1" t="s">
        <v>21</v>
      </c>
      <c r="J2118" s="9">
        <f>VLOOKUP(A2118, Quantity!$A$1:$H$2811, 2, FALSE)</f>
        <v>23</v>
      </c>
      <c r="K2118" s="10">
        <f>VLOOKUP(A2118, Quantity!$A$1:$H$2811, 3, FALSE)</f>
        <v>1</v>
      </c>
      <c r="L2118" s="10">
        <f>VLOOKUP(A2118, Quantity!$A$1:$H$2811, 4, FALSE)</f>
        <v>1</v>
      </c>
      <c r="M2118" s="11">
        <f>VLOOKUP(A2118, Quantity!$A$1:$H$2811, 5, FALSE)</f>
        <v>1894</v>
      </c>
      <c r="N2118" s="11">
        <f>VLOOKUP(A2118, Quantity!$A$1:$H$2811, 6, FALSE)</f>
        <v>82</v>
      </c>
      <c r="O2118" s="12">
        <v>41640.0</v>
      </c>
      <c r="P2118" s="5">
        <f>VLOOKUP(A2118, Quantity!$A$1:$H$2811, 8, FALSE)</f>
        <v>0.8041435185</v>
      </c>
      <c r="U2118" s="13"/>
      <c r="V2118" s="13"/>
      <c r="W2118" s="1"/>
      <c r="X2118" s="14"/>
      <c r="Y2118" s="15"/>
    </row>
    <row r="2119">
      <c r="A2119" s="1">
        <v>87229.0</v>
      </c>
      <c r="B2119" s="1">
        <v>1.934341369E9</v>
      </c>
      <c r="C2119" s="8">
        <v>41730.0</v>
      </c>
      <c r="D2119" s="1" t="s">
        <v>37</v>
      </c>
      <c r="E2119" s="1" t="s">
        <v>17</v>
      </c>
      <c r="F2119" s="1" t="s">
        <v>28</v>
      </c>
      <c r="G2119" s="1" t="s">
        <v>38</v>
      </c>
      <c r="H2119" s="1" t="s">
        <v>24</v>
      </c>
      <c r="I2119" s="1" t="s">
        <v>21</v>
      </c>
      <c r="J2119" s="9">
        <f>VLOOKUP(A2119, Quantity!$A$1:$H$2811, 2, FALSE)</f>
        <v>13</v>
      </c>
      <c r="K2119" s="10">
        <f>VLOOKUP(A2119, Quantity!$A$1:$H$2811, 3, FALSE)</f>
        <v>1</v>
      </c>
      <c r="L2119" s="10">
        <f>VLOOKUP(A2119, Quantity!$A$1:$H$2811, 4, FALSE)</f>
        <v>1</v>
      </c>
      <c r="M2119" s="11">
        <f>VLOOKUP(A2119, Quantity!$A$1:$H$2811, 5, FALSE)</f>
        <v>3495</v>
      </c>
      <c r="N2119" s="11">
        <f>VLOOKUP(A2119, Quantity!$A$1:$H$2811, 6, FALSE)</f>
        <v>269</v>
      </c>
      <c r="O2119" s="12">
        <v>41640.0</v>
      </c>
      <c r="P2119" s="5">
        <f>VLOOKUP(A2119, Quantity!$A$1:$H$2811, 8, FALSE)</f>
        <v>0.999849537</v>
      </c>
      <c r="U2119" s="13"/>
      <c r="V2119" s="13"/>
      <c r="W2119" s="1"/>
      <c r="X2119" s="14"/>
      <c r="Y2119" s="15"/>
    </row>
    <row r="2120">
      <c r="A2120" s="1">
        <v>91945.0</v>
      </c>
      <c r="B2120" s="1">
        <v>1.506256089E9</v>
      </c>
      <c r="C2120" s="8">
        <v>41944.0</v>
      </c>
      <c r="D2120" s="1" t="s">
        <v>37</v>
      </c>
      <c r="E2120" s="1" t="s">
        <v>17</v>
      </c>
      <c r="F2120" s="1" t="s">
        <v>28</v>
      </c>
      <c r="G2120" s="1" t="s">
        <v>38</v>
      </c>
      <c r="H2120" s="1" t="s">
        <v>24</v>
      </c>
      <c r="I2120" s="1" t="s">
        <v>21</v>
      </c>
      <c r="J2120" s="9">
        <f>VLOOKUP(A2120, Quantity!$A$1:$H$2811, 2, FALSE)</f>
        <v>13</v>
      </c>
      <c r="K2120" s="10">
        <f>VLOOKUP(A2120, Quantity!$A$1:$H$2811, 3, FALSE)</f>
        <v>1</v>
      </c>
      <c r="L2120" s="10">
        <f>VLOOKUP(A2120, Quantity!$A$1:$H$2811, 4, FALSE)</f>
        <v>1</v>
      </c>
      <c r="M2120" s="11">
        <f>VLOOKUP(A2120, Quantity!$A$1:$H$2811, 5, FALSE)</f>
        <v>9900</v>
      </c>
      <c r="N2120" s="11">
        <f>VLOOKUP(A2120, Quantity!$A$1:$H$2811, 6, FALSE)</f>
        <v>762</v>
      </c>
      <c r="O2120" s="12">
        <v>41640.0</v>
      </c>
      <c r="P2120" s="5">
        <f>VLOOKUP(A2120, Quantity!$A$1:$H$2811, 8, FALSE)</f>
        <v>0.8828819444</v>
      </c>
      <c r="U2120" s="13"/>
      <c r="V2120" s="13"/>
      <c r="W2120" s="1"/>
      <c r="X2120" s="14"/>
      <c r="Y2120" s="15"/>
    </row>
    <row r="2121">
      <c r="A2121" s="1">
        <v>92063.0</v>
      </c>
      <c r="B2121" s="1">
        <v>1.651310842E9</v>
      </c>
      <c r="C2121" s="8">
        <v>41944.0</v>
      </c>
      <c r="D2121" s="1" t="s">
        <v>37</v>
      </c>
      <c r="E2121" s="1" t="s">
        <v>17</v>
      </c>
      <c r="F2121" s="1" t="s">
        <v>28</v>
      </c>
      <c r="G2121" s="1" t="s">
        <v>38</v>
      </c>
      <c r="H2121" s="1" t="s">
        <v>24</v>
      </c>
      <c r="I2121" s="1" t="s">
        <v>21</v>
      </c>
      <c r="J2121" s="9">
        <f>VLOOKUP(A2121, Quantity!$A$1:$H$2811, 2, FALSE)</f>
        <v>23</v>
      </c>
      <c r="K2121" s="10">
        <f>VLOOKUP(A2121, Quantity!$A$1:$H$2811, 3, FALSE)</f>
        <v>1</v>
      </c>
      <c r="L2121" s="10">
        <f>VLOOKUP(A2121, Quantity!$A$1:$H$2811, 4, FALSE)</f>
        <v>1</v>
      </c>
      <c r="M2121" s="11">
        <f>VLOOKUP(A2121, Quantity!$A$1:$H$2811, 5, FALSE)</f>
        <v>1768</v>
      </c>
      <c r="N2121" s="11">
        <f>VLOOKUP(A2121, Quantity!$A$1:$H$2811, 6, FALSE)</f>
        <v>77</v>
      </c>
      <c r="O2121" s="12">
        <v>41640.0</v>
      </c>
      <c r="P2121" s="5">
        <f>VLOOKUP(A2121, Quantity!$A$1:$H$2811, 8, FALSE)</f>
        <v>0.1806597222</v>
      </c>
      <c r="U2121" s="13"/>
      <c r="V2121" s="13"/>
      <c r="W2121" s="1"/>
      <c r="X2121" s="14"/>
      <c r="Y2121" s="15"/>
    </row>
    <row r="2122">
      <c r="A2122" s="1">
        <v>92660.0</v>
      </c>
      <c r="B2122" s="1">
        <v>1.382338268E9</v>
      </c>
      <c r="C2122" s="8">
        <v>41974.0</v>
      </c>
      <c r="D2122" s="1" t="s">
        <v>37</v>
      </c>
      <c r="E2122" s="1" t="s">
        <v>17</v>
      </c>
      <c r="F2122" s="1" t="s">
        <v>28</v>
      </c>
      <c r="G2122" s="1" t="s">
        <v>38</v>
      </c>
      <c r="H2122" s="1" t="s">
        <v>24</v>
      </c>
      <c r="I2122" s="1" t="s">
        <v>21</v>
      </c>
      <c r="J2122" s="9">
        <f>VLOOKUP(A2122, Quantity!$A$1:$H$2811, 2, FALSE)</f>
        <v>16</v>
      </c>
      <c r="K2122" s="10">
        <f>VLOOKUP(A2122, Quantity!$A$1:$H$2811, 3, FALSE)</f>
        <v>1</v>
      </c>
      <c r="L2122" s="10">
        <f>VLOOKUP(A2122, Quantity!$A$1:$H$2811, 4, FALSE)</f>
        <v>1</v>
      </c>
      <c r="M2122" s="11">
        <f>VLOOKUP(A2122, Quantity!$A$1:$H$2811, 5, FALSE)</f>
        <v>3298</v>
      </c>
      <c r="N2122" s="11">
        <f>VLOOKUP(A2122, Quantity!$A$1:$H$2811, 6, FALSE)</f>
        <v>206</v>
      </c>
      <c r="O2122" s="12">
        <v>41640.0</v>
      </c>
      <c r="P2122" s="5">
        <f>VLOOKUP(A2122, Quantity!$A$1:$H$2811, 8, FALSE)</f>
        <v>0.512962963</v>
      </c>
      <c r="U2122" s="13"/>
      <c r="V2122" s="13"/>
      <c r="W2122" s="1"/>
      <c r="X2122" s="14"/>
      <c r="Y2122" s="15"/>
    </row>
    <row r="2123">
      <c r="C2123" s="16"/>
      <c r="M2123" s="17"/>
      <c r="N2123" s="17"/>
      <c r="O2123" s="18"/>
      <c r="P2123" s="5"/>
      <c r="U2123" s="19"/>
      <c r="V2123" s="19"/>
      <c r="W2123" s="20"/>
    </row>
    <row r="2124">
      <c r="C2124" s="16"/>
      <c r="M2124" s="17"/>
      <c r="N2124" s="17"/>
      <c r="O2124" s="18"/>
      <c r="P2124" s="5"/>
      <c r="U2124" s="19"/>
      <c r="V2124" s="19"/>
      <c r="W2124" s="20"/>
    </row>
    <row r="2125">
      <c r="C2125" s="16"/>
      <c r="M2125" s="17"/>
      <c r="N2125" s="17"/>
      <c r="O2125" s="18"/>
      <c r="P2125" s="5"/>
      <c r="U2125" s="19"/>
      <c r="V2125" s="19"/>
      <c r="W2125" s="20"/>
    </row>
    <row r="2126">
      <c r="C2126" s="16"/>
      <c r="M2126" s="17"/>
      <c r="N2126" s="17"/>
      <c r="O2126" s="18"/>
      <c r="P2126" s="5"/>
      <c r="U2126" s="19"/>
      <c r="V2126" s="19"/>
      <c r="W2126" s="20"/>
    </row>
    <row r="2127">
      <c r="C2127" s="16"/>
      <c r="M2127" s="17"/>
      <c r="N2127" s="17"/>
      <c r="O2127" s="18"/>
      <c r="P2127" s="5"/>
      <c r="U2127" s="19"/>
      <c r="V2127" s="19"/>
      <c r="W2127" s="20"/>
    </row>
    <row r="2128">
      <c r="C2128" s="16"/>
      <c r="M2128" s="17"/>
      <c r="N2128" s="17"/>
      <c r="O2128" s="18"/>
      <c r="P2128" s="5"/>
      <c r="U2128" s="19"/>
      <c r="V2128" s="19"/>
      <c r="W2128" s="20"/>
    </row>
    <row r="2129">
      <c r="C2129" s="16"/>
      <c r="M2129" s="17"/>
      <c r="N2129" s="17"/>
      <c r="O2129" s="18"/>
      <c r="P2129" s="5"/>
      <c r="U2129" s="19"/>
      <c r="V2129" s="19"/>
      <c r="W2129" s="20"/>
    </row>
    <row r="2130">
      <c r="C2130" s="16"/>
      <c r="M2130" s="17"/>
      <c r="N2130" s="17"/>
      <c r="O2130" s="18"/>
      <c r="P2130" s="5"/>
      <c r="U2130" s="19"/>
      <c r="V2130" s="19"/>
      <c r="W2130" s="20"/>
    </row>
    <row r="2131">
      <c r="C2131" s="16"/>
      <c r="M2131" s="17"/>
      <c r="N2131" s="17"/>
      <c r="O2131" s="18"/>
      <c r="P2131" s="5"/>
      <c r="U2131" s="19"/>
      <c r="V2131" s="19"/>
      <c r="W2131" s="20"/>
    </row>
    <row r="2132">
      <c r="A2132" s="21"/>
      <c r="B2132" s="21"/>
      <c r="C2132" s="22"/>
      <c r="D2132" s="23"/>
      <c r="E2132" s="23"/>
      <c r="F2132" s="23"/>
      <c r="G2132" s="23"/>
      <c r="H2132" s="23"/>
      <c r="I2132" s="23"/>
      <c r="M2132" s="17"/>
      <c r="N2132" s="17"/>
      <c r="O2132" s="18"/>
      <c r="P2132" s="5"/>
      <c r="U2132" s="19"/>
      <c r="V2132" s="19"/>
      <c r="W2132" s="24"/>
    </row>
    <row r="2133">
      <c r="A2133" s="21"/>
      <c r="B2133" s="21"/>
      <c r="C2133" s="22"/>
      <c r="D2133" s="23"/>
      <c r="E2133" s="23"/>
      <c r="F2133" s="23"/>
      <c r="G2133" s="23"/>
      <c r="H2133" s="23"/>
      <c r="I2133" s="23"/>
      <c r="M2133" s="17"/>
      <c r="N2133" s="17"/>
      <c r="O2133" s="18"/>
      <c r="P2133" s="5"/>
      <c r="U2133" s="19"/>
      <c r="V2133" s="19"/>
      <c r="W2133" s="24"/>
    </row>
    <row r="2134">
      <c r="A2134" s="21"/>
      <c r="B2134" s="21"/>
      <c r="C2134" s="22"/>
      <c r="D2134" s="23"/>
      <c r="E2134" s="23"/>
      <c r="F2134" s="23"/>
      <c r="G2134" s="23"/>
      <c r="H2134" s="23"/>
      <c r="I2134" s="23"/>
      <c r="M2134" s="17"/>
      <c r="N2134" s="17"/>
      <c r="O2134" s="18"/>
      <c r="P2134" s="5"/>
      <c r="U2134" s="19"/>
      <c r="V2134" s="19"/>
      <c r="W2134" s="24"/>
    </row>
    <row r="2135">
      <c r="A2135" s="21"/>
      <c r="B2135" s="21"/>
      <c r="C2135" s="22"/>
      <c r="D2135" s="23"/>
      <c r="E2135" s="23"/>
      <c r="F2135" s="23"/>
      <c r="G2135" s="23"/>
      <c r="H2135" s="23"/>
      <c r="I2135" s="23"/>
      <c r="M2135" s="17"/>
      <c r="N2135" s="17"/>
      <c r="O2135" s="18"/>
      <c r="P2135" s="5"/>
      <c r="U2135" s="19"/>
      <c r="V2135" s="19"/>
      <c r="W2135" s="24"/>
    </row>
    <row r="2136">
      <c r="A2136" s="21"/>
      <c r="B2136" s="21"/>
      <c r="C2136" s="22"/>
      <c r="D2136" s="23"/>
      <c r="E2136" s="23"/>
      <c r="F2136" s="23"/>
      <c r="G2136" s="23"/>
      <c r="H2136" s="23"/>
      <c r="I2136" s="23"/>
      <c r="M2136" s="17"/>
      <c r="N2136" s="17"/>
      <c r="O2136" s="18"/>
      <c r="P2136" s="5"/>
      <c r="U2136" s="19"/>
      <c r="V2136" s="19"/>
      <c r="W2136" s="24"/>
    </row>
    <row r="2137">
      <c r="A2137" s="21"/>
      <c r="B2137" s="21"/>
      <c r="C2137" s="22"/>
      <c r="D2137" s="23"/>
      <c r="E2137" s="23"/>
      <c r="F2137" s="23"/>
      <c r="G2137" s="23"/>
      <c r="H2137" s="23"/>
      <c r="I2137" s="23"/>
      <c r="M2137" s="17"/>
      <c r="N2137" s="17"/>
      <c r="O2137" s="18"/>
      <c r="P2137" s="5"/>
      <c r="U2137" s="19"/>
      <c r="V2137" s="19"/>
      <c r="W2137" s="24"/>
    </row>
    <row r="2138">
      <c r="A2138" s="21"/>
      <c r="B2138" s="21"/>
      <c r="C2138" s="22"/>
      <c r="D2138" s="23"/>
      <c r="E2138" s="23"/>
      <c r="F2138" s="23"/>
      <c r="G2138" s="23"/>
      <c r="H2138" s="23"/>
      <c r="I2138" s="23"/>
      <c r="M2138" s="17"/>
      <c r="N2138" s="17"/>
      <c r="O2138" s="18"/>
      <c r="P2138" s="5"/>
      <c r="U2138" s="19"/>
      <c r="V2138" s="19"/>
      <c r="W2138" s="24"/>
    </row>
    <row r="2139">
      <c r="A2139" s="21"/>
      <c r="B2139" s="21"/>
      <c r="C2139" s="22"/>
      <c r="D2139" s="23"/>
      <c r="E2139" s="23"/>
      <c r="F2139" s="23"/>
      <c r="G2139" s="23"/>
      <c r="H2139" s="23"/>
      <c r="I2139" s="23"/>
      <c r="M2139" s="17"/>
      <c r="N2139" s="17"/>
      <c r="O2139" s="18"/>
      <c r="P2139" s="5"/>
      <c r="U2139" s="19"/>
      <c r="V2139" s="19"/>
      <c r="W2139" s="24"/>
    </row>
    <row r="2140">
      <c r="A2140" s="21"/>
      <c r="B2140" s="21"/>
      <c r="C2140" s="22"/>
      <c r="D2140" s="23"/>
      <c r="E2140" s="23"/>
      <c r="F2140" s="23"/>
      <c r="G2140" s="23"/>
      <c r="H2140" s="23"/>
      <c r="I2140" s="23"/>
      <c r="M2140" s="17"/>
      <c r="N2140" s="17"/>
      <c r="O2140" s="18"/>
      <c r="P2140" s="5"/>
      <c r="U2140" s="19"/>
      <c r="V2140" s="19"/>
      <c r="W2140" s="24"/>
    </row>
    <row r="2141">
      <c r="A2141" s="21"/>
      <c r="B2141" s="21"/>
      <c r="C2141" s="22"/>
      <c r="D2141" s="23"/>
      <c r="E2141" s="23"/>
      <c r="F2141" s="23"/>
      <c r="G2141" s="23"/>
      <c r="H2141" s="23"/>
      <c r="I2141" s="23"/>
      <c r="M2141" s="17"/>
      <c r="N2141" s="17"/>
      <c r="O2141" s="18"/>
      <c r="P2141" s="5"/>
      <c r="U2141" s="19"/>
      <c r="V2141" s="19"/>
      <c r="W2141" s="24"/>
    </row>
    <row r="2142">
      <c r="A2142" s="21"/>
      <c r="B2142" s="21"/>
      <c r="C2142" s="22"/>
      <c r="D2142" s="23"/>
      <c r="E2142" s="23"/>
      <c r="F2142" s="23"/>
      <c r="G2142" s="23"/>
      <c r="H2142" s="23"/>
      <c r="I2142" s="23"/>
      <c r="M2142" s="17"/>
      <c r="N2142" s="17"/>
      <c r="O2142" s="18"/>
      <c r="P2142" s="5"/>
      <c r="U2142" s="19"/>
      <c r="V2142" s="19"/>
      <c r="W2142" s="24"/>
    </row>
    <row r="2143">
      <c r="A2143" s="21"/>
      <c r="B2143" s="21"/>
      <c r="C2143" s="22"/>
      <c r="D2143" s="23"/>
      <c r="E2143" s="23"/>
      <c r="F2143" s="23"/>
      <c r="G2143" s="23"/>
      <c r="H2143" s="23"/>
      <c r="I2143" s="23"/>
      <c r="M2143" s="17"/>
      <c r="N2143" s="17"/>
      <c r="O2143" s="18"/>
      <c r="P2143" s="5"/>
      <c r="U2143" s="19"/>
      <c r="V2143" s="19"/>
      <c r="W2143" s="24"/>
    </row>
    <row r="2144">
      <c r="A2144" s="21"/>
      <c r="B2144" s="21"/>
      <c r="C2144" s="22"/>
      <c r="D2144" s="23"/>
      <c r="E2144" s="23"/>
      <c r="F2144" s="23"/>
      <c r="G2144" s="23"/>
      <c r="H2144" s="23"/>
      <c r="I2144" s="23"/>
      <c r="M2144" s="17"/>
      <c r="N2144" s="17"/>
      <c r="O2144" s="18"/>
      <c r="P2144" s="5"/>
      <c r="U2144" s="19"/>
      <c r="V2144" s="19"/>
      <c r="W2144" s="24"/>
    </row>
    <row r="2145">
      <c r="A2145" s="21"/>
      <c r="B2145" s="21"/>
      <c r="C2145" s="22"/>
      <c r="D2145" s="23"/>
      <c r="E2145" s="23"/>
      <c r="F2145" s="23"/>
      <c r="G2145" s="23"/>
      <c r="H2145" s="23"/>
      <c r="I2145" s="23"/>
      <c r="M2145" s="17"/>
      <c r="N2145" s="17"/>
      <c r="O2145" s="18"/>
      <c r="P2145" s="5"/>
      <c r="U2145" s="19"/>
      <c r="V2145" s="19"/>
      <c r="W2145" s="24"/>
    </row>
    <row r="2146">
      <c r="A2146" s="21"/>
      <c r="B2146" s="21"/>
      <c r="C2146" s="22"/>
      <c r="D2146" s="23"/>
      <c r="E2146" s="23"/>
      <c r="F2146" s="23"/>
      <c r="G2146" s="23"/>
      <c r="H2146" s="23"/>
      <c r="I2146" s="23"/>
      <c r="M2146" s="17"/>
      <c r="N2146" s="17"/>
      <c r="O2146" s="18"/>
      <c r="P2146" s="5"/>
      <c r="U2146" s="19"/>
      <c r="V2146" s="19"/>
      <c r="W2146" s="24"/>
    </row>
    <row r="2147">
      <c r="A2147" s="21"/>
      <c r="B2147" s="21"/>
      <c r="C2147" s="22"/>
      <c r="D2147" s="23"/>
      <c r="E2147" s="23"/>
      <c r="F2147" s="23"/>
      <c r="G2147" s="23"/>
      <c r="H2147" s="23"/>
      <c r="I2147" s="23"/>
      <c r="M2147" s="17"/>
      <c r="N2147" s="17"/>
      <c r="O2147" s="18"/>
      <c r="P2147" s="5"/>
      <c r="U2147" s="19"/>
      <c r="V2147" s="19"/>
      <c r="W2147" s="24"/>
    </row>
    <row r="2148">
      <c r="A2148" s="21"/>
      <c r="B2148" s="21"/>
      <c r="C2148" s="22"/>
      <c r="D2148" s="23"/>
      <c r="E2148" s="23"/>
      <c r="F2148" s="23"/>
      <c r="G2148" s="23"/>
      <c r="H2148" s="23"/>
      <c r="I2148" s="23"/>
      <c r="M2148" s="17"/>
      <c r="N2148" s="17"/>
      <c r="O2148" s="18"/>
      <c r="P2148" s="5"/>
      <c r="U2148" s="19"/>
      <c r="V2148" s="19"/>
      <c r="W2148" s="24"/>
    </row>
    <row r="2149">
      <c r="A2149" s="21"/>
      <c r="B2149" s="21"/>
      <c r="C2149" s="22"/>
      <c r="D2149" s="23"/>
      <c r="E2149" s="23"/>
      <c r="F2149" s="23"/>
      <c r="G2149" s="23"/>
      <c r="H2149" s="23"/>
      <c r="I2149" s="23"/>
      <c r="M2149" s="17"/>
      <c r="N2149" s="17"/>
      <c r="O2149" s="18"/>
      <c r="P2149" s="5"/>
      <c r="U2149" s="19"/>
      <c r="V2149" s="19"/>
      <c r="W2149" s="24"/>
    </row>
    <row r="2150">
      <c r="A2150" s="21"/>
      <c r="B2150" s="21"/>
      <c r="C2150" s="22"/>
      <c r="D2150" s="23"/>
      <c r="E2150" s="23"/>
      <c r="F2150" s="23"/>
      <c r="G2150" s="23"/>
      <c r="H2150" s="23"/>
      <c r="I2150" s="23"/>
      <c r="M2150" s="17"/>
      <c r="N2150" s="17"/>
      <c r="O2150" s="18"/>
      <c r="P2150" s="5"/>
      <c r="U2150" s="19"/>
      <c r="V2150" s="19"/>
      <c r="W2150" s="24"/>
    </row>
    <row r="2151">
      <c r="A2151" s="21"/>
      <c r="B2151" s="21"/>
      <c r="C2151" s="22"/>
      <c r="D2151" s="23"/>
      <c r="E2151" s="23"/>
      <c r="F2151" s="23"/>
      <c r="G2151" s="23"/>
      <c r="H2151" s="23"/>
      <c r="I2151" s="23"/>
      <c r="M2151" s="17"/>
      <c r="N2151" s="17"/>
      <c r="O2151" s="18"/>
      <c r="P2151" s="5"/>
      <c r="U2151" s="19"/>
      <c r="V2151" s="19"/>
      <c r="W2151" s="24"/>
    </row>
    <row r="2152">
      <c r="A2152" s="21"/>
      <c r="B2152" s="21"/>
      <c r="C2152" s="22"/>
      <c r="D2152" s="23"/>
      <c r="E2152" s="23"/>
      <c r="F2152" s="23"/>
      <c r="G2152" s="23"/>
      <c r="H2152" s="23"/>
      <c r="I2152" s="23"/>
      <c r="M2152" s="17"/>
      <c r="N2152" s="17"/>
      <c r="O2152" s="18"/>
      <c r="P2152" s="5"/>
      <c r="U2152" s="19"/>
      <c r="V2152" s="19"/>
      <c r="W2152" s="24"/>
    </row>
    <row r="2153">
      <c r="A2153" s="21"/>
      <c r="B2153" s="21"/>
      <c r="C2153" s="22"/>
      <c r="D2153" s="23"/>
      <c r="E2153" s="23"/>
      <c r="F2153" s="23"/>
      <c r="G2153" s="23"/>
      <c r="H2153" s="23"/>
      <c r="I2153" s="23"/>
      <c r="M2153" s="17"/>
      <c r="N2153" s="17"/>
      <c r="O2153" s="18"/>
      <c r="P2153" s="5"/>
      <c r="U2153" s="19"/>
      <c r="V2153" s="19"/>
      <c r="W2153" s="24"/>
    </row>
    <row r="2154">
      <c r="A2154" s="21"/>
      <c r="B2154" s="21"/>
      <c r="C2154" s="22"/>
      <c r="D2154" s="23"/>
      <c r="E2154" s="23"/>
      <c r="F2154" s="23"/>
      <c r="G2154" s="23"/>
      <c r="H2154" s="23"/>
      <c r="I2154" s="23"/>
      <c r="M2154" s="17"/>
      <c r="N2154" s="17"/>
      <c r="O2154" s="18"/>
      <c r="P2154" s="5"/>
      <c r="U2154" s="19"/>
      <c r="V2154" s="19"/>
      <c r="W2154" s="24"/>
    </row>
    <row r="2155">
      <c r="A2155" s="21"/>
      <c r="B2155" s="21"/>
      <c r="C2155" s="22"/>
      <c r="D2155" s="23"/>
      <c r="E2155" s="23"/>
      <c r="F2155" s="23"/>
      <c r="G2155" s="23"/>
      <c r="H2155" s="23"/>
      <c r="I2155" s="23"/>
      <c r="M2155" s="17"/>
      <c r="N2155" s="17"/>
      <c r="O2155" s="18"/>
      <c r="P2155" s="5"/>
      <c r="U2155" s="19"/>
      <c r="V2155" s="19"/>
      <c r="W2155" s="24"/>
    </row>
    <row r="2156">
      <c r="A2156" s="21"/>
      <c r="B2156" s="21"/>
      <c r="C2156" s="22"/>
      <c r="D2156" s="23"/>
      <c r="E2156" s="23"/>
      <c r="F2156" s="23"/>
      <c r="G2156" s="23"/>
      <c r="H2156" s="23"/>
      <c r="I2156" s="23"/>
      <c r="M2156" s="17"/>
      <c r="N2156" s="17"/>
      <c r="O2156" s="18"/>
      <c r="P2156" s="5"/>
      <c r="U2156" s="19"/>
      <c r="V2156" s="19"/>
      <c r="W2156" s="24"/>
    </row>
    <row r="2157">
      <c r="A2157" s="21"/>
      <c r="B2157" s="21"/>
      <c r="C2157" s="22"/>
      <c r="D2157" s="23"/>
      <c r="E2157" s="23"/>
      <c r="F2157" s="23"/>
      <c r="G2157" s="23"/>
      <c r="H2157" s="23"/>
      <c r="I2157" s="23"/>
      <c r="M2157" s="17"/>
      <c r="N2157" s="17"/>
      <c r="O2157" s="18"/>
      <c r="P2157" s="5"/>
      <c r="U2157" s="19"/>
      <c r="V2157" s="19"/>
      <c r="W2157" s="24"/>
    </row>
    <row r="2158">
      <c r="A2158" s="21"/>
      <c r="B2158" s="21"/>
      <c r="C2158" s="22"/>
      <c r="D2158" s="23"/>
      <c r="E2158" s="23"/>
      <c r="F2158" s="23"/>
      <c r="G2158" s="23"/>
      <c r="H2158" s="23"/>
      <c r="I2158" s="23"/>
      <c r="M2158" s="17"/>
      <c r="N2158" s="17"/>
      <c r="O2158" s="18"/>
      <c r="P2158" s="5"/>
      <c r="U2158" s="19"/>
      <c r="V2158" s="19"/>
      <c r="W2158" s="24"/>
    </row>
    <row r="2159">
      <c r="A2159" s="21"/>
      <c r="B2159" s="21"/>
      <c r="C2159" s="22"/>
      <c r="D2159" s="23"/>
      <c r="E2159" s="23"/>
      <c r="F2159" s="23"/>
      <c r="G2159" s="23"/>
      <c r="H2159" s="23"/>
      <c r="I2159" s="23"/>
      <c r="M2159" s="17"/>
      <c r="N2159" s="17"/>
      <c r="O2159" s="18"/>
      <c r="P2159" s="5"/>
      <c r="U2159" s="19"/>
      <c r="V2159" s="19"/>
      <c r="W2159" s="24"/>
    </row>
    <row r="2160">
      <c r="A2160" s="21"/>
      <c r="B2160" s="21"/>
      <c r="C2160" s="22"/>
      <c r="D2160" s="23"/>
      <c r="E2160" s="23"/>
      <c r="F2160" s="23"/>
      <c r="G2160" s="23"/>
      <c r="H2160" s="23"/>
      <c r="I2160" s="23"/>
      <c r="M2160" s="17"/>
      <c r="N2160" s="17"/>
      <c r="O2160" s="18"/>
      <c r="P2160" s="5"/>
      <c r="U2160" s="19"/>
      <c r="V2160" s="19"/>
      <c r="W2160" s="24"/>
    </row>
    <row r="2161">
      <c r="A2161" s="21"/>
      <c r="B2161" s="21"/>
      <c r="C2161" s="22"/>
      <c r="D2161" s="23"/>
      <c r="E2161" s="23"/>
      <c r="F2161" s="23"/>
      <c r="G2161" s="23"/>
      <c r="H2161" s="23"/>
      <c r="I2161" s="23"/>
      <c r="M2161" s="17"/>
      <c r="N2161" s="17"/>
      <c r="O2161" s="18"/>
      <c r="P2161" s="5"/>
      <c r="U2161" s="19"/>
      <c r="V2161" s="19"/>
      <c r="W2161" s="24"/>
    </row>
    <row r="2162">
      <c r="A2162" s="21"/>
      <c r="B2162" s="21"/>
      <c r="C2162" s="22"/>
      <c r="D2162" s="23"/>
      <c r="E2162" s="23"/>
      <c r="F2162" s="23"/>
      <c r="G2162" s="23"/>
      <c r="H2162" s="23"/>
      <c r="I2162" s="23"/>
      <c r="M2162" s="17"/>
      <c r="N2162" s="17"/>
      <c r="O2162" s="18"/>
      <c r="P2162" s="5"/>
      <c r="U2162" s="19"/>
      <c r="V2162" s="19"/>
      <c r="W2162" s="24"/>
    </row>
    <row r="2163">
      <c r="A2163" s="21"/>
      <c r="B2163" s="21"/>
      <c r="C2163" s="22"/>
      <c r="D2163" s="23"/>
      <c r="E2163" s="23"/>
      <c r="F2163" s="23"/>
      <c r="G2163" s="23"/>
      <c r="H2163" s="23"/>
      <c r="I2163" s="23"/>
      <c r="M2163" s="17"/>
      <c r="N2163" s="17"/>
      <c r="O2163" s="18"/>
      <c r="P2163" s="5"/>
      <c r="U2163" s="19"/>
      <c r="V2163" s="19"/>
      <c r="W2163" s="24"/>
    </row>
    <row r="2164">
      <c r="A2164" s="21"/>
      <c r="B2164" s="21"/>
      <c r="C2164" s="22"/>
      <c r="D2164" s="23"/>
      <c r="E2164" s="23"/>
      <c r="F2164" s="23"/>
      <c r="G2164" s="23"/>
      <c r="H2164" s="23"/>
      <c r="I2164" s="23"/>
      <c r="M2164" s="17"/>
      <c r="N2164" s="17"/>
      <c r="O2164" s="18"/>
      <c r="P2164" s="5"/>
      <c r="U2164" s="19"/>
      <c r="V2164" s="19"/>
      <c r="W2164" s="24"/>
    </row>
    <row r="2165">
      <c r="A2165" s="21"/>
      <c r="B2165" s="21"/>
      <c r="C2165" s="22"/>
      <c r="D2165" s="23"/>
      <c r="E2165" s="23"/>
      <c r="F2165" s="23"/>
      <c r="G2165" s="23"/>
      <c r="H2165" s="23"/>
      <c r="I2165" s="23"/>
      <c r="M2165" s="17"/>
      <c r="N2165" s="17"/>
      <c r="O2165" s="18"/>
      <c r="P2165" s="5"/>
      <c r="U2165" s="19"/>
      <c r="V2165" s="19"/>
      <c r="W2165" s="24"/>
    </row>
    <row r="2166">
      <c r="A2166" s="21"/>
      <c r="B2166" s="21"/>
      <c r="C2166" s="22"/>
      <c r="D2166" s="23"/>
      <c r="E2166" s="23"/>
      <c r="F2166" s="23"/>
      <c r="G2166" s="23"/>
      <c r="H2166" s="23"/>
      <c r="I2166" s="23"/>
      <c r="M2166" s="17"/>
      <c r="N2166" s="17"/>
      <c r="O2166" s="18"/>
      <c r="P2166" s="5"/>
      <c r="U2166" s="19"/>
      <c r="V2166" s="19"/>
      <c r="W2166" s="24"/>
    </row>
    <row r="2167">
      <c r="A2167" s="21"/>
      <c r="B2167" s="21"/>
      <c r="C2167" s="22"/>
      <c r="D2167" s="23"/>
      <c r="E2167" s="23"/>
      <c r="F2167" s="23"/>
      <c r="G2167" s="23"/>
      <c r="H2167" s="23"/>
      <c r="I2167" s="23"/>
      <c r="M2167" s="17"/>
      <c r="N2167" s="17"/>
      <c r="O2167" s="18"/>
      <c r="P2167" s="5"/>
      <c r="U2167" s="19"/>
      <c r="V2167" s="19"/>
      <c r="W2167" s="24"/>
    </row>
    <row r="2168">
      <c r="A2168" s="21"/>
      <c r="B2168" s="21"/>
      <c r="C2168" s="22"/>
      <c r="D2168" s="23"/>
      <c r="E2168" s="23"/>
      <c r="F2168" s="23"/>
      <c r="G2168" s="23"/>
      <c r="H2168" s="23"/>
      <c r="I2168" s="23"/>
      <c r="M2168" s="17"/>
      <c r="N2168" s="17"/>
      <c r="O2168" s="18"/>
      <c r="P2168" s="5"/>
      <c r="U2168" s="19"/>
      <c r="V2168" s="19"/>
      <c r="W2168" s="24"/>
    </row>
    <row r="2169">
      <c r="A2169" s="21"/>
      <c r="B2169" s="21"/>
      <c r="C2169" s="22"/>
      <c r="D2169" s="23"/>
      <c r="E2169" s="23"/>
      <c r="F2169" s="23"/>
      <c r="G2169" s="23"/>
      <c r="H2169" s="23"/>
      <c r="I2169" s="23"/>
      <c r="M2169" s="17"/>
      <c r="N2169" s="17"/>
      <c r="O2169" s="18"/>
      <c r="P2169" s="5"/>
      <c r="U2169" s="19"/>
      <c r="V2169" s="19"/>
      <c r="W2169" s="24"/>
    </row>
    <row r="2170">
      <c r="A2170" s="21"/>
      <c r="B2170" s="21"/>
      <c r="C2170" s="22"/>
      <c r="D2170" s="23"/>
      <c r="E2170" s="23"/>
      <c r="F2170" s="23"/>
      <c r="G2170" s="23"/>
      <c r="H2170" s="23"/>
      <c r="I2170" s="23"/>
      <c r="M2170" s="17"/>
      <c r="N2170" s="17"/>
      <c r="O2170" s="18"/>
      <c r="P2170" s="5"/>
      <c r="U2170" s="19"/>
      <c r="V2170" s="19"/>
      <c r="W2170" s="24"/>
    </row>
    <row r="2171">
      <c r="A2171" s="21"/>
      <c r="B2171" s="21"/>
      <c r="C2171" s="22"/>
      <c r="D2171" s="23"/>
      <c r="E2171" s="23"/>
      <c r="F2171" s="23"/>
      <c r="G2171" s="23"/>
      <c r="H2171" s="23"/>
      <c r="I2171" s="23"/>
      <c r="M2171" s="17"/>
      <c r="N2171" s="17"/>
      <c r="O2171" s="18"/>
      <c r="P2171" s="5"/>
      <c r="U2171" s="19"/>
      <c r="V2171" s="19"/>
      <c r="W2171" s="24"/>
    </row>
    <row r="2172">
      <c r="A2172" s="21"/>
      <c r="B2172" s="21"/>
      <c r="C2172" s="22"/>
      <c r="D2172" s="23"/>
      <c r="E2172" s="23"/>
      <c r="F2172" s="23"/>
      <c r="G2172" s="23"/>
      <c r="H2172" s="23"/>
      <c r="I2172" s="23"/>
      <c r="M2172" s="17"/>
      <c r="N2172" s="17"/>
      <c r="O2172" s="18"/>
      <c r="P2172" s="5"/>
      <c r="U2172" s="19"/>
      <c r="V2172" s="19"/>
      <c r="W2172" s="24"/>
    </row>
    <row r="2173">
      <c r="A2173" s="21"/>
      <c r="B2173" s="21"/>
      <c r="C2173" s="22"/>
      <c r="D2173" s="23"/>
      <c r="E2173" s="23"/>
      <c r="F2173" s="23"/>
      <c r="G2173" s="23"/>
      <c r="H2173" s="23"/>
      <c r="I2173" s="23"/>
      <c r="M2173" s="17"/>
      <c r="N2173" s="17"/>
      <c r="O2173" s="18"/>
      <c r="P2173" s="5"/>
      <c r="U2173" s="19"/>
      <c r="V2173" s="19"/>
      <c r="W2173" s="24"/>
    </row>
    <row r="2174">
      <c r="A2174" s="21"/>
      <c r="B2174" s="21"/>
      <c r="C2174" s="22"/>
      <c r="D2174" s="23"/>
      <c r="E2174" s="23"/>
      <c r="F2174" s="23"/>
      <c r="G2174" s="23"/>
      <c r="H2174" s="23"/>
      <c r="I2174" s="23"/>
      <c r="M2174" s="17"/>
      <c r="N2174" s="17"/>
      <c r="O2174" s="18"/>
      <c r="P2174" s="5"/>
      <c r="U2174" s="19"/>
      <c r="V2174" s="19"/>
      <c r="W2174" s="24"/>
    </row>
    <row r="2175">
      <c r="A2175" s="21"/>
      <c r="B2175" s="21"/>
      <c r="C2175" s="22"/>
      <c r="D2175" s="23"/>
      <c r="E2175" s="23"/>
      <c r="F2175" s="23"/>
      <c r="G2175" s="23"/>
      <c r="H2175" s="23"/>
      <c r="I2175" s="23"/>
      <c r="M2175" s="17"/>
      <c r="N2175" s="17"/>
      <c r="O2175" s="18"/>
      <c r="P2175" s="5"/>
      <c r="U2175" s="19"/>
      <c r="V2175" s="19"/>
      <c r="W2175" s="24"/>
    </row>
    <row r="2176">
      <c r="A2176" s="21"/>
      <c r="B2176" s="21"/>
      <c r="C2176" s="22"/>
      <c r="D2176" s="23"/>
      <c r="E2176" s="23"/>
      <c r="F2176" s="23"/>
      <c r="G2176" s="23"/>
      <c r="H2176" s="23"/>
      <c r="I2176" s="23"/>
      <c r="M2176" s="17"/>
      <c r="N2176" s="17"/>
      <c r="O2176" s="18"/>
      <c r="P2176" s="5"/>
      <c r="U2176" s="19"/>
      <c r="V2176" s="19"/>
      <c r="W2176" s="24"/>
    </row>
    <row r="2177">
      <c r="A2177" s="21"/>
      <c r="B2177" s="21"/>
      <c r="C2177" s="22"/>
      <c r="D2177" s="23"/>
      <c r="E2177" s="23"/>
      <c r="F2177" s="23"/>
      <c r="G2177" s="23"/>
      <c r="H2177" s="23"/>
      <c r="I2177" s="23"/>
      <c r="M2177" s="17"/>
      <c r="N2177" s="17"/>
      <c r="O2177" s="18"/>
      <c r="P2177" s="5"/>
      <c r="U2177" s="19"/>
      <c r="V2177" s="19"/>
      <c r="W2177" s="24"/>
    </row>
    <row r="2178">
      <c r="A2178" s="21"/>
      <c r="B2178" s="21"/>
      <c r="C2178" s="22"/>
      <c r="D2178" s="23"/>
      <c r="E2178" s="23"/>
      <c r="F2178" s="23"/>
      <c r="G2178" s="23"/>
      <c r="H2178" s="23"/>
      <c r="I2178" s="23"/>
      <c r="M2178" s="17"/>
      <c r="N2178" s="17"/>
      <c r="O2178" s="18"/>
      <c r="P2178" s="5"/>
      <c r="U2178" s="19"/>
      <c r="V2178" s="19"/>
      <c r="W2178" s="24"/>
    </row>
    <row r="2179">
      <c r="A2179" s="21"/>
      <c r="B2179" s="21"/>
      <c r="C2179" s="22"/>
      <c r="D2179" s="23"/>
      <c r="E2179" s="23"/>
      <c r="F2179" s="23"/>
      <c r="G2179" s="23"/>
      <c r="H2179" s="23"/>
      <c r="I2179" s="23"/>
      <c r="M2179" s="17"/>
      <c r="N2179" s="17"/>
      <c r="O2179" s="18"/>
      <c r="P2179" s="5"/>
      <c r="U2179" s="19"/>
      <c r="V2179" s="19"/>
      <c r="W2179" s="24"/>
    </row>
    <row r="2180">
      <c r="A2180" s="21"/>
      <c r="B2180" s="21"/>
      <c r="C2180" s="22"/>
      <c r="D2180" s="23"/>
      <c r="E2180" s="23"/>
      <c r="F2180" s="23"/>
      <c r="G2180" s="23"/>
      <c r="H2180" s="23"/>
      <c r="I2180" s="23"/>
      <c r="M2180" s="17"/>
      <c r="N2180" s="17"/>
      <c r="O2180" s="18"/>
      <c r="P2180" s="5"/>
      <c r="U2180" s="19"/>
      <c r="V2180" s="19"/>
      <c r="W2180" s="24"/>
    </row>
    <row r="2181">
      <c r="A2181" s="21"/>
      <c r="B2181" s="21"/>
      <c r="C2181" s="22"/>
      <c r="D2181" s="23"/>
      <c r="E2181" s="23"/>
      <c r="F2181" s="23"/>
      <c r="G2181" s="23"/>
      <c r="H2181" s="23"/>
      <c r="I2181" s="23"/>
      <c r="M2181" s="17"/>
      <c r="N2181" s="17"/>
      <c r="O2181" s="18"/>
      <c r="P2181" s="5"/>
      <c r="U2181" s="19"/>
      <c r="V2181" s="19"/>
      <c r="W2181" s="24"/>
    </row>
    <row r="2182">
      <c r="A2182" s="21"/>
      <c r="B2182" s="21"/>
      <c r="C2182" s="22"/>
      <c r="D2182" s="23"/>
      <c r="E2182" s="23"/>
      <c r="F2182" s="23"/>
      <c r="G2182" s="23"/>
      <c r="H2182" s="23"/>
      <c r="I2182" s="23"/>
      <c r="M2182" s="17"/>
      <c r="N2182" s="17"/>
      <c r="O2182" s="18"/>
      <c r="P2182" s="5"/>
      <c r="U2182" s="19"/>
      <c r="V2182" s="19"/>
      <c r="W2182" s="24"/>
    </row>
    <row r="2183">
      <c r="A2183" s="21"/>
      <c r="B2183" s="21"/>
      <c r="C2183" s="22"/>
      <c r="D2183" s="23"/>
      <c r="E2183" s="23"/>
      <c r="F2183" s="23"/>
      <c r="G2183" s="23"/>
      <c r="H2183" s="23"/>
      <c r="I2183" s="23"/>
      <c r="M2183" s="17"/>
      <c r="N2183" s="17"/>
      <c r="O2183" s="18"/>
      <c r="P2183" s="5"/>
      <c r="U2183" s="19"/>
      <c r="V2183" s="19"/>
      <c r="W2183" s="24"/>
    </row>
    <row r="2184">
      <c r="A2184" s="21"/>
      <c r="B2184" s="21"/>
      <c r="C2184" s="22"/>
      <c r="D2184" s="23"/>
      <c r="E2184" s="23"/>
      <c r="F2184" s="23"/>
      <c r="G2184" s="23"/>
      <c r="H2184" s="23"/>
      <c r="I2184" s="23"/>
      <c r="M2184" s="17"/>
      <c r="N2184" s="17"/>
      <c r="O2184" s="18"/>
      <c r="P2184" s="5"/>
      <c r="U2184" s="19"/>
      <c r="V2184" s="19"/>
      <c r="W2184" s="24"/>
    </row>
    <row r="2185">
      <c r="A2185" s="21"/>
      <c r="B2185" s="21"/>
      <c r="C2185" s="22"/>
      <c r="D2185" s="23"/>
      <c r="E2185" s="23"/>
      <c r="F2185" s="23"/>
      <c r="G2185" s="23"/>
      <c r="H2185" s="23"/>
      <c r="I2185" s="23"/>
      <c r="M2185" s="17"/>
      <c r="N2185" s="17"/>
      <c r="O2185" s="18"/>
      <c r="P2185" s="5"/>
      <c r="U2185" s="19"/>
      <c r="V2185" s="19"/>
      <c r="W2185" s="24"/>
    </row>
    <row r="2186">
      <c r="A2186" s="21"/>
      <c r="B2186" s="21"/>
      <c r="C2186" s="22"/>
      <c r="D2186" s="23"/>
      <c r="E2186" s="23"/>
      <c r="F2186" s="23"/>
      <c r="G2186" s="23"/>
      <c r="H2186" s="23"/>
      <c r="I2186" s="23"/>
      <c r="M2186" s="17"/>
      <c r="N2186" s="17"/>
      <c r="O2186" s="18"/>
      <c r="P2186" s="5"/>
      <c r="U2186" s="19"/>
      <c r="V2186" s="19"/>
      <c r="W2186" s="24"/>
    </row>
    <row r="2187">
      <c r="A2187" s="21"/>
      <c r="B2187" s="21"/>
      <c r="C2187" s="22"/>
      <c r="D2187" s="23"/>
      <c r="E2187" s="23"/>
      <c r="F2187" s="23"/>
      <c r="G2187" s="23"/>
      <c r="H2187" s="23"/>
      <c r="I2187" s="23"/>
      <c r="M2187" s="17"/>
      <c r="N2187" s="17"/>
      <c r="O2187" s="18"/>
      <c r="P2187" s="5"/>
      <c r="U2187" s="19"/>
      <c r="V2187" s="19"/>
      <c r="W2187" s="24"/>
    </row>
    <row r="2188">
      <c r="A2188" s="21"/>
      <c r="B2188" s="21"/>
      <c r="C2188" s="22"/>
      <c r="D2188" s="23"/>
      <c r="E2188" s="23"/>
      <c r="F2188" s="23"/>
      <c r="G2188" s="23"/>
      <c r="H2188" s="23"/>
      <c r="I2188" s="23"/>
      <c r="M2188" s="17"/>
      <c r="N2188" s="17"/>
      <c r="O2188" s="18"/>
      <c r="P2188" s="5"/>
      <c r="U2188" s="19"/>
      <c r="V2188" s="19"/>
      <c r="W2188" s="24"/>
    </row>
    <row r="2189">
      <c r="A2189" s="21"/>
      <c r="B2189" s="21"/>
      <c r="C2189" s="22"/>
      <c r="D2189" s="23"/>
      <c r="E2189" s="23"/>
      <c r="F2189" s="23"/>
      <c r="G2189" s="23"/>
      <c r="H2189" s="23"/>
      <c r="I2189" s="23"/>
      <c r="M2189" s="17"/>
      <c r="N2189" s="17"/>
      <c r="O2189" s="18"/>
      <c r="P2189" s="5"/>
      <c r="U2189" s="19"/>
      <c r="V2189" s="19"/>
      <c r="W2189" s="24"/>
    </row>
    <row r="2190">
      <c r="A2190" s="21"/>
      <c r="B2190" s="21"/>
      <c r="C2190" s="22"/>
      <c r="D2190" s="23"/>
      <c r="E2190" s="23"/>
      <c r="F2190" s="23"/>
      <c r="G2190" s="23"/>
      <c r="H2190" s="23"/>
      <c r="I2190" s="23"/>
      <c r="M2190" s="17"/>
      <c r="N2190" s="17"/>
      <c r="O2190" s="18"/>
      <c r="P2190" s="5"/>
      <c r="U2190" s="19"/>
      <c r="V2190" s="19"/>
      <c r="W2190" s="24"/>
    </row>
    <row r="2191">
      <c r="A2191" s="21"/>
      <c r="B2191" s="21"/>
      <c r="C2191" s="22"/>
      <c r="D2191" s="23"/>
      <c r="E2191" s="23"/>
      <c r="F2191" s="23"/>
      <c r="G2191" s="23"/>
      <c r="H2191" s="23"/>
      <c r="I2191" s="23"/>
      <c r="M2191" s="17"/>
      <c r="N2191" s="17"/>
      <c r="O2191" s="18"/>
      <c r="P2191" s="5"/>
      <c r="U2191" s="19"/>
      <c r="V2191" s="19"/>
      <c r="W2191" s="24"/>
    </row>
    <row r="2192">
      <c r="A2192" s="21"/>
      <c r="B2192" s="21"/>
      <c r="C2192" s="22"/>
      <c r="D2192" s="23"/>
      <c r="E2192" s="23"/>
      <c r="F2192" s="23"/>
      <c r="G2192" s="23"/>
      <c r="H2192" s="23"/>
      <c r="I2192" s="23"/>
      <c r="M2192" s="17"/>
      <c r="N2192" s="17"/>
      <c r="O2192" s="18"/>
      <c r="P2192" s="5"/>
      <c r="U2192" s="19"/>
      <c r="V2192" s="19"/>
      <c r="W2192" s="24"/>
    </row>
    <row r="2193">
      <c r="A2193" s="21"/>
      <c r="B2193" s="21"/>
      <c r="C2193" s="22"/>
      <c r="D2193" s="23"/>
      <c r="E2193" s="23"/>
      <c r="F2193" s="23"/>
      <c r="G2193" s="23"/>
      <c r="H2193" s="23"/>
      <c r="I2193" s="23"/>
      <c r="M2193" s="17"/>
      <c r="N2193" s="17"/>
      <c r="O2193" s="18"/>
      <c r="P2193" s="5"/>
      <c r="U2193" s="19"/>
      <c r="V2193" s="19"/>
      <c r="W2193" s="24"/>
    </row>
    <row r="2194">
      <c r="A2194" s="21"/>
      <c r="B2194" s="21"/>
      <c r="C2194" s="22"/>
      <c r="D2194" s="23"/>
      <c r="E2194" s="23"/>
      <c r="F2194" s="23"/>
      <c r="G2194" s="23"/>
      <c r="H2194" s="23"/>
      <c r="I2194" s="23"/>
      <c r="M2194" s="17"/>
      <c r="N2194" s="17"/>
      <c r="O2194" s="18"/>
      <c r="P2194" s="5"/>
      <c r="U2194" s="19"/>
      <c r="V2194" s="19"/>
      <c r="W2194" s="24"/>
    </row>
    <row r="2195">
      <c r="A2195" s="21"/>
      <c r="B2195" s="21"/>
      <c r="C2195" s="22"/>
      <c r="D2195" s="23"/>
      <c r="E2195" s="23"/>
      <c r="F2195" s="23"/>
      <c r="G2195" s="23"/>
      <c r="H2195" s="23"/>
      <c r="I2195" s="23"/>
      <c r="M2195" s="17"/>
      <c r="N2195" s="17"/>
      <c r="O2195" s="18"/>
      <c r="P2195" s="5"/>
      <c r="U2195" s="19"/>
      <c r="V2195" s="19"/>
      <c r="W2195" s="24"/>
    </row>
    <row r="2196">
      <c r="A2196" s="21"/>
      <c r="B2196" s="21"/>
      <c r="C2196" s="22"/>
      <c r="D2196" s="23"/>
      <c r="E2196" s="23"/>
      <c r="F2196" s="23"/>
      <c r="G2196" s="23"/>
      <c r="H2196" s="23"/>
      <c r="I2196" s="23"/>
      <c r="M2196" s="17"/>
      <c r="N2196" s="17"/>
      <c r="O2196" s="18"/>
      <c r="P2196" s="5"/>
      <c r="U2196" s="19"/>
      <c r="V2196" s="19"/>
      <c r="W2196" s="24"/>
    </row>
    <row r="2197">
      <c r="A2197" s="21"/>
      <c r="B2197" s="21"/>
      <c r="C2197" s="22"/>
      <c r="D2197" s="23"/>
      <c r="E2197" s="23"/>
      <c r="F2197" s="23"/>
      <c r="G2197" s="23"/>
      <c r="H2197" s="23"/>
      <c r="I2197" s="23"/>
      <c r="M2197" s="17"/>
      <c r="N2197" s="17"/>
      <c r="O2197" s="18"/>
      <c r="P2197" s="5"/>
      <c r="U2197" s="19"/>
      <c r="V2197" s="19"/>
      <c r="W2197" s="24"/>
    </row>
    <row r="2198">
      <c r="A2198" s="21"/>
      <c r="B2198" s="21"/>
      <c r="C2198" s="22"/>
      <c r="D2198" s="23"/>
      <c r="E2198" s="23"/>
      <c r="F2198" s="23"/>
      <c r="G2198" s="23"/>
      <c r="H2198" s="23"/>
      <c r="I2198" s="23"/>
      <c r="M2198" s="17"/>
      <c r="N2198" s="17"/>
      <c r="O2198" s="18"/>
      <c r="P2198" s="5"/>
      <c r="U2198" s="19"/>
      <c r="V2198" s="19"/>
      <c r="W2198" s="24"/>
    </row>
    <row r="2199">
      <c r="A2199" s="21"/>
      <c r="B2199" s="21"/>
      <c r="C2199" s="22"/>
      <c r="D2199" s="23"/>
      <c r="E2199" s="23"/>
      <c r="F2199" s="23"/>
      <c r="G2199" s="23"/>
      <c r="H2199" s="23"/>
      <c r="I2199" s="23"/>
      <c r="M2199" s="17"/>
      <c r="N2199" s="17"/>
      <c r="O2199" s="18"/>
      <c r="P2199" s="5"/>
      <c r="U2199" s="19"/>
      <c r="V2199" s="19"/>
      <c r="W2199" s="24"/>
    </row>
    <row r="2200">
      <c r="A2200" s="21"/>
      <c r="B2200" s="21"/>
      <c r="C2200" s="22"/>
      <c r="D2200" s="23"/>
      <c r="E2200" s="23"/>
      <c r="F2200" s="23"/>
      <c r="G2200" s="23"/>
      <c r="H2200" s="23"/>
      <c r="I2200" s="23"/>
      <c r="M2200" s="17"/>
      <c r="N2200" s="17"/>
      <c r="O2200" s="18"/>
      <c r="P2200" s="5"/>
      <c r="U2200" s="19"/>
      <c r="V2200" s="19"/>
      <c r="W2200" s="24"/>
    </row>
    <row r="2201">
      <c r="A2201" s="21"/>
      <c r="B2201" s="21"/>
      <c r="C2201" s="22"/>
      <c r="D2201" s="23"/>
      <c r="E2201" s="23"/>
      <c r="F2201" s="23"/>
      <c r="G2201" s="23"/>
      <c r="H2201" s="23"/>
      <c r="I2201" s="23"/>
      <c r="M2201" s="17"/>
      <c r="N2201" s="17"/>
      <c r="O2201" s="18"/>
      <c r="P2201" s="5"/>
      <c r="U2201" s="19"/>
      <c r="V2201" s="19"/>
      <c r="W2201" s="24"/>
    </row>
    <row r="2202">
      <c r="A2202" s="21"/>
      <c r="B2202" s="21"/>
      <c r="C2202" s="22"/>
      <c r="D2202" s="23"/>
      <c r="E2202" s="23"/>
      <c r="F2202" s="23"/>
      <c r="G2202" s="23"/>
      <c r="H2202" s="23"/>
      <c r="I2202" s="23"/>
      <c r="M2202" s="17"/>
      <c r="N2202" s="17"/>
      <c r="O2202" s="18"/>
      <c r="P2202" s="5"/>
      <c r="U2202" s="19"/>
      <c r="V2202" s="19"/>
      <c r="W2202" s="24"/>
    </row>
    <row r="2203">
      <c r="A2203" s="21"/>
      <c r="B2203" s="21"/>
      <c r="C2203" s="22"/>
      <c r="D2203" s="23"/>
      <c r="E2203" s="23"/>
      <c r="F2203" s="23"/>
      <c r="G2203" s="23"/>
      <c r="H2203" s="23"/>
      <c r="I2203" s="23"/>
      <c r="M2203" s="17"/>
      <c r="N2203" s="17"/>
      <c r="O2203" s="18"/>
      <c r="P2203" s="5"/>
      <c r="U2203" s="19"/>
      <c r="V2203" s="19"/>
      <c r="W2203" s="24"/>
    </row>
    <row r="2204">
      <c r="A2204" s="21"/>
      <c r="B2204" s="21"/>
      <c r="C2204" s="22"/>
      <c r="D2204" s="23"/>
      <c r="E2204" s="23"/>
      <c r="F2204" s="23"/>
      <c r="G2204" s="23"/>
      <c r="H2204" s="23"/>
      <c r="I2204" s="23"/>
      <c r="M2204" s="17"/>
      <c r="N2204" s="17"/>
      <c r="O2204" s="18"/>
      <c r="P2204" s="5"/>
      <c r="U2204" s="19"/>
      <c r="V2204" s="19"/>
      <c r="W2204" s="24"/>
    </row>
    <row r="2205">
      <c r="A2205" s="21"/>
      <c r="B2205" s="21"/>
      <c r="C2205" s="22"/>
      <c r="D2205" s="23"/>
      <c r="E2205" s="23"/>
      <c r="F2205" s="23"/>
      <c r="G2205" s="23"/>
      <c r="H2205" s="23"/>
      <c r="I2205" s="23"/>
      <c r="M2205" s="17"/>
      <c r="N2205" s="17"/>
      <c r="O2205" s="18"/>
      <c r="P2205" s="5"/>
      <c r="U2205" s="19"/>
      <c r="V2205" s="19"/>
      <c r="W2205" s="24"/>
    </row>
    <row r="2206">
      <c r="A2206" s="21"/>
      <c r="B2206" s="21"/>
      <c r="C2206" s="22"/>
      <c r="D2206" s="23"/>
      <c r="E2206" s="23"/>
      <c r="F2206" s="23"/>
      <c r="G2206" s="23"/>
      <c r="H2206" s="23"/>
      <c r="I2206" s="23"/>
      <c r="M2206" s="17"/>
      <c r="N2206" s="17"/>
      <c r="O2206" s="18"/>
      <c r="P2206" s="5"/>
      <c r="U2206" s="19"/>
      <c r="V2206" s="19"/>
      <c r="W2206" s="24"/>
    </row>
    <row r="2207">
      <c r="A2207" s="21"/>
      <c r="B2207" s="21"/>
      <c r="C2207" s="22"/>
      <c r="D2207" s="23"/>
      <c r="E2207" s="23"/>
      <c r="F2207" s="23"/>
      <c r="G2207" s="23"/>
      <c r="H2207" s="23"/>
      <c r="I2207" s="23"/>
      <c r="M2207" s="17"/>
      <c r="N2207" s="17"/>
      <c r="O2207" s="18"/>
      <c r="P2207" s="5"/>
      <c r="U2207" s="19"/>
      <c r="V2207" s="19"/>
      <c r="W2207" s="24"/>
    </row>
    <row r="2208">
      <c r="A2208" s="21"/>
      <c r="B2208" s="21"/>
      <c r="C2208" s="22"/>
      <c r="D2208" s="23"/>
      <c r="E2208" s="23"/>
      <c r="F2208" s="23"/>
      <c r="G2208" s="23"/>
      <c r="H2208" s="23"/>
      <c r="I2208" s="23"/>
      <c r="M2208" s="17"/>
      <c r="N2208" s="17"/>
      <c r="O2208" s="18"/>
      <c r="P2208" s="5"/>
      <c r="U2208" s="19"/>
      <c r="V2208" s="19"/>
      <c r="W2208" s="24"/>
    </row>
    <row r="2209">
      <c r="A2209" s="21"/>
      <c r="B2209" s="21"/>
      <c r="C2209" s="22"/>
      <c r="D2209" s="23"/>
      <c r="E2209" s="23"/>
      <c r="F2209" s="23"/>
      <c r="G2209" s="23"/>
      <c r="H2209" s="23"/>
      <c r="I2209" s="23"/>
      <c r="M2209" s="17"/>
      <c r="N2209" s="17"/>
      <c r="O2209" s="18"/>
      <c r="P2209" s="5"/>
      <c r="U2209" s="19"/>
      <c r="V2209" s="19"/>
      <c r="W2209" s="24"/>
    </row>
    <row r="2210">
      <c r="A2210" s="21"/>
      <c r="B2210" s="21"/>
      <c r="C2210" s="22"/>
      <c r="D2210" s="23"/>
      <c r="E2210" s="23"/>
      <c r="F2210" s="23"/>
      <c r="G2210" s="23"/>
      <c r="H2210" s="23"/>
      <c r="I2210" s="23"/>
      <c r="M2210" s="17"/>
      <c r="N2210" s="17"/>
      <c r="O2210" s="18"/>
      <c r="P2210" s="5"/>
      <c r="U2210" s="19"/>
      <c r="V2210" s="19"/>
      <c r="W2210" s="24"/>
    </row>
    <row r="2211">
      <c r="A2211" s="21"/>
      <c r="B2211" s="21"/>
      <c r="C2211" s="22"/>
      <c r="D2211" s="23"/>
      <c r="E2211" s="23"/>
      <c r="F2211" s="23"/>
      <c r="G2211" s="23"/>
      <c r="H2211" s="23"/>
      <c r="I2211" s="23"/>
      <c r="M2211" s="17"/>
      <c r="N2211" s="17"/>
      <c r="O2211" s="18"/>
      <c r="P2211" s="5"/>
      <c r="U2211" s="19"/>
      <c r="V2211" s="19"/>
      <c r="W2211" s="24"/>
    </row>
    <row r="2212">
      <c r="A2212" s="21"/>
      <c r="B2212" s="21"/>
      <c r="C2212" s="22"/>
      <c r="D2212" s="23"/>
      <c r="E2212" s="23"/>
      <c r="F2212" s="23"/>
      <c r="G2212" s="23"/>
      <c r="H2212" s="23"/>
      <c r="I2212" s="23"/>
      <c r="M2212" s="17"/>
      <c r="N2212" s="17"/>
      <c r="O2212" s="18"/>
      <c r="P2212" s="5"/>
      <c r="U2212" s="19"/>
      <c r="V2212" s="19"/>
      <c r="W2212" s="24"/>
    </row>
    <row r="2213">
      <c r="A2213" s="21"/>
      <c r="B2213" s="21"/>
      <c r="C2213" s="22"/>
      <c r="D2213" s="23"/>
      <c r="E2213" s="23"/>
      <c r="F2213" s="23"/>
      <c r="G2213" s="23"/>
      <c r="H2213" s="23"/>
      <c r="I2213" s="23"/>
      <c r="M2213" s="17"/>
      <c r="N2213" s="17"/>
      <c r="O2213" s="18"/>
      <c r="P2213" s="5"/>
      <c r="U2213" s="19"/>
      <c r="V2213" s="19"/>
      <c r="W2213" s="24"/>
    </row>
    <row r="2214">
      <c r="A2214" s="21"/>
      <c r="B2214" s="21"/>
      <c r="C2214" s="22"/>
      <c r="D2214" s="23"/>
      <c r="E2214" s="23"/>
      <c r="F2214" s="23"/>
      <c r="G2214" s="23"/>
      <c r="H2214" s="23"/>
      <c r="I2214" s="23"/>
      <c r="M2214" s="17"/>
      <c r="N2214" s="17"/>
      <c r="O2214" s="18"/>
      <c r="P2214" s="5"/>
      <c r="U2214" s="19"/>
      <c r="V2214" s="19"/>
      <c r="W2214" s="24"/>
    </row>
    <row r="2215">
      <c r="A2215" s="21"/>
      <c r="B2215" s="21"/>
      <c r="C2215" s="22"/>
      <c r="D2215" s="23"/>
      <c r="E2215" s="23"/>
      <c r="F2215" s="23"/>
      <c r="G2215" s="23"/>
      <c r="H2215" s="23"/>
      <c r="I2215" s="23"/>
      <c r="M2215" s="17"/>
      <c r="N2215" s="17"/>
      <c r="O2215" s="18"/>
      <c r="P2215" s="5"/>
      <c r="U2215" s="19"/>
      <c r="V2215" s="19"/>
      <c r="W2215" s="24"/>
    </row>
    <row r="2216">
      <c r="A2216" s="21"/>
      <c r="B2216" s="21"/>
      <c r="C2216" s="22"/>
      <c r="D2216" s="23"/>
      <c r="E2216" s="23"/>
      <c r="F2216" s="23"/>
      <c r="G2216" s="23"/>
      <c r="H2216" s="23"/>
      <c r="I2216" s="23"/>
      <c r="M2216" s="17"/>
      <c r="N2216" s="17"/>
      <c r="O2216" s="18"/>
      <c r="P2216" s="5"/>
      <c r="U2216" s="19"/>
      <c r="V2216" s="19"/>
      <c r="W2216" s="24"/>
    </row>
    <row r="2217">
      <c r="A2217" s="21"/>
      <c r="B2217" s="21"/>
      <c r="C2217" s="22"/>
      <c r="D2217" s="23"/>
      <c r="E2217" s="23"/>
      <c r="F2217" s="23"/>
      <c r="G2217" s="23"/>
      <c r="H2217" s="23"/>
      <c r="I2217" s="23"/>
      <c r="M2217" s="17"/>
      <c r="N2217" s="17"/>
      <c r="O2217" s="18"/>
      <c r="P2217" s="5"/>
      <c r="U2217" s="19"/>
      <c r="V2217" s="19"/>
      <c r="W2217" s="24"/>
    </row>
    <row r="2218">
      <c r="A2218" s="21"/>
      <c r="B2218" s="21"/>
      <c r="C2218" s="22"/>
      <c r="D2218" s="23"/>
      <c r="E2218" s="23"/>
      <c r="F2218" s="23"/>
      <c r="G2218" s="23"/>
      <c r="H2218" s="23"/>
      <c r="I2218" s="23"/>
      <c r="M2218" s="17"/>
      <c r="N2218" s="17"/>
      <c r="O2218" s="18"/>
      <c r="P2218" s="5"/>
      <c r="U2218" s="19"/>
      <c r="V2218" s="19"/>
      <c r="W2218" s="24"/>
    </row>
    <row r="2219">
      <c r="A2219" s="21"/>
      <c r="B2219" s="21"/>
      <c r="C2219" s="22"/>
      <c r="D2219" s="23"/>
      <c r="E2219" s="23"/>
      <c r="F2219" s="23"/>
      <c r="G2219" s="23"/>
      <c r="H2219" s="23"/>
      <c r="I2219" s="23"/>
      <c r="M2219" s="17"/>
      <c r="N2219" s="17"/>
      <c r="O2219" s="18"/>
      <c r="P2219" s="5"/>
      <c r="U2219" s="19"/>
      <c r="V2219" s="19"/>
      <c r="W2219" s="24"/>
    </row>
    <row r="2220">
      <c r="A2220" s="21"/>
      <c r="B2220" s="21"/>
      <c r="C2220" s="22"/>
      <c r="D2220" s="23"/>
      <c r="E2220" s="23"/>
      <c r="F2220" s="23"/>
      <c r="G2220" s="23"/>
      <c r="H2220" s="23"/>
      <c r="I2220" s="23"/>
      <c r="M2220" s="17"/>
      <c r="N2220" s="17"/>
      <c r="O2220" s="18"/>
      <c r="P2220" s="5"/>
      <c r="U2220" s="19"/>
      <c r="V2220" s="19"/>
      <c r="W2220" s="24"/>
    </row>
    <row r="2221">
      <c r="A2221" s="21"/>
      <c r="B2221" s="21"/>
      <c r="C2221" s="22"/>
      <c r="D2221" s="23"/>
      <c r="E2221" s="23"/>
      <c r="F2221" s="23"/>
      <c r="G2221" s="23"/>
      <c r="H2221" s="23"/>
      <c r="I2221" s="23"/>
      <c r="M2221" s="17"/>
      <c r="N2221" s="17"/>
      <c r="O2221" s="18"/>
      <c r="P2221" s="5"/>
      <c r="U2221" s="19"/>
      <c r="V2221" s="19"/>
      <c r="W2221" s="24"/>
    </row>
    <row r="2222">
      <c r="A2222" s="21"/>
      <c r="B2222" s="21"/>
      <c r="C2222" s="22"/>
      <c r="D2222" s="23"/>
      <c r="E2222" s="23"/>
      <c r="F2222" s="23"/>
      <c r="G2222" s="23"/>
      <c r="H2222" s="23"/>
      <c r="I2222" s="23"/>
      <c r="M2222" s="17"/>
      <c r="N2222" s="17"/>
      <c r="O2222" s="18"/>
      <c r="P2222" s="5"/>
      <c r="U2222" s="19"/>
      <c r="V2222" s="19"/>
      <c r="W2222" s="24"/>
    </row>
    <row r="2223">
      <c r="A2223" s="21"/>
      <c r="B2223" s="21"/>
      <c r="C2223" s="22"/>
      <c r="D2223" s="23"/>
      <c r="E2223" s="23"/>
      <c r="F2223" s="23"/>
      <c r="G2223" s="23"/>
      <c r="H2223" s="23"/>
      <c r="I2223" s="23"/>
      <c r="M2223" s="17"/>
      <c r="N2223" s="17"/>
      <c r="O2223" s="18"/>
      <c r="P2223" s="5"/>
      <c r="U2223" s="19"/>
      <c r="V2223" s="19"/>
      <c r="W2223" s="24"/>
    </row>
    <row r="2224">
      <c r="A2224" s="21"/>
      <c r="B2224" s="21"/>
      <c r="C2224" s="22"/>
      <c r="D2224" s="23"/>
      <c r="E2224" s="23"/>
      <c r="F2224" s="23"/>
      <c r="G2224" s="23"/>
      <c r="H2224" s="23"/>
      <c r="I2224" s="23"/>
      <c r="M2224" s="17"/>
      <c r="N2224" s="17"/>
      <c r="O2224" s="18"/>
      <c r="P2224" s="5"/>
      <c r="U2224" s="19"/>
      <c r="V2224" s="19"/>
      <c r="W2224" s="24"/>
    </row>
    <row r="2225">
      <c r="A2225" s="21"/>
      <c r="B2225" s="21"/>
      <c r="C2225" s="22"/>
      <c r="D2225" s="23"/>
      <c r="E2225" s="23"/>
      <c r="F2225" s="23"/>
      <c r="G2225" s="23"/>
      <c r="H2225" s="23"/>
      <c r="I2225" s="23"/>
      <c r="M2225" s="17"/>
      <c r="N2225" s="17"/>
      <c r="O2225" s="18"/>
      <c r="P2225" s="5"/>
      <c r="U2225" s="19"/>
      <c r="V2225" s="19"/>
      <c r="W2225" s="24"/>
    </row>
    <row r="2226">
      <c r="A2226" s="21"/>
      <c r="B2226" s="21"/>
      <c r="C2226" s="22"/>
      <c r="D2226" s="23"/>
      <c r="E2226" s="23"/>
      <c r="F2226" s="23"/>
      <c r="G2226" s="23"/>
      <c r="H2226" s="23"/>
      <c r="I2226" s="23"/>
      <c r="M2226" s="17"/>
      <c r="N2226" s="17"/>
      <c r="O2226" s="18"/>
      <c r="P2226" s="5"/>
      <c r="U2226" s="19"/>
      <c r="V2226" s="19"/>
      <c r="W2226" s="24"/>
    </row>
    <row r="2227">
      <c r="A2227" s="21"/>
      <c r="B2227" s="21"/>
      <c r="C2227" s="22"/>
      <c r="D2227" s="23"/>
      <c r="E2227" s="23"/>
      <c r="F2227" s="23"/>
      <c r="G2227" s="23"/>
      <c r="H2227" s="23"/>
      <c r="I2227" s="23"/>
      <c r="M2227" s="17"/>
      <c r="N2227" s="17"/>
      <c r="O2227" s="18"/>
      <c r="P2227" s="5"/>
      <c r="U2227" s="19"/>
      <c r="V2227" s="19"/>
      <c r="W2227" s="24"/>
    </row>
    <row r="2228">
      <c r="A2228" s="21"/>
      <c r="B2228" s="21"/>
      <c r="C2228" s="22"/>
      <c r="D2228" s="23"/>
      <c r="E2228" s="23"/>
      <c r="F2228" s="23"/>
      <c r="G2228" s="23"/>
      <c r="H2228" s="23"/>
      <c r="I2228" s="23"/>
      <c r="M2228" s="17"/>
      <c r="N2228" s="17"/>
      <c r="O2228" s="18"/>
      <c r="P2228" s="5"/>
      <c r="U2228" s="19"/>
      <c r="V2228" s="19"/>
      <c r="W2228" s="24"/>
    </row>
    <row r="2229">
      <c r="A2229" s="21"/>
      <c r="B2229" s="21"/>
      <c r="C2229" s="22"/>
      <c r="D2229" s="23"/>
      <c r="E2229" s="23"/>
      <c r="F2229" s="23"/>
      <c r="G2229" s="23"/>
      <c r="H2229" s="23"/>
      <c r="I2229" s="23"/>
      <c r="M2229" s="17"/>
      <c r="N2229" s="17"/>
      <c r="O2229" s="18"/>
      <c r="P2229" s="5"/>
      <c r="U2229" s="19"/>
      <c r="V2229" s="19"/>
      <c r="W2229" s="24"/>
    </row>
    <row r="2230">
      <c r="A2230" s="21"/>
      <c r="B2230" s="21"/>
      <c r="C2230" s="22"/>
      <c r="D2230" s="23"/>
      <c r="E2230" s="23"/>
      <c r="F2230" s="23"/>
      <c r="G2230" s="23"/>
      <c r="H2230" s="23"/>
      <c r="I2230" s="23"/>
      <c r="M2230" s="17"/>
      <c r="N2230" s="17"/>
      <c r="O2230" s="18"/>
      <c r="P2230" s="5"/>
      <c r="U2230" s="19"/>
      <c r="V2230" s="19"/>
      <c r="W2230" s="24"/>
    </row>
    <row r="2231">
      <c r="A2231" s="21"/>
      <c r="B2231" s="21"/>
      <c r="C2231" s="22"/>
      <c r="D2231" s="23"/>
      <c r="E2231" s="23"/>
      <c r="F2231" s="23"/>
      <c r="G2231" s="23"/>
      <c r="H2231" s="23"/>
      <c r="I2231" s="23"/>
      <c r="M2231" s="17"/>
      <c r="N2231" s="17"/>
      <c r="O2231" s="18"/>
      <c r="P2231" s="5"/>
      <c r="U2231" s="19"/>
      <c r="V2231" s="19"/>
      <c r="W2231" s="24"/>
    </row>
    <row r="2232">
      <c r="A2232" s="21"/>
      <c r="B2232" s="21"/>
      <c r="C2232" s="22"/>
      <c r="D2232" s="23"/>
      <c r="E2232" s="23"/>
      <c r="F2232" s="23"/>
      <c r="G2232" s="23"/>
      <c r="H2232" s="23"/>
      <c r="I2232" s="23"/>
      <c r="M2232" s="17"/>
      <c r="N2232" s="17"/>
      <c r="O2232" s="18"/>
      <c r="P2232" s="5"/>
      <c r="U2232" s="19"/>
      <c r="V2232" s="19"/>
      <c r="W2232" s="24"/>
    </row>
    <row r="2233">
      <c r="A2233" s="21"/>
      <c r="B2233" s="21"/>
      <c r="C2233" s="22"/>
      <c r="D2233" s="23"/>
      <c r="E2233" s="23"/>
      <c r="F2233" s="23"/>
      <c r="G2233" s="23"/>
      <c r="H2233" s="23"/>
      <c r="I2233" s="23"/>
      <c r="M2233" s="17"/>
      <c r="N2233" s="17"/>
      <c r="O2233" s="18"/>
      <c r="P2233" s="5"/>
      <c r="U2233" s="19"/>
      <c r="V2233" s="19"/>
      <c r="W2233" s="24"/>
    </row>
    <row r="2234">
      <c r="A2234" s="21"/>
      <c r="B2234" s="21"/>
      <c r="C2234" s="22"/>
      <c r="D2234" s="23"/>
      <c r="E2234" s="23"/>
      <c r="F2234" s="23"/>
      <c r="G2234" s="23"/>
      <c r="H2234" s="23"/>
      <c r="I2234" s="23"/>
      <c r="M2234" s="17"/>
      <c r="N2234" s="17"/>
      <c r="O2234" s="18"/>
      <c r="P2234" s="5"/>
      <c r="U2234" s="19"/>
      <c r="V2234" s="19"/>
      <c r="W2234" s="24"/>
    </row>
    <row r="2235">
      <c r="A2235" s="21"/>
      <c r="B2235" s="21"/>
      <c r="C2235" s="22"/>
      <c r="D2235" s="23"/>
      <c r="E2235" s="23"/>
      <c r="F2235" s="23"/>
      <c r="G2235" s="23"/>
      <c r="H2235" s="23"/>
      <c r="I2235" s="23"/>
      <c r="M2235" s="17"/>
      <c r="N2235" s="17"/>
      <c r="O2235" s="18"/>
      <c r="P2235" s="5"/>
      <c r="U2235" s="19"/>
      <c r="V2235" s="19"/>
      <c r="W2235" s="24"/>
    </row>
    <row r="2236">
      <c r="A2236" s="21"/>
      <c r="B2236" s="21"/>
      <c r="C2236" s="22"/>
      <c r="D2236" s="23"/>
      <c r="E2236" s="23"/>
      <c r="F2236" s="23"/>
      <c r="G2236" s="23"/>
      <c r="H2236" s="23"/>
      <c r="I2236" s="23"/>
      <c r="M2236" s="17"/>
      <c r="N2236" s="17"/>
      <c r="O2236" s="18"/>
      <c r="P2236" s="5"/>
      <c r="U2236" s="19"/>
      <c r="V2236" s="19"/>
      <c r="W2236" s="24"/>
    </row>
    <row r="2237">
      <c r="A2237" s="21"/>
      <c r="B2237" s="21"/>
      <c r="C2237" s="22"/>
      <c r="D2237" s="23"/>
      <c r="E2237" s="23"/>
      <c r="F2237" s="23"/>
      <c r="G2237" s="23"/>
      <c r="H2237" s="23"/>
      <c r="I2237" s="23"/>
      <c r="M2237" s="17"/>
      <c r="N2237" s="17"/>
      <c r="O2237" s="18"/>
      <c r="P2237" s="5"/>
      <c r="U2237" s="19"/>
      <c r="V2237" s="19"/>
      <c r="W2237" s="24"/>
    </row>
    <row r="2238">
      <c r="A2238" s="21"/>
      <c r="B2238" s="21"/>
      <c r="C2238" s="22"/>
      <c r="D2238" s="23"/>
      <c r="E2238" s="23"/>
      <c r="F2238" s="23"/>
      <c r="G2238" s="23"/>
      <c r="H2238" s="23"/>
      <c r="I2238" s="23"/>
      <c r="M2238" s="17"/>
      <c r="N2238" s="17"/>
      <c r="O2238" s="18"/>
      <c r="P2238" s="5"/>
      <c r="U2238" s="19"/>
      <c r="V2238" s="19"/>
      <c r="W2238" s="24"/>
    </row>
    <row r="2239">
      <c r="A2239" s="21"/>
      <c r="B2239" s="21"/>
      <c r="C2239" s="22"/>
      <c r="D2239" s="23"/>
      <c r="E2239" s="23"/>
      <c r="F2239" s="23"/>
      <c r="G2239" s="23"/>
      <c r="H2239" s="23"/>
      <c r="I2239" s="23"/>
      <c r="M2239" s="17"/>
      <c r="N2239" s="17"/>
      <c r="O2239" s="18"/>
      <c r="P2239" s="5"/>
      <c r="U2239" s="19"/>
      <c r="V2239" s="19"/>
      <c r="W2239" s="24"/>
    </row>
    <row r="2240">
      <c r="A2240" s="21"/>
      <c r="B2240" s="21"/>
      <c r="C2240" s="22"/>
      <c r="D2240" s="23"/>
      <c r="E2240" s="23"/>
      <c r="F2240" s="23"/>
      <c r="G2240" s="23"/>
      <c r="H2240" s="23"/>
      <c r="I2240" s="23"/>
      <c r="M2240" s="17"/>
      <c r="N2240" s="17"/>
      <c r="O2240" s="18"/>
      <c r="P2240" s="5"/>
      <c r="U2240" s="19"/>
      <c r="V2240" s="19"/>
      <c r="W2240" s="24"/>
    </row>
    <row r="2241">
      <c r="A2241" s="21"/>
      <c r="B2241" s="21"/>
      <c r="C2241" s="22"/>
      <c r="D2241" s="23"/>
      <c r="E2241" s="23"/>
      <c r="F2241" s="23"/>
      <c r="G2241" s="23"/>
      <c r="H2241" s="23"/>
      <c r="I2241" s="23"/>
      <c r="M2241" s="17"/>
      <c r="N2241" s="17"/>
      <c r="O2241" s="18"/>
      <c r="P2241" s="5"/>
      <c r="U2241" s="19"/>
      <c r="V2241" s="19"/>
      <c r="W2241" s="24"/>
    </row>
    <row r="2242">
      <c r="A2242" s="21"/>
      <c r="B2242" s="21"/>
      <c r="C2242" s="22"/>
      <c r="D2242" s="23"/>
      <c r="E2242" s="23"/>
      <c r="F2242" s="23"/>
      <c r="G2242" s="23"/>
      <c r="H2242" s="23"/>
      <c r="I2242" s="23"/>
      <c r="M2242" s="17"/>
      <c r="N2242" s="17"/>
      <c r="O2242" s="18"/>
      <c r="P2242" s="5"/>
      <c r="U2242" s="19"/>
      <c r="V2242" s="19"/>
      <c r="W2242" s="24"/>
    </row>
    <row r="2243">
      <c r="A2243" s="21"/>
      <c r="B2243" s="21"/>
      <c r="C2243" s="22"/>
      <c r="D2243" s="23"/>
      <c r="E2243" s="23"/>
      <c r="F2243" s="23"/>
      <c r="G2243" s="23"/>
      <c r="H2243" s="23"/>
      <c r="I2243" s="23"/>
      <c r="M2243" s="17"/>
      <c r="N2243" s="17"/>
      <c r="O2243" s="18"/>
      <c r="P2243" s="5"/>
      <c r="U2243" s="19"/>
      <c r="V2243" s="19"/>
      <c r="W2243" s="24"/>
    </row>
    <row r="2244">
      <c r="A2244" s="21"/>
      <c r="B2244" s="21"/>
      <c r="C2244" s="22"/>
      <c r="D2244" s="23"/>
      <c r="E2244" s="23"/>
      <c r="F2244" s="23"/>
      <c r="G2244" s="23"/>
      <c r="H2244" s="23"/>
      <c r="I2244" s="23"/>
      <c r="M2244" s="17"/>
      <c r="N2244" s="17"/>
      <c r="O2244" s="18"/>
      <c r="P2244" s="5"/>
      <c r="U2244" s="19"/>
      <c r="V2244" s="19"/>
      <c r="W2244" s="24"/>
    </row>
    <row r="2245">
      <c r="A2245" s="21"/>
      <c r="B2245" s="21"/>
      <c r="C2245" s="22"/>
      <c r="D2245" s="23"/>
      <c r="E2245" s="23"/>
      <c r="F2245" s="23"/>
      <c r="G2245" s="23"/>
      <c r="H2245" s="23"/>
      <c r="I2245" s="23"/>
      <c r="M2245" s="17"/>
      <c r="N2245" s="17"/>
      <c r="O2245" s="18"/>
      <c r="P2245" s="5"/>
      <c r="U2245" s="19"/>
      <c r="V2245" s="19"/>
      <c r="W2245" s="24"/>
    </row>
    <row r="2246">
      <c r="A2246" s="21"/>
      <c r="B2246" s="21"/>
      <c r="C2246" s="22"/>
      <c r="D2246" s="23"/>
      <c r="E2246" s="23"/>
      <c r="F2246" s="23"/>
      <c r="G2246" s="23"/>
      <c r="H2246" s="23"/>
      <c r="I2246" s="23"/>
      <c r="M2246" s="17"/>
      <c r="N2246" s="17"/>
      <c r="O2246" s="18"/>
      <c r="P2246" s="5"/>
      <c r="U2246" s="19"/>
      <c r="V2246" s="19"/>
      <c r="W2246" s="24"/>
    </row>
    <row r="2247">
      <c r="A2247" s="21"/>
      <c r="B2247" s="21"/>
      <c r="C2247" s="22"/>
      <c r="D2247" s="23"/>
      <c r="E2247" s="23"/>
      <c r="F2247" s="23"/>
      <c r="G2247" s="23"/>
      <c r="H2247" s="23"/>
      <c r="I2247" s="23"/>
      <c r="M2247" s="17"/>
      <c r="N2247" s="17"/>
      <c r="O2247" s="18"/>
      <c r="P2247" s="5"/>
      <c r="U2247" s="19"/>
      <c r="V2247" s="19"/>
      <c r="W2247" s="24"/>
    </row>
    <row r="2248">
      <c r="A2248" s="21"/>
      <c r="B2248" s="21"/>
      <c r="C2248" s="22"/>
      <c r="D2248" s="23"/>
      <c r="E2248" s="23"/>
      <c r="F2248" s="23"/>
      <c r="G2248" s="23"/>
      <c r="H2248" s="23"/>
      <c r="I2248" s="23"/>
      <c r="M2248" s="17"/>
      <c r="N2248" s="17"/>
      <c r="O2248" s="18"/>
      <c r="P2248" s="5"/>
      <c r="U2248" s="19"/>
      <c r="V2248" s="19"/>
      <c r="W2248" s="24"/>
    </row>
    <row r="2249">
      <c r="A2249" s="21"/>
      <c r="B2249" s="21"/>
      <c r="C2249" s="22"/>
      <c r="D2249" s="23"/>
      <c r="E2249" s="23"/>
      <c r="F2249" s="23"/>
      <c r="G2249" s="23"/>
      <c r="H2249" s="23"/>
      <c r="I2249" s="23"/>
      <c r="M2249" s="17"/>
      <c r="N2249" s="17"/>
      <c r="O2249" s="18"/>
      <c r="P2249" s="5"/>
      <c r="U2249" s="19"/>
      <c r="V2249" s="19"/>
      <c r="W2249" s="24"/>
    </row>
    <row r="2250">
      <c r="A2250" s="21"/>
      <c r="B2250" s="21"/>
      <c r="C2250" s="22"/>
      <c r="D2250" s="23"/>
      <c r="E2250" s="23"/>
      <c r="F2250" s="23"/>
      <c r="G2250" s="23"/>
      <c r="H2250" s="23"/>
      <c r="I2250" s="23"/>
      <c r="M2250" s="17"/>
      <c r="N2250" s="17"/>
      <c r="O2250" s="18"/>
      <c r="P2250" s="5"/>
      <c r="U2250" s="19"/>
      <c r="V2250" s="19"/>
      <c r="W2250" s="24"/>
    </row>
    <row r="2251">
      <c r="A2251" s="21"/>
      <c r="B2251" s="21"/>
      <c r="C2251" s="22"/>
      <c r="D2251" s="23"/>
      <c r="E2251" s="23"/>
      <c r="F2251" s="23"/>
      <c r="G2251" s="23"/>
      <c r="H2251" s="23"/>
      <c r="I2251" s="23"/>
      <c r="M2251" s="17"/>
      <c r="N2251" s="17"/>
      <c r="O2251" s="18"/>
      <c r="P2251" s="5"/>
      <c r="U2251" s="19"/>
      <c r="V2251" s="19"/>
      <c r="W2251" s="24"/>
    </row>
    <row r="2252">
      <c r="A2252" s="21"/>
      <c r="B2252" s="21"/>
      <c r="C2252" s="22"/>
      <c r="D2252" s="23"/>
      <c r="E2252" s="23"/>
      <c r="F2252" s="23"/>
      <c r="G2252" s="23"/>
      <c r="H2252" s="23"/>
      <c r="I2252" s="23"/>
      <c r="M2252" s="17"/>
      <c r="N2252" s="17"/>
      <c r="O2252" s="18"/>
      <c r="P2252" s="5"/>
      <c r="U2252" s="19"/>
      <c r="V2252" s="19"/>
      <c r="W2252" s="24"/>
    </row>
    <row r="2253">
      <c r="A2253" s="21"/>
      <c r="B2253" s="21"/>
      <c r="C2253" s="22"/>
      <c r="D2253" s="23"/>
      <c r="E2253" s="23"/>
      <c r="F2253" s="23"/>
      <c r="G2253" s="23"/>
      <c r="H2253" s="23"/>
      <c r="I2253" s="23"/>
      <c r="M2253" s="17"/>
      <c r="N2253" s="17"/>
      <c r="O2253" s="18"/>
      <c r="P2253" s="5"/>
      <c r="U2253" s="19"/>
      <c r="V2253" s="19"/>
      <c r="W2253" s="24"/>
    </row>
    <row r="2254">
      <c r="A2254" s="21"/>
      <c r="B2254" s="21"/>
      <c r="C2254" s="22"/>
      <c r="D2254" s="23"/>
      <c r="E2254" s="23"/>
      <c r="F2254" s="23"/>
      <c r="G2254" s="23"/>
      <c r="H2254" s="23"/>
      <c r="I2254" s="23"/>
      <c r="M2254" s="17"/>
      <c r="N2254" s="17"/>
      <c r="O2254" s="18"/>
      <c r="P2254" s="5"/>
      <c r="U2254" s="19"/>
      <c r="V2254" s="19"/>
      <c r="W2254" s="24"/>
    </row>
    <row r="2255">
      <c r="A2255" s="21"/>
      <c r="B2255" s="21"/>
      <c r="C2255" s="22"/>
      <c r="D2255" s="23"/>
      <c r="E2255" s="23"/>
      <c r="F2255" s="23"/>
      <c r="G2255" s="23"/>
      <c r="H2255" s="23"/>
      <c r="I2255" s="23"/>
      <c r="M2255" s="17"/>
      <c r="N2255" s="17"/>
      <c r="O2255" s="18"/>
      <c r="P2255" s="5"/>
      <c r="U2255" s="19"/>
      <c r="V2255" s="19"/>
      <c r="W2255" s="24"/>
    </row>
    <row r="2256">
      <c r="A2256" s="21"/>
      <c r="B2256" s="21"/>
      <c r="C2256" s="22"/>
      <c r="D2256" s="23"/>
      <c r="E2256" s="23"/>
      <c r="F2256" s="23"/>
      <c r="G2256" s="23"/>
      <c r="H2256" s="23"/>
      <c r="I2256" s="23"/>
      <c r="M2256" s="17"/>
      <c r="N2256" s="17"/>
      <c r="O2256" s="18"/>
      <c r="P2256" s="5"/>
      <c r="U2256" s="19"/>
      <c r="V2256" s="19"/>
      <c r="W2256" s="24"/>
    </row>
    <row r="2257">
      <c r="A2257" s="21"/>
      <c r="B2257" s="21"/>
      <c r="C2257" s="22"/>
      <c r="D2257" s="23"/>
      <c r="E2257" s="23"/>
      <c r="F2257" s="23"/>
      <c r="G2257" s="23"/>
      <c r="H2257" s="23"/>
      <c r="I2257" s="23"/>
      <c r="M2257" s="17"/>
      <c r="N2257" s="17"/>
      <c r="O2257" s="18"/>
      <c r="P2257" s="5"/>
      <c r="U2257" s="19"/>
      <c r="V2257" s="19"/>
      <c r="W2257" s="24"/>
    </row>
    <row r="2258">
      <c r="A2258" s="21"/>
      <c r="B2258" s="21"/>
      <c r="C2258" s="22"/>
      <c r="D2258" s="23"/>
      <c r="E2258" s="23"/>
      <c r="F2258" s="23"/>
      <c r="G2258" s="23"/>
      <c r="H2258" s="23"/>
      <c r="I2258" s="23"/>
      <c r="M2258" s="17"/>
      <c r="N2258" s="17"/>
      <c r="O2258" s="18"/>
      <c r="P2258" s="5"/>
      <c r="U2258" s="19"/>
      <c r="V2258" s="19"/>
      <c r="W2258" s="24"/>
    </row>
    <row r="2259">
      <c r="A2259" s="21"/>
      <c r="B2259" s="21"/>
      <c r="C2259" s="22"/>
      <c r="D2259" s="23"/>
      <c r="E2259" s="23"/>
      <c r="F2259" s="23"/>
      <c r="G2259" s="23"/>
      <c r="H2259" s="23"/>
      <c r="I2259" s="23"/>
      <c r="M2259" s="17"/>
      <c r="N2259" s="17"/>
      <c r="O2259" s="18"/>
      <c r="P2259" s="5"/>
      <c r="U2259" s="19"/>
      <c r="V2259" s="19"/>
      <c r="W2259" s="24"/>
    </row>
    <row r="2260">
      <c r="A2260" s="21"/>
      <c r="B2260" s="21"/>
      <c r="C2260" s="22"/>
      <c r="D2260" s="23"/>
      <c r="E2260" s="23"/>
      <c r="F2260" s="23"/>
      <c r="G2260" s="23"/>
      <c r="H2260" s="23"/>
      <c r="I2260" s="23"/>
      <c r="M2260" s="17"/>
      <c r="N2260" s="17"/>
      <c r="O2260" s="18"/>
      <c r="P2260" s="5"/>
      <c r="U2260" s="19"/>
      <c r="V2260" s="19"/>
      <c r="W2260" s="24"/>
    </row>
    <row r="2261">
      <c r="A2261" s="21"/>
      <c r="B2261" s="21"/>
      <c r="C2261" s="22"/>
      <c r="D2261" s="23"/>
      <c r="E2261" s="23"/>
      <c r="F2261" s="23"/>
      <c r="G2261" s="23"/>
      <c r="H2261" s="23"/>
      <c r="I2261" s="23"/>
      <c r="M2261" s="17"/>
      <c r="N2261" s="17"/>
      <c r="O2261" s="18"/>
      <c r="P2261" s="5"/>
      <c r="U2261" s="19"/>
      <c r="V2261" s="19"/>
      <c r="W2261" s="24"/>
    </row>
    <row r="2262">
      <c r="A2262" s="21"/>
      <c r="B2262" s="21"/>
      <c r="C2262" s="22"/>
      <c r="D2262" s="23"/>
      <c r="E2262" s="23"/>
      <c r="F2262" s="23"/>
      <c r="G2262" s="23"/>
      <c r="H2262" s="23"/>
      <c r="I2262" s="23"/>
      <c r="M2262" s="17"/>
      <c r="N2262" s="17"/>
      <c r="O2262" s="18"/>
      <c r="P2262" s="5"/>
      <c r="U2262" s="19"/>
      <c r="V2262" s="19"/>
      <c r="W2262" s="24"/>
    </row>
    <row r="2263">
      <c r="A2263" s="21"/>
      <c r="B2263" s="21"/>
      <c r="C2263" s="22"/>
      <c r="D2263" s="23"/>
      <c r="E2263" s="23"/>
      <c r="F2263" s="23"/>
      <c r="G2263" s="23"/>
      <c r="H2263" s="23"/>
      <c r="I2263" s="23"/>
      <c r="M2263" s="17"/>
      <c r="N2263" s="17"/>
      <c r="O2263" s="18"/>
      <c r="P2263" s="5"/>
      <c r="U2263" s="19"/>
      <c r="V2263" s="19"/>
      <c r="W2263" s="24"/>
    </row>
    <row r="2264">
      <c r="A2264" s="21"/>
      <c r="B2264" s="21"/>
      <c r="C2264" s="22"/>
      <c r="D2264" s="23"/>
      <c r="E2264" s="23"/>
      <c r="F2264" s="23"/>
      <c r="G2264" s="23"/>
      <c r="H2264" s="23"/>
      <c r="I2264" s="23"/>
      <c r="M2264" s="17"/>
      <c r="N2264" s="17"/>
      <c r="O2264" s="18"/>
      <c r="P2264" s="5"/>
      <c r="U2264" s="19"/>
      <c r="V2264" s="19"/>
      <c r="W2264" s="24"/>
    </row>
    <row r="2265">
      <c r="A2265" s="21"/>
      <c r="B2265" s="21"/>
      <c r="C2265" s="22"/>
      <c r="D2265" s="23"/>
      <c r="E2265" s="23"/>
      <c r="F2265" s="23"/>
      <c r="G2265" s="23"/>
      <c r="H2265" s="23"/>
      <c r="I2265" s="23"/>
      <c r="M2265" s="17"/>
      <c r="N2265" s="17"/>
      <c r="O2265" s="18"/>
      <c r="P2265" s="5"/>
      <c r="U2265" s="19"/>
      <c r="V2265" s="19"/>
      <c r="W2265" s="24"/>
    </row>
    <row r="2266">
      <c r="A2266" s="21"/>
      <c r="B2266" s="21"/>
      <c r="C2266" s="22"/>
      <c r="D2266" s="23"/>
      <c r="E2266" s="23"/>
      <c r="F2266" s="23"/>
      <c r="G2266" s="23"/>
      <c r="H2266" s="23"/>
      <c r="I2266" s="23"/>
      <c r="M2266" s="17"/>
      <c r="N2266" s="17"/>
      <c r="O2266" s="18"/>
      <c r="P2266" s="5"/>
      <c r="U2266" s="19"/>
      <c r="V2266" s="19"/>
      <c r="W2266" s="24"/>
    </row>
    <row r="2267">
      <c r="A2267" s="21"/>
      <c r="B2267" s="21"/>
      <c r="C2267" s="22"/>
      <c r="D2267" s="23"/>
      <c r="E2267" s="23"/>
      <c r="F2267" s="23"/>
      <c r="G2267" s="23"/>
      <c r="H2267" s="23"/>
      <c r="I2267" s="23"/>
      <c r="M2267" s="17"/>
      <c r="N2267" s="17"/>
      <c r="O2267" s="18"/>
      <c r="P2267" s="5"/>
      <c r="U2267" s="19"/>
      <c r="V2267" s="19"/>
      <c r="W2267" s="24"/>
    </row>
    <row r="2268">
      <c r="A2268" s="21"/>
      <c r="B2268" s="21"/>
      <c r="C2268" s="22"/>
      <c r="D2268" s="23"/>
      <c r="E2268" s="23"/>
      <c r="F2268" s="23"/>
      <c r="G2268" s="23"/>
      <c r="H2268" s="23"/>
      <c r="I2268" s="23"/>
      <c r="M2268" s="17"/>
      <c r="N2268" s="17"/>
      <c r="O2268" s="18"/>
      <c r="P2268" s="5"/>
      <c r="U2268" s="19"/>
      <c r="V2268" s="19"/>
      <c r="W2268" s="24"/>
    </row>
    <row r="2269">
      <c r="A2269" s="21"/>
      <c r="B2269" s="21"/>
      <c r="C2269" s="22"/>
      <c r="D2269" s="23"/>
      <c r="E2269" s="23"/>
      <c r="F2269" s="23"/>
      <c r="G2269" s="23"/>
      <c r="H2269" s="23"/>
      <c r="I2269" s="23"/>
      <c r="M2269" s="17"/>
      <c r="N2269" s="17"/>
      <c r="O2269" s="18"/>
      <c r="P2269" s="5"/>
      <c r="U2269" s="19"/>
      <c r="V2269" s="19"/>
      <c r="W2269" s="24"/>
    </row>
    <row r="2270">
      <c r="A2270" s="21"/>
      <c r="B2270" s="21"/>
      <c r="C2270" s="22"/>
      <c r="D2270" s="23"/>
      <c r="E2270" s="23"/>
      <c r="F2270" s="23"/>
      <c r="G2270" s="23"/>
      <c r="H2270" s="23"/>
      <c r="I2270" s="23"/>
      <c r="M2270" s="17"/>
      <c r="N2270" s="17"/>
      <c r="O2270" s="18"/>
      <c r="P2270" s="5"/>
      <c r="U2270" s="19"/>
      <c r="V2270" s="19"/>
      <c r="W2270" s="24"/>
    </row>
    <row r="2271">
      <c r="A2271" s="21"/>
      <c r="B2271" s="21"/>
      <c r="C2271" s="22"/>
      <c r="D2271" s="23"/>
      <c r="E2271" s="23"/>
      <c r="F2271" s="23"/>
      <c r="G2271" s="23"/>
      <c r="H2271" s="23"/>
      <c r="I2271" s="23"/>
      <c r="M2271" s="17"/>
      <c r="N2271" s="17"/>
      <c r="O2271" s="18"/>
      <c r="P2271" s="5"/>
      <c r="U2271" s="19"/>
      <c r="V2271" s="19"/>
      <c r="W2271" s="24"/>
    </row>
    <row r="2272">
      <c r="A2272" s="21"/>
      <c r="B2272" s="21"/>
      <c r="C2272" s="22"/>
      <c r="D2272" s="23"/>
      <c r="E2272" s="23"/>
      <c r="F2272" s="23"/>
      <c r="G2272" s="23"/>
      <c r="H2272" s="23"/>
      <c r="I2272" s="23"/>
      <c r="M2272" s="17"/>
      <c r="N2272" s="17"/>
      <c r="O2272" s="18"/>
      <c r="P2272" s="5"/>
      <c r="U2272" s="19"/>
      <c r="V2272" s="19"/>
      <c r="W2272" s="24"/>
    </row>
    <row r="2273">
      <c r="A2273" s="21"/>
      <c r="B2273" s="21"/>
      <c r="C2273" s="22"/>
      <c r="D2273" s="23"/>
      <c r="E2273" s="23"/>
      <c r="F2273" s="23"/>
      <c r="G2273" s="23"/>
      <c r="H2273" s="23"/>
      <c r="I2273" s="23"/>
      <c r="M2273" s="17"/>
      <c r="N2273" s="17"/>
      <c r="O2273" s="18"/>
      <c r="P2273" s="5"/>
      <c r="U2273" s="19"/>
      <c r="V2273" s="19"/>
      <c r="W2273" s="24"/>
    </row>
    <row r="2274">
      <c r="A2274" s="21"/>
      <c r="B2274" s="21"/>
      <c r="C2274" s="22"/>
      <c r="D2274" s="23"/>
      <c r="E2274" s="23"/>
      <c r="F2274" s="23"/>
      <c r="G2274" s="23"/>
      <c r="H2274" s="23"/>
      <c r="I2274" s="23"/>
      <c r="M2274" s="17"/>
      <c r="N2274" s="17"/>
      <c r="O2274" s="18"/>
      <c r="P2274" s="5"/>
      <c r="U2274" s="19"/>
      <c r="V2274" s="19"/>
      <c r="W2274" s="24"/>
    </row>
    <row r="2275">
      <c r="A2275" s="21"/>
      <c r="B2275" s="21"/>
      <c r="C2275" s="22"/>
      <c r="D2275" s="23"/>
      <c r="E2275" s="23"/>
      <c r="F2275" s="23"/>
      <c r="G2275" s="23"/>
      <c r="H2275" s="23"/>
      <c r="I2275" s="23"/>
      <c r="M2275" s="17"/>
      <c r="N2275" s="17"/>
      <c r="O2275" s="18"/>
      <c r="P2275" s="5"/>
      <c r="U2275" s="19"/>
      <c r="V2275" s="19"/>
      <c r="W2275" s="24"/>
    </row>
    <row r="2276">
      <c r="A2276" s="21"/>
      <c r="B2276" s="21"/>
      <c r="C2276" s="22"/>
      <c r="D2276" s="23"/>
      <c r="E2276" s="23"/>
      <c r="F2276" s="23"/>
      <c r="G2276" s="23"/>
      <c r="H2276" s="23"/>
      <c r="I2276" s="23"/>
      <c r="M2276" s="17"/>
      <c r="N2276" s="17"/>
      <c r="O2276" s="18"/>
      <c r="P2276" s="5"/>
      <c r="U2276" s="19"/>
      <c r="V2276" s="19"/>
      <c r="W2276" s="24"/>
    </row>
    <row r="2277">
      <c r="A2277" s="21"/>
      <c r="B2277" s="21"/>
      <c r="C2277" s="22"/>
      <c r="D2277" s="23"/>
      <c r="E2277" s="23"/>
      <c r="F2277" s="23"/>
      <c r="G2277" s="23"/>
      <c r="H2277" s="23"/>
      <c r="I2277" s="23"/>
      <c r="M2277" s="17"/>
      <c r="N2277" s="17"/>
      <c r="O2277" s="18"/>
      <c r="P2277" s="5"/>
      <c r="U2277" s="19"/>
      <c r="V2277" s="19"/>
      <c r="W2277" s="24"/>
    </row>
    <row r="2278">
      <c r="A2278" s="21"/>
      <c r="B2278" s="21"/>
      <c r="C2278" s="22"/>
      <c r="D2278" s="23"/>
      <c r="E2278" s="23"/>
      <c r="F2278" s="23"/>
      <c r="G2278" s="23"/>
      <c r="H2278" s="23"/>
      <c r="I2278" s="23"/>
      <c r="M2278" s="17"/>
      <c r="N2278" s="17"/>
      <c r="O2278" s="18"/>
      <c r="P2278" s="5"/>
      <c r="U2278" s="19"/>
      <c r="V2278" s="19"/>
      <c r="W2278" s="24"/>
    </row>
    <row r="2279">
      <c r="A2279" s="21"/>
      <c r="B2279" s="21"/>
      <c r="C2279" s="22"/>
      <c r="D2279" s="23"/>
      <c r="E2279" s="23"/>
      <c r="F2279" s="23"/>
      <c r="G2279" s="23"/>
      <c r="H2279" s="23"/>
      <c r="I2279" s="23"/>
      <c r="M2279" s="17"/>
      <c r="N2279" s="17"/>
      <c r="O2279" s="18"/>
      <c r="P2279" s="5"/>
      <c r="U2279" s="19"/>
      <c r="V2279" s="19"/>
      <c r="W2279" s="24"/>
    </row>
    <row r="2280">
      <c r="A2280" s="21"/>
      <c r="B2280" s="21"/>
      <c r="C2280" s="22"/>
      <c r="D2280" s="23"/>
      <c r="E2280" s="23"/>
      <c r="F2280" s="23"/>
      <c r="G2280" s="23"/>
      <c r="H2280" s="23"/>
      <c r="I2280" s="23"/>
      <c r="M2280" s="17"/>
      <c r="N2280" s="17"/>
      <c r="O2280" s="18"/>
      <c r="P2280" s="5"/>
      <c r="U2280" s="19"/>
      <c r="V2280" s="19"/>
      <c r="W2280" s="24"/>
    </row>
    <row r="2281">
      <c r="A2281" s="21"/>
      <c r="B2281" s="21"/>
      <c r="C2281" s="22"/>
      <c r="D2281" s="23"/>
      <c r="E2281" s="23"/>
      <c r="F2281" s="23"/>
      <c r="G2281" s="23"/>
      <c r="H2281" s="23"/>
      <c r="I2281" s="23"/>
      <c r="M2281" s="17"/>
      <c r="N2281" s="17"/>
      <c r="O2281" s="18"/>
      <c r="P2281" s="5"/>
      <c r="U2281" s="19"/>
      <c r="V2281" s="19"/>
      <c r="W2281" s="24"/>
    </row>
    <row r="2282">
      <c r="A2282" s="21"/>
      <c r="B2282" s="21"/>
      <c r="C2282" s="22"/>
      <c r="D2282" s="23"/>
      <c r="E2282" s="23"/>
      <c r="F2282" s="23"/>
      <c r="G2282" s="23"/>
      <c r="H2282" s="23"/>
      <c r="I2282" s="23"/>
      <c r="M2282" s="17"/>
      <c r="N2282" s="17"/>
      <c r="O2282" s="18"/>
      <c r="P2282" s="5"/>
      <c r="U2282" s="19"/>
      <c r="V2282" s="19"/>
      <c r="W2282" s="24"/>
    </row>
    <row r="2283">
      <c r="A2283" s="21"/>
      <c r="B2283" s="21"/>
      <c r="C2283" s="22"/>
      <c r="D2283" s="23"/>
      <c r="E2283" s="23"/>
      <c r="F2283" s="23"/>
      <c r="G2283" s="23"/>
      <c r="H2283" s="23"/>
      <c r="I2283" s="23"/>
      <c r="M2283" s="17"/>
      <c r="N2283" s="17"/>
      <c r="O2283" s="18"/>
      <c r="P2283" s="5"/>
      <c r="U2283" s="19"/>
      <c r="V2283" s="19"/>
      <c r="W2283" s="24"/>
    </row>
    <row r="2284">
      <c r="A2284" s="21"/>
      <c r="B2284" s="21"/>
      <c r="C2284" s="22"/>
      <c r="D2284" s="23"/>
      <c r="E2284" s="23"/>
      <c r="F2284" s="23"/>
      <c r="G2284" s="23"/>
      <c r="H2284" s="23"/>
      <c r="I2284" s="23"/>
      <c r="M2284" s="17"/>
      <c r="N2284" s="17"/>
      <c r="O2284" s="18"/>
      <c r="P2284" s="5"/>
      <c r="U2284" s="19"/>
      <c r="V2284" s="19"/>
      <c r="W2284" s="24"/>
    </row>
    <row r="2285">
      <c r="A2285" s="21"/>
      <c r="B2285" s="21"/>
      <c r="C2285" s="22"/>
      <c r="D2285" s="23"/>
      <c r="E2285" s="23"/>
      <c r="F2285" s="23"/>
      <c r="G2285" s="23"/>
      <c r="H2285" s="23"/>
      <c r="I2285" s="23"/>
      <c r="M2285" s="17"/>
      <c r="N2285" s="17"/>
      <c r="O2285" s="18"/>
      <c r="P2285" s="5"/>
      <c r="U2285" s="19"/>
      <c r="V2285" s="19"/>
      <c r="W2285" s="24"/>
    </row>
    <row r="2286">
      <c r="A2286" s="21"/>
      <c r="B2286" s="21"/>
      <c r="C2286" s="22"/>
      <c r="D2286" s="23"/>
      <c r="E2286" s="23"/>
      <c r="F2286" s="23"/>
      <c r="G2286" s="23"/>
      <c r="H2286" s="23"/>
      <c r="I2286" s="23"/>
      <c r="M2286" s="17"/>
      <c r="N2286" s="17"/>
      <c r="O2286" s="18"/>
      <c r="P2286" s="5"/>
      <c r="U2286" s="19"/>
      <c r="V2286" s="19"/>
      <c r="W2286" s="24"/>
    </row>
    <row r="2287">
      <c r="A2287" s="21"/>
      <c r="B2287" s="21"/>
      <c r="C2287" s="22"/>
      <c r="D2287" s="23"/>
      <c r="E2287" s="23"/>
      <c r="F2287" s="23"/>
      <c r="G2287" s="23"/>
      <c r="H2287" s="23"/>
      <c r="I2287" s="23"/>
      <c r="M2287" s="17"/>
      <c r="N2287" s="17"/>
      <c r="O2287" s="18"/>
      <c r="P2287" s="5"/>
      <c r="U2287" s="19"/>
      <c r="V2287" s="19"/>
      <c r="W2287" s="24"/>
    </row>
    <row r="2288">
      <c r="A2288" s="21"/>
      <c r="B2288" s="21"/>
      <c r="C2288" s="22"/>
      <c r="D2288" s="23"/>
      <c r="E2288" s="23"/>
      <c r="F2288" s="23"/>
      <c r="G2288" s="23"/>
      <c r="H2288" s="23"/>
      <c r="I2288" s="23"/>
      <c r="M2288" s="17"/>
      <c r="N2288" s="17"/>
      <c r="O2288" s="18"/>
      <c r="P2288" s="5"/>
      <c r="U2288" s="19"/>
      <c r="V2288" s="19"/>
      <c r="W2288" s="24"/>
    </row>
    <row r="2289">
      <c r="A2289" s="21"/>
      <c r="B2289" s="21"/>
      <c r="C2289" s="22"/>
      <c r="D2289" s="23"/>
      <c r="E2289" s="23"/>
      <c r="F2289" s="23"/>
      <c r="G2289" s="23"/>
      <c r="H2289" s="23"/>
      <c r="I2289" s="23"/>
      <c r="M2289" s="17"/>
      <c r="N2289" s="17"/>
      <c r="O2289" s="18"/>
      <c r="P2289" s="5"/>
      <c r="U2289" s="19"/>
      <c r="V2289" s="19"/>
      <c r="W2289" s="24"/>
    </row>
    <row r="2290">
      <c r="A2290" s="21"/>
      <c r="B2290" s="21"/>
      <c r="C2290" s="22"/>
      <c r="D2290" s="23"/>
      <c r="E2290" s="23"/>
      <c r="F2290" s="23"/>
      <c r="G2290" s="23"/>
      <c r="H2290" s="23"/>
      <c r="I2290" s="23"/>
      <c r="M2290" s="17"/>
      <c r="N2290" s="17"/>
      <c r="O2290" s="18"/>
      <c r="P2290" s="5"/>
      <c r="U2290" s="19"/>
      <c r="V2290" s="19"/>
      <c r="W2290" s="24"/>
    </row>
    <row r="2291">
      <c r="A2291" s="21"/>
      <c r="B2291" s="21"/>
      <c r="C2291" s="22"/>
      <c r="D2291" s="23"/>
      <c r="E2291" s="23"/>
      <c r="F2291" s="23"/>
      <c r="G2291" s="23"/>
      <c r="H2291" s="23"/>
      <c r="I2291" s="23"/>
      <c r="M2291" s="17"/>
      <c r="N2291" s="17"/>
      <c r="O2291" s="18"/>
      <c r="P2291" s="5"/>
      <c r="U2291" s="19"/>
      <c r="V2291" s="19"/>
      <c r="W2291" s="24"/>
    </row>
    <row r="2292">
      <c r="A2292" s="21"/>
      <c r="B2292" s="21"/>
      <c r="C2292" s="22"/>
      <c r="D2292" s="23"/>
      <c r="E2292" s="23"/>
      <c r="F2292" s="23"/>
      <c r="G2292" s="23"/>
      <c r="H2292" s="23"/>
      <c r="I2292" s="23"/>
      <c r="M2292" s="17"/>
      <c r="N2292" s="17"/>
      <c r="O2292" s="18"/>
      <c r="P2292" s="5"/>
      <c r="U2292" s="19"/>
      <c r="V2292" s="19"/>
      <c r="W2292" s="24"/>
    </row>
    <row r="2293">
      <c r="A2293" s="21"/>
      <c r="B2293" s="21"/>
      <c r="C2293" s="22"/>
      <c r="D2293" s="23"/>
      <c r="E2293" s="23"/>
      <c r="F2293" s="23"/>
      <c r="G2293" s="23"/>
      <c r="H2293" s="23"/>
      <c r="I2293" s="23"/>
      <c r="M2293" s="17"/>
      <c r="N2293" s="17"/>
      <c r="O2293" s="18"/>
      <c r="P2293" s="5"/>
      <c r="U2293" s="19"/>
      <c r="V2293" s="19"/>
      <c r="W2293" s="24"/>
    </row>
    <row r="2294">
      <c r="A2294" s="21"/>
      <c r="B2294" s="21"/>
      <c r="C2294" s="22"/>
      <c r="D2294" s="23"/>
      <c r="E2294" s="23"/>
      <c r="F2294" s="23"/>
      <c r="G2294" s="23"/>
      <c r="H2294" s="23"/>
      <c r="I2294" s="23"/>
      <c r="M2294" s="17"/>
      <c r="N2294" s="17"/>
      <c r="O2294" s="18"/>
      <c r="P2294" s="5"/>
      <c r="U2294" s="19"/>
      <c r="V2294" s="19"/>
      <c r="W2294" s="24"/>
    </row>
    <row r="2295">
      <c r="A2295" s="21"/>
      <c r="B2295" s="21"/>
      <c r="C2295" s="22"/>
      <c r="D2295" s="23"/>
      <c r="E2295" s="23"/>
      <c r="F2295" s="23"/>
      <c r="G2295" s="23"/>
      <c r="H2295" s="23"/>
      <c r="I2295" s="23"/>
      <c r="M2295" s="17"/>
      <c r="N2295" s="17"/>
      <c r="O2295" s="18"/>
      <c r="P2295" s="5"/>
      <c r="U2295" s="19"/>
      <c r="V2295" s="19"/>
      <c r="W2295" s="24"/>
    </row>
    <row r="2296">
      <c r="A2296" s="21"/>
      <c r="B2296" s="21"/>
      <c r="C2296" s="22"/>
      <c r="D2296" s="23"/>
      <c r="E2296" s="23"/>
      <c r="F2296" s="23"/>
      <c r="G2296" s="23"/>
      <c r="H2296" s="23"/>
      <c r="I2296" s="23"/>
      <c r="M2296" s="17"/>
      <c r="N2296" s="17"/>
      <c r="O2296" s="18"/>
      <c r="P2296" s="5"/>
      <c r="U2296" s="19"/>
      <c r="V2296" s="19"/>
      <c r="W2296" s="24"/>
    </row>
    <row r="2297">
      <c r="A2297" s="21"/>
      <c r="B2297" s="21"/>
      <c r="C2297" s="22"/>
      <c r="D2297" s="23"/>
      <c r="E2297" s="23"/>
      <c r="F2297" s="23"/>
      <c r="G2297" s="23"/>
      <c r="H2297" s="23"/>
      <c r="I2297" s="23"/>
      <c r="M2297" s="17"/>
      <c r="N2297" s="17"/>
      <c r="O2297" s="18"/>
      <c r="P2297" s="5"/>
      <c r="U2297" s="19"/>
      <c r="V2297" s="19"/>
      <c r="W2297" s="24"/>
    </row>
    <row r="2298">
      <c r="A2298" s="21"/>
      <c r="B2298" s="21"/>
      <c r="C2298" s="22"/>
      <c r="D2298" s="23"/>
      <c r="E2298" s="23"/>
      <c r="F2298" s="23"/>
      <c r="G2298" s="23"/>
      <c r="H2298" s="23"/>
      <c r="I2298" s="23"/>
      <c r="M2298" s="17"/>
      <c r="N2298" s="17"/>
      <c r="O2298" s="18"/>
      <c r="P2298" s="5"/>
      <c r="U2298" s="19"/>
      <c r="V2298" s="19"/>
      <c r="W2298" s="24"/>
    </row>
    <row r="2299">
      <c r="A2299" s="21"/>
      <c r="B2299" s="21"/>
      <c r="C2299" s="22"/>
      <c r="D2299" s="23"/>
      <c r="E2299" s="23"/>
      <c r="F2299" s="23"/>
      <c r="G2299" s="23"/>
      <c r="H2299" s="23"/>
      <c r="I2299" s="23"/>
      <c r="M2299" s="17"/>
      <c r="N2299" s="17"/>
      <c r="O2299" s="18"/>
      <c r="P2299" s="5"/>
      <c r="U2299" s="19"/>
      <c r="V2299" s="19"/>
      <c r="W2299" s="24"/>
    </row>
    <row r="2300">
      <c r="A2300" s="21"/>
      <c r="B2300" s="21"/>
      <c r="C2300" s="22"/>
      <c r="D2300" s="23"/>
      <c r="E2300" s="23"/>
      <c r="F2300" s="23"/>
      <c r="G2300" s="23"/>
      <c r="H2300" s="23"/>
      <c r="I2300" s="23"/>
      <c r="M2300" s="17"/>
      <c r="N2300" s="17"/>
      <c r="O2300" s="18"/>
      <c r="P2300" s="5"/>
      <c r="U2300" s="19"/>
      <c r="V2300" s="19"/>
      <c r="W2300" s="24"/>
    </row>
    <row r="2301">
      <c r="A2301" s="21"/>
      <c r="B2301" s="21"/>
      <c r="C2301" s="22"/>
      <c r="D2301" s="23"/>
      <c r="E2301" s="23"/>
      <c r="F2301" s="23"/>
      <c r="G2301" s="23"/>
      <c r="H2301" s="23"/>
      <c r="I2301" s="23"/>
      <c r="M2301" s="17"/>
      <c r="N2301" s="17"/>
      <c r="O2301" s="18"/>
      <c r="P2301" s="5"/>
      <c r="U2301" s="19"/>
      <c r="V2301" s="19"/>
      <c r="W2301" s="24"/>
    </row>
    <row r="2302">
      <c r="A2302" s="21"/>
      <c r="B2302" s="21"/>
      <c r="C2302" s="22"/>
      <c r="D2302" s="23"/>
      <c r="E2302" s="23"/>
      <c r="F2302" s="23"/>
      <c r="G2302" s="23"/>
      <c r="H2302" s="23"/>
      <c r="I2302" s="23"/>
      <c r="M2302" s="17"/>
      <c r="N2302" s="17"/>
      <c r="O2302" s="18"/>
      <c r="P2302" s="5"/>
      <c r="U2302" s="19"/>
      <c r="V2302" s="19"/>
      <c r="W2302" s="24"/>
    </row>
    <row r="2303">
      <c r="A2303" s="21"/>
      <c r="B2303" s="21"/>
      <c r="C2303" s="22"/>
      <c r="D2303" s="23"/>
      <c r="E2303" s="23"/>
      <c r="F2303" s="23"/>
      <c r="G2303" s="23"/>
      <c r="H2303" s="23"/>
      <c r="I2303" s="23"/>
      <c r="M2303" s="17"/>
      <c r="N2303" s="17"/>
      <c r="O2303" s="18"/>
      <c r="P2303" s="5"/>
      <c r="U2303" s="19"/>
      <c r="V2303" s="19"/>
      <c r="W2303" s="24"/>
    </row>
    <row r="2304">
      <c r="A2304" s="21"/>
      <c r="B2304" s="21"/>
      <c r="C2304" s="22"/>
      <c r="D2304" s="23"/>
      <c r="E2304" s="23"/>
      <c r="F2304" s="23"/>
      <c r="G2304" s="23"/>
      <c r="H2304" s="23"/>
      <c r="I2304" s="23"/>
      <c r="M2304" s="17"/>
      <c r="N2304" s="17"/>
      <c r="O2304" s="18"/>
      <c r="P2304" s="5"/>
      <c r="U2304" s="19"/>
      <c r="V2304" s="19"/>
      <c r="W2304" s="24"/>
    </row>
    <row r="2305">
      <c r="A2305" s="21"/>
      <c r="B2305" s="21"/>
      <c r="C2305" s="22"/>
      <c r="D2305" s="23"/>
      <c r="E2305" s="23"/>
      <c r="F2305" s="23"/>
      <c r="G2305" s="23"/>
      <c r="H2305" s="23"/>
      <c r="I2305" s="23"/>
      <c r="M2305" s="17"/>
      <c r="N2305" s="17"/>
      <c r="O2305" s="18"/>
      <c r="P2305" s="5"/>
      <c r="U2305" s="19"/>
      <c r="V2305" s="19"/>
      <c r="W2305" s="24"/>
    </row>
    <row r="2306">
      <c r="A2306" s="21"/>
      <c r="B2306" s="21"/>
      <c r="C2306" s="22"/>
      <c r="D2306" s="23"/>
      <c r="E2306" s="23"/>
      <c r="F2306" s="23"/>
      <c r="G2306" s="23"/>
      <c r="H2306" s="23"/>
      <c r="I2306" s="23"/>
      <c r="M2306" s="17"/>
      <c r="N2306" s="17"/>
      <c r="O2306" s="18"/>
      <c r="P2306" s="5"/>
      <c r="U2306" s="19"/>
      <c r="V2306" s="19"/>
      <c r="W2306" s="24"/>
    </row>
    <row r="2307">
      <c r="A2307" s="21"/>
      <c r="B2307" s="21"/>
      <c r="C2307" s="22"/>
      <c r="D2307" s="23"/>
      <c r="E2307" s="23"/>
      <c r="F2307" s="23"/>
      <c r="G2307" s="23"/>
      <c r="H2307" s="23"/>
      <c r="I2307" s="23"/>
      <c r="M2307" s="17"/>
      <c r="N2307" s="17"/>
      <c r="O2307" s="18"/>
      <c r="P2307" s="5"/>
      <c r="U2307" s="19"/>
      <c r="V2307" s="19"/>
      <c r="W2307" s="24"/>
    </row>
    <row r="2308">
      <c r="A2308" s="21"/>
      <c r="B2308" s="21"/>
      <c r="C2308" s="22"/>
      <c r="D2308" s="23"/>
      <c r="E2308" s="23"/>
      <c r="F2308" s="23"/>
      <c r="G2308" s="23"/>
      <c r="H2308" s="23"/>
      <c r="I2308" s="23"/>
      <c r="M2308" s="17"/>
      <c r="N2308" s="17"/>
      <c r="O2308" s="18"/>
      <c r="P2308" s="5"/>
      <c r="U2308" s="19"/>
      <c r="V2308" s="19"/>
      <c r="W2308" s="24"/>
    </row>
    <row r="2309">
      <c r="A2309" s="21"/>
      <c r="B2309" s="21"/>
      <c r="C2309" s="22"/>
      <c r="D2309" s="23"/>
      <c r="E2309" s="23"/>
      <c r="F2309" s="23"/>
      <c r="G2309" s="23"/>
      <c r="H2309" s="23"/>
      <c r="I2309" s="23"/>
      <c r="M2309" s="17"/>
      <c r="N2309" s="17"/>
      <c r="O2309" s="18"/>
      <c r="P2309" s="5"/>
      <c r="U2309" s="19"/>
      <c r="V2309" s="19"/>
      <c r="W2309" s="24"/>
    </row>
    <row r="2310">
      <c r="A2310" s="21"/>
      <c r="B2310" s="21"/>
      <c r="C2310" s="22"/>
      <c r="D2310" s="23"/>
      <c r="E2310" s="23"/>
      <c r="F2310" s="23"/>
      <c r="G2310" s="23"/>
      <c r="H2310" s="23"/>
      <c r="I2310" s="23"/>
      <c r="M2310" s="17"/>
      <c r="N2310" s="17"/>
      <c r="O2310" s="18"/>
      <c r="P2310" s="5"/>
      <c r="U2310" s="19"/>
      <c r="V2310" s="19"/>
      <c r="W2310" s="24"/>
    </row>
    <row r="2311">
      <c r="A2311" s="21"/>
      <c r="B2311" s="21"/>
      <c r="C2311" s="22"/>
      <c r="D2311" s="23"/>
      <c r="E2311" s="23"/>
      <c r="F2311" s="23"/>
      <c r="G2311" s="23"/>
      <c r="H2311" s="23"/>
      <c r="I2311" s="23"/>
      <c r="M2311" s="17"/>
      <c r="N2311" s="17"/>
      <c r="O2311" s="18"/>
      <c r="P2311" s="5"/>
      <c r="U2311" s="19"/>
      <c r="V2311" s="19"/>
      <c r="W2311" s="24"/>
    </row>
    <row r="2312">
      <c r="A2312" s="21"/>
      <c r="B2312" s="21"/>
      <c r="C2312" s="22"/>
      <c r="D2312" s="23"/>
      <c r="E2312" s="23"/>
      <c r="F2312" s="23"/>
      <c r="G2312" s="23"/>
      <c r="H2312" s="23"/>
      <c r="I2312" s="23"/>
      <c r="M2312" s="17"/>
      <c r="N2312" s="17"/>
      <c r="O2312" s="18"/>
      <c r="P2312" s="5"/>
      <c r="U2312" s="19"/>
      <c r="V2312" s="19"/>
      <c r="W2312" s="24"/>
    </row>
    <row r="2313">
      <c r="A2313" s="21"/>
      <c r="B2313" s="21"/>
      <c r="C2313" s="22"/>
      <c r="D2313" s="23"/>
      <c r="E2313" s="23"/>
      <c r="F2313" s="23"/>
      <c r="G2313" s="23"/>
      <c r="H2313" s="23"/>
      <c r="I2313" s="23"/>
      <c r="M2313" s="17"/>
      <c r="N2313" s="17"/>
      <c r="O2313" s="18"/>
      <c r="P2313" s="5"/>
      <c r="U2313" s="19"/>
      <c r="V2313" s="19"/>
      <c r="W2313" s="24"/>
    </row>
    <row r="2314">
      <c r="A2314" s="21"/>
      <c r="B2314" s="21"/>
      <c r="C2314" s="22"/>
      <c r="D2314" s="23"/>
      <c r="E2314" s="23"/>
      <c r="F2314" s="23"/>
      <c r="G2314" s="23"/>
      <c r="H2314" s="23"/>
      <c r="I2314" s="23"/>
      <c r="M2314" s="17"/>
      <c r="N2314" s="17"/>
      <c r="O2314" s="18"/>
      <c r="P2314" s="5"/>
      <c r="U2314" s="19"/>
      <c r="V2314" s="19"/>
      <c r="W2314" s="24"/>
    </row>
    <row r="2315">
      <c r="A2315" s="21"/>
      <c r="B2315" s="21"/>
      <c r="C2315" s="22"/>
      <c r="D2315" s="23"/>
      <c r="E2315" s="23"/>
      <c r="F2315" s="23"/>
      <c r="G2315" s="23"/>
      <c r="H2315" s="23"/>
      <c r="I2315" s="23"/>
      <c r="M2315" s="17"/>
      <c r="N2315" s="17"/>
      <c r="O2315" s="18"/>
      <c r="P2315" s="5"/>
      <c r="U2315" s="19"/>
      <c r="V2315" s="19"/>
      <c r="W2315" s="24"/>
    </row>
    <row r="2316">
      <c r="A2316" s="21"/>
      <c r="B2316" s="21"/>
      <c r="C2316" s="22"/>
      <c r="D2316" s="23"/>
      <c r="E2316" s="23"/>
      <c r="F2316" s="23"/>
      <c r="G2316" s="23"/>
      <c r="H2316" s="23"/>
      <c r="I2316" s="23"/>
      <c r="M2316" s="17"/>
      <c r="N2316" s="17"/>
      <c r="O2316" s="18"/>
      <c r="P2316" s="5"/>
      <c r="U2316" s="19"/>
      <c r="V2316" s="19"/>
      <c r="W2316" s="24"/>
    </row>
    <row r="2317">
      <c r="A2317" s="21"/>
      <c r="B2317" s="21"/>
      <c r="C2317" s="22"/>
      <c r="D2317" s="23"/>
      <c r="E2317" s="23"/>
      <c r="F2317" s="23"/>
      <c r="G2317" s="23"/>
      <c r="H2317" s="23"/>
      <c r="I2317" s="23"/>
      <c r="M2317" s="17"/>
      <c r="N2317" s="17"/>
      <c r="O2317" s="18"/>
      <c r="P2317" s="5"/>
      <c r="U2317" s="19"/>
      <c r="V2317" s="19"/>
      <c r="W2317" s="24"/>
    </row>
    <row r="2318">
      <c r="A2318" s="21"/>
      <c r="B2318" s="21"/>
      <c r="C2318" s="22"/>
      <c r="D2318" s="23"/>
      <c r="E2318" s="23"/>
      <c r="F2318" s="23"/>
      <c r="G2318" s="23"/>
      <c r="H2318" s="23"/>
      <c r="I2318" s="23"/>
      <c r="M2318" s="17"/>
      <c r="N2318" s="17"/>
      <c r="O2318" s="18"/>
      <c r="P2318" s="5"/>
      <c r="U2318" s="19"/>
      <c r="V2318" s="19"/>
      <c r="W2318" s="24"/>
    </row>
    <row r="2319">
      <c r="A2319" s="21"/>
      <c r="B2319" s="21"/>
      <c r="C2319" s="22"/>
      <c r="D2319" s="23"/>
      <c r="E2319" s="23"/>
      <c r="F2319" s="23"/>
      <c r="G2319" s="23"/>
      <c r="H2319" s="23"/>
      <c r="I2319" s="23"/>
      <c r="M2319" s="17"/>
      <c r="N2319" s="17"/>
      <c r="O2319" s="18"/>
      <c r="P2319" s="5"/>
      <c r="U2319" s="19"/>
      <c r="V2319" s="19"/>
      <c r="W2319" s="24"/>
    </row>
    <row r="2320">
      <c r="A2320" s="21"/>
      <c r="B2320" s="21"/>
      <c r="C2320" s="22"/>
      <c r="D2320" s="23"/>
      <c r="E2320" s="23"/>
      <c r="F2320" s="23"/>
      <c r="G2320" s="23"/>
      <c r="H2320" s="23"/>
      <c r="I2320" s="23"/>
      <c r="M2320" s="17"/>
      <c r="N2320" s="17"/>
      <c r="O2320" s="18"/>
      <c r="P2320" s="5"/>
      <c r="U2320" s="19"/>
      <c r="V2320" s="19"/>
      <c r="W2320" s="24"/>
    </row>
    <row r="2321">
      <c r="A2321" s="21"/>
      <c r="B2321" s="21"/>
      <c r="C2321" s="22"/>
      <c r="D2321" s="23"/>
      <c r="E2321" s="23"/>
      <c r="F2321" s="23"/>
      <c r="G2321" s="23"/>
      <c r="H2321" s="23"/>
      <c r="I2321" s="23"/>
      <c r="M2321" s="17"/>
      <c r="N2321" s="17"/>
      <c r="O2321" s="18"/>
      <c r="P2321" s="5"/>
      <c r="U2321" s="19"/>
      <c r="V2321" s="19"/>
      <c r="W2321" s="24"/>
    </row>
    <row r="2322">
      <c r="A2322" s="21"/>
      <c r="B2322" s="21"/>
      <c r="C2322" s="22"/>
      <c r="D2322" s="23"/>
      <c r="E2322" s="23"/>
      <c r="F2322" s="23"/>
      <c r="G2322" s="23"/>
      <c r="H2322" s="23"/>
      <c r="I2322" s="23"/>
      <c r="M2322" s="17"/>
      <c r="N2322" s="17"/>
      <c r="O2322" s="18"/>
      <c r="P2322" s="5"/>
      <c r="U2322" s="19"/>
      <c r="V2322" s="19"/>
      <c r="W2322" s="24"/>
    </row>
    <row r="2323">
      <c r="A2323" s="21"/>
      <c r="B2323" s="21"/>
      <c r="C2323" s="22"/>
      <c r="D2323" s="23"/>
      <c r="E2323" s="23"/>
      <c r="F2323" s="23"/>
      <c r="G2323" s="23"/>
      <c r="H2323" s="23"/>
      <c r="I2323" s="23"/>
      <c r="M2323" s="17"/>
      <c r="N2323" s="17"/>
      <c r="O2323" s="18"/>
      <c r="P2323" s="5"/>
      <c r="U2323" s="19"/>
      <c r="V2323" s="19"/>
      <c r="W2323" s="24"/>
    </row>
    <row r="2324">
      <c r="A2324" s="21"/>
      <c r="B2324" s="21"/>
      <c r="C2324" s="22"/>
      <c r="D2324" s="23"/>
      <c r="E2324" s="23"/>
      <c r="F2324" s="23"/>
      <c r="G2324" s="23"/>
      <c r="H2324" s="23"/>
      <c r="I2324" s="23"/>
      <c r="M2324" s="17"/>
      <c r="N2324" s="17"/>
      <c r="O2324" s="18"/>
      <c r="P2324" s="5"/>
      <c r="U2324" s="19"/>
      <c r="V2324" s="19"/>
      <c r="W2324" s="24"/>
    </row>
    <row r="2325">
      <c r="A2325" s="21"/>
      <c r="B2325" s="21"/>
      <c r="C2325" s="22"/>
      <c r="D2325" s="23"/>
      <c r="E2325" s="23"/>
      <c r="F2325" s="23"/>
      <c r="G2325" s="23"/>
      <c r="H2325" s="23"/>
      <c r="I2325" s="23"/>
      <c r="M2325" s="17"/>
      <c r="N2325" s="17"/>
      <c r="O2325" s="18"/>
      <c r="P2325" s="5"/>
      <c r="U2325" s="19"/>
      <c r="V2325" s="19"/>
      <c r="W2325" s="24"/>
    </row>
    <row r="2326">
      <c r="A2326" s="21"/>
      <c r="B2326" s="21"/>
      <c r="C2326" s="22"/>
      <c r="D2326" s="23"/>
      <c r="E2326" s="23"/>
      <c r="F2326" s="23"/>
      <c r="G2326" s="23"/>
      <c r="H2326" s="23"/>
      <c r="I2326" s="23"/>
      <c r="M2326" s="17"/>
      <c r="N2326" s="17"/>
      <c r="O2326" s="18"/>
      <c r="P2326" s="5"/>
      <c r="U2326" s="19"/>
      <c r="V2326" s="19"/>
      <c r="W2326" s="24"/>
    </row>
    <row r="2327">
      <c r="A2327" s="21"/>
      <c r="B2327" s="21"/>
      <c r="C2327" s="22"/>
      <c r="D2327" s="23"/>
      <c r="E2327" s="23"/>
      <c r="F2327" s="23"/>
      <c r="G2327" s="23"/>
      <c r="H2327" s="23"/>
      <c r="I2327" s="23"/>
      <c r="M2327" s="17"/>
      <c r="N2327" s="17"/>
      <c r="O2327" s="18"/>
      <c r="P2327" s="5"/>
      <c r="U2327" s="19"/>
      <c r="V2327" s="19"/>
      <c r="W2327" s="24"/>
    </row>
    <row r="2328">
      <c r="A2328" s="21"/>
      <c r="B2328" s="21"/>
      <c r="C2328" s="22"/>
      <c r="D2328" s="23"/>
      <c r="E2328" s="23"/>
      <c r="F2328" s="23"/>
      <c r="G2328" s="23"/>
      <c r="H2328" s="23"/>
      <c r="I2328" s="23"/>
      <c r="M2328" s="17"/>
      <c r="N2328" s="17"/>
      <c r="O2328" s="18"/>
      <c r="P2328" s="5"/>
      <c r="U2328" s="19"/>
      <c r="V2328" s="19"/>
      <c r="W2328" s="24"/>
    </row>
    <row r="2329">
      <c r="A2329" s="21"/>
      <c r="B2329" s="21"/>
      <c r="C2329" s="22"/>
      <c r="D2329" s="23"/>
      <c r="E2329" s="23"/>
      <c r="F2329" s="23"/>
      <c r="G2329" s="23"/>
      <c r="H2329" s="23"/>
      <c r="I2329" s="23"/>
      <c r="M2329" s="17"/>
      <c r="N2329" s="17"/>
      <c r="O2329" s="18"/>
      <c r="P2329" s="5"/>
      <c r="U2329" s="19"/>
      <c r="V2329" s="19"/>
      <c r="W2329" s="24"/>
    </row>
    <row r="2330">
      <c r="A2330" s="21"/>
      <c r="B2330" s="21"/>
      <c r="C2330" s="22"/>
      <c r="D2330" s="23"/>
      <c r="E2330" s="23"/>
      <c r="F2330" s="23"/>
      <c r="G2330" s="23"/>
      <c r="H2330" s="23"/>
      <c r="I2330" s="23"/>
      <c r="M2330" s="17"/>
      <c r="N2330" s="17"/>
      <c r="O2330" s="18"/>
      <c r="P2330" s="5"/>
      <c r="U2330" s="19"/>
      <c r="V2330" s="19"/>
      <c r="W2330" s="24"/>
    </row>
    <row r="2331">
      <c r="A2331" s="21"/>
      <c r="B2331" s="21"/>
      <c r="C2331" s="22"/>
      <c r="D2331" s="23"/>
      <c r="E2331" s="23"/>
      <c r="F2331" s="23"/>
      <c r="G2331" s="23"/>
      <c r="H2331" s="23"/>
      <c r="I2331" s="23"/>
      <c r="M2331" s="17"/>
      <c r="N2331" s="17"/>
      <c r="O2331" s="18"/>
      <c r="P2331" s="5"/>
      <c r="U2331" s="19"/>
      <c r="V2331" s="19"/>
      <c r="W2331" s="24"/>
    </row>
    <row r="2332">
      <c r="A2332" s="21"/>
      <c r="B2332" s="21"/>
      <c r="C2332" s="22"/>
      <c r="D2332" s="23"/>
      <c r="E2332" s="23"/>
      <c r="F2332" s="23"/>
      <c r="G2332" s="23"/>
      <c r="H2332" s="23"/>
      <c r="I2332" s="23"/>
      <c r="M2332" s="17"/>
      <c r="N2332" s="17"/>
      <c r="O2332" s="18"/>
      <c r="P2332" s="5"/>
      <c r="U2332" s="19"/>
      <c r="V2332" s="19"/>
      <c r="W2332" s="24"/>
    </row>
    <row r="2333">
      <c r="A2333" s="21"/>
      <c r="B2333" s="21"/>
      <c r="C2333" s="22"/>
      <c r="D2333" s="23"/>
      <c r="E2333" s="23"/>
      <c r="F2333" s="23"/>
      <c r="G2333" s="23"/>
      <c r="H2333" s="23"/>
      <c r="I2333" s="23"/>
      <c r="M2333" s="17"/>
      <c r="N2333" s="17"/>
      <c r="O2333" s="18"/>
      <c r="P2333" s="5"/>
      <c r="U2333" s="19"/>
      <c r="V2333" s="19"/>
      <c r="W2333" s="24"/>
    </row>
    <row r="2334">
      <c r="A2334" s="21"/>
      <c r="B2334" s="21"/>
      <c r="C2334" s="22"/>
      <c r="D2334" s="23"/>
      <c r="E2334" s="23"/>
      <c r="F2334" s="23"/>
      <c r="G2334" s="23"/>
      <c r="H2334" s="23"/>
      <c r="I2334" s="23"/>
      <c r="M2334" s="17"/>
      <c r="N2334" s="17"/>
      <c r="O2334" s="18"/>
      <c r="P2334" s="5"/>
      <c r="U2334" s="19"/>
      <c r="V2334" s="19"/>
      <c r="W2334" s="24"/>
    </row>
    <row r="2335">
      <c r="A2335" s="21"/>
      <c r="B2335" s="21"/>
      <c r="C2335" s="22"/>
      <c r="D2335" s="23"/>
      <c r="E2335" s="23"/>
      <c r="F2335" s="23"/>
      <c r="G2335" s="23"/>
      <c r="H2335" s="23"/>
      <c r="I2335" s="23"/>
      <c r="M2335" s="17"/>
      <c r="N2335" s="17"/>
      <c r="O2335" s="18"/>
      <c r="P2335" s="5"/>
      <c r="U2335" s="19"/>
      <c r="V2335" s="19"/>
      <c r="W2335" s="24"/>
    </row>
    <row r="2336">
      <c r="A2336" s="21"/>
      <c r="B2336" s="21"/>
      <c r="C2336" s="22"/>
      <c r="D2336" s="23"/>
      <c r="E2336" s="23"/>
      <c r="F2336" s="23"/>
      <c r="G2336" s="23"/>
      <c r="H2336" s="23"/>
      <c r="I2336" s="23"/>
      <c r="M2336" s="17"/>
      <c r="N2336" s="17"/>
      <c r="O2336" s="18"/>
      <c r="P2336" s="5"/>
      <c r="U2336" s="19"/>
      <c r="V2336" s="19"/>
      <c r="W2336" s="24"/>
    </row>
    <row r="2337">
      <c r="A2337" s="21"/>
      <c r="B2337" s="21"/>
      <c r="C2337" s="22"/>
      <c r="D2337" s="23"/>
      <c r="E2337" s="23"/>
      <c r="F2337" s="23"/>
      <c r="G2337" s="23"/>
      <c r="H2337" s="23"/>
      <c r="I2337" s="23"/>
      <c r="M2337" s="17"/>
      <c r="N2337" s="17"/>
      <c r="O2337" s="18"/>
      <c r="P2337" s="5"/>
      <c r="U2337" s="19"/>
      <c r="V2337" s="19"/>
      <c r="W2337" s="24"/>
    </row>
    <row r="2338">
      <c r="A2338" s="21"/>
      <c r="B2338" s="21"/>
      <c r="C2338" s="22"/>
      <c r="D2338" s="23"/>
      <c r="E2338" s="23"/>
      <c r="F2338" s="23"/>
      <c r="G2338" s="23"/>
      <c r="H2338" s="23"/>
      <c r="I2338" s="23"/>
      <c r="M2338" s="17"/>
      <c r="N2338" s="17"/>
      <c r="O2338" s="18"/>
      <c r="P2338" s="5"/>
      <c r="U2338" s="19"/>
      <c r="V2338" s="19"/>
      <c r="W2338" s="24"/>
    </row>
    <row r="2339">
      <c r="A2339" s="21"/>
      <c r="B2339" s="21"/>
      <c r="C2339" s="22"/>
      <c r="D2339" s="23"/>
      <c r="E2339" s="23"/>
      <c r="F2339" s="23"/>
      <c r="G2339" s="23"/>
      <c r="H2339" s="23"/>
      <c r="I2339" s="23"/>
      <c r="M2339" s="17"/>
      <c r="N2339" s="17"/>
      <c r="O2339" s="18"/>
      <c r="P2339" s="5"/>
      <c r="U2339" s="19"/>
      <c r="V2339" s="19"/>
      <c r="W2339" s="24"/>
    </row>
    <row r="2340">
      <c r="A2340" s="21"/>
      <c r="B2340" s="21"/>
      <c r="C2340" s="22"/>
      <c r="D2340" s="23"/>
      <c r="E2340" s="23"/>
      <c r="F2340" s="23"/>
      <c r="G2340" s="23"/>
      <c r="H2340" s="23"/>
      <c r="I2340" s="23"/>
      <c r="M2340" s="17"/>
      <c r="N2340" s="17"/>
      <c r="O2340" s="18"/>
      <c r="P2340" s="5"/>
      <c r="U2340" s="19"/>
      <c r="V2340" s="19"/>
      <c r="W2340" s="24"/>
    </row>
    <row r="2341">
      <c r="A2341" s="21"/>
      <c r="B2341" s="21"/>
      <c r="C2341" s="22"/>
      <c r="D2341" s="23"/>
      <c r="E2341" s="23"/>
      <c r="F2341" s="23"/>
      <c r="G2341" s="23"/>
      <c r="H2341" s="23"/>
      <c r="I2341" s="23"/>
      <c r="M2341" s="17"/>
      <c r="N2341" s="17"/>
      <c r="O2341" s="18"/>
      <c r="P2341" s="5"/>
      <c r="U2341" s="19"/>
      <c r="V2341" s="19"/>
      <c r="W2341" s="24"/>
    </row>
    <row r="2342">
      <c r="A2342" s="21"/>
      <c r="B2342" s="21"/>
      <c r="C2342" s="22"/>
      <c r="D2342" s="23"/>
      <c r="E2342" s="23"/>
      <c r="F2342" s="23"/>
      <c r="G2342" s="23"/>
      <c r="H2342" s="23"/>
      <c r="I2342" s="23"/>
      <c r="M2342" s="17"/>
      <c r="N2342" s="17"/>
      <c r="O2342" s="18"/>
      <c r="P2342" s="5"/>
      <c r="U2342" s="19"/>
      <c r="V2342" s="19"/>
      <c r="W2342" s="24"/>
    </row>
    <row r="2343">
      <c r="A2343" s="21"/>
      <c r="B2343" s="21"/>
      <c r="C2343" s="22"/>
      <c r="D2343" s="23"/>
      <c r="E2343" s="23"/>
      <c r="F2343" s="23"/>
      <c r="G2343" s="23"/>
      <c r="H2343" s="23"/>
      <c r="I2343" s="23"/>
      <c r="M2343" s="17"/>
      <c r="N2343" s="17"/>
      <c r="O2343" s="18"/>
      <c r="P2343" s="5"/>
      <c r="U2343" s="19"/>
      <c r="V2343" s="19"/>
      <c r="W2343" s="24"/>
    </row>
    <row r="2344">
      <c r="A2344" s="21"/>
      <c r="B2344" s="21"/>
      <c r="C2344" s="22"/>
      <c r="D2344" s="23"/>
      <c r="E2344" s="23"/>
      <c r="F2344" s="23"/>
      <c r="G2344" s="23"/>
      <c r="H2344" s="23"/>
      <c r="I2344" s="23"/>
      <c r="M2344" s="17"/>
      <c r="N2344" s="17"/>
      <c r="O2344" s="18"/>
      <c r="P2344" s="5"/>
      <c r="U2344" s="19"/>
      <c r="V2344" s="19"/>
      <c r="W2344" s="24"/>
    </row>
    <row r="2345">
      <c r="A2345" s="21"/>
      <c r="B2345" s="21"/>
      <c r="C2345" s="22"/>
      <c r="D2345" s="23"/>
      <c r="E2345" s="23"/>
      <c r="F2345" s="23"/>
      <c r="G2345" s="23"/>
      <c r="H2345" s="23"/>
      <c r="I2345" s="23"/>
      <c r="M2345" s="17"/>
      <c r="N2345" s="17"/>
      <c r="O2345" s="18"/>
      <c r="P2345" s="5"/>
      <c r="U2345" s="19"/>
      <c r="V2345" s="19"/>
      <c r="W2345" s="24"/>
    </row>
    <row r="2346">
      <c r="A2346" s="21"/>
      <c r="B2346" s="21"/>
      <c r="C2346" s="22"/>
      <c r="D2346" s="23"/>
      <c r="E2346" s="23"/>
      <c r="F2346" s="23"/>
      <c r="G2346" s="23"/>
      <c r="H2346" s="23"/>
      <c r="I2346" s="23"/>
      <c r="M2346" s="17"/>
      <c r="N2346" s="17"/>
      <c r="O2346" s="18"/>
      <c r="P2346" s="5"/>
      <c r="U2346" s="19"/>
      <c r="V2346" s="19"/>
      <c r="W2346" s="24"/>
    </row>
    <row r="2347">
      <c r="A2347" s="21"/>
      <c r="B2347" s="21"/>
      <c r="C2347" s="22"/>
      <c r="D2347" s="23"/>
      <c r="E2347" s="23"/>
      <c r="F2347" s="23"/>
      <c r="G2347" s="23"/>
      <c r="H2347" s="23"/>
      <c r="I2347" s="23"/>
      <c r="M2347" s="17"/>
      <c r="N2347" s="17"/>
      <c r="O2347" s="18"/>
      <c r="P2347" s="5"/>
      <c r="U2347" s="19"/>
      <c r="V2347" s="19"/>
      <c r="W2347" s="24"/>
    </row>
    <row r="2348">
      <c r="A2348" s="21"/>
      <c r="B2348" s="21"/>
      <c r="C2348" s="22"/>
      <c r="D2348" s="23"/>
      <c r="E2348" s="23"/>
      <c r="F2348" s="23"/>
      <c r="G2348" s="23"/>
      <c r="H2348" s="23"/>
      <c r="I2348" s="23"/>
      <c r="M2348" s="17"/>
      <c r="N2348" s="17"/>
      <c r="O2348" s="18"/>
      <c r="P2348" s="5"/>
      <c r="U2348" s="19"/>
      <c r="V2348" s="19"/>
      <c r="W2348" s="24"/>
    </row>
    <row r="2349">
      <c r="A2349" s="21"/>
      <c r="B2349" s="21"/>
      <c r="C2349" s="22"/>
      <c r="D2349" s="23"/>
      <c r="E2349" s="23"/>
      <c r="F2349" s="23"/>
      <c r="G2349" s="23"/>
      <c r="H2349" s="23"/>
      <c r="I2349" s="23"/>
      <c r="M2349" s="17"/>
      <c r="N2349" s="17"/>
      <c r="O2349" s="18"/>
      <c r="P2349" s="5"/>
      <c r="U2349" s="19"/>
      <c r="V2349" s="19"/>
      <c r="W2349" s="24"/>
    </row>
    <row r="2350">
      <c r="A2350" s="21"/>
      <c r="B2350" s="21"/>
      <c r="C2350" s="22"/>
      <c r="D2350" s="23"/>
      <c r="E2350" s="23"/>
      <c r="F2350" s="23"/>
      <c r="G2350" s="23"/>
      <c r="H2350" s="23"/>
      <c r="I2350" s="23"/>
      <c r="M2350" s="17"/>
      <c r="N2350" s="17"/>
      <c r="O2350" s="18"/>
      <c r="P2350" s="5"/>
      <c r="U2350" s="19"/>
      <c r="V2350" s="19"/>
      <c r="W2350" s="24"/>
    </row>
    <row r="2351">
      <c r="A2351" s="21"/>
      <c r="B2351" s="21"/>
      <c r="C2351" s="22"/>
      <c r="D2351" s="23"/>
      <c r="E2351" s="23"/>
      <c r="F2351" s="23"/>
      <c r="G2351" s="23"/>
      <c r="H2351" s="23"/>
      <c r="I2351" s="23"/>
      <c r="M2351" s="17"/>
      <c r="N2351" s="17"/>
      <c r="O2351" s="18"/>
      <c r="P2351" s="5"/>
      <c r="U2351" s="19"/>
      <c r="V2351" s="19"/>
      <c r="W2351" s="24"/>
    </row>
    <row r="2352">
      <c r="A2352" s="21"/>
      <c r="B2352" s="21"/>
      <c r="C2352" s="22"/>
      <c r="D2352" s="23"/>
      <c r="E2352" s="23"/>
      <c r="F2352" s="23"/>
      <c r="G2352" s="23"/>
      <c r="H2352" s="23"/>
      <c r="I2352" s="23"/>
      <c r="M2352" s="17"/>
      <c r="N2352" s="17"/>
      <c r="O2352" s="18"/>
      <c r="P2352" s="5"/>
      <c r="U2352" s="19"/>
      <c r="V2352" s="19"/>
      <c r="W2352" s="24"/>
    </row>
    <row r="2353">
      <c r="A2353" s="21"/>
      <c r="B2353" s="21"/>
      <c r="C2353" s="22"/>
      <c r="D2353" s="23"/>
      <c r="E2353" s="23"/>
      <c r="F2353" s="23"/>
      <c r="G2353" s="23"/>
      <c r="H2353" s="23"/>
      <c r="I2353" s="23"/>
      <c r="M2353" s="17"/>
      <c r="N2353" s="17"/>
      <c r="O2353" s="18"/>
      <c r="P2353" s="5"/>
      <c r="U2353" s="19"/>
      <c r="V2353" s="19"/>
      <c r="W2353" s="24"/>
    </row>
    <row r="2354">
      <c r="A2354" s="21"/>
      <c r="B2354" s="21"/>
      <c r="C2354" s="22"/>
      <c r="D2354" s="23"/>
      <c r="E2354" s="23"/>
      <c r="F2354" s="23"/>
      <c r="G2354" s="23"/>
      <c r="H2354" s="23"/>
      <c r="I2354" s="23"/>
      <c r="M2354" s="17"/>
      <c r="N2354" s="17"/>
      <c r="O2354" s="18"/>
      <c r="P2354" s="5"/>
      <c r="U2354" s="19"/>
      <c r="V2354" s="19"/>
      <c r="W2354" s="24"/>
    </row>
    <row r="2355">
      <c r="A2355" s="21"/>
      <c r="B2355" s="21"/>
      <c r="C2355" s="22"/>
      <c r="D2355" s="23"/>
      <c r="E2355" s="23"/>
      <c r="F2355" s="23"/>
      <c r="G2355" s="23"/>
      <c r="H2355" s="23"/>
      <c r="I2355" s="23"/>
      <c r="M2355" s="17"/>
      <c r="N2355" s="17"/>
      <c r="O2355" s="18"/>
      <c r="P2355" s="5"/>
      <c r="U2355" s="19"/>
      <c r="V2355" s="19"/>
      <c r="W2355" s="24"/>
    </row>
    <row r="2356">
      <c r="A2356" s="21"/>
      <c r="B2356" s="21"/>
      <c r="C2356" s="22"/>
      <c r="D2356" s="23"/>
      <c r="E2356" s="23"/>
      <c r="F2356" s="23"/>
      <c r="G2356" s="23"/>
      <c r="H2356" s="23"/>
      <c r="I2356" s="23"/>
      <c r="M2356" s="17"/>
      <c r="N2356" s="17"/>
      <c r="O2356" s="18"/>
      <c r="P2356" s="5"/>
      <c r="U2356" s="19"/>
      <c r="V2356" s="19"/>
      <c r="W2356" s="24"/>
    </row>
    <row r="2357">
      <c r="A2357" s="21"/>
      <c r="B2357" s="21"/>
      <c r="C2357" s="22"/>
      <c r="D2357" s="23"/>
      <c r="E2357" s="23"/>
      <c r="F2357" s="23"/>
      <c r="G2357" s="23"/>
      <c r="H2357" s="23"/>
      <c r="I2357" s="23"/>
      <c r="M2357" s="17"/>
      <c r="N2357" s="17"/>
      <c r="O2357" s="18"/>
      <c r="P2357" s="5"/>
      <c r="U2357" s="19"/>
      <c r="V2357" s="19"/>
      <c r="W2357" s="24"/>
    </row>
    <row r="2358">
      <c r="A2358" s="21"/>
      <c r="B2358" s="21"/>
      <c r="C2358" s="22"/>
      <c r="D2358" s="23"/>
      <c r="E2358" s="23"/>
      <c r="F2358" s="23"/>
      <c r="G2358" s="23"/>
      <c r="H2358" s="23"/>
      <c r="I2358" s="23"/>
      <c r="M2358" s="17"/>
      <c r="N2358" s="17"/>
      <c r="O2358" s="18"/>
      <c r="P2358" s="5"/>
      <c r="U2358" s="19"/>
      <c r="V2358" s="19"/>
      <c r="W2358" s="24"/>
    </row>
    <row r="2359">
      <c r="A2359" s="21"/>
      <c r="B2359" s="21"/>
      <c r="C2359" s="22"/>
      <c r="D2359" s="23"/>
      <c r="E2359" s="23"/>
      <c r="F2359" s="23"/>
      <c r="G2359" s="23"/>
      <c r="H2359" s="23"/>
      <c r="I2359" s="23"/>
      <c r="M2359" s="17"/>
      <c r="N2359" s="17"/>
      <c r="O2359" s="18"/>
      <c r="P2359" s="5"/>
      <c r="U2359" s="19"/>
      <c r="V2359" s="19"/>
      <c r="W2359" s="24"/>
    </row>
    <row r="2360">
      <c r="A2360" s="21"/>
      <c r="B2360" s="21"/>
      <c r="C2360" s="22"/>
      <c r="D2360" s="23"/>
      <c r="E2360" s="23"/>
      <c r="F2360" s="23"/>
      <c r="G2360" s="23"/>
      <c r="H2360" s="23"/>
      <c r="I2360" s="23"/>
      <c r="M2360" s="17"/>
      <c r="N2360" s="17"/>
      <c r="O2360" s="18"/>
      <c r="P2360" s="5"/>
      <c r="U2360" s="19"/>
      <c r="V2360" s="19"/>
      <c r="W2360" s="24"/>
    </row>
    <row r="2361">
      <c r="A2361" s="21"/>
      <c r="B2361" s="21"/>
      <c r="C2361" s="22"/>
      <c r="D2361" s="23"/>
      <c r="E2361" s="23"/>
      <c r="F2361" s="23"/>
      <c r="G2361" s="23"/>
      <c r="H2361" s="23"/>
      <c r="I2361" s="23"/>
      <c r="M2361" s="17"/>
      <c r="N2361" s="17"/>
      <c r="O2361" s="18"/>
      <c r="P2361" s="5"/>
      <c r="U2361" s="19"/>
      <c r="V2361" s="19"/>
      <c r="W2361" s="24"/>
    </row>
    <row r="2362">
      <c r="A2362" s="21"/>
      <c r="B2362" s="21"/>
      <c r="C2362" s="22"/>
      <c r="D2362" s="23"/>
      <c r="E2362" s="23"/>
      <c r="F2362" s="23"/>
      <c r="G2362" s="23"/>
      <c r="H2362" s="23"/>
      <c r="I2362" s="23"/>
      <c r="M2362" s="17"/>
      <c r="N2362" s="17"/>
      <c r="O2362" s="18"/>
      <c r="P2362" s="5"/>
      <c r="U2362" s="19"/>
      <c r="V2362" s="19"/>
      <c r="W2362" s="24"/>
    </row>
    <row r="2363">
      <c r="A2363" s="21"/>
      <c r="B2363" s="21"/>
      <c r="C2363" s="22"/>
      <c r="D2363" s="23"/>
      <c r="E2363" s="23"/>
      <c r="F2363" s="23"/>
      <c r="G2363" s="23"/>
      <c r="H2363" s="23"/>
      <c r="I2363" s="23"/>
      <c r="M2363" s="17"/>
      <c r="N2363" s="17"/>
      <c r="O2363" s="18"/>
      <c r="P2363" s="5"/>
      <c r="U2363" s="19"/>
      <c r="V2363" s="19"/>
      <c r="W2363" s="24"/>
    </row>
    <row r="2364">
      <c r="A2364" s="21"/>
      <c r="B2364" s="21"/>
      <c r="C2364" s="22"/>
      <c r="D2364" s="23"/>
      <c r="E2364" s="23"/>
      <c r="F2364" s="23"/>
      <c r="G2364" s="23"/>
      <c r="H2364" s="23"/>
      <c r="I2364" s="23"/>
      <c r="M2364" s="17"/>
      <c r="N2364" s="17"/>
      <c r="O2364" s="18"/>
      <c r="P2364" s="5"/>
      <c r="U2364" s="19"/>
      <c r="V2364" s="19"/>
      <c r="W2364" s="24"/>
    </row>
    <row r="2365">
      <c r="A2365" s="21"/>
      <c r="B2365" s="21"/>
      <c r="C2365" s="22"/>
      <c r="D2365" s="23"/>
      <c r="E2365" s="23"/>
      <c r="F2365" s="23"/>
      <c r="G2365" s="23"/>
      <c r="H2365" s="23"/>
      <c r="I2365" s="23"/>
      <c r="M2365" s="17"/>
      <c r="N2365" s="17"/>
      <c r="O2365" s="18"/>
      <c r="P2365" s="5"/>
      <c r="U2365" s="19"/>
      <c r="V2365" s="19"/>
      <c r="W2365" s="24"/>
    </row>
    <row r="2366">
      <c r="A2366" s="21"/>
      <c r="B2366" s="21"/>
      <c r="C2366" s="22"/>
      <c r="D2366" s="23"/>
      <c r="E2366" s="23"/>
      <c r="F2366" s="23"/>
      <c r="G2366" s="23"/>
      <c r="H2366" s="23"/>
      <c r="I2366" s="23"/>
      <c r="M2366" s="17"/>
      <c r="N2366" s="17"/>
      <c r="O2366" s="18"/>
      <c r="P2366" s="5"/>
      <c r="U2366" s="19"/>
      <c r="V2366" s="19"/>
      <c r="W2366" s="24"/>
    </row>
    <row r="2367">
      <c r="A2367" s="21"/>
      <c r="B2367" s="21"/>
      <c r="C2367" s="22"/>
      <c r="D2367" s="23"/>
      <c r="E2367" s="23"/>
      <c r="F2367" s="23"/>
      <c r="G2367" s="23"/>
      <c r="H2367" s="23"/>
      <c r="I2367" s="23"/>
      <c r="M2367" s="17"/>
      <c r="N2367" s="17"/>
      <c r="O2367" s="18"/>
      <c r="P2367" s="5"/>
      <c r="U2367" s="19"/>
      <c r="V2367" s="19"/>
      <c r="W2367" s="24"/>
    </row>
    <row r="2368">
      <c r="A2368" s="21"/>
      <c r="B2368" s="21"/>
      <c r="C2368" s="22"/>
      <c r="D2368" s="23"/>
      <c r="E2368" s="23"/>
      <c r="F2368" s="23"/>
      <c r="G2368" s="23"/>
      <c r="H2368" s="23"/>
      <c r="I2368" s="23"/>
      <c r="M2368" s="17"/>
      <c r="N2368" s="17"/>
      <c r="O2368" s="18"/>
      <c r="P2368" s="5"/>
      <c r="U2368" s="19"/>
      <c r="V2368" s="19"/>
      <c r="W2368" s="24"/>
    </row>
    <row r="2369">
      <c r="A2369" s="21"/>
      <c r="B2369" s="21"/>
      <c r="C2369" s="22"/>
      <c r="D2369" s="23"/>
      <c r="E2369" s="23"/>
      <c r="F2369" s="23"/>
      <c r="G2369" s="23"/>
      <c r="H2369" s="23"/>
      <c r="I2369" s="23"/>
      <c r="M2369" s="17"/>
      <c r="N2369" s="17"/>
      <c r="O2369" s="18"/>
      <c r="P2369" s="5"/>
      <c r="U2369" s="19"/>
      <c r="V2369" s="19"/>
      <c r="W2369" s="24"/>
    </row>
    <row r="2370">
      <c r="A2370" s="21"/>
      <c r="B2370" s="21"/>
      <c r="C2370" s="22"/>
      <c r="D2370" s="23"/>
      <c r="E2370" s="23"/>
      <c r="F2370" s="23"/>
      <c r="G2370" s="23"/>
      <c r="H2370" s="23"/>
      <c r="I2370" s="23"/>
      <c r="M2370" s="17"/>
      <c r="N2370" s="17"/>
      <c r="O2370" s="18"/>
      <c r="P2370" s="5"/>
      <c r="U2370" s="19"/>
      <c r="V2370" s="19"/>
      <c r="W2370" s="24"/>
    </row>
    <row r="2371">
      <c r="A2371" s="21"/>
      <c r="B2371" s="21"/>
      <c r="C2371" s="22"/>
      <c r="D2371" s="23"/>
      <c r="E2371" s="23"/>
      <c r="F2371" s="23"/>
      <c r="G2371" s="23"/>
      <c r="H2371" s="23"/>
      <c r="I2371" s="23"/>
      <c r="M2371" s="17"/>
      <c r="N2371" s="17"/>
      <c r="O2371" s="18"/>
      <c r="P2371" s="5"/>
      <c r="U2371" s="19"/>
      <c r="V2371" s="19"/>
      <c r="W2371" s="24"/>
    </row>
    <row r="2372">
      <c r="A2372" s="21"/>
      <c r="B2372" s="21"/>
      <c r="C2372" s="22"/>
      <c r="D2372" s="23"/>
      <c r="E2372" s="23"/>
      <c r="F2372" s="23"/>
      <c r="G2372" s="23"/>
      <c r="H2372" s="23"/>
      <c r="I2372" s="23"/>
      <c r="M2372" s="17"/>
      <c r="N2372" s="17"/>
      <c r="O2372" s="18"/>
      <c r="P2372" s="5"/>
      <c r="U2372" s="19"/>
      <c r="V2372" s="19"/>
      <c r="W2372" s="24"/>
    </row>
    <row r="2373">
      <c r="A2373" s="21"/>
      <c r="B2373" s="21"/>
      <c r="C2373" s="22"/>
      <c r="D2373" s="23"/>
      <c r="E2373" s="23"/>
      <c r="F2373" s="23"/>
      <c r="G2373" s="23"/>
      <c r="H2373" s="23"/>
      <c r="I2373" s="23"/>
      <c r="M2373" s="17"/>
      <c r="N2373" s="17"/>
      <c r="O2373" s="18"/>
      <c r="P2373" s="5"/>
      <c r="U2373" s="19"/>
      <c r="V2373" s="19"/>
      <c r="W2373" s="24"/>
    </row>
    <row r="2374">
      <c r="A2374" s="21"/>
      <c r="B2374" s="21"/>
      <c r="C2374" s="22"/>
      <c r="D2374" s="23"/>
      <c r="E2374" s="23"/>
      <c r="F2374" s="23"/>
      <c r="G2374" s="23"/>
      <c r="H2374" s="23"/>
      <c r="I2374" s="23"/>
      <c r="M2374" s="17"/>
      <c r="N2374" s="17"/>
      <c r="O2374" s="18"/>
      <c r="P2374" s="5"/>
      <c r="U2374" s="19"/>
      <c r="V2374" s="19"/>
      <c r="W2374" s="24"/>
    </row>
    <row r="2375">
      <c r="A2375" s="21"/>
      <c r="B2375" s="21"/>
      <c r="C2375" s="22"/>
      <c r="D2375" s="23"/>
      <c r="E2375" s="23"/>
      <c r="F2375" s="23"/>
      <c r="G2375" s="23"/>
      <c r="H2375" s="23"/>
      <c r="I2375" s="23"/>
      <c r="M2375" s="17"/>
      <c r="N2375" s="17"/>
      <c r="O2375" s="18"/>
      <c r="P2375" s="5"/>
      <c r="U2375" s="19"/>
      <c r="V2375" s="19"/>
      <c r="W2375" s="24"/>
    </row>
    <row r="2376">
      <c r="A2376" s="21"/>
      <c r="B2376" s="21"/>
      <c r="C2376" s="22"/>
      <c r="D2376" s="23"/>
      <c r="E2376" s="23"/>
      <c r="F2376" s="23"/>
      <c r="G2376" s="23"/>
      <c r="H2376" s="23"/>
      <c r="I2376" s="23"/>
      <c r="M2376" s="17"/>
      <c r="N2376" s="17"/>
      <c r="O2376" s="18"/>
      <c r="P2376" s="5"/>
      <c r="U2376" s="19"/>
      <c r="V2376" s="19"/>
      <c r="W2376" s="24"/>
    </row>
    <row r="2377">
      <c r="A2377" s="21"/>
      <c r="B2377" s="21"/>
      <c r="C2377" s="22"/>
      <c r="D2377" s="23"/>
      <c r="E2377" s="23"/>
      <c r="F2377" s="23"/>
      <c r="G2377" s="23"/>
      <c r="H2377" s="23"/>
      <c r="I2377" s="23"/>
      <c r="M2377" s="17"/>
      <c r="N2377" s="17"/>
      <c r="O2377" s="18"/>
      <c r="P2377" s="5"/>
      <c r="U2377" s="19"/>
      <c r="V2377" s="19"/>
      <c r="W2377" s="24"/>
    </row>
    <row r="2378">
      <c r="A2378" s="21"/>
      <c r="B2378" s="21"/>
      <c r="C2378" s="22"/>
      <c r="D2378" s="23"/>
      <c r="E2378" s="23"/>
      <c r="F2378" s="23"/>
      <c r="G2378" s="23"/>
      <c r="H2378" s="23"/>
      <c r="I2378" s="23"/>
      <c r="M2378" s="17"/>
      <c r="N2378" s="17"/>
      <c r="O2378" s="18"/>
      <c r="P2378" s="5"/>
      <c r="U2378" s="19"/>
      <c r="V2378" s="19"/>
      <c r="W2378" s="24"/>
    </row>
    <row r="2379">
      <c r="A2379" s="21"/>
      <c r="B2379" s="21"/>
      <c r="C2379" s="22"/>
      <c r="D2379" s="23"/>
      <c r="E2379" s="23"/>
      <c r="F2379" s="23"/>
      <c r="G2379" s="23"/>
      <c r="H2379" s="23"/>
      <c r="I2379" s="23"/>
      <c r="M2379" s="17"/>
      <c r="N2379" s="17"/>
      <c r="O2379" s="18"/>
      <c r="P2379" s="5"/>
      <c r="U2379" s="19"/>
      <c r="V2379" s="19"/>
      <c r="W2379" s="24"/>
    </row>
    <row r="2380">
      <c r="A2380" s="21"/>
      <c r="B2380" s="21"/>
      <c r="C2380" s="22"/>
      <c r="D2380" s="23"/>
      <c r="E2380" s="23"/>
      <c r="F2380" s="23"/>
      <c r="G2380" s="23"/>
      <c r="H2380" s="23"/>
      <c r="I2380" s="23"/>
      <c r="M2380" s="17"/>
      <c r="N2380" s="17"/>
      <c r="O2380" s="18"/>
      <c r="P2380" s="5"/>
      <c r="U2380" s="19"/>
      <c r="V2380" s="19"/>
      <c r="W2380" s="24"/>
    </row>
    <row r="2381">
      <c r="A2381" s="21"/>
      <c r="B2381" s="21"/>
      <c r="C2381" s="22"/>
      <c r="D2381" s="23"/>
      <c r="E2381" s="23"/>
      <c r="F2381" s="23"/>
      <c r="G2381" s="23"/>
      <c r="H2381" s="23"/>
      <c r="I2381" s="23"/>
      <c r="M2381" s="17"/>
      <c r="N2381" s="17"/>
      <c r="O2381" s="18"/>
      <c r="P2381" s="5"/>
      <c r="U2381" s="19"/>
      <c r="V2381" s="19"/>
      <c r="W2381" s="24"/>
    </row>
    <row r="2382">
      <c r="A2382" s="21"/>
      <c r="B2382" s="21"/>
      <c r="C2382" s="22"/>
      <c r="D2382" s="23"/>
      <c r="E2382" s="23"/>
      <c r="F2382" s="23"/>
      <c r="G2382" s="23"/>
      <c r="H2382" s="23"/>
      <c r="I2382" s="23"/>
      <c r="M2382" s="17"/>
      <c r="N2382" s="17"/>
      <c r="O2382" s="18"/>
      <c r="P2382" s="5"/>
      <c r="U2382" s="19"/>
      <c r="V2382" s="19"/>
      <c r="W2382" s="24"/>
    </row>
    <row r="2383">
      <c r="A2383" s="21"/>
      <c r="B2383" s="21"/>
      <c r="C2383" s="22"/>
      <c r="D2383" s="23"/>
      <c r="E2383" s="23"/>
      <c r="F2383" s="23"/>
      <c r="G2383" s="23"/>
      <c r="H2383" s="23"/>
      <c r="I2383" s="23"/>
      <c r="M2383" s="17"/>
      <c r="N2383" s="17"/>
      <c r="O2383" s="18"/>
      <c r="P2383" s="5"/>
      <c r="U2383" s="19"/>
      <c r="V2383" s="19"/>
      <c r="W2383" s="24"/>
    </row>
    <row r="2384">
      <c r="A2384" s="21"/>
      <c r="B2384" s="21"/>
      <c r="C2384" s="22"/>
      <c r="D2384" s="23"/>
      <c r="E2384" s="23"/>
      <c r="F2384" s="23"/>
      <c r="G2384" s="23"/>
      <c r="H2384" s="23"/>
      <c r="I2384" s="23"/>
      <c r="M2384" s="17"/>
      <c r="N2384" s="17"/>
      <c r="O2384" s="18"/>
      <c r="P2384" s="5"/>
      <c r="U2384" s="19"/>
      <c r="V2384" s="19"/>
      <c r="W2384" s="24"/>
    </row>
    <row r="2385">
      <c r="A2385" s="21"/>
      <c r="B2385" s="21"/>
      <c r="C2385" s="22"/>
      <c r="D2385" s="23"/>
      <c r="E2385" s="23"/>
      <c r="F2385" s="23"/>
      <c r="G2385" s="23"/>
      <c r="H2385" s="23"/>
      <c r="I2385" s="23"/>
      <c r="M2385" s="17"/>
      <c r="N2385" s="17"/>
      <c r="O2385" s="18"/>
      <c r="P2385" s="5"/>
      <c r="U2385" s="19"/>
      <c r="V2385" s="19"/>
      <c r="W2385" s="24"/>
    </row>
    <row r="2386">
      <c r="A2386" s="21"/>
      <c r="B2386" s="21"/>
      <c r="C2386" s="22"/>
      <c r="D2386" s="23"/>
      <c r="E2386" s="23"/>
      <c r="F2386" s="23"/>
      <c r="G2386" s="23"/>
      <c r="H2386" s="23"/>
      <c r="I2386" s="23"/>
      <c r="M2386" s="17"/>
      <c r="N2386" s="17"/>
      <c r="O2386" s="18"/>
      <c r="P2386" s="5"/>
      <c r="U2386" s="19"/>
      <c r="V2386" s="19"/>
      <c r="W2386" s="24"/>
    </row>
    <row r="2387">
      <c r="A2387" s="21"/>
      <c r="B2387" s="21"/>
      <c r="C2387" s="22"/>
      <c r="D2387" s="23"/>
      <c r="E2387" s="23"/>
      <c r="F2387" s="23"/>
      <c r="G2387" s="23"/>
      <c r="H2387" s="23"/>
      <c r="I2387" s="23"/>
      <c r="M2387" s="17"/>
      <c r="N2387" s="17"/>
      <c r="O2387" s="18"/>
      <c r="P2387" s="5"/>
      <c r="U2387" s="19"/>
      <c r="V2387" s="19"/>
      <c r="W2387" s="24"/>
    </row>
    <row r="2388">
      <c r="A2388" s="21"/>
      <c r="B2388" s="21"/>
      <c r="C2388" s="22"/>
      <c r="D2388" s="23"/>
      <c r="E2388" s="23"/>
      <c r="F2388" s="23"/>
      <c r="G2388" s="23"/>
      <c r="H2388" s="23"/>
      <c r="I2388" s="23"/>
      <c r="M2388" s="17"/>
      <c r="N2388" s="17"/>
      <c r="O2388" s="18"/>
      <c r="P2388" s="5"/>
      <c r="U2388" s="19"/>
      <c r="V2388" s="19"/>
      <c r="W2388" s="24"/>
    </row>
    <row r="2389">
      <c r="A2389" s="21"/>
      <c r="B2389" s="21"/>
      <c r="C2389" s="22"/>
      <c r="D2389" s="23"/>
      <c r="E2389" s="23"/>
      <c r="F2389" s="23"/>
      <c r="G2389" s="23"/>
      <c r="H2389" s="23"/>
      <c r="I2389" s="23"/>
      <c r="M2389" s="17"/>
      <c r="N2389" s="17"/>
      <c r="O2389" s="18"/>
      <c r="P2389" s="5"/>
      <c r="U2389" s="19"/>
      <c r="V2389" s="19"/>
      <c r="W2389" s="24"/>
    </row>
    <row r="2390">
      <c r="A2390" s="21"/>
      <c r="B2390" s="21"/>
      <c r="C2390" s="22"/>
      <c r="D2390" s="23"/>
      <c r="E2390" s="23"/>
      <c r="F2390" s="23"/>
      <c r="G2390" s="23"/>
      <c r="H2390" s="23"/>
      <c r="I2390" s="23"/>
      <c r="M2390" s="17"/>
      <c r="N2390" s="17"/>
      <c r="O2390" s="18"/>
      <c r="P2390" s="5"/>
      <c r="U2390" s="19"/>
      <c r="V2390" s="19"/>
      <c r="W2390" s="24"/>
    </row>
    <row r="2391">
      <c r="A2391" s="21"/>
      <c r="B2391" s="21"/>
      <c r="C2391" s="22"/>
      <c r="D2391" s="23"/>
      <c r="E2391" s="23"/>
      <c r="F2391" s="23"/>
      <c r="G2391" s="23"/>
      <c r="H2391" s="23"/>
      <c r="I2391" s="23"/>
      <c r="M2391" s="17"/>
      <c r="N2391" s="17"/>
      <c r="O2391" s="18"/>
      <c r="P2391" s="5"/>
      <c r="U2391" s="19"/>
      <c r="V2391" s="19"/>
      <c r="W2391" s="24"/>
    </row>
    <row r="2392">
      <c r="A2392" s="21"/>
      <c r="B2392" s="21"/>
      <c r="C2392" s="22"/>
      <c r="D2392" s="23"/>
      <c r="E2392" s="23"/>
      <c r="F2392" s="23"/>
      <c r="G2392" s="23"/>
      <c r="H2392" s="23"/>
      <c r="I2392" s="23"/>
      <c r="M2392" s="17"/>
      <c r="N2392" s="17"/>
      <c r="O2392" s="18"/>
      <c r="P2392" s="5"/>
      <c r="U2392" s="19"/>
      <c r="V2392" s="19"/>
      <c r="W2392" s="24"/>
    </row>
    <row r="2393">
      <c r="A2393" s="21"/>
      <c r="B2393" s="21"/>
      <c r="C2393" s="22"/>
      <c r="D2393" s="23"/>
      <c r="E2393" s="23"/>
      <c r="F2393" s="23"/>
      <c r="G2393" s="23"/>
      <c r="H2393" s="23"/>
      <c r="I2393" s="23"/>
      <c r="M2393" s="17"/>
      <c r="N2393" s="17"/>
      <c r="O2393" s="18"/>
      <c r="P2393" s="5"/>
      <c r="U2393" s="19"/>
      <c r="V2393" s="19"/>
      <c r="W2393" s="24"/>
    </row>
    <row r="2394">
      <c r="A2394" s="21"/>
      <c r="B2394" s="21"/>
      <c r="C2394" s="22"/>
      <c r="D2394" s="23"/>
      <c r="E2394" s="23"/>
      <c r="F2394" s="23"/>
      <c r="G2394" s="23"/>
      <c r="H2394" s="23"/>
      <c r="I2394" s="23"/>
      <c r="M2394" s="17"/>
      <c r="N2394" s="17"/>
      <c r="O2394" s="18"/>
      <c r="P2394" s="5"/>
      <c r="U2394" s="19"/>
      <c r="V2394" s="19"/>
      <c r="W2394" s="24"/>
    </row>
    <row r="2395">
      <c r="A2395" s="21"/>
      <c r="B2395" s="21"/>
      <c r="C2395" s="22"/>
      <c r="D2395" s="23"/>
      <c r="E2395" s="23"/>
      <c r="F2395" s="23"/>
      <c r="G2395" s="23"/>
      <c r="H2395" s="23"/>
      <c r="I2395" s="23"/>
      <c r="M2395" s="17"/>
      <c r="N2395" s="17"/>
      <c r="O2395" s="18"/>
      <c r="P2395" s="5"/>
      <c r="U2395" s="19"/>
      <c r="V2395" s="19"/>
      <c r="W2395" s="24"/>
    </row>
    <row r="2396">
      <c r="A2396" s="21"/>
      <c r="B2396" s="21"/>
      <c r="C2396" s="22"/>
      <c r="D2396" s="23"/>
      <c r="E2396" s="23"/>
      <c r="F2396" s="23"/>
      <c r="G2396" s="23"/>
      <c r="H2396" s="23"/>
      <c r="I2396" s="23"/>
      <c r="M2396" s="17"/>
      <c r="N2396" s="17"/>
      <c r="O2396" s="18"/>
      <c r="P2396" s="5"/>
      <c r="U2396" s="19"/>
      <c r="V2396" s="19"/>
      <c r="W2396" s="24"/>
    </row>
    <row r="2397">
      <c r="A2397" s="21"/>
      <c r="B2397" s="21"/>
      <c r="C2397" s="22"/>
      <c r="D2397" s="23"/>
      <c r="E2397" s="23"/>
      <c r="F2397" s="23"/>
      <c r="G2397" s="23"/>
      <c r="H2397" s="23"/>
      <c r="I2397" s="23"/>
      <c r="M2397" s="17"/>
      <c r="N2397" s="17"/>
      <c r="O2397" s="18"/>
      <c r="P2397" s="5"/>
      <c r="U2397" s="19"/>
      <c r="V2397" s="19"/>
      <c r="W2397" s="24"/>
    </row>
    <row r="2398">
      <c r="A2398" s="21"/>
      <c r="B2398" s="21"/>
      <c r="C2398" s="22"/>
      <c r="D2398" s="23"/>
      <c r="E2398" s="23"/>
      <c r="F2398" s="23"/>
      <c r="G2398" s="23"/>
      <c r="H2398" s="23"/>
      <c r="I2398" s="23"/>
      <c r="M2398" s="17"/>
      <c r="N2398" s="17"/>
      <c r="O2398" s="18"/>
      <c r="P2398" s="5"/>
      <c r="U2398" s="19"/>
      <c r="V2398" s="19"/>
      <c r="W2398" s="24"/>
    </row>
    <row r="2399">
      <c r="A2399" s="21"/>
      <c r="B2399" s="21"/>
      <c r="C2399" s="22"/>
      <c r="D2399" s="23"/>
      <c r="E2399" s="23"/>
      <c r="F2399" s="23"/>
      <c r="G2399" s="23"/>
      <c r="H2399" s="23"/>
      <c r="I2399" s="23"/>
      <c r="M2399" s="17"/>
      <c r="N2399" s="17"/>
      <c r="O2399" s="18"/>
      <c r="P2399" s="5"/>
      <c r="U2399" s="19"/>
      <c r="V2399" s="19"/>
      <c r="W2399" s="24"/>
    </row>
    <row r="2400">
      <c r="A2400" s="21"/>
      <c r="B2400" s="21"/>
      <c r="C2400" s="22"/>
      <c r="D2400" s="23"/>
      <c r="E2400" s="23"/>
      <c r="F2400" s="23"/>
      <c r="G2400" s="23"/>
      <c r="H2400" s="23"/>
      <c r="I2400" s="23"/>
      <c r="M2400" s="17"/>
      <c r="N2400" s="17"/>
      <c r="O2400" s="18"/>
      <c r="P2400" s="5"/>
      <c r="U2400" s="19"/>
      <c r="V2400" s="19"/>
      <c r="W2400" s="24"/>
    </row>
    <row r="2401">
      <c r="A2401" s="21"/>
      <c r="B2401" s="21"/>
      <c r="C2401" s="22"/>
      <c r="D2401" s="23"/>
      <c r="E2401" s="23"/>
      <c r="F2401" s="23"/>
      <c r="G2401" s="23"/>
      <c r="H2401" s="23"/>
      <c r="I2401" s="23"/>
      <c r="M2401" s="17"/>
      <c r="N2401" s="17"/>
      <c r="O2401" s="18"/>
      <c r="P2401" s="5"/>
      <c r="U2401" s="19"/>
      <c r="V2401" s="19"/>
      <c r="W2401" s="24"/>
    </row>
    <row r="2402">
      <c r="A2402" s="21"/>
      <c r="B2402" s="21"/>
      <c r="C2402" s="22"/>
      <c r="D2402" s="23"/>
      <c r="E2402" s="23"/>
      <c r="F2402" s="23"/>
      <c r="G2402" s="23"/>
      <c r="H2402" s="23"/>
      <c r="I2402" s="23"/>
      <c r="M2402" s="17"/>
      <c r="N2402" s="17"/>
      <c r="O2402" s="18"/>
      <c r="P2402" s="5"/>
      <c r="U2402" s="19"/>
      <c r="V2402" s="19"/>
      <c r="W2402" s="24"/>
    </row>
    <row r="2403">
      <c r="A2403" s="21"/>
      <c r="B2403" s="21"/>
      <c r="C2403" s="22"/>
      <c r="D2403" s="23"/>
      <c r="E2403" s="23"/>
      <c r="F2403" s="23"/>
      <c r="G2403" s="23"/>
      <c r="H2403" s="23"/>
      <c r="I2403" s="23"/>
      <c r="M2403" s="17"/>
      <c r="N2403" s="17"/>
      <c r="O2403" s="18"/>
      <c r="P2403" s="5"/>
      <c r="U2403" s="19"/>
      <c r="V2403" s="19"/>
      <c r="W2403" s="24"/>
    </row>
    <row r="2404">
      <c r="A2404" s="21"/>
      <c r="B2404" s="21"/>
      <c r="C2404" s="22"/>
      <c r="D2404" s="23"/>
      <c r="E2404" s="23"/>
      <c r="F2404" s="23"/>
      <c r="G2404" s="23"/>
      <c r="H2404" s="23"/>
      <c r="I2404" s="23"/>
      <c r="M2404" s="17"/>
      <c r="N2404" s="17"/>
      <c r="O2404" s="18"/>
      <c r="P2404" s="5"/>
      <c r="U2404" s="19"/>
      <c r="V2404" s="19"/>
      <c r="W2404" s="24"/>
    </row>
    <row r="2405">
      <c r="A2405" s="21"/>
      <c r="B2405" s="21"/>
      <c r="C2405" s="22"/>
      <c r="D2405" s="23"/>
      <c r="E2405" s="23"/>
      <c r="F2405" s="23"/>
      <c r="G2405" s="23"/>
      <c r="H2405" s="23"/>
      <c r="I2405" s="23"/>
      <c r="M2405" s="17"/>
      <c r="N2405" s="17"/>
      <c r="O2405" s="18"/>
      <c r="P2405" s="5"/>
      <c r="U2405" s="19"/>
      <c r="V2405" s="19"/>
      <c r="W2405" s="24"/>
    </row>
    <row r="2406">
      <c r="A2406" s="21"/>
      <c r="B2406" s="21"/>
      <c r="C2406" s="22"/>
      <c r="D2406" s="23"/>
      <c r="E2406" s="23"/>
      <c r="F2406" s="23"/>
      <c r="G2406" s="23"/>
      <c r="H2406" s="23"/>
      <c r="I2406" s="23"/>
      <c r="M2406" s="17"/>
      <c r="N2406" s="17"/>
      <c r="O2406" s="18"/>
      <c r="P2406" s="5"/>
      <c r="U2406" s="19"/>
      <c r="V2406" s="19"/>
      <c r="W2406" s="24"/>
    </row>
    <row r="2407">
      <c r="A2407" s="21"/>
      <c r="B2407" s="21"/>
      <c r="C2407" s="22"/>
      <c r="D2407" s="23"/>
      <c r="E2407" s="23"/>
      <c r="F2407" s="23"/>
      <c r="G2407" s="23"/>
      <c r="H2407" s="23"/>
      <c r="I2407" s="23"/>
      <c r="M2407" s="17"/>
      <c r="N2407" s="17"/>
      <c r="O2407" s="18"/>
      <c r="P2407" s="5"/>
      <c r="U2407" s="19"/>
      <c r="V2407" s="19"/>
      <c r="W2407" s="24"/>
    </row>
    <row r="2408">
      <c r="A2408" s="21"/>
      <c r="B2408" s="21"/>
      <c r="C2408" s="22"/>
      <c r="D2408" s="23"/>
      <c r="E2408" s="23"/>
      <c r="F2408" s="23"/>
      <c r="G2408" s="23"/>
      <c r="H2408" s="23"/>
      <c r="I2408" s="23"/>
      <c r="M2408" s="17"/>
      <c r="N2408" s="17"/>
      <c r="O2408" s="18"/>
      <c r="P2408" s="5"/>
      <c r="U2408" s="19"/>
      <c r="V2408" s="19"/>
      <c r="W2408" s="24"/>
    </row>
    <row r="2409">
      <c r="A2409" s="21"/>
      <c r="B2409" s="21"/>
      <c r="C2409" s="22"/>
      <c r="D2409" s="23"/>
      <c r="E2409" s="23"/>
      <c r="F2409" s="23"/>
      <c r="G2409" s="23"/>
      <c r="H2409" s="23"/>
      <c r="I2409" s="23"/>
      <c r="M2409" s="17"/>
      <c r="N2409" s="17"/>
      <c r="O2409" s="18"/>
      <c r="P2409" s="5"/>
      <c r="U2409" s="19"/>
      <c r="V2409" s="19"/>
      <c r="W2409" s="24"/>
    </row>
    <row r="2410">
      <c r="A2410" s="21"/>
      <c r="B2410" s="21"/>
      <c r="C2410" s="22"/>
      <c r="D2410" s="23"/>
      <c r="E2410" s="23"/>
      <c r="F2410" s="23"/>
      <c r="G2410" s="23"/>
      <c r="H2410" s="23"/>
      <c r="I2410" s="23"/>
      <c r="M2410" s="17"/>
      <c r="N2410" s="17"/>
      <c r="O2410" s="18"/>
      <c r="P2410" s="5"/>
      <c r="U2410" s="19"/>
      <c r="V2410" s="19"/>
      <c r="W2410" s="24"/>
    </row>
    <row r="2411">
      <c r="A2411" s="21"/>
      <c r="B2411" s="21"/>
      <c r="C2411" s="22"/>
      <c r="D2411" s="23"/>
      <c r="E2411" s="23"/>
      <c r="F2411" s="23"/>
      <c r="G2411" s="23"/>
      <c r="H2411" s="23"/>
      <c r="I2411" s="23"/>
      <c r="M2411" s="17"/>
      <c r="N2411" s="17"/>
      <c r="O2411" s="18"/>
      <c r="P2411" s="5"/>
      <c r="U2411" s="19"/>
      <c r="V2411" s="19"/>
      <c r="W2411" s="24"/>
    </row>
    <row r="2412">
      <c r="A2412" s="21"/>
      <c r="B2412" s="21"/>
      <c r="C2412" s="22"/>
      <c r="D2412" s="23"/>
      <c r="E2412" s="23"/>
      <c r="F2412" s="23"/>
      <c r="G2412" s="23"/>
      <c r="H2412" s="23"/>
      <c r="I2412" s="23"/>
      <c r="M2412" s="17"/>
      <c r="N2412" s="17"/>
      <c r="O2412" s="18"/>
      <c r="P2412" s="5"/>
      <c r="U2412" s="19"/>
      <c r="V2412" s="19"/>
      <c r="W2412" s="24"/>
    </row>
    <row r="2413">
      <c r="A2413" s="21"/>
      <c r="B2413" s="21"/>
      <c r="C2413" s="22"/>
      <c r="D2413" s="23"/>
      <c r="E2413" s="23"/>
      <c r="F2413" s="23"/>
      <c r="G2413" s="23"/>
      <c r="H2413" s="23"/>
      <c r="I2413" s="23"/>
      <c r="M2413" s="17"/>
      <c r="N2413" s="17"/>
      <c r="O2413" s="18"/>
      <c r="P2413" s="5"/>
      <c r="U2413" s="19"/>
      <c r="V2413" s="19"/>
      <c r="W2413" s="24"/>
    </row>
    <row r="2414">
      <c r="A2414" s="21"/>
      <c r="B2414" s="21"/>
      <c r="C2414" s="22"/>
      <c r="D2414" s="23"/>
      <c r="E2414" s="23"/>
      <c r="F2414" s="23"/>
      <c r="G2414" s="23"/>
      <c r="H2414" s="23"/>
      <c r="I2414" s="23"/>
      <c r="M2414" s="17"/>
      <c r="N2414" s="17"/>
      <c r="O2414" s="18"/>
      <c r="P2414" s="5"/>
      <c r="U2414" s="19"/>
      <c r="V2414" s="19"/>
      <c r="W2414" s="24"/>
    </row>
    <row r="2415">
      <c r="A2415" s="21"/>
      <c r="B2415" s="21"/>
      <c r="C2415" s="22"/>
      <c r="D2415" s="23"/>
      <c r="E2415" s="23"/>
      <c r="F2415" s="23"/>
      <c r="G2415" s="23"/>
      <c r="H2415" s="23"/>
      <c r="I2415" s="23"/>
      <c r="M2415" s="17"/>
      <c r="N2415" s="17"/>
      <c r="O2415" s="18"/>
      <c r="P2415" s="5"/>
      <c r="U2415" s="19"/>
      <c r="V2415" s="19"/>
      <c r="W2415" s="24"/>
    </row>
    <row r="2416">
      <c r="A2416" s="21"/>
      <c r="B2416" s="21"/>
      <c r="C2416" s="22"/>
      <c r="D2416" s="23"/>
      <c r="E2416" s="23"/>
      <c r="F2416" s="23"/>
      <c r="G2416" s="23"/>
      <c r="H2416" s="23"/>
      <c r="I2416" s="23"/>
      <c r="M2416" s="17"/>
      <c r="N2416" s="17"/>
      <c r="O2416" s="18"/>
      <c r="P2416" s="5"/>
      <c r="U2416" s="19"/>
      <c r="V2416" s="19"/>
      <c r="W2416" s="24"/>
    </row>
    <row r="2417">
      <c r="A2417" s="21"/>
      <c r="B2417" s="21"/>
      <c r="C2417" s="22"/>
      <c r="D2417" s="23"/>
      <c r="E2417" s="23"/>
      <c r="F2417" s="23"/>
      <c r="G2417" s="23"/>
      <c r="H2417" s="23"/>
      <c r="I2417" s="23"/>
      <c r="M2417" s="17"/>
      <c r="N2417" s="17"/>
      <c r="O2417" s="18"/>
      <c r="P2417" s="5"/>
      <c r="U2417" s="19"/>
      <c r="V2417" s="19"/>
      <c r="W2417" s="24"/>
    </row>
    <row r="2418">
      <c r="A2418" s="21"/>
      <c r="B2418" s="21"/>
      <c r="C2418" s="22"/>
      <c r="D2418" s="23"/>
      <c r="E2418" s="23"/>
      <c r="F2418" s="23"/>
      <c r="G2418" s="23"/>
      <c r="H2418" s="23"/>
      <c r="I2418" s="23"/>
      <c r="M2418" s="17"/>
      <c r="N2418" s="17"/>
      <c r="O2418" s="18"/>
      <c r="P2418" s="5"/>
      <c r="U2418" s="19"/>
      <c r="V2418" s="19"/>
      <c r="W2418" s="24"/>
    </row>
    <row r="2419">
      <c r="A2419" s="21"/>
      <c r="B2419" s="21"/>
      <c r="C2419" s="22"/>
      <c r="D2419" s="23"/>
      <c r="E2419" s="23"/>
      <c r="F2419" s="23"/>
      <c r="G2419" s="23"/>
      <c r="H2419" s="23"/>
      <c r="I2419" s="23"/>
      <c r="M2419" s="17"/>
      <c r="N2419" s="17"/>
      <c r="O2419" s="18"/>
      <c r="P2419" s="5"/>
      <c r="U2419" s="19"/>
      <c r="V2419" s="19"/>
      <c r="W2419" s="24"/>
    </row>
    <row r="2420">
      <c r="A2420" s="21"/>
      <c r="B2420" s="21"/>
      <c r="C2420" s="22"/>
      <c r="D2420" s="23"/>
      <c r="E2420" s="23"/>
      <c r="F2420" s="23"/>
      <c r="G2420" s="23"/>
      <c r="H2420" s="23"/>
      <c r="I2420" s="23"/>
      <c r="M2420" s="17"/>
      <c r="N2420" s="17"/>
      <c r="O2420" s="18"/>
      <c r="P2420" s="5"/>
      <c r="U2420" s="19"/>
      <c r="V2420" s="19"/>
      <c r="W2420" s="24"/>
    </row>
    <row r="2421">
      <c r="A2421" s="21"/>
      <c r="B2421" s="21"/>
      <c r="C2421" s="22"/>
      <c r="D2421" s="23"/>
      <c r="E2421" s="23"/>
      <c r="F2421" s="23"/>
      <c r="G2421" s="23"/>
      <c r="H2421" s="23"/>
      <c r="I2421" s="23"/>
      <c r="M2421" s="17"/>
      <c r="N2421" s="17"/>
      <c r="O2421" s="18"/>
      <c r="P2421" s="5"/>
      <c r="U2421" s="19"/>
      <c r="V2421" s="19"/>
      <c r="W2421" s="24"/>
    </row>
    <row r="2422">
      <c r="A2422" s="21"/>
      <c r="B2422" s="21"/>
      <c r="C2422" s="22"/>
      <c r="D2422" s="23"/>
      <c r="E2422" s="23"/>
      <c r="F2422" s="23"/>
      <c r="G2422" s="23"/>
      <c r="H2422" s="23"/>
      <c r="I2422" s="23"/>
      <c r="M2422" s="17"/>
      <c r="N2422" s="17"/>
      <c r="O2422" s="18"/>
      <c r="P2422" s="5"/>
      <c r="U2422" s="19"/>
      <c r="V2422" s="19"/>
      <c r="W2422" s="24"/>
    </row>
    <row r="2423">
      <c r="A2423" s="21"/>
      <c r="B2423" s="21"/>
      <c r="C2423" s="22"/>
      <c r="D2423" s="23"/>
      <c r="E2423" s="23"/>
      <c r="F2423" s="23"/>
      <c r="G2423" s="23"/>
      <c r="H2423" s="23"/>
      <c r="I2423" s="23"/>
      <c r="M2423" s="17"/>
      <c r="N2423" s="17"/>
      <c r="O2423" s="18"/>
      <c r="P2423" s="5"/>
      <c r="U2423" s="19"/>
      <c r="V2423" s="19"/>
      <c r="W2423" s="24"/>
    </row>
    <row r="2424">
      <c r="A2424" s="21"/>
      <c r="B2424" s="21"/>
      <c r="C2424" s="22"/>
      <c r="D2424" s="23"/>
      <c r="E2424" s="23"/>
      <c r="F2424" s="23"/>
      <c r="G2424" s="23"/>
      <c r="H2424" s="23"/>
      <c r="I2424" s="23"/>
      <c r="M2424" s="17"/>
      <c r="N2424" s="17"/>
      <c r="O2424" s="18"/>
      <c r="P2424" s="5"/>
      <c r="U2424" s="19"/>
      <c r="V2424" s="19"/>
      <c r="W2424" s="24"/>
    </row>
    <row r="2425">
      <c r="A2425" s="21"/>
      <c r="B2425" s="21"/>
      <c r="C2425" s="22"/>
      <c r="D2425" s="23"/>
      <c r="E2425" s="23"/>
      <c r="F2425" s="23"/>
      <c r="G2425" s="23"/>
      <c r="H2425" s="23"/>
      <c r="I2425" s="23"/>
      <c r="M2425" s="17"/>
      <c r="N2425" s="17"/>
      <c r="O2425" s="18"/>
      <c r="P2425" s="5"/>
      <c r="U2425" s="19"/>
      <c r="V2425" s="19"/>
      <c r="W2425" s="24"/>
    </row>
    <row r="2426">
      <c r="A2426" s="21"/>
      <c r="B2426" s="21"/>
      <c r="C2426" s="22"/>
      <c r="D2426" s="23"/>
      <c r="E2426" s="23"/>
      <c r="F2426" s="23"/>
      <c r="G2426" s="23"/>
      <c r="H2426" s="23"/>
      <c r="I2426" s="23"/>
      <c r="M2426" s="17"/>
      <c r="N2426" s="17"/>
      <c r="O2426" s="18"/>
      <c r="P2426" s="5"/>
      <c r="U2426" s="19"/>
      <c r="V2426" s="19"/>
      <c r="W2426" s="24"/>
    </row>
    <row r="2427">
      <c r="A2427" s="21"/>
      <c r="B2427" s="21"/>
      <c r="C2427" s="22"/>
      <c r="D2427" s="23"/>
      <c r="E2427" s="23"/>
      <c r="F2427" s="23"/>
      <c r="G2427" s="23"/>
      <c r="H2427" s="23"/>
      <c r="I2427" s="23"/>
      <c r="M2427" s="17"/>
      <c r="N2427" s="17"/>
      <c r="O2427" s="18"/>
      <c r="P2427" s="5"/>
      <c r="U2427" s="19"/>
      <c r="V2427" s="19"/>
      <c r="W2427" s="24"/>
    </row>
    <row r="2428">
      <c r="A2428" s="21"/>
      <c r="B2428" s="21"/>
      <c r="C2428" s="22"/>
      <c r="D2428" s="23"/>
      <c r="E2428" s="23"/>
      <c r="F2428" s="23"/>
      <c r="G2428" s="23"/>
      <c r="H2428" s="23"/>
      <c r="I2428" s="23"/>
      <c r="M2428" s="17"/>
      <c r="N2428" s="17"/>
      <c r="O2428" s="18"/>
      <c r="P2428" s="5"/>
      <c r="U2428" s="19"/>
      <c r="V2428" s="19"/>
      <c r="W2428" s="24"/>
    </row>
    <row r="2429">
      <c r="A2429" s="21"/>
      <c r="B2429" s="21"/>
      <c r="C2429" s="22"/>
      <c r="D2429" s="23"/>
      <c r="E2429" s="23"/>
      <c r="F2429" s="23"/>
      <c r="G2429" s="23"/>
      <c r="H2429" s="23"/>
      <c r="I2429" s="23"/>
      <c r="M2429" s="17"/>
      <c r="N2429" s="17"/>
      <c r="O2429" s="18"/>
      <c r="P2429" s="5"/>
      <c r="U2429" s="19"/>
      <c r="V2429" s="19"/>
      <c r="W2429" s="24"/>
    </row>
    <row r="2430">
      <c r="A2430" s="21"/>
      <c r="B2430" s="21"/>
      <c r="C2430" s="22"/>
      <c r="D2430" s="23"/>
      <c r="E2430" s="23"/>
      <c r="F2430" s="23"/>
      <c r="G2430" s="23"/>
      <c r="H2430" s="23"/>
      <c r="I2430" s="23"/>
      <c r="M2430" s="17"/>
      <c r="N2430" s="17"/>
      <c r="O2430" s="18"/>
      <c r="P2430" s="5"/>
      <c r="U2430" s="19"/>
      <c r="V2430" s="19"/>
      <c r="W2430" s="24"/>
    </row>
    <row r="2431">
      <c r="A2431" s="21"/>
      <c r="B2431" s="21"/>
      <c r="C2431" s="22"/>
      <c r="D2431" s="23"/>
      <c r="E2431" s="23"/>
      <c r="F2431" s="23"/>
      <c r="G2431" s="23"/>
      <c r="H2431" s="23"/>
      <c r="I2431" s="23"/>
      <c r="M2431" s="17"/>
      <c r="N2431" s="17"/>
      <c r="O2431" s="18"/>
      <c r="P2431" s="5"/>
      <c r="U2431" s="19"/>
      <c r="V2431" s="19"/>
      <c r="W2431" s="24"/>
    </row>
    <row r="2432">
      <c r="A2432" s="21"/>
      <c r="B2432" s="21"/>
      <c r="C2432" s="22"/>
      <c r="D2432" s="23"/>
      <c r="E2432" s="23"/>
      <c r="F2432" s="23"/>
      <c r="G2432" s="23"/>
      <c r="H2432" s="23"/>
      <c r="I2432" s="23"/>
      <c r="M2432" s="17"/>
      <c r="N2432" s="17"/>
      <c r="O2432" s="18"/>
      <c r="P2432" s="5"/>
      <c r="U2432" s="19"/>
      <c r="V2432" s="19"/>
      <c r="W2432" s="24"/>
    </row>
    <row r="2433">
      <c r="A2433" s="21"/>
      <c r="B2433" s="21"/>
      <c r="C2433" s="22"/>
      <c r="D2433" s="23"/>
      <c r="E2433" s="23"/>
      <c r="F2433" s="23"/>
      <c r="G2433" s="23"/>
      <c r="H2433" s="23"/>
      <c r="I2433" s="23"/>
      <c r="M2433" s="17"/>
      <c r="N2433" s="17"/>
      <c r="O2433" s="18"/>
      <c r="P2433" s="5"/>
      <c r="U2433" s="19"/>
      <c r="V2433" s="19"/>
      <c r="W2433" s="24"/>
    </row>
    <row r="2434">
      <c r="A2434" s="21"/>
      <c r="B2434" s="21"/>
      <c r="C2434" s="22"/>
      <c r="D2434" s="23"/>
      <c r="E2434" s="23"/>
      <c r="F2434" s="23"/>
      <c r="G2434" s="23"/>
      <c r="H2434" s="23"/>
      <c r="I2434" s="23"/>
      <c r="M2434" s="17"/>
      <c r="N2434" s="17"/>
      <c r="O2434" s="18"/>
      <c r="P2434" s="5"/>
      <c r="U2434" s="19"/>
      <c r="V2434" s="19"/>
      <c r="W2434" s="24"/>
    </row>
    <row r="2435">
      <c r="A2435" s="21"/>
      <c r="B2435" s="21"/>
      <c r="C2435" s="22"/>
      <c r="D2435" s="23"/>
      <c r="E2435" s="23"/>
      <c r="F2435" s="23"/>
      <c r="G2435" s="23"/>
      <c r="H2435" s="23"/>
      <c r="I2435" s="23"/>
      <c r="M2435" s="17"/>
      <c r="N2435" s="17"/>
      <c r="O2435" s="18"/>
      <c r="P2435" s="5"/>
      <c r="U2435" s="19"/>
      <c r="V2435" s="19"/>
      <c r="W2435" s="24"/>
    </row>
    <row r="2436">
      <c r="A2436" s="21"/>
      <c r="B2436" s="21"/>
      <c r="C2436" s="22"/>
      <c r="D2436" s="23"/>
      <c r="E2436" s="23"/>
      <c r="F2436" s="23"/>
      <c r="G2436" s="23"/>
      <c r="H2436" s="23"/>
      <c r="I2436" s="23"/>
      <c r="M2436" s="17"/>
      <c r="N2436" s="17"/>
      <c r="O2436" s="18"/>
      <c r="P2436" s="5"/>
      <c r="U2436" s="19"/>
      <c r="V2436" s="19"/>
      <c r="W2436" s="24"/>
    </row>
    <row r="2437">
      <c r="A2437" s="21"/>
      <c r="B2437" s="21"/>
      <c r="C2437" s="22"/>
      <c r="D2437" s="23"/>
      <c r="E2437" s="23"/>
      <c r="F2437" s="23"/>
      <c r="G2437" s="23"/>
      <c r="H2437" s="23"/>
      <c r="I2437" s="23"/>
      <c r="M2437" s="17"/>
      <c r="N2437" s="17"/>
      <c r="O2437" s="18"/>
      <c r="P2437" s="5"/>
      <c r="U2437" s="19"/>
      <c r="V2437" s="19"/>
      <c r="W2437" s="24"/>
    </row>
    <row r="2438">
      <c r="A2438" s="21"/>
      <c r="B2438" s="21"/>
      <c r="C2438" s="22"/>
      <c r="D2438" s="23"/>
      <c r="E2438" s="23"/>
      <c r="F2438" s="23"/>
      <c r="G2438" s="23"/>
      <c r="H2438" s="23"/>
      <c r="I2438" s="23"/>
      <c r="M2438" s="17"/>
      <c r="N2438" s="17"/>
      <c r="O2438" s="18"/>
      <c r="P2438" s="5"/>
      <c r="U2438" s="19"/>
      <c r="V2438" s="19"/>
      <c r="W2438" s="24"/>
    </row>
    <row r="2439">
      <c r="A2439" s="21"/>
      <c r="B2439" s="21"/>
      <c r="C2439" s="22"/>
      <c r="D2439" s="23"/>
      <c r="E2439" s="23"/>
      <c r="F2439" s="23"/>
      <c r="G2439" s="23"/>
      <c r="H2439" s="23"/>
      <c r="I2439" s="23"/>
      <c r="M2439" s="17"/>
      <c r="N2439" s="17"/>
      <c r="O2439" s="18"/>
      <c r="P2439" s="5"/>
      <c r="U2439" s="19"/>
      <c r="V2439" s="19"/>
      <c r="W2439" s="24"/>
    </row>
    <row r="2440">
      <c r="A2440" s="21"/>
      <c r="B2440" s="21"/>
      <c r="C2440" s="22"/>
      <c r="D2440" s="23"/>
      <c r="E2440" s="23"/>
      <c r="F2440" s="23"/>
      <c r="G2440" s="23"/>
      <c r="H2440" s="23"/>
      <c r="I2440" s="23"/>
      <c r="M2440" s="17"/>
      <c r="N2440" s="17"/>
      <c r="O2440" s="18"/>
      <c r="P2440" s="5"/>
      <c r="U2440" s="19"/>
      <c r="V2440" s="19"/>
      <c r="W2440" s="24"/>
    </row>
    <row r="2441">
      <c r="A2441" s="21"/>
      <c r="B2441" s="21"/>
      <c r="C2441" s="22"/>
      <c r="D2441" s="23"/>
      <c r="E2441" s="23"/>
      <c r="F2441" s="23"/>
      <c r="G2441" s="23"/>
      <c r="H2441" s="23"/>
      <c r="I2441" s="23"/>
      <c r="M2441" s="17"/>
      <c r="N2441" s="17"/>
      <c r="O2441" s="18"/>
      <c r="P2441" s="5"/>
      <c r="U2441" s="19"/>
      <c r="V2441" s="19"/>
      <c r="W2441" s="24"/>
    </row>
    <row r="2442">
      <c r="A2442" s="21"/>
      <c r="B2442" s="21"/>
      <c r="C2442" s="22"/>
      <c r="D2442" s="23"/>
      <c r="E2442" s="23"/>
      <c r="F2442" s="23"/>
      <c r="G2442" s="23"/>
      <c r="H2442" s="23"/>
      <c r="I2442" s="23"/>
      <c r="M2442" s="17"/>
      <c r="N2442" s="17"/>
      <c r="O2442" s="18"/>
      <c r="P2442" s="5"/>
      <c r="U2442" s="19"/>
      <c r="V2442" s="19"/>
      <c r="W2442" s="24"/>
    </row>
    <row r="2443">
      <c r="A2443" s="21"/>
      <c r="B2443" s="21"/>
      <c r="C2443" s="22"/>
      <c r="D2443" s="23"/>
      <c r="E2443" s="23"/>
      <c r="F2443" s="23"/>
      <c r="G2443" s="23"/>
      <c r="H2443" s="23"/>
      <c r="I2443" s="23"/>
      <c r="M2443" s="17"/>
      <c r="N2443" s="17"/>
      <c r="O2443" s="18"/>
      <c r="P2443" s="5"/>
      <c r="U2443" s="19"/>
      <c r="V2443" s="19"/>
      <c r="W2443" s="24"/>
    </row>
    <row r="2444">
      <c r="A2444" s="21"/>
      <c r="B2444" s="21"/>
      <c r="C2444" s="22"/>
      <c r="D2444" s="23"/>
      <c r="E2444" s="23"/>
      <c r="F2444" s="23"/>
      <c r="G2444" s="23"/>
      <c r="H2444" s="23"/>
      <c r="I2444" s="23"/>
      <c r="M2444" s="17"/>
      <c r="N2444" s="17"/>
      <c r="O2444" s="18"/>
      <c r="P2444" s="5"/>
      <c r="U2444" s="19"/>
      <c r="V2444" s="19"/>
      <c r="W2444" s="24"/>
    </row>
    <row r="2445">
      <c r="A2445" s="21"/>
      <c r="B2445" s="21"/>
      <c r="C2445" s="22"/>
      <c r="D2445" s="23"/>
      <c r="E2445" s="23"/>
      <c r="F2445" s="23"/>
      <c r="G2445" s="23"/>
      <c r="H2445" s="23"/>
      <c r="I2445" s="23"/>
      <c r="M2445" s="17"/>
      <c r="N2445" s="17"/>
      <c r="O2445" s="18"/>
      <c r="P2445" s="5"/>
      <c r="U2445" s="19"/>
      <c r="V2445" s="19"/>
      <c r="W2445" s="24"/>
    </row>
    <row r="2446">
      <c r="A2446" s="21"/>
      <c r="B2446" s="21"/>
      <c r="C2446" s="22"/>
      <c r="D2446" s="23"/>
      <c r="E2446" s="23"/>
      <c r="F2446" s="23"/>
      <c r="G2446" s="23"/>
      <c r="H2446" s="23"/>
      <c r="I2446" s="23"/>
      <c r="M2446" s="17"/>
      <c r="N2446" s="17"/>
      <c r="O2446" s="18"/>
      <c r="P2446" s="5"/>
      <c r="U2446" s="19"/>
      <c r="V2446" s="19"/>
      <c r="W2446" s="24"/>
    </row>
    <row r="2447">
      <c r="A2447" s="21"/>
      <c r="B2447" s="21"/>
      <c r="C2447" s="22"/>
      <c r="D2447" s="23"/>
      <c r="E2447" s="23"/>
      <c r="F2447" s="23"/>
      <c r="G2447" s="23"/>
      <c r="H2447" s="23"/>
      <c r="I2447" s="23"/>
      <c r="M2447" s="17"/>
      <c r="N2447" s="17"/>
      <c r="O2447" s="18"/>
      <c r="P2447" s="5"/>
      <c r="U2447" s="19"/>
      <c r="V2447" s="19"/>
      <c r="W2447" s="24"/>
    </row>
    <row r="2448">
      <c r="A2448" s="21"/>
      <c r="B2448" s="21"/>
      <c r="C2448" s="22"/>
      <c r="D2448" s="23"/>
      <c r="E2448" s="23"/>
      <c r="F2448" s="23"/>
      <c r="G2448" s="23"/>
      <c r="H2448" s="23"/>
      <c r="I2448" s="23"/>
      <c r="M2448" s="17"/>
      <c r="N2448" s="17"/>
      <c r="O2448" s="18"/>
      <c r="P2448" s="5"/>
      <c r="U2448" s="19"/>
      <c r="V2448" s="19"/>
      <c r="W2448" s="24"/>
    </row>
    <row r="2449">
      <c r="A2449" s="21"/>
      <c r="B2449" s="21"/>
      <c r="C2449" s="22"/>
      <c r="D2449" s="23"/>
      <c r="E2449" s="23"/>
      <c r="F2449" s="23"/>
      <c r="G2449" s="23"/>
      <c r="H2449" s="23"/>
      <c r="I2449" s="23"/>
      <c r="M2449" s="17"/>
      <c r="N2449" s="17"/>
      <c r="O2449" s="18"/>
      <c r="P2449" s="5"/>
      <c r="U2449" s="19"/>
      <c r="V2449" s="19"/>
      <c r="W2449" s="24"/>
    </row>
    <row r="2450">
      <c r="A2450" s="21"/>
      <c r="B2450" s="21"/>
      <c r="C2450" s="22"/>
      <c r="D2450" s="23"/>
      <c r="E2450" s="23"/>
      <c r="F2450" s="23"/>
      <c r="G2450" s="23"/>
      <c r="H2450" s="23"/>
      <c r="I2450" s="23"/>
      <c r="M2450" s="17"/>
      <c r="N2450" s="17"/>
      <c r="O2450" s="18"/>
      <c r="P2450" s="5"/>
      <c r="U2450" s="19"/>
      <c r="V2450" s="19"/>
      <c r="W2450" s="24"/>
    </row>
    <row r="2451">
      <c r="A2451" s="21"/>
      <c r="B2451" s="21"/>
      <c r="C2451" s="22"/>
      <c r="D2451" s="23"/>
      <c r="E2451" s="23"/>
      <c r="F2451" s="23"/>
      <c r="G2451" s="23"/>
      <c r="H2451" s="23"/>
      <c r="I2451" s="23"/>
      <c r="M2451" s="17"/>
      <c r="N2451" s="17"/>
      <c r="O2451" s="18"/>
      <c r="P2451" s="5"/>
      <c r="U2451" s="19"/>
      <c r="V2451" s="19"/>
      <c r="W2451" s="24"/>
    </row>
    <row r="2452">
      <c r="A2452" s="21"/>
      <c r="B2452" s="21"/>
      <c r="C2452" s="22"/>
      <c r="D2452" s="23"/>
      <c r="E2452" s="23"/>
      <c r="F2452" s="23"/>
      <c r="G2452" s="23"/>
      <c r="H2452" s="23"/>
      <c r="I2452" s="23"/>
      <c r="M2452" s="17"/>
      <c r="N2452" s="17"/>
      <c r="O2452" s="18"/>
      <c r="P2452" s="5"/>
      <c r="U2452" s="19"/>
      <c r="V2452" s="19"/>
      <c r="W2452" s="24"/>
    </row>
    <row r="2453">
      <c r="A2453" s="21"/>
      <c r="B2453" s="21"/>
      <c r="C2453" s="22"/>
      <c r="D2453" s="23"/>
      <c r="E2453" s="23"/>
      <c r="F2453" s="23"/>
      <c r="G2453" s="23"/>
      <c r="H2453" s="23"/>
      <c r="I2453" s="23"/>
      <c r="M2453" s="17"/>
      <c r="N2453" s="17"/>
      <c r="O2453" s="18"/>
      <c r="P2453" s="5"/>
      <c r="U2453" s="19"/>
      <c r="V2453" s="19"/>
      <c r="W2453" s="24"/>
    </row>
    <row r="2454">
      <c r="A2454" s="21"/>
      <c r="B2454" s="21"/>
      <c r="C2454" s="22"/>
      <c r="D2454" s="23"/>
      <c r="E2454" s="23"/>
      <c r="F2454" s="23"/>
      <c r="G2454" s="23"/>
      <c r="H2454" s="23"/>
      <c r="I2454" s="23"/>
      <c r="M2454" s="17"/>
      <c r="N2454" s="17"/>
      <c r="O2454" s="18"/>
      <c r="P2454" s="5"/>
      <c r="U2454" s="19"/>
      <c r="V2454" s="19"/>
      <c r="W2454" s="24"/>
    </row>
    <row r="2455">
      <c r="A2455" s="21"/>
      <c r="B2455" s="21"/>
      <c r="C2455" s="22"/>
      <c r="D2455" s="23"/>
      <c r="E2455" s="23"/>
      <c r="F2455" s="23"/>
      <c r="G2455" s="23"/>
      <c r="H2455" s="23"/>
      <c r="I2455" s="23"/>
      <c r="M2455" s="17"/>
      <c r="N2455" s="17"/>
      <c r="O2455" s="18"/>
      <c r="P2455" s="5"/>
      <c r="U2455" s="19"/>
      <c r="V2455" s="19"/>
      <c r="W2455" s="24"/>
    </row>
    <row r="2456">
      <c r="A2456" s="21"/>
      <c r="B2456" s="21"/>
      <c r="C2456" s="22"/>
      <c r="D2456" s="23"/>
      <c r="E2456" s="23"/>
      <c r="F2456" s="23"/>
      <c r="G2456" s="23"/>
      <c r="H2456" s="23"/>
      <c r="I2456" s="23"/>
      <c r="M2456" s="17"/>
      <c r="N2456" s="17"/>
      <c r="O2456" s="18"/>
      <c r="P2456" s="5"/>
      <c r="U2456" s="19"/>
      <c r="V2456" s="19"/>
      <c r="W2456" s="24"/>
    </row>
    <row r="2457">
      <c r="A2457" s="21"/>
      <c r="B2457" s="21"/>
      <c r="C2457" s="22"/>
      <c r="D2457" s="23"/>
      <c r="E2457" s="23"/>
      <c r="F2457" s="23"/>
      <c r="G2457" s="23"/>
      <c r="H2457" s="23"/>
      <c r="I2457" s="23"/>
      <c r="M2457" s="17"/>
      <c r="N2457" s="17"/>
      <c r="O2457" s="18"/>
      <c r="P2457" s="5"/>
      <c r="U2457" s="19"/>
      <c r="V2457" s="19"/>
      <c r="W2457" s="24"/>
    </row>
    <row r="2458">
      <c r="A2458" s="21"/>
      <c r="B2458" s="21"/>
      <c r="C2458" s="22"/>
      <c r="D2458" s="23"/>
      <c r="E2458" s="23"/>
      <c r="F2458" s="23"/>
      <c r="G2458" s="23"/>
      <c r="H2458" s="23"/>
      <c r="I2458" s="23"/>
      <c r="M2458" s="17"/>
      <c r="N2458" s="17"/>
      <c r="O2458" s="18"/>
      <c r="P2458" s="5"/>
      <c r="U2458" s="19"/>
      <c r="V2458" s="19"/>
      <c r="W2458" s="24"/>
    </row>
    <row r="2459">
      <c r="A2459" s="21"/>
      <c r="B2459" s="21"/>
      <c r="C2459" s="22"/>
      <c r="D2459" s="23"/>
      <c r="E2459" s="23"/>
      <c r="F2459" s="23"/>
      <c r="G2459" s="23"/>
      <c r="H2459" s="23"/>
      <c r="I2459" s="23"/>
      <c r="M2459" s="17"/>
      <c r="N2459" s="17"/>
      <c r="O2459" s="18"/>
      <c r="P2459" s="5"/>
      <c r="U2459" s="19"/>
      <c r="V2459" s="19"/>
      <c r="W2459" s="24"/>
    </row>
    <row r="2460">
      <c r="A2460" s="21"/>
      <c r="B2460" s="21"/>
      <c r="C2460" s="22"/>
      <c r="D2460" s="23"/>
      <c r="E2460" s="23"/>
      <c r="F2460" s="23"/>
      <c r="G2460" s="23"/>
      <c r="H2460" s="23"/>
      <c r="I2460" s="23"/>
      <c r="M2460" s="17"/>
      <c r="N2460" s="17"/>
      <c r="O2460" s="18"/>
      <c r="P2460" s="5"/>
      <c r="U2460" s="19"/>
      <c r="V2460" s="19"/>
      <c r="W2460" s="24"/>
    </row>
    <row r="2461">
      <c r="A2461" s="21"/>
      <c r="B2461" s="21"/>
      <c r="C2461" s="22"/>
      <c r="D2461" s="23"/>
      <c r="E2461" s="23"/>
      <c r="F2461" s="23"/>
      <c r="G2461" s="23"/>
      <c r="H2461" s="23"/>
      <c r="I2461" s="23"/>
      <c r="M2461" s="17"/>
      <c r="N2461" s="17"/>
      <c r="O2461" s="18"/>
      <c r="P2461" s="5"/>
      <c r="U2461" s="19"/>
      <c r="V2461" s="19"/>
      <c r="W2461" s="24"/>
    </row>
    <row r="2462">
      <c r="A2462" s="21"/>
      <c r="B2462" s="21"/>
      <c r="C2462" s="22"/>
      <c r="D2462" s="23"/>
      <c r="E2462" s="23"/>
      <c r="F2462" s="23"/>
      <c r="G2462" s="23"/>
      <c r="H2462" s="23"/>
      <c r="I2462" s="23"/>
      <c r="M2462" s="17"/>
      <c r="N2462" s="17"/>
      <c r="O2462" s="18"/>
      <c r="P2462" s="5"/>
      <c r="U2462" s="19"/>
      <c r="V2462" s="19"/>
      <c r="W2462" s="24"/>
    </row>
    <row r="2463">
      <c r="A2463" s="21"/>
      <c r="B2463" s="21"/>
      <c r="C2463" s="22"/>
      <c r="D2463" s="23"/>
      <c r="E2463" s="23"/>
      <c r="F2463" s="23"/>
      <c r="G2463" s="23"/>
      <c r="H2463" s="23"/>
      <c r="I2463" s="23"/>
      <c r="M2463" s="17"/>
      <c r="N2463" s="17"/>
      <c r="O2463" s="18"/>
      <c r="P2463" s="5"/>
      <c r="U2463" s="19"/>
      <c r="V2463" s="19"/>
      <c r="W2463" s="24"/>
    </row>
    <row r="2464">
      <c r="A2464" s="21"/>
      <c r="B2464" s="21"/>
      <c r="C2464" s="22"/>
      <c r="D2464" s="23"/>
      <c r="E2464" s="23"/>
      <c r="F2464" s="23"/>
      <c r="G2464" s="23"/>
      <c r="H2464" s="23"/>
      <c r="I2464" s="23"/>
      <c r="M2464" s="17"/>
      <c r="N2464" s="17"/>
      <c r="O2464" s="18"/>
      <c r="P2464" s="5"/>
      <c r="U2464" s="19"/>
      <c r="V2464" s="19"/>
      <c r="W2464" s="24"/>
    </row>
    <row r="2465">
      <c r="A2465" s="21"/>
      <c r="B2465" s="21"/>
      <c r="C2465" s="22"/>
      <c r="D2465" s="23"/>
      <c r="E2465" s="23"/>
      <c r="F2465" s="23"/>
      <c r="G2465" s="23"/>
      <c r="H2465" s="23"/>
      <c r="I2465" s="23"/>
      <c r="M2465" s="17"/>
      <c r="N2465" s="17"/>
      <c r="O2465" s="18"/>
      <c r="P2465" s="5"/>
      <c r="U2465" s="19"/>
      <c r="V2465" s="19"/>
      <c r="W2465" s="24"/>
    </row>
    <row r="2466">
      <c r="A2466" s="21"/>
      <c r="B2466" s="21"/>
      <c r="C2466" s="22"/>
      <c r="D2466" s="23"/>
      <c r="E2466" s="23"/>
      <c r="F2466" s="23"/>
      <c r="G2466" s="23"/>
      <c r="H2466" s="23"/>
      <c r="I2466" s="23"/>
      <c r="M2466" s="17"/>
      <c r="N2466" s="17"/>
      <c r="O2466" s="18"/>
      <c r="P2466" s="5"/>
      <c r="U2466" s="19"/>
      <c r="V2466" s="19"/>
      <c r="W2466" s="24"/>
    </row>
    <row r="2467">
      <c r="A2467" s="21"/>
      <c r="B2467" s="21"/>
      <c r="C2467" s="22"/>
      <c r="D2467" s="23"/>
      <c r="E2467" s="23"/>
      <c r="F2467" s="23"/>
      <c r="G2467" s="23"/>
      <c r="H2467" s="23"/>
      <c r="I2467" s="23"/>
      <c r="M2467" s="17"/>
      <c r="N2467" s="17"/>
      <c r="O2467" s="18"/>
      <c r="P2467" s="5"/>
      <c r="U2467" s="19"/>
      <c r="V2467" s="19"/>
      <c r="W2467" s="24"/>
    </row>
    <row r="2468">
      <c r="A2468" s="21"/>
      <c r="B2468" s="21"/>
      <c r="C2468" s="22"/>
      <c r="D2468" s="23"/>
      <c r="E2468" s="23"/>
      <c r="F2468" s="23"/>
      <c r="G2468" s="23"/>
      <c r="H2468" s="23"/>
      <c r="I2468" s="23"/>
      <c r="M2468" s="17"/>
      <c r="N2468" s="17"/>
      <c r="O2468" s="18"/>
      <c r="P2468" s="5"/>
      <c r="U2468" s="19"/>
      <c r="V2468" s="19"/>
      <c r="W2468" s="24"/>
    </row>
    <row r="2469">
      <c r="A2469" s="21"/>
      <c r="B2469" s="21"/>
      <c r="C2469" s="22"/>
      <c r="D2469" s="23"/>
      <c r="E2469" s="23"/>
      <c r="F2469" s="23"/>
      <c r="G2469" s="23"/>
      <c r="H2469" s="23"/>
      <c r="I2469" s="23"/>
      <c r="M2469" s="17"/>
      <c r="N2469" s="17"/>
      <c r="O2469" s="18"/>
      <c r="P2469" s="5"/>
      <c r="U2469" s="19"/>
      <c r="V2469" s="19"/>
      <c r="W2469" s="24"/>
    </row>
    <row r="2470">
      <c r="A2470" s="21"/>
      <c r="B2470" s="21"/>
      <c r="C2470" s="22"/>
      <c r="D2470" s="23"/>
      <c r="E2470" s="23"/>
      <c r="F2470" s="23"/>
      <c r="G2470" s="23"/>
      <c r="H2470" s="23"/>
      <c r="I2470" s="23"/>
      <c r="M2470" s="17"/>
      <c r="N2470" s="17"/>
      <c r="O2470" s="18"/>
      <c r="P2470" s="5"/>
      <c r="U2470" s="19"/>
      <c r="V2470" s="19"/>
      <c r="W2470" s="24"/>
    </row>
    <row r="2471">
      <c r="A2471" s="21"/>
      <c r="B2471" s="21"/>
      <c r="C2471" s="22"/>
      <c r="D2471" s="23"/>
      <c r="E2471" s="23"/>
      <c r="F2471" s="23"/>
      <c r="G2471" s="23"/>
      <c r="H2471" s="23"/>
      <c r="I2471" s="23"/>
      <c r="M2471" s="17"/>
      <c r="N2471" s="17"/>
      <c r="O2471" s="18"/>
      <c r="P2471" s="5"/>
      <c r="U2471" s="19"/>
      <c r="V2471" s="19"/>
      <c r="W2471" s="24"/>
    </row>
    <row r="2472">
      <c r="A2472" s="21"/>
      <c r="B2472" s="21"/>
      <c r="C2472" s="22"/>
      <c r="D2472" s="23"/>
      <c r="E2472" s="23"/>
      <c r="F2472" s="23"/>
      <c r="G2472" s="23"/>
      <c r="H2472" s="23"/>
      <c r="I2472" s="23"/>
      <c r="M2472" s="17"/>
      <c r="N2472" s="17"/>
      <c r="O2472" s="18"/>
      <c r="P2472" s="5"/>
      <c r="U2472" s="19"/>
      <c r="V2472" s="19"/>
      <c r="W2472" s="24"/>
    </row>
    <row r="2473">
      <c r="A2473" s="21"/>
      <c r="B2473" s="21"/>
      <c r="C2473" s="22"/>
      <c r="D2473" s="23"/>
      <c r="E2473" s="23"/>
      <c r="F2473" s="23"/>
      <c r="G2473" s="23"/>
      <c r="H2473" s="23"/>
      <c r="I2473" s="23"/>
      <c r="M2473" s="17"/>
      <c r="N2473" s="17"/>
      <c r="O2473" s="18"/>
      <c r="P2473" s="5"/>
      <c r="U2473" s="19"/>
      <c r="V2473" s="19"/>
      <c r="W2473" s="24"/>
    </row>
    <row r="2474">
      <c r="A2474" s="21"/>
      <c r="B2474" s="21"/>
      <c r="C2474" s="22"/>
      <c r="D2474" s="23"/>
      <c r="E2474" s="23"/>
      <c r="F2474" s="23"/>
      <c r="G2474" s="23"/>
      <c r="H2474" s="23"/>
      <c r="I2474" s="23"/>
      <c r="M2474" s="17"/>
      <c r="N2474" s="17"/>
      <c r="O2474" s="18"/>
      <c r="P2474" s="5"/>
      <c r="U2474" s="19"/>
      <c r="V2474" s="19"/>
      <c r="W2474" s="24"/>
    </row>
    <row r="2475">
      <c r="A2475" s="21"/>
      <c r="B2475" s="21"/>
      <c r="C2475" s="22"/>
      <c r="D2475" s="23"/>
      <c r="E2475" s="23"/>
      <c r="F2475" s="23"/>
      <c r="G2475" s="23"/>
      <c r="H2475" s="23"/>
      <c r="I2475" s="23"/>
      <c r="M2475" s="17"/>
      <c r="N2475" s="17"/>
      <c r="O2475" s="18"/>
      <c r="P2475" s="5"/>
      <c r="U2475" s="19"/>
      <c r="V2475" s="19"/>
      <c r="W2475" s="24"/>
    </row>
    <row r="2476">
      <c r="A2476" s="21"/>
      <c r="B2476" s="21"/>
      <c r="C2476" s="22"/>
      <c r="D2476" s="23"/>
      <c r="E2476" s="23"/>
      <c r="F2476" s="23"/>
      <c r="G2476" s="23"/>
      <c r="H2476" s="23"/>
      <c r="I2476" s="23"/>
      <c r="M2476" s="17"/>
      <c r="N2476" s="17"/>
      <c r="O2476" s="18"/>
      <c r="P2476" s="5"/>
      <c r="U2476" s="19"/>
      <c r="V2476" s="19"/>
      <c r="W2476" s="24"/>
    </row>
    <row r="2477">
      <c r="A2477" s="21"/>
      <c r="B2477" s="21"/>
      <c r="C2477" s="22"/>
      <c r="D2477" s="23"/>
      <c r="E2477" s="23"/>
      <c r="F2477" s="23"/>
      <c r="G2477" s="23"/>
      <c r="H2477" s="23"/>
      <c r="I2477" s="23"/>
      <c r="M2477" s="17"/>
      <c r="N2477" s="17"/>
      <c r="O2477" s="18"/>
      <c r="P2477" s="5"/>
      <c r="U2477" s="19"/>
      <c r="V2477" s="19"/>
      <c r="W2477" s="24"/>
    </row>
    <row r="2478">
      <c r="A2478" s="21"/>
      <c r="B2478" s="21"/>
      <c r="C2478" s="22"/>
      <c r="D2478" s="23"/>
      <c r="E2478" s="23"/>
      <c r="F2478" s="23"/>
      <c r="G2478" s="23"/>
      <c r="H2478" s="23"/>
      <c r="I2478" s="23"/>
      <c r="M2478" s="17"/>
      <c r="N2478" s="17"/>
      <c r="O2478" s="18"/>
      <c r="P2478" s="5"/>
      <c r="U2478" s="19"/>
      <c r="V2478" s="19"/>
      <c r="W2478" s="24"/>
    </row>
    <row r="2479">
      <c r="A2479" s="21"/>
      <c r="B2479" s="21"/>
      <c r="C2479" s="22"/>
      <c r="D2479" s="23"/>
      <c r="E2479" s="23"/>
      <c r="F2479" s="23"/>
      <c r="G2479" s="23"/>
      <c r="H2479" s="23"/>
      <c r="I2479" s="23"/>
      <c r="M2479" s="17"/>
      <c r="N2479" s="17"/>
      <c r="O2479" s="18"/>
      <c r="P2479" s="5"/>
      <c r="U2479" s="19"/>
      <c r="V2479" s="19"/>
      <c r="W2479" s="24"/>
    </row>
    <row r="2480">
      <c r="A2480" s="21"/>
      <c r="B2480" s="21"/>
      <c r="C2480" s="22"/>
      <c r="D2480" s="23"/>
      <c r="E2480" s="23"/>
      <c r="F2480" s="23"/>
      <c r="G2480" s="23"/>
      <c r="H2480" s="23"/>
      <c r="I2480" s="23"/>
      <c r="M2480" s="17"/>
      <c r="N2480" s="17"/>
      <c r="O2480" s="18"/>
      <c r="P2480" s="5"/>
      <c r="U2480" s="19"/>
      <c r="V2480" s="19"/>
      <c r="W2480" s="24"/>
    </row>
    <row r="2481">
      <c r="A2481" s="21"/>
      <c r="B2481" s="21"/>
      <c r="C2481" s="22"/>
      <c r="D2481" s="23"/>
      <c r="E2481" s="23"/>
      <c r="F2481" s="23"/>
      <c r="G2481" s="23"/>
      <c r="H2481" s="23"/>
      <c r="I2481" s="23"/>
      <c r="M2481" s="17"/>
      <c r="N2481" s="17"/>
      <c r="O2481" s="18"/>
      <c r="P2481" s="5"/>
      <c r="U2481" s="19"/>
      <c r="V2481" s="19"/>
      <c r="W2481" s="24"/>
    </row>
    <row r="2482">
      <c r="A2482" s="21"/>
      <c r="B2482" s="21"/>
      <c r="C2482" s="22"/>
      <c r="D2482" s="23"/>
      <c r="E2482" s="23"/>
      <c r="F2482" s="23"/>
      <c r="G2482" s="23"/>
      <c r="H2482" s="23"/>
      <c r="I2482" s="23"/>
      <c r="M2482" s="17"/>
      <c r="N2482" s="17"/>
      <c r="O2482" s="18"/>
      <c r="P2482" s="5"/>
      <c r="U2482" s="19"/>
      <c r="V2482" s="19"/>
      <c r="W2482" s="24"/>
    </row>
    <row r="2483">
      <c r="A2483" s="21"/>
      <c r="B2483" s="21"/>
      <c r="C2483" s="22"/>
      <c r="D2483" s="23"/>
      <c r="E2483" s="23"/>
      <c r="F2483" s="23"/>
      <c r="G2483" s="23"/>
      <c r="H2483" s="23"/>
      <c r="I2483" s="23"/>
      <c r="M2483" s="17"/>
      <c r="N2483" s="17"/>
      <c r="O2483" s="18"/>
      <c r="P2483" s="5"/>
      <c r="U2483" s="19"/>
      <c r="V2483" s="19"/>
      <c r="W2483" s="24"/>
    </row>
    <row r="2484">
      <c r="A2484" s="21"/>
      <c r="B2484" s="21"/>
      <c r="C2484" s="22"/>
      <c r="D2484" s="23"/>
      <c r="E2484" s="23"/>
      <c r="F2484" s="23"/>
      <c r="G2484" s="23"/>
      <c r="H2484" s="23"/>
      <c r="I2484" s="23"/>
      <c r="M2484" s="17"/>
      <c r="N2484" s="17"/>
      <c r="O2484" s="18"/>
      <c r="P2484" s="5"/>
      <c r="U2484" s="19"/>
      <c r="V2484" s="19"/>
      <c r="W2484" s="24"/>
    </row>
    <row r="2485">
      <c r="A2485" s="21"/>
      <c r="B2485" s="21"/>
      <c r="C2485" s="22"/>
      <c r="D2485" s="23"/>
      <c r="E2485" s="23"/>
      <c r="F2485" s="23"/>
      <c r="G2485" s="23"/>
      <c r="H2485" s="23"/>
      <c r="I2485" s="23"/>
      <c r="M2485" s="17"/>
      <c r="N2485" s="17"/>
      <c r="O2485" s="18"/>
      <c r="P2485" s="5"/>
      <c r="U2485" s="19"/>
      <c r="V2485" s="19"/>
      <c r="W2485" s="24"/>
    </row>
    <row r="2486">
      <c r="A2486" s="21"/>
      <c r="B2486" s="21"/>
      <c r="C2486" s="22"/>
      <c r="D2486" s="23"/>
      <c r="E2486" s="23"/>
      <c r="F2486" s="23"/>
      <c r="G2486" s="23"/>
      <c r="H2486" s="23"/>
      <c r="I2486" s="23"/>
      <c r="M2486" s="17"/>
      <c r="N2486" s="17"/>
      <c r="O2486" s="18"/>
      <c r="P2486" s="5"/>
      <c r="U2486" s="19"/>
      <c r="V2486" s="19"/>
      <c r="W2486" s="24"/>
    </row>
    <row r="2487">
      <c r="A2487" s="21"/>
      <c r="B2487" s="21"/>
      <c r="C2487" s="22"/>
      <c r="D2487" s="23"/>
      <c r="E2487" s="23"/>
      <c r="F2487" s="23"/>
      <c r="G2487" s="23"/>
      <c r="H2487" s="23"/>
      <c r="I2487" s="23"/>
      <c r="M2487" s="17"/>
      <c r="N2487" s="17"/>
      <c r="O2487" s="18"/>
      <c r="P2487" s="5"/>
      <c r="U2487" s="19"/>
      <c r="V2487" s="19"/>
      <c r="W2487" s="24"/>
    </row>
    <row r="2488">
      <c r="A2488" s="21"/>
      <c r="B2488" s="21"/>
      <c r="C2488" s="22"/>
      <c r="D2488" s="23"/>
      <c r="E2488" s="23"/>
      <c r="F2488" s="23"/>
      <c r="G2488" s="23"/>
      <c r="H2488" s="23"/>
      <c r="I2488" s="23"/>
      <c r="M2488" s="17"/>
      <c r="N2488" s="17"/>
      <c r="O2488" s="18"/>
      <c r="P2488" s="5"/>
      <c r="U2488" s="19"/>
      <c r="V2488" s="19"/>
      <c r="W2488" s="24"/>
    </row>
    <row r="2489">
      <c r="A2489" s="21"/>
      <c r="B2489" s="21"/>
      <c r="C2489" s="22"/>
      <c r="D2489" s="23"/>
      <c r="E2489" s="23"/>
      <c r="F2489" s="23"/>
      <c r="G2489" s="23"/>
      <c r="H2489" s="23"/>
      <c r="I2489" s="23"/>
      <c r="M2489" s="17"/>
      <c r="N2489" s="17"/>
      <c r="O2489" s="18"/>
      <c r="P2489" s="5"/>
      <c r="U2489" s="19"/>
      <c r="V2489" s="19"/>
      <c r="W2489" s="24"/>
    </row>
    <row r="2490">
      <c r="A2490" s="21"/>
      <c r="B2490" s="21"/>
      <c r="C2490" s="22"/>
      <c r="D2490" s="23"/>
      <c r="E2490" s="23"/>
      <c r="F2490" s="23"/>
      <c r="G2490" s="23"/>
      <c r="H2490" s="23"/>
      <c r="I2490" s="23"/>
      <c r="M2490" s="17"/>
      <c r="N2490" s="17"/>
      <c r="O2490" s="18"/>
      <c r="P2490" s="5"/>
      <c r="U2490" s="19"/>
      <c r="V2490" s="19"/>
      <c r="W2490" s="24"/>
    </row>
    <row r="2491">
      <c r="A2491" s="21"/>
      <c r="B2491" s="21"/>
      <c r="C2491" s="22"/>
      <c r="D2491" s="23"/>
      <c r="E2491" s="23"/>
      <c r="F2491" s="23"/>
      <c r="G2491" s="23"/>
      <c r="H2491" s="23"/>
      <c r="I2491" s="23"/>
      <c r="M2491" s="17"/>
      <c r="N2491" s="17"/>
      <c r="O2491" s="18"/>
      <c r="P2491" s="5"/>
      <c r="U2491" s="19"/>
      <c r="V2491" s="19"/>
      <c r="W2491" s="24"/>
    </row>
    <row r="2492">
      <c r="A2492" s="21"/>
      <c r="B2492" s="21"/>
      <c r="C2492" s="22"/>
      <c r="D2492" s="23"/>
      <c r="E2492" s="23"/>
      <c r="F2492" s="23"/>
      <c r="G2492" s="23"/>
      <c r="H2492" s="23"/>
      <c r="I2492" s="23"/>
      <c r="M2492" s="17"/>
      <c r="N2492" s="17"/>
      <c r="O2492" s="18"/>
      <c r="P2492" s="5"/>
      <c r="U2492" s="19"/>
      <c r="V2492" s="19"/>
      <c r="W2492" s="24"/>
    </row>
    <row r="2493">
      <c r="A2493" s="21"/>
      <c r="B2493" s="21"/>
      <c r="C2493" s="22"/>
      <c r="D2493" s="23"/>
      <c r="E2493" s="23"/>
      <c r="F2493" s="23"/>
      <c r="G2493" s="23"/>
      <c r="H2493" s="23"/>
      <c r="I2493" s="23"/>
      <c r="M2493" s="17"/>
      <c r="N2493" s="17"/>
      <c r="O2493" s="18"/>
      <c r="P2493" s="5"/>
      <c r="U2493" s="19"/>
      <c r="V2493" s="19"/>
      <c r="W2493" s="24"/>
    </row>
    <row r="2494">
      <c r="A2494" s="21"/>
      <c r="B2494" s="21"/>
      <c r="C2494" s="22"/>
      <c r="D2494" s="23"/>
      <c r="E2494" s="23"/>
      <c r="F2494" s="23"/>
      <c r="G2494" s="23"/>
      <c r="H2494" s="23"/>
      <c r="I2494" s="23"/>
      <c r="M2494" s="17"/>
      <c r="N2494" s="17"/>
      <c r="O2494" s="18"/>
      <c r="P2494" s="5"/>
      <c r="U2494" s="19"/>
      <c r="V2494" s="19"/>
      <c r="W2494" s="24"/>
    </row>
    <row r="2495">
      <c r="A2495" s="21"/>
      <c r="B2495" s="21"/>
      <c r="C2495" s="22"/>
      <c r="D2495" s="23"/>
      <c r="E2495" s="23"/>
      <c r="F2495" s="23"/>
      <c r="G2495" s="23"/>
      <c r="H2495" s="23"/>
      <c r="I2495" s="23"/>
      <c r="M2495" s="17"/>
      <c r="N2495" s="17"/>
      <c r="O2495" s="18"/>
      <c r="P2495" s="5"/>
      <c r="U2495" s="19"/>
      <c r="V2495" s="19"/>
      <c r="W2495" s="24"/>
    </row>
    <row r="2496">
      <c r="A2496" s="21"/>
      <c r="B2496" s="21"/>
      <c r="C2496" s="22"/>
      <c r="D2496" s="23"/>
      <c r="E2496" s="23"/>
      <c r="F2496" s="23"/>
      <c r="G2496" s="23"/>
      <c r="H2496" s="23"/>
      <c r="I2496" s="23"/>
      <c r="M2496" s="17"/>
      <c r="N2496" s="17"/>
      <c r="O2496" s="18"/>
      <c r="P2496" s="5"/>
      <c r="U2496" s="19"/>
      <c r="V2496" s="19"/>
      <c r="W2496" s="24"/>
    </row>
    <row r="2497">
      <c r="A2497" s="21"/>
      <c r="B2497" s="21"/>
      <c r="C2497" s="22"/>
      <c r="D2497" s="23"/>
      <c r="E2497" s="23"/>
      <c r="F2497" s="23"/>
      <c r="G2497" s="23"/>
      <c r="H2497" s="23"/>
      <c r="I2497" s="23"/>
      <c r="M2497" s="17"/>
      <c r="N2497" s="17"/>
      <c r="O2497" s="18"/>
      <c r="P2497" s="5"/>
      <c r="U2497" s="19"/>
      <c r="V2497" s="19"/>
      <c r="W2497" s="24"/>
    </row>
    <row r="2498">
      <c r="A2498" s="21"/>
      <c r="B2498" s="21"/>
      <c r="C2498" s="22"/>
      <c r="D2498" s="23"/>
      <c r="E2498" s="23"/>
      <c r="F2498" s="23"/>
      <c r="G2498" s="23"/>
      <c r="H2498" s="23"/>
      <c r="I2498" s="23"/>
      <c r="M2498" s="17"/>
      <c r="N2498" s="17"/>
      <c r="O2498" s="18"/>
      <c r="P2498" s="5"/>
      <c r="U2498" s="19"/>
      <c r="V2498" s="19"/>
      <c r="W2498" s="24"/>
    </row>
    <row r="2499">
      <c r="A2499" s="21"/>
      <c r="B2499" s="21"/>
      <c r="C2499" s="22"/>
      <c r="D2499" s="23"/>
      <c r="E2499" s="23"/>
      <c r="F2499" s="23"/>
      <c r="G2499" s="23"/>
      <c r="H2499" s="23"/>
      <c r="I2499" s="23"/>
      <c r="M2499" s="17"/>
      <c r="N2499" s="17"/>
      <c r="O2499" s="18"/>
      <c r="P2499" s="5"/>
      <c r="U2499" s="19"/>
      <c r="V2499" s="19"/>
      <c r="W2499" s="24"/>
    </row>
    <row r="2500">
      <c r="A2500" s="21"/>
      <c r="B2500" s="21"/>
      <c r="C2500" s="22"/>
      <c r="D2500" s="23"/>
      <c r="E2500" s="23"/>
      <c r="F2500" s="23"/>
      <c r="G2500" s="23"/>
      <c r="H2500" s="23"/>
      <c r="I2500" s="23"/>
      <c r="M2500" s="17"/>
      <c r="N2500" s="17"/>
      <c r="O2500" s="18"/>
      <c r="P2500" s="5"/>
      <c r="U2500" s="19"/>
      <c r="V2500" s="19"/>
      <c r="W2500" s="24"/>
    </row>
    <row r="2501">
      <c r="A2501" s="21"/>
      <c r="B2501" s="21"/>
      <c r="C2501" s="22"/>
      <c r="D2501" s="23"/>
      <c r="E2501" s="23"/>
      <c r="F2501" s="23"/>
      <c r="G2501" s="23"/>
      <c r="H2501" s="23"/>
      <c r="I2501" s="23"/>
      <c r="M2501" s="17"/>
      <c r="N2501" s="17"/>
      <c r="O2501" s="18"/>
      <c r="P2501" s="5"/>
      <c r="U2501" s="19"/>
      <c r="V2501" s="19"/>
      <c r="W2501" s="24"/>
    </row>
    <row r="2502">
      <c r="A2502" s="21"/>
      <c r="B2502" s="21"/>
      <c r="C2502" s="22"/>
      <c r="D2502" s="23"/>
      <c r="E2502" s="23"/>
      <c r="F2502" s="23"/>
      <c r="G2502" s="23"/>
      <c r="H2502" s="23"/>
      <c r="I2502" s="23"/>
      <c r="M2502" s="17"/>
      <c r="N2502" s="17"/>
      <c r="O2502" s="18"/>
      <c r="P2502" s="5"/>
      <c r="U2502" s="19"/>
      <c r="V2502" s="19"/>
      <c r="W2502" s="24"/>
    </row>
    <row r="2503">
      <c r="A2503" s="21"/>
      <c r="B2503" s="21"/>
      <c r="C2503" s="22"/>
      <c r="D2503" s="23"/>
      <c r="E2503" s="23"/>
      <c r="F2503" s="23"/>
      <c r="G2503" s="23"/>
      <c r="H2503" s="23"/>
      <c r="I2503" s="23"/>
      <c r="M2503" s="17"/>
      <c r="N2503" s="17"/>
      <c r="O2503" s="18"/>
      <c r="P2503" s="5"/>
      <c r="U2503" s="19"/>
      <c r="V2503" s="19"/>
      <c r="W2503" s="24"/>
    </row>
    <row r="2504">
      <c r="A2504" s="21"/>
      <c r="B2504" s="21"/>
      <c r="C2504" s="22"/>
      <c r="D2504" s="23"/>
      <c r="E2504" s="23"/>
      <c r="F2504" s="23"/>
      <c r="G2504" s="23"/>
      <c r="H2504" s="23"/>
      <c r="I2504" s="23"/>
      <c r="M2504" s="17"/>
      <c r="N2504" s="17"/>
      <c r="O2504" s="18"/>
      <c r="P2504" s="5"/>
      <c r="U2504" s="19"/>
      <c r="V2504" s="19"/>
      <c r="W2504" s="24"/>
    </row>
    <row r="2505">
      <c r="A2505" s="21"/>
      <c r="B2505" s="21"/>
      <c r="C2505" s="22"/>
      <c r="D2505" s="23"/>
      <c r="E2505" s="23"/>
      <c r="F2505" s="23"/>
      <c r="G2505" s="23"/>
      <c r="H2505" s="23"/>
      <c r="I2505" s="23"/>
      <c r="M2505" s="17"/>
      <c r="N2505" s="17"/>
      <c r="O2505" s="18"/>
      <c r="P2505" s="5"/>
      <c r="U2505" s="19"/>
      <c r="V2505" s="19"/>
      <c r="W2505" s="24"/>
    </row>
    <row r="2506">
      <c r="A2506" s="21"/>
      <c r="B2506" s="21"/>
      <c r="C2506" s="22"/>
      <c r="D2506" s="23"/>
      <c r="E2506" s="23"/>
      <c r="F2506" s="23"/>
      <c r="G2506" s="23"/>
      <c r="H2506" s="23"/>
      <c r="I2506" s="23"/>
      <c r="M2506" s="17"/>
      <c r="N2506" s="17"/>
      <c r="O2506" s="18"/>
      <c r="P2506" s="5"/>
      <c r="U2506" s="19"/>
      <c r="V2506" s="19"/>
      <c r="W2506" s="24"/>
    </row>
    <row r="2507">
      <c r="A2507" s="21"/>
      <c r="B2507" s="21"/>
      <c r="C2507" s="22"/>
      <c r="D2507" s="23"/>
      <c r="E2507" s="23"/>
      <c r="F2507" s="23"/>
      <c r="G2507" s="23"/>
      <c r="H2507" s="23"/>
      <c r="I2507" s="23"/>
      <c r="M2507" s="17"/>
      <c r="N2507" s="17"/>
      <c r="O2507" s="18"/>
      <c r="P2507" s="5"/>
      <c r="U2507" s="19"/>
      <c r="V2507" s="19"/>
      <c r="W2507" s="24"/>
    </row>
    <row r="2508">
      <c r="A2508" s="21"/>
      <c r="B2508" s="21"/>
      <c r="C2508" s="22"/>
      <c r="D2508" s="23"/>
      <c r="E2508" s="23"/>
      <c r="F2508" s="23"/>
      <c r="G2508" s="23"/>
      <c r="H2508" s="23"/>
      <c r="I2508" s="23"/>
      <c r="M2508" s="17"/>
      <c r="N2508" s="17"/>
      <c r="O2508" s="18"/>
      <c r="P2508" s="5"/>
      <c r="U2508" s="19"/>
      <c r="V2508" s="19"/>
      <c r="W2508" s="24"/>
    </row>
    <row r="2509">
      <c r="A2509" s="21"/>
      <c r="B2509" s="21"/>
      <c r="C2509" s="22"/>
      <c r="D2509" s="23"/>
      <c r="E2509" s="23"/>
      <c r="F2509" s="23"/>
      <c r="G2509" s="23"/>
      <c r="H2509" s="23"/>
      <c r="I2509" s="23"/>
      <c r="M2509" s="17"/>
      <c r="N2509" s="17"/>
      <c r="O2509" s="18"/>
      <c r="P2509" s="5"/>
      <c r="U2509" s="19"/>
      <c r="V2509" s="19"/>
      <c r="W2509" s="24"/>
    </row>
    <row r="2510">
      <c r="A2510" s="21"/>
      <c r="B2510" s="21"/>
      <c r="C2510" s="22"/>
      <c r="D2510" s="23"/>
      <c r="E2510" s="23"/>
      <c r="F2510" s="23"/>
      <c r="G2510" s="23"/>
      <c r="H2510" s="23"/>
      <c r="I2510" s="23"/>
      <c r="M2510" s="17"/>
      <c r="N2510" s="17"/>
      <c r="O2510" s="18"/>
      <c r="P2510" s="5"/>
      <c r="U2510" s="19"/>
      <c r="V2510" s="19"/>
      <c r="W2510" s="24"/>
    </row>
    <row r="2511">
      <c r="A2511" s="21"/>
      <c r="B2511" s="21"/>
      <c r="C2511" s="22"/>
      <c r="D2511" s="23"/>
      <c r="E2511" s="23"/>
      <c r="F2511" s="23"/>
      <c r="G2511" s="23"/>
      <c r="H2511" s="23"/>
      <c r="I2511" s="23"/>
      <c r="M2511" s="17"/>
      <c r="N2511" s="17"/>
      <c r="O2511" s="18"/>
      <c r="P2511" s="5"/>
      <c r="U2511" s="19"/>
      <c r="V2511" s="19"/>
      <c r="W2511" s="24"/>
    </row>
    <row r="2512">
      <c r="A2512" s="21"/>
      <c r="B2512" s="21"/>
      <c r="C2512" s="22"/>
      <c r="D2512" s="23"/>
      <c r="E2512" s="23"/>
      <c r="F2512" s="23"/>
      <c r="G2512" s="23"/>
      <c r="H2512" s="23"/>
      <c r="I2512" s="23"/>
      <c r="M2512" s="17"/>
      <c r="N2512" s="17"/>
      <c r="O2512" s="18"/>
      <c r="P2512" s="5"/>
      <c r="U2512" s="19"/>
      <c r="V2512" s="19"/>
      <c r="W2512" s="24"/>
    </row>
    <row r="2513">
      <c r="A2513" s="21"/>
      <c r="B2513" s="21"/>
      <c r="C2513" s="22"/>
      <c r="D2513" s="23"/>
      <c r="E2513" s="23"/>
      <c r="F2513" s="23"/>
      <c r="G2513" s="23"/>
      <c r="H2513" s="23"/>
      <c r="I2513" s="23"/>
      <c r="M2513" s="17"/>
      <c r="N2513" s="17"/>
      <c r="O2513" s="18"/>
      <c r="P2513" s="5"/>
      <c r="U2513" s="19"/>
      <c r="V2513" s="19"/>
      <c r="W2513" s="24"/>
    </row>
    <row r="2514">
      <c r="A2514" s="21"/>
      <c r="B2514" s="21"/>
      <c r="C2514" s="22"/>
      <c r="D2514" s="23"/>
      <c r="E2514" s="23"/>
      <c r="F2514" s="23"/>
      <c r="G2514" s="23"/>
      <c r="H2514" s="23"/>
      <c r="I2514" s="23"/>
      <c r="M2514" s="17"/>
      <c r="N2514" s="17"/>
      <c r="O2514" s="18"/>
      <c r="P2514" s="5"/>
      <c r="U2514" s="19"/>
      <c r="V2514" s="19"/>
      <c r="W2514" s="24"/>
    </row>
    <row r="2515">
      <c r="A2515" s="21"/>
      <c r="B2515" s="21"/>
      <c r="C2515" s="22"/>
      <c r="D2515" s="23"/>
      <c r="E2515" s="23"/>
      <c r="F2515" s="23"/>
      <c r="G2515" s="23"/>
      <c r="H2515" s="23"/>
      <c r="I2515" s="23"/>
      <c r="M2515" s="17"/>
      <c r="N2515" s="17"/>
      <c r="O2515" s="18"/>
      <c r="P2515" s="5"/>
      <c r="U2515" s="19"/>
      <c r="V2515" s="19"/>
      <c r="W2515" s="24"/>
    </row>
    <row r="2516">
      <c r="A2516" s="21"/>
      <c r="B2516" s="21"/>
      <c r="C2516" s="22"/>
      <c r="D2516" s="23"/>
      <c r="E2516" s="23"/>
      <c r="F2516" s="23"/>
      <c r="G2516" s="23"/>
      <c r="H2516" s="23"/>
      <c r="I2516" s="23"/>
      <c r="M2516" s="17"/>
      <c r="N2516" s="17"/>
      <c r="O2516" s="18"/>
      <c r="P2516" s="5"/>
      <c r="U2516" s="19"/>
      <c r="V2516" s="19"/>
      <c r="W2516" s="24"/>
    </row>
    <row r="2517">
      <c r="A2517" s="21"/>
      <c r="B2517" s="21"/>
      <c r="C2517" s="22"/>
      <c r="D2517" s="23"/>
      <c r="E2517" s="23"/>
      <c r="F2517" s="23"/>
      <c r="G2517" s="23"/>
      <c r="H2517" s="23"/>
      <c r="I2517" s="23"/>
      <c r="M2517" s="17"/>
      <c r="N2517" s="17"/>
      <c r="O2517" s="18"/>
      <c r="P2517" s="5"/>
      <c r="U2517" s="19"/>
      <c r="V2517" s="19"/>
      <c r="W2517" s="24"/>
    </row>
    <row r="2518">
      <c r="A2518" s="21"/>
      <c r="B2518" s="21"/>
      <c r="C2518" s="22"/>
      <c r="D2518" s="23"/>
      <c r="E2518" s="23"/>
      <c r="F2518" s="23"/>
      <c r="G2518" s="23"/>
      <c r="H2518" s="23"/>
      <c r="I2518" s="23"/>
      <c r="M2518" s="17"/>
      <c r="N2518" s="17"/>
      <c r="O2518" s="18"/>
      <c r="P2518" s="5"/>
      <c r="U2518" s="19"/>
      <c r="V2518" s="19"/>
      <c r="W2518" s="24"/>
    </row>
    <row r="2519">
      <c r="A2519" s="21"/>
      <c r="B2519" s="21"/>
      <c r="C2519" s="22"/>
      <c r="D2519" s="23"/>
      <c r="E2519" s="23"/>
      <c r="F2519" s="23"/>
      <c r="G2519" s="23"/>
      <c r="H2519" s="23"/>
      <c r="I2519" s="23"/>
      <c r="M2519" s="17"/>
      <c r="N2519" s="17"/>
      <c r="O2519" s="18"/>
      <c r="P2519" s="5"/>
      <c r="U2519" s="19"/>
      <c r="V2519" s="19"/>
      <c r="W2519" s="24"/>
    </row>
    <row r="2520">
      <c r="A2520" s="21"/>
      <c r="B2520" s="21"/>
      <c r="C2520" s="22"/>
      <c r="D2520" s="23"/>
      <c r="E2520" s="23"/>
      <c r="F2520" s="23"/>
      <c r="G2520" s="23"/>
      <c r="H2520" s="23"/>
      <c r="I2520" s="23"/>
      <c r="M2520" s="17"/>
      <c r="N2520" s="17"/>
      <c r="O2520" s="18"/>
      <c r="P2520" s="5"/>
      <c r="U2520" s="19"/>
      <c r="V2520" s="19"/>
      <c r="W2520" s="24"/>
    </row>
    <row r="2521">
      <c r="A2521" s="21"/>
      <c r="B2521" s="21"/>
      <c r="C2521" s="22"/>
      <c r="D2521" s="23"/>
      <c r="E2521" s="23"/>
      <c r="F2521" s="23"/>
      <c r="G2521" s="23"/>
      <c r="H2521" s="23"/>
      <c r="I2521" s="23"/>
      <c r="M2521" s="17"/>
      <c r="N2521" s="17"/>
      <c r="O2521" s="18"/>
      <c r="P2521" s="5"/>
      <c r="U2521" s="19"/>
      <c r="V2521" s="19"/>
      <c r="W2521" s="24"/>
    </row>
    <row r="2522">
      <c r="A2522" s="21"/>
      <c r="B2522" s="21"/>
      <c r="C2522" s="22"/>
      <c r="D2522" s="23"/>
      <c r="E2522" s="23"/>
      <c r="F2522" s="23"/>
      <c r="G2522" s="23"/>
      <c r="H2522" s="23"/>
      <c r="I2522" s="23"/>
      <c r="M2522" s="17"/>
      <c r="N2522" s="17"/>
      <c r="O2522" s="18"/>
      <c r="P2522" s="5"/>
      <c r="U2522" s="19"/>
      <c r="V2522" s="19"/>
      <c r="W2522" s="24"/>
    </row>
    <row r="2523">
      <c r="A2523" s="21"/>
      <c r="B2523" s="21"/>
      <c r="C2523" s="22"/>
      <c r="D2523" s="23"/>
      <c r="E2523" s="23"/>
      <c r="F2523" s="23"/>
      <c r="G2523" s="23"/>
      <c r="H2523" s="23"/>
      <c r="I2523" s="23"/>
      <c r="M2523" s="17"/>
      <c r="N2523" s="17"/>
      <c r="O2523" s="18"/>
      <c r="P2523" s="5"/>
      <c r="U2523" s="19"/>
      <c r="V2523" s="19"/>
      <c r="W2523" s="24"/>
    </row>
    <row r="2524">
      <c r="A2524" s="21"/>
      <c r="B2524" s="21"/>
      <c r="C2524" s="22"/>
      <c r="D2524" s="23"/>
      <c r="E2524" s="23"/>
      <c r="F2524" s="23"/>
      <c r="G2524" s="23"/>
      <c r="H2524" s="23"/>
      <c r="I2524" s="23"/>
      <c r="M2524" s="17"/>
      <c r="N2524" s="17"/>
      <c r="O2524" s="18"/>
      <c r="P2524" s="5"/>
      <c r="U2524" s="19"/>
      <c r="V2524" s="19"/>
      <c r="W2524" s="24"/>
    </row>
    <row r="2525">
      <c r="A2525" s="21"/>
      <c r="B2525" s="21"/>
      <c r="C2525" s="22"/>
      <c r="D2525" s="23"/>
      <c r="E2525" s="23"/>
      <c r="F2525" s="23"/>
      <c r="G2525" s="23"/>
      <c r="H2525" s="23"/>
      <c r="I2525" s="23"/>
      <c r="M2525" s="17"/>
      <c r="N2525" s="17"/>
      <c r="O2525" s="18"/>
      <c r="P2525" s="5"/>
      <c r="U2525" s="19"/>
      <c r="V2525" s="19"/>
      <c r="W2525" s="24"/>
    </row>
    <row r="2526">
      <c r="A2526" s="21"/>
      <c r="B2526" s="21"/>
      <c r="C2526" s="22"/>
      <c r="D2526" s="23"/>
      <c r="E2526" s="23"/>
      <c r="F2526" s="23"/>
      <c r="G2526" s="23"/>
      <c r="H2526" s="23"/>
      <c r="I2526" s="23"/>
      <c r="M2526" s="17"/>
      <c r="N2526" s="17"/>
      <c r="O2526" s="18"/>
      <c r="P2526" s="5"/>
      <c r="U2526" s="19"/>
      <c r="V2526" s="19"/>
      <c r="W2526" s="24"/>
    </row>
    <row r="2527">
      <c r="A2527" s="21"/>
      <c r="B2527" s="21"/>
      <c r="C2527" s="22"/>
      <c r="D2527" s="23"/>
      <c r="E2527" s="23"/>
      <c r="F2527" s="23"/>
      <c r="G2527" s="23"/>
      <c r="H2527" s="23"/>
      <c r="I2527" s="23"/>
      <c r="M2527" s="17"/>
      <c r="N2527" s="17"/>
      <c r="O2527" s="18"/>
      <c r="P2527" s="5"/>
      <c r="U2527" s="19"/>
      <c r="V2527" s="19"/>
      <c r="W2527" s="24"/>
    </row>
    <row r="2528">
      <c r="A2528" s="21"/>
      <c r="B2528" s="21"/>
      <c r="C2528" s="22"/>
      <c r="D2528" s="23"/>
      <c r="E2528" s="23"/>
      <c r="F2528" s="23"/>
      <c r="G2528" s="23"/>
      <c r="H2528" s="23"/>
      <c r="I2528" s="23"/>
      <c r="M2528" s="17"/>
      <c r="N2528" s="17"/>
      <c r="O2528" s="18"/>
      <c r="P2528" s="5"/>
      <c r="U2528" s="19"/>
      <c r="V2528" s="19"/>
      <c r="W2528" s="24"/>
    </row>
    <row r="2529">
      <c r="A2529" s="21"/>
      <c r="B2529" s="21"/>
      <c r="C2529" s="22"/>
      <c r="D2529" s="23"/>
      <c r="E2529" s="23"/>
      <c r="F2529" s="23"/>
      <c r="G2529" s="23"/>
      <c r="H2529" s="23"/>
      <c r="I2529" s="23"/>
      <c r="M2529" s="17"/>
      <c r="N2529" s="17"/>
      <c r="O2529" s="18"/>
      <c r="P2529" s="5"/>
      <c r="U2529" s="19"/>
      <c r="V2529" s="19"/>
      <c r="W2529" s="24"/>
    </row>
    <row r="2530">
      <c r="A2530" s="21"/>
      <c r="B2530" s="21"/>
      <c r="C2530" s="22"/>
      <c r="D2530" s="23"/>
      <c r="E2530" s="23"/>
      <c r="F2530" s="23"/>
      <c r="G2530" s="23"/>
      <c r="H2530" s="23"/>
      <c r="I2530" s="23"/>
      <c r="M2530" s="17"/>
      <c r="N2530" s="17"/>
      <c r="O2530" s="18"/>
      <c r="P2530" s="5"/>
      <c r="U2530" s="19"/>
      <c r="V2530" s="19"/>
      <c r="W2530" s="24"/>
    </row>
    <row r="2531">
      <c r="A2531" s="21"/>
      <c r="B2531" s="21"/>
      <c r="C2531" s="22"/>
      <c r="D2531" s="23"/>
      <c r="E2531" s="23"/>
      <c r="F2531" s="23"/>
      <c r="G2531" s="23"/>
      <c r="H2531" s="23"/>
      <c r="I2531" s="23"/>
      <c r="M2531" s="17"/>
      <c r="N2531" s="17"/>
      <c r="O2531" s="18"/>
      <c r="P2531" s="5"/>
      <c r="U2531" s="19"/>
      <c r="V2531" s="19"/>
      <c r="W2531" s="24"/>
    </row>
    <row r="2532">
      <c r="A2532" s="21"/>
      <c r="B2532" s="21"/>
      <c r="C2532" s="22"/>
      <c r="D2532" s="23"/>
      <c r="E2532" s="23"/>
      <c r="F2532" s="23"/>
      <c r="G2532" s="23"/>
      <c r="H2532" s="23"/>
      <c r="I2532" s="23"/>
      <c r="M2532" s="17"/>
      <c r="N2532" s="17"/>
      <c r="O2532" s="18"/>
      <c r="P2532" s="5"/>
      <c r="U2532" s="19"/>
      <c r="V2532" s="19"/>
      <c r="W2532" s="24"/>
    </row>
    <row r="2533">
      <c r="A2533" s="21"/>
      <c r="B2533" s="21"/>
      <c r="C2533" s="22"/>
      <c r="D2533" s="23"/>
      <c r="E2533" s="23"/>
      <c r="F2533" s="23"/>
      <c r="G2533" s="23"/>
      <c r="H2533" s="23"/>
      <c r="I2533" s="23"/>
      <c r="M2533" s="17"/>
      <c r="N2533" s="17"/>
      <c r="O2533" s="18"/>
      <c r="P2533" s="5"/>
      <c r="U2533" s="19"/>
      <c r="V2533" s="19"/>
      <c r="W2533" s="24"/>
    </row>
    <row r="2534">
      <c r="A2534" s="21"/>
      <c r="B2534" s="21"/>
      <c r="C2534" s="22"/>
      <c r="D2534" s="23"/>
      <c r="E2534" s="23"/>
      <c r="F2534" s="23"/>
      <c r="G2534" s="23"/>
      <c r="H2534" s="23"/>
      <c r="I2534" s="23"/>
      <c r="M2534" s="17"/>
      <c r="N2534" s="17"/>
      <c r="O2534" s="18"/>
      <c r="P2534" s="5"/>
      <c r="U2534" s="19"/>
      <c r="V2534" s="19"/>
      <c r="W2534" s="24"/>
    </row>
    <row r="2535">
      <c r="A2535" s="21"/>
      <c r="B2535" s="21"/>
      <c r="C2535" s="22"/>
      <c r="D2535" s="23"/>
      <c r="E2535" s="23"/>
      <c r="F2535" s="23"/>
      <c r="G2535" s="23"/>
      <c r="H2535" s="23"/>
      <c r="I2535" s="23"/>
      <c r="M2535" s="17"/>
      <c r="N2535" s="17"/>
      <c r="O2535" s="18"/>
      <c r="P2535" s="5"/>
      <c r="U2535" s="19"/>
      <c r="V2535" s="19"/>
      <c r="W2535" s="24"/>
    </row>
    <row r="2536">
      <c r="A2536" s="21"/>
      <c r="B2536" s="21"/>
      <c r="C2536" s="22"/>
      <c r="D2536" s="23"/>
      <c r="E2536" s="23"/>
      <c r="F2536" s="23"/>
      <c r="G2536" s="23"/>
      <c r="H2536" s="23"/>
      <c r="I2536" s="23"/>
      <c r="M2536" s="17"/>
      <c r="N2536" s="17"/>
      <c r="O2536" s="18"/>
      <c r="P2536" s="5"/>
      <c r="U2536" s="19"/>
      <c r="V2536" s="19"/>
      <c r="W2536" s="24"/>
    </row>
    <row r="2537">
      <c r="A2537" s="21"/>
      <c r="B2537" s="21"/>
      <c r="C2537" s="22"/>
      <c r="D2537" s="23"/>
      <c r="E2537" s="23"/>
      <c r="F2537" s="23"/>
      <c r="G2537" s="23"/>
      <c r="H2537" s="23"/>
      <c r="I2537" s="23"/>
      <c r="M2537" s="17"/>
      <c r="N2537" s="17"/>
      <c r="O2537" s="18"/>
      <c r="P2537" s="5"/>
      <c r="U2537" s="19"/>
      <c r="V2537" s="19"/>
      <c r="W2537" s="24"/>
    </row>
    <row r="2538">
      <c r="A2538" s="21"/>
      <c r="B2538" s="21"/>
      <c r="C2538" s="22"/>
      <c r="D2538" s="23"/>
      <c r="E2538" s="23"/>
      <c r="F2538" s="23"/>
      <c r="G2538" s="23"/>
      <c r="H2538" s="23"/>
      <c r="I2538" s="23"/>
      <c r="M2538" s="17"/>
      <c r="N2538" s="17"/>
      <c r="O2538" s="18"/>
      <c r="P2538" s="5"/>
      <c r="U2538" s="19"/>
      <c r="V2538" s="19"/>
      <c r="W2538" s="24"/>
    </row>
    <row r="2539">
      <c r="A2539" s="21"/>
      <c r="B2539" s="21"/>
      <c r="C2539" s="22"/>
      <c r="D2539" s="23"/>
      <c r="E2539" s="23"/>
      <c r="F2539" s="23"/>
      <c r="G2539" s="23"/>
      <c r="H2539" s="23"/>
      <c r="I2539" s="23"/>
      <c r="M2539" s="17"/>
      <c r="N2539" s="17"/>
      <c r="O2539" s="18"/>
      <c r="P2539" s="5"/>
      <c r="U2539" s="19"/>
      <c r="V2539" s="19"/>
      <c r="W2539" s="24"/>
    </row>
    <row r="2540">
      <c r="A2540" s="21"/>
      <c r="B2540" s="21"/>
      <c r="C2540" s="22"/>
      <c r="D2540" s="23"/>
      <c r="E2540" s="23"/>
      <c r="F2540" s="23"/>
      <c r="G2540" s="23"/>
      <c r="H2540" s="23"/>
      <c r="I2540" s="23"/>
      <c r="M2540" s="17"/>
      <c r="N2540" s="17"/>
      <c r="O2540" s="18"/>
      <c r="P2540" s="5"/>
      <c r="U2540" s="19"/>
      <c r="V2540" s="19"/>
      <c r="W2540" s="24"/>
    </row>
    <row r="2541">
      <c r="A2541" s="21"/>
      <c r="B2541" s="21"/>
      <c r="C2541" s="22"/>
      <c r="D2541" s="23"/>
      <c r="E2541" s="23"/>
      <c r="F2541" s="23"/>
      <c r="G2541" s="23"/>
      <c r="H2541" s="23"/>
      <c r="I2541" s="23"/>
      <c r="M2541" s="17"/>
      <c r="N2541" s="17"/>
      <c r="O2541" s="18"/>
      <c r="P2541" s="5"/>
      <c r="U2541" s="19"/>
      <c r="V2541" s="19"/>
      <c r="W2541" s="24"/>
    </row>
    <row r="2542">
      <c r="A2542" s="21"/>
      <c r="B2542" s="21"/>
      <c r="C2542" s="22"/>
      <c r="D2542" s="23"/>
      <c r="E2542" s="23"/>
      <c r="F2542" s="23"/>
      <c r="G2542" s="23"/>
      <c r="H2542" s="23"/>
      <c r="I2542" s="23"/>
      <c r="M2542" s="17"/>
      <c r="N2542" s="17"/>
      <c r="O2542" s="18"/>
      <c r="P2542" s="5"/>
      <c r="U2542" s="19"/>
      <c r="V2542" s="19"/>
      <c r="W2542" s="24"/>
    </row>
    <row r="2543">
      <c r="A2543" s="21"/>
      <c r="B2543" s="21"/>
      <c r="C2543" s="22"/>
      <c r="D2543" s="23"/>
      <c r="E2543" s="23"/>
      <c r="F2543" s="23"/>
      <c r="G2543" s="23"/>
      <c r="H2543" s="23"/>
      <c r="I2543" s="23"/>
      <c r="M2543" s="17"/>
      <c r="N2543" s="17"/>
      <c r="O2543" s="18"/>
      <c r="P2543" s="5"/>
      <c r="U2543" s="19"/>
      <c r="V2543" s="19"/>
      <c r="W2543" s="24"/>
    </row>
    <row r="2544">
      <c r="A2544" s="21"/>
      <c r="B2544" s="21"/>
      <c r="C2544" s="22"/>
      <c r="D2544" s="23"/>
      <c r="E2544" s="23"/>
      <c r="F2544" s="23"/>
      <c r="G2544" s="23"/>
      <c r="H2544" s="23"/>
      <c r="I2544" s="23"/>
      <c r="M2544" s="17"/>
      <c r="N2544" s="17"/>
      <c r="O2544" s="18"/>
      <c r="P2544" s="5"/>
      <c r="U2544" s="19"/>
      <c r="V2544" s="19"/>
      <c r="W2544" s="24"/>
    </row>
    <row r="2545">
      <c r="A2545" s="21"/>
      <c r="B2545" s="21"/>
      <c r="C2545" s="22"/>
      <c r="D2545" s="23"/>
      <c r="E2545" s="23"/>
      <c r="F2545" s="23"/>
      <c r="G2545" s="23"/>
      <c r="H2545" s="23"/>
      <c r="I2545" s="23"/>
      <c r="M2545" s="17"/>
      <c r="N2545" s="17"/>
      <c r="O2545" s="18"/>
      <c r="P2545" s="5"/>
      <c r="U2545" s="19"/>
      <c r="V2545" s="19"/>
      <c r="W2545" s="24"/>
    </row>
    <row r="2546">
      <c r="A2546" s="21"/>
      <c r="B2546" s="21"/>
      <c r="C2546" s="22"/>
      <c r="D2546" s="23"/>
      <c r="E2546" s="23"/>
      <c r="F2546" s="23"/>
      <c r="G2546" s="23"/>
      <c r="H2546" s="23"/>
      <c r="I2546" s="23"/>
      <c r="M2546" s="17"/>
      <c r="N2546" s="17"/>
      <c r="O2546" s="18"/>
      <c r="P2546" s="5"/>
      <c r="U2546" s="19"/>
      <c r="V2546" s="19"/>
      <c r="W2546" s="24"/>
    </row>
    <row r="2547">
      <c r="A2547" s="21"/>
      <c r="B2547" s="21"/>
      <c r="C2547" s="22"/>
      <c r="D2547" s="23"/>
      <c r="E2547" s="23"/>
      <c r="F2547" s="23"/>
      <c r="G2547" s="23"/>
      <c r="H2547" s="23"/>
      <c r="I2547" s="23"/>
      <c r="M2547" s="17"/>
      <c r="N2547" s="17"/>
      <c r="O2547" s="18"/>
      <c r="P2547" s="5"/>
      <c r="U2547" s="19"/>
      <c r="V2547" s="19"/>
      <c r="W2547" s="24"/>
    </row>
    <row r="2548">
      <c r="A2548" s="21"/>
      <c r="B2548" s="21"/>
      <c r="C2548" s="22"/>
      <c r="D2548" s="23"/>
      <c r="E2548" s="23"/>
      <c r="F2548" s="23"/>
      <c r="G2548" s="23"/>
      <c r="H2548" s="23"/>
      <c r="I2548" s="23"/>
      <c r="M2548" s="17"/>
      <c r="N2548" s="17"/>
      <c r="O2548" s="18"/>
      <c r="P2548" s="5"/>
      <c r="U2548" s="19"/>
      <c r="V2548" s="19"/>
      <c r="W2548" s="24"/>
    </row>
    <row r="2549">
      <c r="A2549" s="21"/>
      <c r="B2549" s="21"/>
      <c r="C2549" s="22"/>
      <c r="D2549" s="23"/>
      <c r="E2549" s="23"/>
      <c r="F2549" s="23"/>
      <c r="G2549" s="23"/>
      <c r="H2549" s="23"/>
      <c r="I2549" s="23"/>
      <c r="M2549" s="17"/>
      <c r="N2549" s="17"/>
      <c r="O2549" s="18"/>
      <c r="P2549" s="5"/>
      <c r="U2549" s="19"/>
      <c r="V2549" s="19"/>
      <c r="W2549" s="24"/>
    </row>
    <row r="2550">
      <c r="A2550" s="21"/>
      <c r="B2550" s="21"/>
      <c r="C2550" s="22"/>
      <c r="D2550" s="23"/>
      <c r="E2550" s="23"/>
      <c r="F2550" s="23"/>
      <c r="G2550" s="23"/>
      <c r="H2550" s="23"/>
      <c r="I2550" s="23"/>
      <c r="M2550" s="17"/>
      <c r="N2550" s="17"/>
      <c r="O2550" s="18"/>
      <c r="P2550" s="5"/>
      <c r="U2550" s="19"/>
      <c r="V2550" s="19"/>
      <c r="W2550" s="24"/>
    </row>
    <row r="2551">
      <c r="A2551" s="21"/>
      <c r="B2551" s="21"/>
      <c r="C2551" s="22"/>
      <c r="D2551" s="23"/>
      <c r="E2551" s="23"/>
      <c r="F2551" s="23"/>
      <c r="G2551" s="23"/>
      <c r="H2551" s="23"/>
      <c r="I2551" s="23"/>
      <c r="M2551" s="17"/>
      <c r="N2551" s="17"/>
      <c r="O2551" s="18"/>
      <c r="P2551" s="5"/>
      <c r="U2551" s="19"/>
      <c r="V2551" s="19"/>
      <c r="W2551" s="24"/>
    </row>
    <row r="2552">
      <c r="A2552" s="21"/>
      <c r="B2552" s="21"/>
      <c r="C2552" s="22"/>
      <c r="D2552" s="23"/>
      <c r="E2552" s="23"/>
      <c r="F2552" s="23"/>
      <c r="G2552" s="23"/>
      <c r="H2552" s="23"/>
      <c r="I2552" s="23"/>
      <c r="M2552" s="17"/>
      <c r="N2552" s="17"/>
      <c r="O2552" s="18"/>
      <c r="P2552" s="5"/>
      <c r="U2552" s="19"/>
      <c r="V2552" s="19"/>
      <c r="W2552" s="24"/>
    </row>
    <row r="2553">
      <c r="A2553" s="21"/>
      <c r="B2553" s="21"/>
      <c r="C2553" s="22"/>
      <c r="D2553" s="23"/>
      <c r="E2553" s="23"/>
      <c r="F2553" s="23"/>
      <c r="G2553" s="23"/>
      <c r="H2553" s="23"/>
      <c r="I2553" s="23"/>
      <c r="M2553" s="17"/>
      <c r="N2553" s="17"/>
      <c r="O2553" s="18"/>
      <c r="P2553" s="5"/>
      <c r="U2553" s="19"/>
      <c r="V2553" s="19"/>
      <c r="W2553" s="24"/>
    </row>
    <row r="2554">
      <c r="A2554" s="21"/>
      <c r="B2554" s="21"/>
      <c r="C2554" s="22"/>
      <c r="D2554" s="23"/>
      <c r="E2554" s="23"/>
      <c r="F2554" s="23"/>
      <c r="G2554" s="23"/>
      <c r="H2554" s="23"/>
      <c r="I2554" s="23"/>
      <c r="M2554" s="17"/>
      <c r="N2554" s="17"/>
      <c r="O2554" s="18"/>
      <c r="P2554" s="5"/>
      <c r="U2554" s="19"/>
      <c r="V2554" s="19"/>
      <c r="W2554" s="24"/>
    </row>
    <row r="2555">
      <c r="A2555" s="21"/>
      <c r="B2555" s="21"/>
      <c r="C2555" s="22"/>
      <c r="D2555" s="23"/>
      <c r="E2555" s="23"/>
      <c r="F2555" s="23"/>
      <c r="G2555" s="23"/>
      <c r="H2555" s="23"/>
      <c r="I2555" s="23"/>
      <c r="M2555" s="17"/>
      <c r="N2555" s="17"/>
      <c r="O2555" s="18"/>
      <c r="P2555" s="5"/>
      <c r="U2555" s="19"/>
      <c r="V2555" s="19"/>
      <c r="W2555" s="24"/>
    </row>
    <row r="2556">
      <c r="A2556" s="21"/>
      <c r="B2556" s="21"/>
      <c r="C2556" s="22"/>
      <c r="D2556" s="23"/>
      <c r="E2556" s="23"/>
      <c r="F2556" s="23"/>
      <c r="G2556" s="23"/>
      <c r="H2556" s="23"/>
      <c r="I2556" s="23"/>
      <c r="M2556" s="17"/>
      <c r="N2556" s="17"/>
      <c r="O2556" s="18"/>
      <c r="P2556" s="5"/>
      <c r="U2556" s="19"/>
      <c r="V2556" s="19"/>
      <c r="W2556" s="24"/>
    </row>
    <row r="2557">
      <c r="A2557" s="21"/>
      <c r="B2557" s="21"/>
      <c r="C2557" s="22"/>
      <c r="D2557" s="23"/>
      <c r="E2557" s="23"/>
      <c r="F2557" s="23"/>
      <c r="G2557" s="23"/>
      <c r="H2557" s="23"/>
      <c r="I2557" s="23"/>
      <c r="M2557" s="17"/>
      <c r="N2557" s="17"/>
      <c r="O2557" s="18"/>
      <c r="P2557" s="5"/>
      <c r="U2557" s="19"/>
      <c r="V2557" s="19"/>
      <c r="W2557" s="24"/>
    </row>
    <row r="2558">
      <c r="A2558" s="21"/>
      <c r="B2558" s="21"/>
      <c r="C2558" s="22"/>
      <c r="D2558" s="23"/>
      <c r="E2558" s="23"/>
      <c r="F2558" s="23"/>
      <c r="G2558" s="23"/>
      <c r="H2558" s="23"/>
      <c r="I2558" s="23"/>
      <c r="M2558" s="17"/>
      <c r="N2558" s="17"/>
      <c r="O2558" s="18"/>
      <c r="P2558" s="5"/>
      <c r="U2558" s="19"/>
      <c r="V2558" s="19"/>
      <c r="W2558" s="24"/>
    </row>
    <row r="2559">
      <c r="A2559" s="21"/>
      <c r="B2559" s="21"/>
      <c r="C2559" s="22"/>
      <c r="D2559" s="23"/>
      <c r="E2559" s="23"/>
      <c r="F2559" s="23"/>
      <c r="G2559" s="23"/>
      <c r="H2559" s="23"/>
      <c r="I2559" s="23"/>
      <c r="M2559" s="17"/>
      <c r="N2559" s="17"/>
      <c r="O2559" s="18"/>
      <c r="P2559" s="5"/>
      <c r="U2559" s="19"/>
      <c r="V2559" s="19"/>
      <c r="W2559" s="24"/>
    </row>
    <row r="2560">
      <c r="A2560" s="21"/>
      <c r="B2560" s="21"/>
      <c r="C2560" s="22"/>
      <c r="D2560" s="23"/>
      <c r="E2560" s="23"/>
      <c r="F2560" s="23"/>
      <c r="G2560" s="23"/>
      <c r="H2560" s="23"/>
      <c r="I2560" s="23"/>
      <c r="M2560" s="17"/>
      <c r="N2560" s="17"/>
      <c r="O2560" s="18"/>
      <c r="P2560" s="5"/>
      <c r="U2560" s="19"/>
      <c r="V2560" s="19"/>
      <c r="W2560" s="24"/>
    </row>
    <row r="2561">
      <c r="A2561" s="21"/>
      <c r="B2561" s="21"/>
      <c r="C2561" s="22"/>
      <c r="D2561" s="23"/>
      <c r="E2561" s="23"/>
      <c r="F2561" s="23"/>
      <c r="G2561" s="23"/>
      <c r="H2561" s="23"/>
      <c r="I2561" s="23"/>
      <c r="M2561" s="17"/>
      <c r="N2561" s="17"/>
      <c r="O2561" s="18"/>
      <c r="P2561" s="5"/>
      <c r="U2561" s="19"/>
      <c r="V2561" s="19"/>
      <c r="W2561" s="24"/>
    </row>
    <row r="2562">
      <c r="A2562" s="21"/>
      <c r="B2562" s="21"/>
      <c r="C2562" s="22"/>
      <c r="D2562" s="23"/>
      <c r="E2562" s="23"/>
      <c r="F2562" s="23"/>
      <c r="G2562" s="23"/>
      <c r="H2562" s="23"/>
      <c r="I2562" s="23"/>
      <c r="M2562" s="17"/>
      <c r="N2562" s="17"/>
      <c r="O2562" s="18"/>
      <c r="P2562" s="5"/>
      <c r="U2562" s="19"/>
      <c r="V2562" s="19"/>
      <c r="W2562" s="24"/>
    </row>
    <row r="2563">
      <c r="A2563" s="21"/>
      <c r="B2563" s="21"/>
      <c r="C2563" s="22"/>
      <c r="D2563" s="23"/>
      <c r="E2563" s="23"/>
      <c r="F2563" s="23"/>
      <c r="G2563" s="23"/>
      <c r="H2563" s="23"/>
      <c r="I2563" s="23"/>
      <c r="M2563" s="17"/>
      <c r="N2563" s="17"/>
      <c r="O2563" s="18"/>
      <c r="P2563" s="5"/>
      <c r="U2563" s="19"/>
      <c r="V2563" s="19"/>
      <c r="W2563" s="24"/>
    </row>
    <row r="2564">
      <c r="A2564" s="21"/>
      <c r="B2564" s="21"/>
      <c r="C2564" s="22"/>
      <c r="D2564" s="23"/>
      <c r="E2564" s="23"/>
      <c r="F2564" s="23"/>
      <c r="G2564" s="23"/>
      <c r="H2564" s="23"/>
      <c r="I2564" s="23"/>
      <c r="M2564" s="17"/>
      <c r="N2564" s="17"/>
      <c r="O2564" s="18"/>
      <c r="P2564" s="5"/>
      <c r="U2564" s="19"/>
      <c r="V2564" s="19"/>
      <c r="W2564" s="24"/>
    </row>
    <row r="2565">
      <c r="A2565" s="21"/>
      <c r="B2565" s="21"/>
      <c r="C2565" s="22"/>
      <c r="D2565" s="23"/>
      <c r="E2565" s="23"/>
      <c r="F2565" s="23"/>
      <c r="G2565" s="23"/>
      <c r="H2565" s="23"/>
      <c r="I2565" s="23"/>
      <c r="M2565" s="17"/>
      <c r="N2565" s="17"/>
      <c r="O2565" s="18"/>
      <c r="P2565" s="5"/>
      <c r="U2565" s="19"/>
      <c r="V2565" s="19"/>
      <c r="W2565" s="24"/>
    </row>
    <row r="2566">
      <c r="A2566" s="21"/>
      <c r="B2566" s="21"/>
      <c r="C2566" s="22"/>
      <c r="D2566" s="23"/>
      <c r="E2566" s="23"/>
      <c r="F2566" s="23"/>
      <c r="G2566" s="23"/>
      <c r="H2566" s="23"/>
      <c r="I2566" s="23"/>
      <c r="M2566" s="17"/>
      <c r="N2566" s="17"/>
      <c r="O2566" s="18"/>
      <c r="P2566" s="5"/>
      <c r="U2566" s="19"/>
      <c r="V2566" s="19"/>
      <c r="W2566" s="24"/>
    </row>
    <row r="2567">
      <c r="A2567" s="21"/>
      <c r="B2567" s="21"/>
      <c r="C2567" s="22"/>
      <c r="D2567" s="23"/>
      <c r="E2567" s="23"/>
      <c r="F2567" s="23"/>
      <c r="G2567" s="23"/>
      <c r="H2567" s="23"/>
      <c r="I2567" s="23"/>
      <c r="M2567" s="17"/>
      <c r="N2567" s="17"/>
      <c r="O2567" s="18"/>
      <c r="P2567" s="5"/>
      <c r="U2567" s="19"/>
      <c r="V2567" s="19"/>
      <c r="W2567" s="24"/>
    </row>
    <row r="2568">
      <c r="A2568" s="21"/>
      <c r="B2568" s="21"/>
      <c r="C2568" s="22"/>
      <c r="D2568" s="23"/>
      <c r="E2568" s="23"/>
      <c r="F2568" s="23"/>
      <c r="G2568" s="23"/>
      <c r="H2568" s="23"/>
      <c r="I2568" s="23"/>
      <c r="M2568" s="17"/>
      <c r="N2568" s="17"/>
      <c r="O2568" s="18"/>
      <c r="P2568" s="5"/>
      <c r="U2568" s="19"/>
      <c r="V2568" s="19"/>
      <c r="W2568" s="24"/>
    </row>
    <row r="2569">
      <c r="A2569" s="21"/>
      <c r="B2569" s="21"/>
      <c r="C2569" s="22"/>
      <c r="D2569" s="23"/>
      <c r="E2569" s="23"/>
      <c r="F2569" s="23"/>
      <c r="G2569" s="23"/>
      <c r="H2569" s="23"/>
      <c r="I2569" s="23"/>
      <c r="M2569" s="17"/>
      <c r="N2569" s="17"/>
      <c r="O2569" s="18"/>
      <c r="P2569" s="5"/>
      <c r="U2569" s="19"/>
      <c r="V2569" s="19"/>
      <c r="W2569" s="24"/>
    </row>
    <row r="2570">
      <c r="A2570" s="21"/>
      <c r="B2570" s="21"/>
      <c r="C2570" s="22"/>
      <c r="D2570" s="23"/>
      <c r="E2570" s="23"/>
      <c r="F2570" s="23"/>
      <c r="G2570" s="23"/>
      <c r="H2570" s="23"/>
      <c r="I2570" s="23"/>
      <c r="M2570" s="17"/>
      <c r="N2570" s="17"/>
      <c r="O2570" s="18"/>
      <c r="P2570" s="5"/>
      <c r="U2570" s="19"/>
      <c r="V2570" s="19"/>
      <c r="W2570" s="24"/>
    </row>
    <row r="2571">
      <c r="A2571" s="21"/>
      <c r="B2571" s="21"/>
      <c r="C2571" s="22"/>
      <c r="D2571" s="23"/>
      <c r="E2571" s="23"/>
      <c r="F2571" s="23"/>
      <c r="G2571" s="23"/>
      <c r="H2571" s="23"/>
      <c r="I2571" s="23"/>
      <c r="M2571" s="17"/>
      <c r="N2571" s="17"/>
      <c r="O2571" s="18"/>
      <c r="P2571" s="5"/>
      <c r="U2571" s="19"/>
      <c r="V2571" s="19"/>
      <c r="W2571" s="24"/>
    </row>
    <row r="2572">
      <c r="A2572" s="21"/>
      <c r="B2572" s="21"/>
      <c r="C2572" s="22"/>
      <c r="D2572" s="23"/>
      <c r="E2572" s="23"/>
      <c r="F2572" s="23"/>
      <c r="G2572" s="23"/>
      <c r="H2572" s="23"/>
      <c r="I2572" s="23"/>
      <c r="M2572" s="17"/>
      <c r="N2572" s="17"/>
      <c r="O2572" s="18"/>
      <c r="P2572" s="5"/>
      <c r="U2572" s="19"/>
      <c r="V2572" s="19"/>
      <c r="W2572" s="24"/>
    </row>
    <row r="2573">
      <c r="A2573" s="21"/>
      <c r="B2573" s="21"/>
      <c r="C2573" s="22"/>
      <c r="D2573" s="23"/>
      <c r="E2573" s="23"/>
      <c r="F2573" s="23"/>
      <c r="G2573" s="23"/>
      <c r="H2573" s="23"/>
      <c r="I2573" s="23"/>
      <c r="M2573" s="17"/>
      <c r="N2573" s="17"/>
      <c r="O2573" s="18"/>
      <c r="P2573" s="5"/>
      <c r="U2573" s="19"/>
      <c r="V2573" s="19"/>
      <c r="W2573" s="24"/>
    </row>
    <row r="2574">
      <c r="A2574" s="21"/>
      <c r="B2574" s="21"/>
      <c r="C2574" s="22"/>
      <c r="D2574" s="23"/>
      <c r="E2574" s="23"/>
      <c r="F2574" s="23"/>
      <c r="G2574" s="23"/>
      <c r="H2574" s="23"/>
      <c r="I2574" s="23"/>
      <c r="M2574" s="17"/>
      <c r="N2574" s="17"/>
      <c r="O2574" s="18"/>
      <c r="P2574" s="5"/>
      <c r="U2574" s="19"/>
      <c r="V2574" s="19"/>
      <c r="W2574" s="24"/>
    </row>
    <row r="2575">
      <c r="A2575" s="21"/>
      <c r="B2575" s="21"/>
      <c r="C2575" s="22"/>
      <c r="D2575" s="23"/>
      <c r="E2575" s="23"/>
      <c r="F2575" s="23"/>
      <c r="G2575" s="23"/>
      <c r="H2575" s="23"/>
      <c r="I2575" s="23"/>
      <c r="M2575" s="17"/>
      <c r="N2575" s="17"/>
      <c r="O2575" s="18"/>
      <c r="P2575" s="5"/>
      <c r="U2575" s="19"/>
      <c r="V2575" s="19"/>
      <c r="W2575" s="24"/>
    </row>
    <row r="2576">
      <c r="A2576" s="21"/>
      <c r="B2576" s="21"/>
      <c r="C2576" s="22"/>
      <c r="D2576" s="23"/>
      <c r="E2576" s="23"/>
      <c r="F2576" s="23"/>
      <c r="G2576" s="23"/>
      <c r="H2576" s="23"/>
      <c r="I2576" s="23"/>
      <c r="M2576" s="17"/>
      <c r="N2576" s="17"/>
      <c r="O2576" s="18"/>
      <c r="P2576" s="5"/>
      <c r="U2576" s="19"/>
      <c r="V2576" s="19"/>
      <c r="W2576" s="24"/>
    </row>
    <row r="2577">
      <c r="A2577" s="21"/>
      <c r="B2577" s="21"/>
      <c r="C2577" s="22"/>
      <c r="D2577" s="23"/>
      <c r="E2577" s="23"/>
      <c r="F2577" s="23"/>
      <c r="G2577" s="23"/>
      <c r="H2577" s="23"/>
      <c r="I2577" s="23"/>
      <c r="M2577" s="17"/>
      <c r="N2577" s="17"/>
      <c r="O2577" s="18"/>
      <c r="P2577" s="5"/>
      <c r="U2577" s="19"/>
      <c r="V2577" s="19"/>
      <c r="W2577" s="24"/>
    </row>
    <row r="2578">
      <c r="A2578" s="21"/>
      <c r="B2578" s="21"/>
      <c r="C2578" s="22"/>
      <c r="D2578" s="23"/>
      <c r="E2578" s="23"/>
      <c r="F2578" s="23"/>
      <c r="G2578" s="23"/>
      <c r="H2578" s="23"/>
      <c r="I2578" s="23"/>
      <c r="M2578" s="17"/>
      <c r="N2578" s="17"/>
      <c r="O2578" s="18"/>
      <c r="P2578" s="5"/>
      <c r="U2578" s="19"/>
      <c r="V2578" s="19"/>
      <c r="W2578" s="24"/>
    </row>
    <row r="2579">
      <c r="A2579" s="21"/>
      <c r="B2579" s="21"/>
      <c r="C2579" s="22"/>
      <c r="D2579" s="23"/>
      <c r="E2579" s="23"/>
      <c r="F2579" s="23"/>
      <c r="G2579" s="23"/>
      <c r="H2579" s="23"/>
      <c r="I2579" s="23"/>
      <c r="M2579" s="17"/>
      <c r="N2579" s="17"/>
      <c r="O2579" s="18"/>
      <c r="P2579" s="5"/>
      <c r="U2579" s="19"/>
      <c r="V2579" s="19"/>
      <c r="W2579" s="24"/>
    </row>
    <row r="2580">
      <c r="A2580" s="21"/>
      <c r="B2580" s="21"/>
      <c r="C2580" s="22"/>
      <c r="D2580" s="23"/>
      <c r="E2580" s="23"/>
      <c r="F2580" s="23"/>
      <c r="G2580" s="23"/>
      <c r="H2580" s="23"/>
      <c r="I2580" s="23"/>
      <c r="M2580" s="17"/>
      <c r="N2580" s="17"/>
      <c r="O2580" s="18"/>
      <c r="P2580" s="5"/>
      <c r="U2580" s="19"/>
      <c r="V2580" s="19"/>
      <c r="W2580" s="24"/>
    </row>
    <row r="2581">
      <c r="A2581" s="21"/>
      <c r="B2581" s="21"/>
      <c r="C2581" s="22"/>
      <c r="D2581" s="23"/>
      <c r="E2581" s="23"/>
      <c r="F2581" s="23"/>
      <c r="G2581" s="23"/>
      <c r="H2581" s="23"/>
      <c r="I2581" s="23"/>
      <c r="M2581" s="17"/>
      <c r="N2581" s="17"/>
      <c r="O2581" s="18"/>
      <c r="P2581" s="5"/>
      <c r="U2581" s="19"/>
      <c r="V2581" s="19"/>
      <c r="W2581" s="24"/>
    </row>
    <row r="2582">
      <c r="A2582" s="21"/>
      <c r="B2582" s="21"/>
      <c r="C2582" s="22"/>
      <c r="D2582" s="23"/>
      <c r="E2582" s="23"/>
      <c r="F2582" s="23"/>
      <c r="G2582" s="23"/>
      <c r="H2582" s="23"/>
      <c r="I2582" s="23"/>
      <c r="M2582" s="17"/>
      <c r="N2582" s="17"/>
      <c r="O2582" s="18"/>
      <c r="P2582" s="5"/>
      <c r="U2582" s="19"/>
      <c r="V2582" s="19"/>
      <c r="W2582" s="24"/>
    </row>
    <row r="2583">
      <c r="A2583" s="21"/>
      <c r="B2583" s="21"/>
      <c r="C2583" s="22"/>
      <c r="D2583" s="23"/>
      <c r="E2583" s="23"/>
      <c r="F2583" s="23"/>
      <c r="G2583" s="23"/>
      <c r="H2583" s="23"/>
      <c r="I2583" s="23"/>
      <c r="M2583" s="17"/>
      <c r="N2583" s="17"/>
      <c r="O2583" s="18"/>
      <c r="P2583" s="5"/>
      <c r="U2583" s="19"/>
      <c r="V2583" s="19"/>
      <c r="W2583" s="24"/>
    </row>
    <row r="2584">
      <c r="A2584" s="21"/>
      <c r="B2584" s="21"/>
      <c r="C2584" s="22"/>
      <c r="D2584" s="23"/>
      <c r="E2584" s="23"/>
      <c r="F2584" s="23"/>
      <c r="G2584" s="23"/>
      <c r="H2584" s="23"/>
      <c r="I2584" s="23"/>
      <c r="M2584" s="17"/>
      <c r="N2584" s="17"/>
      <c r="O2584" s="18"/>
      <c r="P2584" s="5"/>
      <c r="U2584" s="19"/>
      <c r="V2584" s="19"/>
      <c r="W2584" s="24"/>
    </row>
    <row r="2585">
      <c r="A2585" s="21"/>
      <c r="B2585" s="21"/>
      <c r="C2585" s="22"/>
      <c r="D2585" s="23"/>
      <c r="E2585" s="23"/>
      <c r="F2585" s="23"/>
      <c r="G2585" s="23"/>
      <c r="H2585" s="23"/>
      <c r="I2585" s="23"/>
      <c r="M2585" s="17"/>
      <c r="N2585" s="17"/>
      <c r="O2585" s="18"/>
      <c r="P2585" s="5"/>
      <c r="U2585" s="19"/>
      <c r="V2585" s="19"/>
      <c r="W2585" s="24"/>
    </row>
    <row r="2586">
      <c r="A2586" s="21"/>
      <c r="B2586" s="21"/>
      <c r="C2586" s="22"/>
      <c r="D2586" s="23"/>
      <c r="E2586" s="23"/>
      <c r="F2586" s="23"/>
      <c r="G2586" s="23"/>
      <c r="H2586" s="23"/>
      <c r="I2586" s="23"/>
      <c r="M2586" s="17"/>
      <c r="N2586" s="17"/>
      <c r="O2586" s="18"/>
      <c r="P2586" s="5"/>
      <c r="U2586" s="19"/>
      <c r="V2586" s="19"/>
      <c r="W2586" s="24"/>
    </row>
    <row r="2587">
      <c r="A2587" s="21"/>
      <c r="B2587" s="21"/>
      <c r="C2587" s="22"/>
      <c r="D2587" s="23"/>
      <c r="E2587" s="23"/>
      <c r="F2587" s="23"/>
      <c r="G2587" s="23"/>
      <c r="H2587" s="23"/>
      <c r="I2587" s="23"/>
      <c r="M2587" s="17"/>
      <c r="N2587" s="17"/>
      <c r="O2587" s="18"/>
      <c r="P2587" s="5"/>
      <c r="U2587" s="19"/>
      <c r="V2587" s="19"/>
      <c r="W2587" s="24"/>
    </row>
    <row r="2588">
      <c r="A2588" s="21"/>
      <c r="B2588" s="21"/>
      <c r="C2588" s="22"/>
      <c r="D2588" s="23"/>
      <c r="E2588" s="23"/>
      <c r="F2588" s="23"/>
      <c r="G2588" s="23"/>
      <c r="H2588" s="23"/>
      <c r="I2588" s="23"/>
      <c r="M2588" s="17"/>
      <c r="N2588" s="17"/>
      <c r="O2588" s="18"/>
      <c r="P2588" s="5"/>
      <c r="U2588" s="19"/>
      <c r="V2588" s="19"/>
      <c r="W2588" s="24"/>
    </row>
    <row r="2589">
      <c r="A2589" s="21"/>
      <c r="B2589" s="21"/>
      <c r="C2589" s="22"/>
      <c r="D2589" s="23"/>
      <c r="E2589" s="23"/>
      <c r="F2589" s="23"/>
      <c r="G2589" s="23"/>
      <c r="H2589" s="23"/>
      <c r="I2589" s="23"/>
      <c r="M2589" s="17"/>
      <c r="N2589" s="17"/>
      <c r="O2589" s="18"/>
      <c r="P2589" s="5"/>
      <c r="U2589" s="19"/>
      <c r="V2589" s="19"/>
      <c r="W2589" s="24"/>
    </row>
    <row r="2590">
      <c r="A2590" s="21"/>
      <c r="B2590" s="21"/>
      <c r="C2590" s="22"/>
      <c r="D2590" s="23"/>
      <c r="E2590" s="23"/>
      <c r="F2590" s="23"/>
      <c r="G2590" s="23"/>
      <c r="H2590" s="23"/>
      <c r="I2590" s="23"/>
      <c r="M2590" s="17"/>
      <c r="N2590" s="17"/>
      <c r="O2590" s="18"/>
      <c r="P2590" s="5"/>
      <c r="U2590" s="19"/>
      <c r="V2590" s="19"/>
      <c r="W2590" s="24"/>
    </row>
    <row r="2591">
      <c r="A2591" s="21"/>
      <c r="B2591" s="21"/>
      <c r="C2591" s="22"/>
      <c r="D2591" s="23"/>
      <c r="E2591" s="23"/>
      <c r="F2591" s="23"/>
      <c r="G2591" s="23"/>
      <c r="H2591" s="23"/>
      <c r="I2591" s="23"/>
      <c r="M2591" s="17"/>
      <c r="N2591" s="17"/>
      <c r="O2591" s="18"/>
      <c r="P2591" s="5"/>
      <c r="U2591" s="19"/>
      <c r="V2591" s="19"/>
      <c r="W2591" s="24"/>
    </row>
    <row r="2592">
      <c r="A2592" s="21"/>
      <c r="B2592" s="21"/>
      <c r="C2592" s="22"/>
      <c r="D2592" s="23"/>
      <c r="E2592" s="23"/>
      <c r="F2592" s="23"/>
      <c r="G2592" s="23"/>
      <c r="H2592" s="23"/>
      <c r="I2592" s="23"/>
      <c r="M2592" s="17"/>
      <c r="N2592" s="17"/>
      <c r="O2592" s="18"/>
      <c r="P2592" s="5"/>
      <c r="U2592" s="19"/>
      <c r="V2592" s="19"/>
      <c r="W2592" s="24"/>
    </row>
    <row r="2593">
      <c r="A2593" s="21"/>
      <c r="B2593" s="21"/>
      <c r="C2593" s="22"/>
      <c r="D2593" s="23"/>
      <c r="E2593" s="23"/>
      <c r="F2593" s="23"/>
      <c r="G2593" s="23"/>
      <c r="H2593" s="23"/>
      <c r="I2593" s="23"/>
      <c r="M2593" s="17"/>
      <c r="N2593" s="17"/>
      <c r="O2593" s="18"/>
      <c r="P2593" s="5"/>
      <c r="U2593" s="19"/>
      <c r="V2593" s="19"/>
      <c r="W2593" s="24"/>
    </row>
    <row r="2594">
      <c r="A2594" s="21"/>
      <c r="B2594" s="21"/>
      <c r="C2594" s="22"/>
      <c r="D2594" s="23"/>
      <c r="E2594" s="23"/>
      <c r="F2594" s="23"/>
      <c r="G2594" s="23"/>
      <c r="H2594" s="23"/>
      <c r="I2594" s="23"/>
      <c r="M2594" s="17"/>
      <c r="N2594" s="17"/>
      <c r="O2594" s="18"/>
      <c r="P2594" s="5"/>
      <c r="U2594" s="19"/>
      <c r="V2594" s="19"/>
      <c r="W2594" s="24"/>
    </row>
    <row r="2595">
      <c r="A2595" s="21"/>
      <c r="B2595" s="21"/>
      <c r="C2595" s="22"/>
      <c r="D2595" s="23"/>
      <c r="E2595" s="23"/>
      <c r="F2595" s="23"/>
      <c r="G2595" s="23"/>
      <c r="H2595" s="23"/>
      <c r="I2595" s="23"/>
      <c r="M2595" s="17"/>
      <c r="N2595" s="17"/>
      <c r="O2595" s="18"/>
      <c r="P2595" s="5"/>
      <c r="U2595" s="19"/>
      <c r="V2595" s="19"/>
      <c r="W2595" s="24"/>
    </row>
    <row r="2596">
      <c r="A2596" s="21"/>
      <c r="B2596" s="21"/>
      <c r="C2596" s="22"/>
      <c r="D2596" s="23"/>
      <c r="E2596" s="23"/>
      <c r="F2596" s="23"/>
      <c r="G2596" s="23"/>
      <c r="H2596" s="23"/>
      <c r="I2596" s="23"/>
      <c r="M2596" s="17"/>
      <c r="N2596" s="17"/>
      <c r="O2596" s="18"/>
      <c r="P2596" s="5"/>
      <c r="U2596" s="19"/>
      <c r="V2596" s="19"/>
      <c r="W2596" s="24"/>
    </row>
    <row r="2597">
      <c r="A2597" s="21"/>
      <c r="B2597" s="21"/>
      <c r="C2597" s="22"/>
      <c r="D2597" s="23"/>
      <c r="E2597" s="23"/>
      <c r="F2597" s="23"/>
      <c r="G2597" s="23"/>
      <c r="H2597" s="23"/>
      <c r="I2597" s="23"/>
      <c r="M2597" s="17"/>
      <c r="N2597" s="17"/>
      <c r="O2597" s="18"/>
      <c r="P2597" s="5"/>
      <c r="U2597" s="19"/>
      <c r="V2597" s="19"/>
      <c r="W2597" s="24"/>
    </row>
    <row r="2598">
      <c r="A2598" s="21"/>
      <c r="B2598" s="21"/>
      <c r="C2598" s="22"/>
      <c r="D2598" s="23"/>
      <c r="E2598" s="23"/>
      <c r="F2598" s="23"/>
      <c r="G2598" s="23"/>
      <c r="H2598" s="23"/>
      <c r="I2598" s="23"/>
      <c r="M2598" s="17"/>
      <c r="N2598" s="17"/>
      <c r="O2598" s="18"/>
      <c r="P2598" s="5"/>
      <c r="U2598" s="19"/>
      <c r="V2598" s="19"/>
      <c r="W2598" s="24"/>
    </row>
    <row r="2599">
      <c r="A2599" s="21"/>
      <c r="B2599" s="21"/>
      <c r="C2599" s="22"/>
      <c r="D2599" s="23"/>
      <c r="E2599" s="23"/>
      <c r="F2599" s="23"/>
      <c r="G2599" s="23"/>
      <c r="H2599" s="23"/>
      <c r="I2599" s="23"/>
      <c r="M2599" s="17"/>
      <c r="N2599" s="17"/>
      <c r="O2599" s="18"/>
      <c r="P2599" s="5"/>
      <c r="U2599" s="19"/>
      <c r="V2599" s="19"/>
      <c r="W2599" s="24"/>
    </row>
    <row r="2600">
      <c r="A2600" s="21"/>
      <c r="B2600" s="21"/>
      <c r="C2600" s="22"/>
      <c r="D2600" s="23"/>
      <c r="E2600" s="23"/>
      <c r="F2600" s="23"/>
      <c r="G2600" s="23"/>
      <c r="H2600" s="23"/>
      <c r="I2600" s="23"/>
      <c r="M2600" s="17"/>
      <c r="N2600" s="17"/>
      <c r="O2600" s="18"/>
      <c r="P2600" s="5"/>
      <c r="U2600" s="19"/>
      <c r="V2600" s="19"/>
      <c r="W2600" s="24"/>
    </row>
    <row r="2601">
      <c r="A2601" s="21"/>
      <c r="B2601" s="21"/>
      <c r="C2601" s="22"/>
      <c r="D2601" s="23"/>
      <c r="E2601" s="23"/>
      <c r="F2601" s="23"/>
      <c r="G2601" s="23"/>
      <c r="H2601" s="23"/>
      <c r="I2601" s="23"/>
      <c r="M2601" s="17"/>
      <c r="N2601" s="17"/>
      <c r="O2601" s="18"/>
      <c r="P2601" s="5"/>
      <c r="U2601" s="19"/>
      <c r="V2601" s="19"/>
      <c r="W2601" s="24"/>
    </row>
    <row r="2602">
      <c r="A2602" s="21"/>
      <c r="B2602" s="21"/>
      <c r="C2602" s="22"/>
      <c r="D2602" s="23"/>
      <c r="E2602" s="23"/>
      <c r="F2602" s="23"/>
      <c r="G2602" s="23"/>
      <c r="H2602" s="23"/>
      <c r="I2602" s="23"/>
      <c r="M2602" s="17"/>
      <c r="N2602" s="17"/>
      <c r="O2602" s="18"/>
      <c r="P2602" s="5"/>
      <c r="U2602" s="19"/>
      <c r="V2602" s="19"/>
      <c r="W2602" s="24"/>
    </row>
    <row r="2603">
      <c r="A2603" s="21"/>
      <c r="B2603" s="21"/>
      <c r="C2603" s="22"/>
      <c r="D2603" s="23"/>
      <c r="E2603" s="23"/>
      <c r="F2603" s="23"/>
      <c r="G2603" s="23"/>
      <c r="H2603" s="23"/>
      <c r="I2603" s="23"/>
      <c r="M2603" s="17"/>
      <c r="N2603" s="17"/>
      <c r="O2603" s="18"/>
      <c r="P2603" s="5"/>
      <c r="U2603" s="19"/>
      <c r="V2603" s="19"/>
      <c r="W2603" s="24"/>
    </row>
    <row r="2604">
      <c r="A2604" s="21"/>
      <c r="B2604" s="21"/>
      <c r="C2604" s="22"/>
      <c r="D2604" s="23"/>
      <c r="E2604" s="23"/>
      <c r="F2604" s="23"/>
      <c r="G2604" s="23"/>
      <c r="H2604" s="23"/>
      <c r="I2604" s="23"/>
      <c r="M2604" s="17"/>
      <c r="N2604" s="17"/>
      <c r="O2604" s="18"/>
      <c r="P2604" s="5"/>
      <c r="U2604" s="19"/>
      <c r="V2604" s="19"/>
      <c r="W2604" s="24"/>
    </row>
    <row r="2605">
      <c r="A2605" s="21"/>
      <c r="B2605" s="21"/>
      <c r="C2605" s="22"/>
      <c r="D2605" s="23"/>
      <c r="E2605" s="23"/>
      <c r="F2605" s="23"/>
      <c r="G2605" s="23"/>
      <c r="H2605" s="23"/>
      <c r="I2605" s="23"/>
      <c r="M2605" s="17"/>
      <c r="N2605" s="17"/>
      <c r="O2605" s="18"/>
      <c r="P2605" s="5"/>
      <c r="U2605" s="19"/>
      <c r="V2605" s="19"/>
      <c r="W2605" s="24"/>
    </row>
    <row r="2606">
      <c r="A2606" s="21"/>
      <c r="B2606" s="21"/>
      <c r="C2606" s="22"/>
      <c r="D2606" s="23"/>
      <c r="E2606" s="23"/>
      <c r="F2606" s="23"/>
      <c r="G2606" s="23"/>
      <c r="H2606" s="23"/>
      <c r="I2606" s="23"/>
      <c r="M2606" s="17"/>
      <c r="N2606" s="17"/>
      <c r="O2606" s="18"/>
      <c r="P2606" s="5"/>
      <c r="U2606" s="19"/>
      <c r="V2606" s="19"/>
      <c r="W2606" s="24"/>
    </row>
    <row r="2607">
      <c r="A2607" s="21"/>
      <c r="B2607" s="21"/>
      <c r="C2607" s="22"/>
      <c r="D2607" s="23"/>
      <c r="E2607" s="23"/>
      <c r="F2607" s="23"/>
      <c r="G2607" s="23"/>
      <c r="H2607" s="23"/>
      <c r="I2607" s="23"/>
      <c r="M2607" s="17"/>
      <c r="N2607" s="17"/>
      <c r="O2607" s="18"/>
      <c r="P2607" s="5"/>
      <c r="U2607" s="19"/>
      <c r="V2607" s="19"/>
      <c r="W2607" s="24"/>
    </row>
    <row r="2608">
      <c r="A2608" s="21"/>
      <c r="B2608" s="21"/>
      <c r="C2608" s="22"/>
      <c r="D2608" s="23"/>
      <c r="E2608" s="23"/>
      <c r="F2608" s="23"/>
      <c r="G2608" s="23"/>
      <c r="H2608" s="23"/>
      <c r="I2608" s="23"/>
      <c r="M2608" s="17"/>
      <c r="N2608" s="17"/>
      <c r="O2608" s="18"/>
      <c r="P2608" s="5"/>
      <c r="U2608" s="19"/>
      <c r="V2608" s="19"/>
      <c r="W2608" s="24"/>
    </row>
    <row r="2609">
      <c r="A2609" s="21"/>
      <c r="B2609" s="21"/>
      <c r="C2609" s="22"/>
      <c r="D2609" s="23"/>
      <c r="E2609" s="23"/>
      <c r="F2609" s="23"/>
      <c r="G2609" s="23"/>
      <c r="H2609" s="23"/>
      <c r="I2609" s="23"/>
      <c r="M2609" s="17"/>
      <c r="N2609" s="17"/>
      <c r="O2609" s="18"/>
      <c r="P2609" s="5"/>
      <c r="U2609" s="19"/>
      <c r="V2609" s="19"/>
      <c r="W2609" s="24"/>
    </row>
    <row r="2610">
      <c r="A2610" s="21"/>
      <c r="B2610" s="21"/>
      <c r="C2610" s="22"/>
      <c r="D2610" s="23"/>
      <c r="E2610" s="23"/>
      <c r="F2610" s="23"/>
      <c r="G2610" s="23"/>
      <c r="H2610" s="23"/>
      <c r="I2610" s="23"/>
      <c r="M2610" s="17"/>
      <c r="N2610" s="17"/>
      <c r="O2610" s="18"/>
      <c r="P2610" s="5"/>
      <c r="U2610" s="19"/>
      <c r="V2610" s="19"/>
      <c r="W2610" s="24"/>
    </row>
    <row r="2611">
      <c r="A2611" s="21"/>
      <c r="B2611" s="21"/>
      <c r="C2611" s="22"/>
      <c r="D2611" s="23"/>
      <c r="E2611" s="23"/>
      <c r="F2611" s="23"/>
      <c r="G2611" s="23"/>
      <c r="H2611" s="23"/>
      <c r="I2611" s="23"/>
      <c r="M2611" s="17"/>
      <c r="N2611" s="17"/>
      <c r="O2611" s="18"/>
      <c r="P2611" s="5"/>
      <c r="U2611" s="19"/>
      <c r="V2611" s="19"/>
      <c r="W2611" s="24"/>
    </row>
    <row r="2612">
      <c r="A2612" s="21"/>
      <c r="B2612" s="21"/>
      <c r="C2612" s="22"/>
      <c r="D2612" s="23"/>
      <c r="E2612" s="23"/>
      <c r="F2612" s="23"/>
      <c r="G2612" s="23"/>
      <c r="H2612" s="23"/>
      <c r="I2612" s="23"/>
      <c r="M2612" s="17"/>
      <c r="N2612" s="17"/>
      <c r="O2612" s="18"/>
      <c r="P2612" s="5"/>
      <c r="U2612" s="19"/>
      <c r="V2612" s="19"/>
      <c r="W2612" s="24"/>
    </row>
    <row r="2613">
      <c r="A2613" s="21"/>
      <c r="B2613" s="21"/>
      <c r="C2613" s="22"/>
      <c r="D2613" s="23"/>
      <c r="E2613" s="23"/>
      <c r="F2613" s="23"/>
      <c r="G2613" s="23"/>
      <c r="H2613" s="23"/>
      <c r="I2613" s="23"/>
      <c r="M2613" s="17"/>
      <c r="N2613" s="17"/>
      <c r="O2613" s="18"/>
      <c r="P2613" s="5"/>
      <c r="U2613" s="19"/>
      <c r="V2613" s="19"/>
      <c r="W2613" s="24"/>
    </row>
    <row r="2614">
      <c r="A2614" s="21"/>
      <c r="B2614" s="21"/>
      <c r="C2614" s="22"/>
      <c r="D2614" s="23"/>
      <c r="E2614" s="23"/>
      <c r="F2614" s="23"/>
      <c r="G2614" s="23"/>
      <c r="H2614" s="23"/>
      <c r="I2614" s="23"/>
      <c r="M2614" s="17"/>
      <c r="N2614" s="17"/>
      <c r="O2614" s="18"/>
      <c r="P2614" s="5"/>
      <c r="U2614" s="19"/>
      <c r="V2614" s="19"/>
      <c r="W2614" s="24"/>
    </row>
    <row r="2615">
      <c r="A2615" s="21"/>
      <c r="B2615" s="21"/>
      <c r="C2615" s="22"/>
      <c r="D2615" s="23"/>
      <c r="E2615" s="23"/>
      <c r="F2615" s="23"/>
      <c r="G2615" s="23"/>
      <c r="H2615" s="23"/>
      <c r="I2615" s="23"/>
      <c r="M2615" s="17"/>
      <c r="N2615" s="17"/>
      <c r="O2615" s="18"/>
      <c r="P2615" s="5"/>
      <c r="U2615" s="19"/>
      <c r="V2615" s="19"/>
      <c r="W2615" s="24"/>
    </row>
    <row r="2616">
      <c r="A2616" s="21"/>
      <c r="B2616" s="21"/>
      <c r="C2616" s="22"/>
      <c r="D2616" s="23"/>
      <c r="E2616" s="23"/>
      <c r="F2616" s="23"/>
      <c r="G2616" s="23"/>
      <c r="H2616" s="23"/>
      <c r="I2616" s="23"/>
      <c r="M2616" s="17"/>
      <c r="N2616" s="17"/>
      <c r="O2616" s="18"/>
      <c r="P2616" s="5"/>
      <c r="U2616" s="19"/>
      <c r="V2616" s="19"/>
      <c r="W2616" s="24"/>
    </row>
    <row r="2617">
      <c r="A2617" s="21"/>
      <c r="B2617" s="21"/>
      <c r="C2617" s="22"/>
      <c r="D2617" s="23"/>
      <c r="E2617" s="23"/>
      <c r="F2617" s="23"/>
      <c r="G2617" s="23"/>
      <c r="H2617" s="23"/>
      <c r="I2617" s="23"/>
      <c r="M2617" s="17"/>
      <c r="N2617" s="17"/>
      <c r="O2617" s="18"/>
      <c r="P2617" s="5"/>
      <c r="U2617" s="19"/>
      <c r="V2617" s="19"/>
      <c r="W2617" s="24"/>
    </row>
    <row r="2618">
      <c r="A2618" s="21"/>
      <c r="B2618" s="21"/>
      <c r="C2618" s="22"/>
      <c r="D2618" s="23"/>
      <c r="E2618" s="23"/>
      <c r="F2618" s="23"/>
      <c r="G2618" s="23"/>
      <c r="H2618" s="23"/>
      <c r="I2618" s="23"/>
      <c r="M2618" s="17"/>
      <c r="N2618" s="17"/>
      <c r="O2618" s="18"/>
      <c r="P2618" s="5"/>
      <c r="U2618" s="19"/>
      <c r="V2618" s="19"/>
      <c r="W2618" s="24"/>
    </row>
    <row r="2619">
      <c r="A2619" s="21"/>
      <c r="B2619" s="21"/>
      <c r="C2619" s="22"/>
      <c r="D2619" s="23"/>
      <c r="E2619" s="23"/>
      <c r="F2619" s="23"/>
      <c r="G2619" s="23"/>
      <c r="H2619" s="23"/>
      <c r="I2619" s="23"/>
      <c r="M2619" s="17"/>
      <c r="N2619" s="17"/>
      <c r="O2619" s="18"/>
      <c r="P2619" s="5"/>
      <c r="U2619" s="19"/>
      <c r="V2619" s="19"/>
      <c r="W2619" s="24"/>
    </row>
    <row r="2620">
      <c r="A2620" s="21"/>
      <c r="B2620" s="21"/>
      <c r="C2620" s="22"/>
      <c r="D2620" s="23"/>
      <c r="E2620" s="23"/>
      <c r="F2620" s="23"/>
      <c r="G2620" s="23"/>
      <c r="H2620" s="23"/>
      <c r="I2620" s="23"/>
      <c r="M2620" s="17"/>
      <c r="N2620" s="17"/>
      <c r="O2620" s="18"/>
      <c r="P2620" s="5"/>
      <c r="U2620" s="19"/>
      <c r="V2620" s="19"/>
      <c r="W2620" s="24"/>
    </row>
    <row r="2621">
      <c r="A2621" s="21"/>
      <c r="B2621" s="21"/>
      <c r="C2621" s="22"/>
      <c r="D2621" s="23"/>
      <c r="E2621" s="23"/>
      <c r="F2621" s="23"/>
      <c r="G2621" s="23"/>
      <c r="H2621" s="23"/>
      <c r="I2621" s="23"/>
      <c r="M2621" s="17"/>
      <c r="N2621" s="17"/>
      <c r="O2621" s="18"/>
      <c r="P2621" s="5"/>
      <c r="U2621" s="19"/>
      <c r="V2621" s="19"/>
      <c r="W2621" s="24"/>
    </row>
    <row r="2622">
      <c r="A2622" s="21"/>
      <c r="B2622" s="21"/>
      <c r="C2622" s="22"/>
      <c r="D2622" s="23"/>
      <c r="E2622" s="23"/>
      <c r="F2622" s="23"/>
      <c r="G2622" s="23"/>
      <c r="H2622" s="23"/>
      <c r="I2622" s="23"/>
      <c r="M2622" s="17"/>
      <c r="N2622" s="17"/>
      <c r="O2622" s="18"/>
      <c r="P2622" s="5"/>
      <c r="U2622" s="19"/>
      <c r="V2622" s="19"/>
      <c r="W2622" s="24"/>
    </row>
    <row r="2623">
      <c r="A2623" s="21"/>
      <c r="B2623" s="21"/>
      <c r="C2623" s="22"/>
      <c r="D2623" s="23"/>
      <c r="E2623" s="23"/>
      <c r="F2623" s="23"/>
      <c r="G2623" s="23"/>
      <c r="H2623" s="23"/>
      <c r="I2623" s="23"/>
      <c r="M2623" s="17"/>
      <c r="N2623" s="17"/>
      <c r="O2623" s="18"/>
      <c r="P2623" s="5"/>
      <c r="U2623" s="19"/>
      <c r="V2623" s="19"/>
      <c r="W2623" s="24"/>
    </row>
    <row r="2624">
      <c r="A2624" s="21"/>
      <c r="B2624" s="21"/>
      <c r="C2624" s="22"/>
      <c r="D2624" s="23"/>
      <c r="E2624" s="23"/>
      <c r="F2624" s="23"/>
      <c r="G2624" s="23"/>
      <c r="H2624" s="23"/>
      <c r="I2624" s="23"/>
      <c r="M2624" s="17"/>
      <c r="N2624" s="17"/>
      <c r="O2624" s="18"/>
      <c r="P2624" s="5"/>
      <c r="U2624" s="19"/>
      <c r="V2624" s="19"/>
      <c r="W2624" s="24"/>
    </row>
    <row r="2625">
      <c r="A2625" s="21"/>
      <c r="B2625" s="21"/>
      <c r="C2625" s="22"/>
      <c r="D2625" s="23"/>
      <c r="E2625" s="23"/>
      <c r="F2625" s="23"/>
      <c r="G2625" s="23"/>
      <c r="H2625" s="23"/>
      <c r="I2625" s="23"/>
      <c r="M2625" s="17"/>
      <c r="N2625" s="17"/>
      <c r="O2625" s="18"/>
      <c r="P2625" s="5"/>
      <c r="U2625" s="19"/>
      <c r="V2625" s="19"/>
      <c r="W2625" s="24"/>
    </row>
    <row r="2626">
      <c r="A2626" s="21"/>
      <c r="B2626" s="21"/>
      <c r="C2626" s="22"/>
      <c r="D2626" s="23"/>
      <c r="E2626" s="23"/>
      <c r="F2626" s="23"/>
      <c r="G2626" s="23"/>
      <c r="H2626" s="23"/>
      <c r="I2626" s="23"/>
      <c r="M2626" s="17"/>
      <c r="N2626" s="17"/>
      <c r="O2626" s="18"/>
      <c r="P2626" s="5"/>
      <c r="U2626" s="19"/>
      <c r="V2626" s="19"/>
      <c r="W2626" s="24"/>
    </row>
    <row r="2627">
      <c r="A2627" s="21"/>
      <c r="B2627" s="21"/>
      <c r="C2627" s="22"/>
      <c r="D2627" s="23"/>
      <c r="E2627" s="23"/>
      <c r="F2627" s="23"/>
      <c r="G2627" s="23"/>
      <c r="H2627" s="23"/>
      <c r="I2627" s="23"/>
      <c r="M2627" s="17"/>
      <c r="N2627" s="17"/>
      <c r="O2627" s="18"/>
      <c r="P2627" s="5"/>
      <c r="U2627" s="19"/>
      <c r="V2627" s="19"/>
      <c r="W2627" s="24"/>
    </row>
    <row r="2628">
      <c r="A2628" s="21"/>
      <c r="B2628" s="21"/>
      <c r="C2628" s="22"/>
      <c r="D2628" s="23"/>
      <c r="E2628" s="23"/>
      <c r="F2628" s="23"/>
      <c r="G2628" s="23"/>
      <c r="H2628" s="23"/>
      <c r="I2628" s="23"/>
      <c r="M2628" s="17"/>
      <c r="N2628" s="17"/>
      <c r="O2628" s="18"/>
      <c r="P2628" s="5"/>
      <c r="U2628" s="19"/>
      <c r="V2628" s="19"/>
      <c r="W2628" s="24"/>
    </row>
    <row r="2629">
      <c r="A2629" s="21"/>
      <c r="B2629" s="21"/>
      <c r="C2629" s="22"/>
      <c r="D2629" s="23"/>
      <c r="E2629" s="23"/>
      <c r="F2629" s="23"/>
      <c r="G2629" s="23"/>
      <c r="H2629" s="23"/>
      <c r="I2629" s="23"/>
      <c r="M2629" s="17"/>
      <c r="N2629" s="17"/>
      <c r="O2629" s="18"/>
      <c r="P2629" s="5"/>
      <c r="U2629" s="19"/>
      <c r="V2629" s="19"/>
      <c r="W2629" s="24"/>
    </row>
    <row r="2630">
      <c r="A2630" s="21"/>
      <c r="B2630" s="21"/>
      <c r="C2630" s="22"/>
      <c r="D2630" s="23"/>
      <c r="E2630" s="23"/>
      <c r="F2630" s="23"/>
      <c r="G2630" s="23"/>
      <c r="H2630" s="23"/>
      <c r="I2630" s="23"/>
      <c r="M2630" s="17"/>
      <c r="N2630" s="17"/>
      <c r="O2630" s="18"/>
      <c r="P2630" s="5"/>
      <c r="U2630" s="19"/>
      <c r="V2630" s="19"/>
      <c r="W2630" s="24"/>
    </row>
    <row r="2631">
      <c r="A2631" s="21"/>
      <c r="B2631" s="21"/>
      <c r="C2631" s="22"/>
      <c r="D2631" s="23"/>
      <c r="E2631" s="23"/>
      <c r="F2631" s="23"/>
      <c r="G2631" s="23"/>
      <c r="H2631" s="23"/>
      <c r="I2631" s="23"/>
      <c r="M2631" s="17"/>
      <c r="N2631" s="17"/>
      <c r="O2631" s="18"/>
      <c r="P2631" s="5"/>
      <c r="U2631" s="19"/>
      <c r="V2631" s="19"/>
      <c r="W2631" s="24"/>
    </row>
    <row r="2632">
      <c r="A2632" s="21"/>
      <c r="B2632" s="21"/>
      <c r="C2632" s="22"/>
      <c r="D2632" s="23"/>
      <c r="E2632" s="23"/>
      <c r="F2632" s="23"/>
      <c r="G2632" s="23"/>
      <c r="H2632" s="23"/>
      <c r="I2632" s="23"/>
      <c r="M2632" s="17"/>
      <c r="N2632" s="17"/>
      <c r="O2632" s="18"/>
      <c r="P2632" s="5"/>
      <c r="U2632" s="19"/>
      <c r="V2632" s="19"/>
      <c r="W2632" s="24"/>
    </row>
  </sheetData>
  <autoFilter ref="$A$1:$P$212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9.63"/>
  </cols>
  <sheetData>
    <row r="2">
      <c r="A2" s="25" t="s">
        <v>39</v>
      </c>
      <c r="B2" s="26" t="s">
        <v>13</v>
      </c>
    </row>
    <row r="3">
      <c r="A3" s="27" t="s">
        <v>40</v>
      </c>
      <c r="B3" s="28">
        <f>COUNT(Combined!N2:N2122)</f>
        <v>2121</v>
      </c>
      <c r="D3" s="29" t="s">
        <v>41</v>
      </c>
    </row>
    <row r="4">
      <c r="A4" s="27" t="s">
        <v>42</v>
      </c>
      <c r="B4" s="30">
        <f>MIN(Combined!N2:N2122)</f>
        <v>1</v>
      </c>
      <c r="D4" s="29" t="s">
        <v>43</v>
      </c>
    </row>
    <row r="5">
      <c r="A5" s="27" t="s">
        <v>44</v>
      </c>
      <c r="B5" s="30">
        <f>MAX(Combined!N2:N2122)</f>
        <v>5700</v>
      </c>
      <c r="D5" s="29" t="s">
        <v>45</v>
      </c>
    </row>
    <row r="6">
      <c r="A6" s="27" t="s">
        <v>46</v>
      </c>
      <c r="B6" s="30">
        <f>AVERAGE(Combined!N2:N2122)</f>
        <v>284.7477605</v>
      </c>
      <c r="D6" s="29" t="s">
        <v>47</v>
      </c>
    </row>
    <row r="7">
      <c r="A7" s="27" t="s">
        <v>48</v>
      </c>
      <c r="B7" s="30">
        <f>MEDIAN(Combined!N2:N2122)</f>
        <v>137</v>
      </c>
      <c r="D7" s="29" t="s">
        <v>49</v>
      </c>
    </row>
    <row r="8">
      <c r="A8" s="27" t="s">
        <v>50</v>
      </c>
      <c r="B8" s="28">
        <f>mode(Combined!N2:N2122)</f>
        <v>50</v>
      </c>
      <c r="D8" s="29" t="s">
        <v>51</v>
      </c>
    </row>
    <row r="9">
      <c r="A9" s="27" t="s">
        <v>52</v>
      </c>
      <c r="B9" s="28">
        <f>QUARTILE(Combined!N1:N2121,1)</f>
        <v>59</v>
      </c>
      <c r="D9" s="29" t="s">
        <v>53</v>
      </c>
    </row>
    <row r="10">
      <c r="A10" s="27" t="s">
        <v>54</v>
      </c>
      <c r="B10" s="28">
        <f>QUARTILE(Combined!N2:N2122,3)</f>
        <v>312</v>
      </c>
      <c r="D10" s="31" t="s">
        <v>55</v>
      </c>
    </row>
    <row r="11">
      <c r="A11" s="32" t="s">
        <v>56</v>
      </c>
      <c r="B11" s="28">
        <f>B10-B9</f>
        <v>253</v>
      </c>
    </row>
    <row r="12">
      <c r="A12" s="32" t="s">
        <v>57</v>
      </c>
      <c r="B12" s="28">
        <f>B9-1.5*B11</f>
        <v>-320.5</v>
      </c>
      <c r="D12" s="33" t="s">
        <v>58</v>
      </c>
    </row>
    <row r="13">
      <c r="A13" s="32" t="s">
        <v>59</v>
      </c>
      <c r="B13" s="28">
        <f>B10+1.5*B11</f>
        <v>691.5</v>
      </c>
    </row>
    <row r="14">
      <c r="A14" s="27" t="s">
        <v>60</v>
      </c>
      <c r="B14" s="28">
        <f>stdev(Combined!N2:N2391)</f>
        <v>459.473772</v>
      </c>
    </row>
  </sheetData>
  <mergeCells count="1">
    <mergeCell ref="D12:E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3.5"/>
  </cols>
  <sheetData>
    <row r="2">
      <c r="B2" s="34"/>
    </row>
    <row r="5">
      <c r="B5" s="35"/>
    </row>
    <row r="6">
      <c r="B6" s="35"/>
    </row>
    <row r="7">
      <c r="B7" s="35"/>
    </row>
    <row r="8">
      <c r="A8" s="36" t="s">
        <v>61</v>
      </c>
      <c r="B8" s="35"/>
    </row>
    <row r="9">
      <c r="B9" s="35"/>
    </row>
    <row r="10"/>
    <row r="11"/>
    <row r="12"/>
    <row r="13"/>
    <row r="14"/>
    <row r="15"/>
    <row r="19">
      <c r="A19" s="36" t="s">
        <v>64</v>
      </c>
    </row>
    <row r="20">
      <c r="A20" s="9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21">
      <c r="A121" s="39" t="s">
        <v>66</v>
      </c>
    </row>
    <row r="123"/>
    <row r="124"/>
    <row r="125"/>
    <row r="126"/>
    <row r="127"/>
    <row r="128"/>
    <row r="129"/>
    <row r="130"/>
    <row r="131"/>
    <row r="132"/>
    <row r="138">
      <c r="A138" s="9"/>
    </row>
  </sheetData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8.25"/>
  </cols>
  <sheetData>
    <row r="1">
      <c r="A1" s="23" t="s">
        <v>0</v>
      </c>
      <c r="B1" s="23" t="s">
        <v>68</v>
      </c>
      <c r="C1" s="40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N1" s="23"/>
      <c r="O1" s="40"/>
      <c r="P1" s="40"/>
      <c r="T1" s="41"/>
    </row>
    <row r="2">
      <c r="A2" s="21">
        <v>40170.0</v>
      </c>
      <c r="B2" s="21">
        <v>1.348959766E9</v>
      </c>
      <c r="C2" s="42" t="s">
        <v>69</v>
      </c>
      <c r="D2" s="23" t="s">
        <v>70</v>
      </c>
      <c r="E2" s="23" t="s">
        <v>17</v>
      </c>
      <c r="F2" s="23" t="s">
        <v>18</v>
      </c>
      <c r="G2" s="23" t="s">
        <v>71</v>
      </c>
      <c r="H2" s="23" t="s">
        <v>24</v>
      </c>
      <c r="I2" s="23" t="s">
        <v>72</v>
      </c>
      <c r="N2" s="21"/>
      <c r="O2" s="21"/>
      <c r="P2" s="21"/>
      <c r="R2" s="15"/>
      <c r="T2" s="41"/>
    </row>
    <row r="3">
      <c r="A3" s="21">
        <v>76028.0</v>
      </c>
      <c r="B3" s="21">
        <v>1.645228017E9</v>
      </c>
      <c r="C3" s="42" t="s">
        <v>73</v>
      </c>
      <c r="D3" s="23" t="s">
        <v>74</v>
      </c>
      <c r="E3" s="23" t="s">
        <v>17</v>
      </c>
      <c r="F3" s="23" t="s">
        <v>18</v>
      </c>
      <c r="G3" s="23" t="s">
        <v>19</v>
      </c>
      <c r="H3" s="23" t="s">
        <v>20</v>
      </c>
      <c r="I3" s="23" t="s">
        <v>72</v>
      </c>
      <c r="N3" s="21"/>
      <c r="O3" s="21"/>
      <c r="P3" s="21"/>
      <c r="R3" s="15"/>
      <c r="T3" s="41"/>
    </row>
    <row r="4">
      <c r="A4" s="21">
        <v>17894.0</v>
      </c>
      <c r="B4" s="21">
        <v>1.610000572E9</v>
      </c>
      <c r="C4" s="42">
        <v>41557.0</v>
      </c>
      <c r="D4" s="23" t="s">
        <v>22</v>
      </c>
      <c r="E4" s="23" t="s">
        <v>23</v>
      </c>
      <c r="F4" s="23" t="s">
        <v>18</v>
      </c>
      <c r="G4" s="23" t="s">
        <v>19</v>
      </c>
      <c r="H4" s="23" t="s">
        <v>24</v>
      </c>
      <c r="I4" s="23" t="s">
        <v>75</v>
      </c>
      <c r="N4" s="21"/>
      <c r="O4" s="21"/>
      <c r="P4" s="21"/>
      <c r="R4" s="15"/>
      <c r="T4" s="41"/>
    </row>
    <row r="5">
      <c r="A5" s="21">
        <v>17949.0</v>
      </c>
      <c r="B5" s="21">
        <v>2.217960309E9</v>
      </c>
      <c r="C5" s="42">
        <v>41557.0</v>
      </c>
      <c r="D5" s="23" t="s">
        <v>22</v>
      </c>
      <c r="E5" s="23" t="s">
        <v>23</v>
      </c>
      <c r="F5" s="23" t="s">
        <v>18</v>
      </c>
      <c r="G5" s="23" t="s">
        <v>19</v>
      </c>
      <c r="H5" s="23" t="s">
        <v>24</v>
      </c>
      <c r="I5" s="23" t="s">
        <v>72</v>
      </c>
      <c r="N5" s="21"/>
      <c r="O5" s="21"/>
      <c r="P5" s="21"/>
      <c r="R5" s="15"/>
      <c r="T5" s="41"/>
    </row>
    <row r="6">
      <c r="A6" s="21">
        <v>17951.0</v>
      </c>
      <c r="B6" s="21">
        <v>2.219304866E9</v>
      </c>
      <c r="C6" s="42">
        <v>41557.0</v>
      </c>
      <c r="D6" s="23" t="s">
        <v>76</v>
      </c>
      <c r="E6" s="23" t="s">
        <v>23</v>
      </c>
      <c r="F6" s="23" t="s">
        <v>18</v>
      </c>
      <c r="G6" s="23" t="s">
        <v>19</v>
      </c>
      <c r="H6" s="23" t="s">
        <v>24</v>
      </c>
      <c r="I6" s="23" t="s">
        <v>72</v>
      </c>
      <c r="N6" s="21"/>
      <c r="O6" s="21"/>
      <c r="P6" s="21"/>
      <c r="R6" s="15"/>
      <c r="T6" s="41"/>
    </row>
    <row r="7">
      <c r="A7" s="21">
        <v>18016.0</v>
      </c>
      <c r="B7" s="21">
        <v>1.980331295E9</v>
      </c>
      <c r="C7" s="42">
        <v>41557.0</v>
      </c>
      <c r="D7" s="23" t="s">
        <v>22</v>
      </c>
      <c r="E7" s="23" t="s">
        <v>23</v>
      </c>
      <c r="F7" s="23" t="s">
        <v>18</v>
      </c>
      <c r="G7" s="23" t="s">
        <v>19</v>
      </c>
      <c r="H7" s="23" t="s">
        <v>24</v>
      </c>
      <c r="I7" s="23" t="s">
        <v>72</v>
      </c>
      <c r="N7" s="21"/>
      <c r="O7" s="21"/>
      <c r="P7" s="21"/>
      <c r="R7" s="15"/>
      <c r="T7" s="41"/>
    </row>
    <row r="8">
      <c r="A8" s="21">
        <v>18902.0</v>
      </c>
      <c r="B8" s="21">
        <v>1.847892475E9</v>
      </c>
      <c r="C8" s="42">
        <v>41618.0</v>
      </c>
      <c r="D8" s="23" t="s">
        <v>22</v>
      </c>
      <c r="E8" s="23" t="s">
        <v>23</v>
      </c>
      <c r="F8" s="23" t="s">
        <v>18</v>
      </c>
      <c r="G8" s="23" t="s">
        <v>19</v>
      </c>
      <c r="H8" s="23" t="s">
        <v>24</v>
      </c>
      <c r="I8" s="23" t="s">
        <v>72</v>
      </c>
      <c r="N8" s="21"/>
      <c r="O8" s="21"/>
      <c r="P8" s="21"/>
      <c r="R8" s="15"/>
      <c r="T8" s="41"/>
    </row>
    <row r="9">
      <c r="A9" s="21">
        <v>18967.0</v>
      </c>
      <c r="B9" s="21">
        <v>1.649911553E9</v>
      </c>
      <c r="C9" s="42" t="s">
        <v>77</v>
      </c>
      <c r="D9" s="23" t="s">
        <v>22</v>
      </c>
      <c r="E9" s="23" t="s">
        <v>23</v>
      </c>
      <c r="F9" s="23" t="s">
        <v>18</v>
      </c>
      <c r="G9" s="23" t="s">
        <v>19</v>
      </c>
      <c r="H9" s="23" t="s">
        <v>24</v>
      </c>
      <c r="I9" s="23" t="s">
        <v>72</v>
      </c>
      <c r="N9" s="21"/>
      <c r="O9" s="21"/>
      <c r="P9" s="21"/>
      <c r="R9" s="15"/>
      <c r="T9" s="41"/>
    </row>
    <row r="10">
      <c r="A10" s="21">
        <v>19180.0</v>
      </c>
      <c r="B10" s="21">
        <v>1.903809905E9</v>
      </c>
      <c r="C10" s="42" t="s">
        <v>77</v>
      </c>
      <c r="D10" s="23" t="s">
        <v>22</v>
      </c>
      <c r="E10" s="23" t="s">
        <v>23</v>
      </c>
      <c r="F10" s="23" t="s">
        <v>18</v>
      </c>
      <c r="G10" s="23" t="s">
        <v>19</v>
      </c>
      <c r="H10" s="23" t="s">
        <v>24</v>
      </c>
      <c r="I10" s="23" t="s">
        <v>75</v>
      </c>
      <c r="N10" s="21"/>
      <c r="O10" s="21"/>
      <c r="P10" s="21"/>
      <c r="R10" s="15"/>
      <c r="T10" s="41"/>
    </row>
    <row r="11">
      <c r="A11" s="21">
        <v>19203.0</v>
      </c>
      <c r="B11" s="21">
        <v>1.411855932E9</v>
      </c>
      <c r="C11" s="42" t="s">
        <v>77</v>
      </c>
      <c r="D11" s="23" t="s">
        <v>76</v>
      </c>
      <c r="E11" s="23" t="s">
        <v>23</v>
      </c>
      <c r="F11" s="23" t="s">
        <v>18</v>
      </c>
      <c r="G11" s="23" t="s">
        <v>19</v>
      </c>
      <c r="H11" s="23" t="s">
        <v>24</v>
      </c>
      <c r="I11" s="23" t="s">
        <v>75</v>
      </c>
      <c r="N11" s="21"/>
      <c r="O11" s="21"/>
      <c r="P11" s="21"/>
      <c r="R11" s="15"/>
      <c r="T11" s="41"/>
    </row>
    <row r="12">
      <c r="A12" s="21">
        <v>19340.0</v>
      </c>
      <c r="B12" s="21">
        <v>1.769953196E9</v>
      </c>
      <c r="C12" s="42" t="s">
        <v>77</v>
      </c>
      <c r="D12" s="23" t="s">
        <v>76</v>
      </c>
      <c r="E12" s="23" t="s">
        <v>23</v>
      </c>
      <c r="F12" s="23" t="s">
        <v>18</v>
      </c>
      <c r="G12" s="23" t="s">
        <v>19</v>
      </c>
      <c r="H12" s="23" t="s">
        <v>24</v>
      </c>
      <c r="I12" s="23" t="s">
        <v>75</v>
      </c>
      <c r="N12" s="21"/>
      <c r="O12" s="21"/>
      <c r="P12" s="21"/>
      <c r="R12" s="15"/>
      <c r="T12" s="41"/>
    </row>
    <row r="13">
      <c r="A13" s="21">
        <v>19404.0</v>
      </c>
      <c r="B13" s="21">
        <v>1.568148818E9</v>
      </c>
      <c r="C13" s="42" t="s">
        <v>78</v>
      </c>
      <c r="D13" s="23" t="s">
        <v>76</v>
      </c>
      <c r="E13" s="23" t="s">
        <v>23</v>
      </c>
      <c r="F13" s="23" t="s">
        <v>18</v>
      </c>
      <c r="G13" s="23" t="s">
        <v>19</v>
      </c>
      <c r="H13" s="23" t="s">
        <v>24</v>
      </c>
      <c r="I13" s="23" t="s">
        <v>75</v>
      </c>
      <c r="N13" s="21"/>
      <c r="O13" s="21"/>
      <c r="P13" s="21"/>
      <c r="R13" s="15"/>
      <c r="T13" s="41"/>
    </row>
    <row r="14">
      <c r="A14" s="21">
        <v>19427.0</v>
      </c>
      <c r="B14" s="21">
        <v>1.751652831E9</v>
      </c>
      <c r="C14" s="42" t="s">
        <v>78</v>
      </c>
      <c r="D14" s="23" t="s">
        <v>76</v>
      </c>
      <c r="E14" s="23" t="s">
        <v>23</v>
      </c>
      <c r="F14" s="23" t="s">
        <v>18</v>
      </c>
      <c r="G14" s="23" t="s">
        <v>19</v>
      </c>
      <c r="H14" s="23" t="s">
        <v>24</v>
      </c>
      <c r="I14" s="23" t="s">
        <v>75</v>
      </c>
      <c r="N14" s="21"/>
      <c r="O14" s="21"/>
      <c r="P14" s="21"/>
      <c r="R14" s="15"/>
      <c r="T14" s="41"/>
    </row>
    <row r="15">
      <c r="A15" s="21">
        <v>19592.0</v>
      </c>
      <c r="B15" s="21">
        <v>2.231859892E9</v>
      </c>
      <c r="C15" s="42" t="s">
        <v>78</v>
      </c>
      <c r="D15" s="23" t="s">
        <v>76</v>
      </c>
      <c r="E15" s="23" t="s">
        <v>23</v>
      </c>
      <c r="F15" s="23" t="s">
        <v>18</v>
      </c>
      <c r="G15" s="23" t="s">
        <v>19</v>
      </c>
      <c r="H15" s="23" t="s">
        <v>24</v>
      </c>
      <c r="I15" s="23" t="s">
        <v>72</v>
      </c>
      <c r="N15" s="21"/>
      <c r="O15" s="21"/>
      <c r="P15" s="21"/>
      <c r="R15" s="15"/>
      <c r="T15" s="41"/>
    </row>
    <row r="16">
      <c r="A16" s="21">
        <v>19932.0</v>
      </c>
      <c r="B16" s="21">
        <v>1.535745421E9</v>
      </c>
      <c r="C16" s="42" t="s">
        <v>79</v>
      </c>
      <c r="D16" s="23" t="s">
        <v>22</v>
      </c>
      <c r="E16" s="23" t="s">
        <v>23</v>
      </c>
      <c r="F16" s="23" t="s">
        <v>18</v>
      </c>
      <c r="G16" s="23" t="s">
        <v>19</v>
      </c>
      <c r="H16" s="23" t="s">
        <v>24</v>
      </c>
      <c r="I16" s="23" t="s">
        <v>72</v>
      </c>
      <c r="N16" s="21"/>
      <c r="O16" s="21"/>
      <c r="P16" s="21"/>
      <c r="R16" s="15"/>
      <c r="T16" s="41"/>
    </row>
    <row r="17">
      <c r="A17" s="21">
        <v>20055.0</v>
      </c>
      <c r="B17" s="21">
        <v>1.922087137E9</v>
      </c>
      <c r="C17" s="42" t="s">
        <v>79</v>
      </c>
      <c r="D17" s="23" t="s">
        <v>22</v>
      </c>
      <c r="E17" s="23" t="s">
        <v>23</v>
      </c>
      <c r="F17" s="23" t="s">
        <v>18</v>
      </c>
      <c r="G17" s="23" t="s">
        <v>19</v>
      </c>
      <c r="H17" s="23" t="s">
        <v>24</v>
      </c>
      <c r="I17" s="23" t="s">
        <v>72</v>
      </c>
      <c r="N17" s="21"/>
      <c r="O17" s="21"/>
      <c r="P17" s="21"/>
      <c r="R17" s="15"/>
      <c r="T17" s="41"/>
    </row>
    <row r="18">
      <c r="A18" s="21">
        <v>20315.0</v>
      </c>
      <c r="B18" s="21">
        <v>2.262467094E9</v>
      </c>
      <c r="C18" s="42" t="s">
        <v>79</v>
      </c>
      <c r="D18" s="23" t="s">
        <v>22</v>
      </c>
      <c r="E18" s="23" t="s">
        <v>23</v>
      </c>
      <c r="F18" s="23" t="s">
        <v>18</v>
      </c>
      <c r="G18" s="23" t="s">
        <v>19</v>
      </c>
      <c r="H18" s="23" t="s">
        <v>24</v>
      </c>
      <c r="I18" s="23" t="s">
        <v>72</v>
      </c>
      <c r="N18" s="21"/>
      <c r="O18" s="21"/>
      <c r="P18" s="21"/>
      <c r="R18" s="15"/>
      <c r="T18" s="41"/>
    </row>
    <row r="19">
      <c r="A19" s="21">
        <v>20321.0</v>
      </c>
      <c r="B19" s="21">
        <v>2.268641437E9</v>
      </c>
      <c r="C19" s="42" t="s">
        <v>79</v>
      </c>
      <c r="D19" s="23" t="s">
        <v>22</v>
      </c>
      <c r="E19" s="23" t="s">
        <v>23</v>
      </c>
      <c r="F19" s="23" t="s">
        <v>18</v>
      </c>
      <c r="G19" s="23" t="s">
        <v>19</v>
      </c>
      <c r="H19" s="23" t="s">
        <v>24</v>
      </c>
      <c r="I19" s="23" t="s">
        <v>72</v>
      </c>
      <c r="N19" s="21"/>
      <c r="O19" s="21"/>
      <c r="P19" s="21"/>
      <c r="R19" s="15"/>
      <c r="T19" s="41"/>
    </row>
    <row r="20">
      <c r="A20" s="21">
        <v>20436.0</v>
      </c>
      <c r="B20" s="21">
        <v>1.727052876E9</v>
      </c>
      <c r="C20" s="42" t="s">
        <v>79</v>
      </c>
      <c r="D20" s="23" t="s">
        <v>76</v>
      </c>
      <c r="E20" s="23" t="s">
        <v>23</v>
      </c>
      <c r="F20" s="23" t="s">
        <v>18</v>
      </c>
      <c r="G20" s="23" t="s">
        <v>19</v>
      </c>
      <c r="H20" s="23" t="s">
        <v>24</v>
      </c>
      <c r="I20" s="23" t="s">
        <v>25</v>
      </c>
      <c r="N20" s="21"/>
      <c r="O20" s="21"/>
      <c r="P20" s="21"/>
      <c r="R20" s="15"/>
      <c r="T20" s="41"/>
    </row>
    <row r="21">
      <c r="A21" s="21">
        <v>20535.0</v>
      </c>
      <c r="B21" s="21">
        <v>1.674613702E9</v>
      </c>
      <c r="C21" s="42" t="s">
        <v>79</v>
      </c>
      <c r="D21" s="23" t="s">
        <v>76</v>
      </c>
      <c r="E21" s="23" t="s">
        <v>23</v>
      </c>
      <c r="F21" s="23" t="s">
        <v>18</v>
      </c>
      <c r="G21" s="23" t="s">
        <v>19</v>
      </c>
      <c r="H21" s="23" t="s">
        <v>24</v>
      </c>
      <c r="I21" s="23" t="s">
        <v>72</v>
      </c>
      <c r="N21" s="21"/>
      <c r="O21" s="21"/>
      <c r="P21" s="21"/>
      <c r="R21" s="15"/>
      <c r="T21" s="41"/>
    </row>
    <row r="22">
      <c r="A22" s="21">
        <v>20693.0</v>
      </c>
      <c r="B22" s="21">
        <v>1.921733731E9</v>
      </c>
      <c r="C22" s="42" t="s">
        <v>80</v>
      </c>
      <c r="D22" s="23" t="s">
        <v>76</v>
      </c>
      <c r="E22" s="23" t="s">
        <v>23</v>
      </c>
      <c r="F22" s="23" t="s">
        <v>18</v>
      </c>
      <c r="G22" s="23" t="s">
        <v>19</v>
      </c>
      <c r="H22" s="23" t="s">
        <v>24</v>
      </c>
      <c r="I22" s="23" t="s">
        <v>72</v>
      </c>
      <c r="N22" s="21"/>
      <c r="O22" s="21"/>
      <c r="P22" s="21"/>
      <c r="R22" s="15"/>
      <c r="T22" s="41"/>
    </row>
    <row r="23">
      <c r="A23" s="21">
        <v>22314.0</v>
      </c>
      <c r="B23" s="21">
        <v>1.936150747E9</v>
      </c>
      <c r="C23" s="42" t="s">
        <v>81</v>
      </c>
      <c r="D23" s="23" t="s">
        <v>76</v>
      </c>
      <c r="E23" s="23" t="s">
        <v>23</v>
      </c>
      <c r="F23" s="23" t="s">
        <v>18</v>
      </c>
      <c r="G23" s="23" t="s">
        <v>19</v>
      </c>
      <c r="H23" s="23" t="s">
        <v>24</v>
      </c>
      <c r="I23" s="23" t="s">
        <v>72</v>
      </c>
      <c r="N23" s="21"/>
      <c r="O23" s="21"/>
      <c r="P23" s="21"/>
      <c r="R23" s="15"/>
      <c r="T23" s="41"/>
    </row>
    <row r="24">
      <c r="A24" s="21">
        <v>22421.0</v>
      </c>
      <c r="B24" s="21">
        <v>1.229841159E9</v>
      </c>
      <c r="C24" s="42" t="s">
        <v>81</v>
      </c>
      <c r="D24" s="23" t="s">
        <v>22</v>
      </c>
      <c r="E24" s="23" t="s">
        <v>23</v>
      </c>
      <c r="F24" s="23" t="s">
        <v>18</v>
      </c>
      <c r="G24" s="23" t="s">
        <v>19</v>
      </c>
      <c r="H24" s="23" t="s">
        <v>24</v>
      </c>
      <c r="I24" s="23" t="s">
        <v>72</v>
      </c>
      <c r="N24" s="21"/>
      <c r="O24" s="21"/>
      <c r="P24" s="21"/>
      <c r="R24" s="15"/>
      <c r="T24" s="41"/>
    </row>
    <row r="25">
      <c r="A25" s="21">
        <v>22458.0</v>
      </c>
      <c r="B25" s="21">
        <v>1.586690479E9</v>
      </c>
      <c r="C25" s="42" t="s">
        <v>82</v>
      </c>
      <c r="D25" s="23" t="s">
        <v>22</v>
      </c>
      <c r="E25" s="23" t="s">
        <v>23</v>
      </c>
      <c r="F25" s="23" t="s">
        <v>18</v>
      </c>
      <c r="G25" s="23" t="s">
        <v>19</v>
      </c>
      <c r="H25" s="23" t="s">
        <v>24</v>
      </c>
      <c r="I25" s="23" t="s">
        <v>72</v>
      </c>
      <c r="N25" s="21"/>
      <c r="O25" s="21"/>
      <c r="P25" s="21"/>
      <c r="R25" s="15"/>
      <c r="T25" s="41"/>
    </row>
    <row r="26">
      <c r="A26" s="21">
        <v>22682.0</v>
      </c>
      <c r="B26" s="21">
        <v>1.848085677E9</v>
      </c>
      <c r="C26" s="42" t="s">
        <v>82</v>
      </c>
      <c r="D26" s="23" t="s">
        <v>22</v>
      </c>
      <c r="E26" s="23" t="s">
        <v>23</v>
      </c>
      <c r="F26" s="23" t="s">
        <v>18</v>
      </c>
      <c r="G26" s="23" t="s">
        <v>19</v>
      </c>
      <c r="H26" s="23" t="s">
        <v>24</v>
      </c>
      <c r="I26" s="23" t="s">
        <v>72</v>
      </c>
      <c r="N26" s="21"/>
      <c r="O26" s="21"/>
      <c r="P26" s="21"/>
      <c r="R26" s="15"/>
      <c r="T26" s="41"/>
    </row>
    <row r="27">
      <c r="A27" s="21">
        <v>22740.0</v>
      </c>
      <c r="B27" s="21">
        <v>1.872369353E9</v>
      </c>
      <c r="C27" s="42" t="s">
        <v>82</v>
      </c>
      <c r="D27" s="23" t="s">
        <v>22</v>
      </c>
      <c r="E27" s="23" t="s">
        <v>23</v>
      </c>
      <c r="F27" s="23" t="s">
        <v>18</v>
      </c>
      <c r="G27" s="23" t="s">
        <v>19</v>
      </c>
      <c r="H27" s="23" t="s">
        <v>24</v>
      </c>
      <c r="I27" s="23" t="s">
        <v>72</v>
      </c>
      <c r="N27" s="21"/>
      <c r="O27" s="21"/>
      <c r="P27" s="21"/>
      <c r="R27" s="15"/>
      <c r="T27" s="41"/>
    </row>
    <row r="28">
      <c r="A28" s="21">
        <v>22907.0</v>
      </c>
      <c r="B28" s="21">
        <v>1.51974924E9</v>
      </c>
      <c r="C28" s="42" t="s">
        <v>82</v>
      </c>
      <c r="D28" s="23" t="s">
        <v>22</v>
      </c>
      <c r="E28" s="23" t="s">
        <v>23</v>
      </c>
      <c r="F28" s="23" t="s">
        <v>18</v>
      </c>
      <c r="G28" s="23" t="s">
        <v>19</v>
      </c>
      <c r="H28" s="23" t="s">
        <v>24</v>
      </c>
      <c r="I28" s="23" t="s">
        <v>72</v>
      </c>
      <c r="N28" s="21"/>
      <c r="O28" s="21"/>
      <c r="P28" s="21"/>
      <c r="R28" s="15"/>
      <c r="T28" s="41"/>
    </row>
    <row r="29">
      <c r="A29" s="21">
        <v>23261.0</v>
      </c>
      <c r="B29" s="21">
        <v>1.439048077E9</v>
      </c>
      <c r="C29" s="42" t="s">
        <v>83</v>
      </c>
      <c r="D29" s="23" t="s">
        <v>22</v>
      </c>
      <c r="E29" s="23" t="s">
        <v>23</v>
      </c>
      <c r="F29" s="23" t="s">
        <v>18</v>
      </c>
      <c r="G29" s="23" t="s">
        <v>19</v>
      </c>
      <c r="H29" s="23" t="s">
        <v>24</v>
      </c>
      <c r="I29" s="23" t="s">
        <v>72</v>
      </c>
      <c r="N29" s="21"/>
      <c r="O29" s="21"/>
      <c r="P29" s="21"/>
      <c r="R29" s="15"/>
      <c r="T29" s="41"/>
    </row>
    <row r="30">
      <c r="A30" s="21">
        <v>23490.0</v>
      </c>
      <c r="B30" s="21">
        <v>1.361902722E9</v>
      </c>
      <c r="C30" s="42" t="s">
        <v>83</v>
      </c>
      <c r="D30" s="23" t="s">
        <v>22</v>
      </c>
      <c r="E30" s="23" t="s">
        <v>23</v>
      </c>
      <c r="F30" s="23" t="s">
        <v>18</v>
      </c>
      <c r="G30" s="23" t="s">
        <v>19</v>
      </c>
      <c r="H30" s="23" t="s">
        <v>24</v>
      </c>
      <c r="I30" s="23" t="s">
        <v>75</v>
      </c>
      <c r="N30" s="21"/>
      <c r="O30" s="21"/>
      <c r="P30" s="21"/>
      <c r="R30" s="15"/>
      <c r="T30" s="41"/>
    </row>
    <row r="31">
      <c r="A31" s="21">
        <v>23501.0</v>
      </c>
      <c r="B31" s="21">
        <v>1.535495415E9</v>
      </c>
      <c r="C31" s="42" t="s">
        <v>83</v>
      </c>
      <c r="D31" s="23" t="s">
        <v>22</v>
      </c>
      <c r="E31" s="23" t="s">
        <v>23</v>
      </c>
      <c r="F31" s="23" t="s">
        <v>18</v>
      </c>
      <c r="G31" s="23" t="s">
        <v>19</v>
      </c>
      <c r="H31" s="23" t="s">
        <v>24</v>
      </c>
      <c r="I31" s="23" t="s">
        <v>75</v>
      </c>
      <c r="N31" s="21"/>
      <c r="O31" s="21"/>
      <c r="P31" s="21"/>
      <c r="R31" s="15"/>
      <c r="T31" s="41"/>
    </row>
    <row r="32">
      <c r="A32" s="21">
        <v>23647.0</v>
      </c>
      <c r="B32" s="21">
        <v>1.426412764E9</v>
      </c>
      <c r="C32" s="42" t="s">
        <v>84</v>
      </c>
      <c r="D32" s="23" t="s">
        <v>22</v>
      </c>
      <c r="E32" s="23" t="s">
        <v>23</v>
      </c>
      <c r="F32" s="23" t="s">
        <v>18</v>
      </c>
      <c r="G32" s="23" t="s">
        <v>19</v>
      </c>
      <c r="H32" s="23" t="s">
        <v>24</v>
      </c>
      <c r="I32" s="23" t="s">
        <v>75</v>
      </c>
      <c r="N32" s="21"/>
      <c r="O32" s="21"/>
      <c r="P32" s="21"/>
      <c r="R32" s="15"/>
      <c r="T32" s="41"/>
    </row>
    <row r="33">
      <c r="A33" s="21">
        <v>24184.0</v>
      </c>
      <c r="B33" s="21">
        <v>2.089909446E9</v>
      </c>
      <c r="C33" s="42" t="s">
        <v>85</v>
      </c>
      <c r="D33" s="23" t="s">
        <v>22</v>
      </c>
      <c r="E33" s="23" t="s">
        <v>23</v>
      </c>
      <c r="F33" s="23" t="s">
        <v>18</v>
      </c>
      <c r="G33" s="23" t="s">
        <v>19</v>
      </c>
      <c r="H33" s="23" t="s">
        <v>24</v>
      </c>
      <c r="I33" s="23" t="s">
        <v>75</v>
      </c>
      <c r="N33" s="21"/>
      <c r="O33" s="21"/>
      <c r="P33" s="21"/>
      <c r="R33" s="15"/>
      <c r="T33" s="41"/>
    </row>
    <row r="34">
      <c r="A34" s="21">
        <v>24329.0</v>
      </c>
      <c r="B34" s="21">
        <v>1.877861798E9</v>
      </c>
      <c r="C34" s="42" t="s">
        <v>85</v>
      </c>
      <c r="D34" s="23" t="s">
        <v>22</v>
      </c>
      <c r="E34" s="23" t="s">
        <v>23</v>
      </c>
      <c r="F34" s="23" t="s">
        <v>18</v>
      </c>
      <c r="G34" s="23" t="s">
        <v>19</v>
      </c>
      <c r="H34" s="23" t="s">
        <v>24</v>
      </c>
      <c r="I34" s="23" t="s">
        <v>75</v>
      </c>
      <c r="N34" s="21"/>
      <c r="O34" s="21"/>
      <c r="P34" s="21"/>
      <c r="R34" s="15"/>
      <c r="T34" s="41"/>
    </row>
    <row r="35">
      <c r="A35" s="21">
        <v>24339.0</v>
      </c>
      <c r="B35" s="21">
        <v>2.038650277E9</v>
      </c>
      <c r="C35" s="42" t="s">
        <v>85</v>
      </c>
      <c r="D35" s="23" t="s">
        <v>22</v>
      </c>
      <c r="E35" s="23" t="s">
        <v>23</v>
      </c>
      <c r="F35" s="23" t="s">
        <v>18</v>
      </c>
      <c r="G35" s="23" t="s">
        <v>19</v>
      </c>
      <c r="H35" s="23" t="s">
        <v>24</v>
      </c>
      <c r="I35" s="23" t="s">
        <v>75</v>
      </c>
      <c r="N35" s="21"/>
      <c r="O35" s="21"/>
      <c r="P35" s="21"/>
      <c r="R35" s="15"/>
      <c r="T35" s="41"/>
    </row>
    <row r="36">
      <c r="A36" s="21">
        <v>24375.0</v>
      </c>
      <c r="B36" s="21">
        <v>1.354478949E9</v>
      </c>
      <c r="C36" s="42" t="s">
        <v>85</v>
      </c>
      <c r="D36" s="23" t="s">
        <v>22</v>
      </c>
      <c r="E36" s="23" t="s">
        <v>23</v>
      </c>
      <c r="F36" s="23" t="s">
        <v>18</v>
      </c>
      <c r="G36" s="23" t="s">
        <v>19</v>
      </c>
      <c r="H36" s="23" t="s">
        <v>24</v>
      </c>
      <c r="I36" s="23" t="s">
        <v>75</v>
      </c>
      <c r="N36" s="21"/>
      <c r="O36" s="21"/>
      <c r="P36" s="21"/>
      <c r="R36" s="15"/>
      <c r="T36" s="41"/>
    </row>
    <row r="37">
      <c r="A37" s="21">
        <v>24797.0</v>
      </c>
      <c r="B37" s="21">
        <v>1.745486469E9</v>
      </c>
      <c r="C37" s="42" t="s">
        <v>86</v>
      </c>
      <c r="D37" s="23" t="s">
        <v>22</v>
      </c>
      <c r="E37" s="23" t="s">
        <v>23</v>
      </c>
      <c r="F37" s="23" t="s">
        <v>18</v>
      </c>
      <c r="G37" s="23" t="s">
        <v>19</v>
      </c>
      <c r="H37" s="23" t="s">
        <v>24</v>
      </c>
      <c r="I37" s="23" t="s">
        <v>75</v>
      </c>
      <c r="N37" s="21"/>
      <c r="O37" s="21"/>
      <c r="P37" s="21"/>
      <c r="R37" s="15"/>
      <c r="T37" s="41"/>
    </row>
    <row r="38">
      <c r="A38" s="21">
        <v>24861.0</v>
      </c>
      <c r="B38" s="21">
        <v>1.780473175E9</v>
      </c>
      <c r="C38" s="42" t="s">
        <v>86</v>
      </c>
      <c r="D38" s="23" t="s">
        <v>22</v>
      </c>
      <c r="E38" s="23" t="s">
        <v>23</v>
      </c>
      <c r="F38" s="23" t="s">
        <v>18</v>
      </c>
      <c r="G38" s="23" t="s">
        <v>19</v>
      </c>
      <c r="H38" s="23" t="s">
        <v>24</v>
      </c>
      <c r="I38" s="23" t="s">
        <v>72</v>
      </c>
      <c r="N38" s="21"/>
      <c r="O38" s="21"/>
      <c r="P38" s="21"/>
      <c r="R38" s="15"/>
      <c r="T38" s="41"/>
    </row>
    <row r="39">
      <c r="A39" s="21">
        <v>24901.0</v>
      </c>
      <c r="B39" s="21">
        <v>2.059377097E9</v>
      </c>
      <c r="C39" s="42" t="s">
        <v>86</v>
      </c>
      <c r="D39" s="23" t="s">
        <v>22</v>
      </c>
      <c r="E39" s="23" t="s">
        <v>23</v>
      </c>
      <c r="F39" s="23" t="s">
        <v>18</v>
      </c>
      <c r="G39" s="23" t="s">
        <v>19</v>
      </c>
      <c r="H39" s="23" t="s">
        <v>24</v>
      </c>
      <c r="I39" s="23" t="s">
        <v>72</v>
      </c>
      <c r="N39" s="21"/>
      <c r="O39" s="21"/>
      <c r="P39" s="21"/>
      <c r="R39" s="15"/>
      <c r="T39" s="41"/>
    </row>
    <row r="40">
      <c r="A40" s="21">
        <v>24938.0</v>
      </c>
      <c r="B40" s="21">
        <v>1.203874789E9</v>
      </c>
      <c r="C40" s="42" t="s">
        <v>86</v>
      </c>
      <c r="D40" s="23" t="s">
        <v>22</v>
      </c>
      <c r="E40" s="23" t="s">
        <v>23</v>
      </c>
      <c r="F40" s="23" t="s">
        <v>18</v>
      </c>
      <c r="G40" s="23" t="s">
        <v>19</v>
      </c>
      <c r="H40" s="23" t="s">
        <v>24</v>
      </c>
      <c r="I40" s="23" t="s">
        <v>72</v>
      </c>
      <c r="N40" s="21"/>
      <c r="O40" s="21"/>
      <c r="P40" s="21"/>
      <c r="R40" s="15"/>
      <c r="T40" s="41"/>
    </row>
    <row r="41">
      <c r="A41" s="21">
        <v>25156.0</v>
      </c>
      <c r="B41" s="21">
        <v>1.385115526E9</v>
      </c>
      <c r="C41" s="42" t="s">
        <v>86</v>
      </c>
      <c r="D41" s="23" t="s">
        <v>22</v>
      </c>
      <c r="E41" s="23" t="s">
        <v>23</v>
      </c>
      <c r="F41" s="23" t="s">
        <v>18</v>
      </c>
      <c r="G41" s="23" t="s">
        <v>19</v>
      </c>
      <c r="H41" s="23" t="s">
        <v>24</v>
      </c>
      <c r="I41" s="23" t="s">
        <v>72</v>
      </c>
      <c r="N41" s="21"/>
      <c r="O41" s="21"/>
      <c r="P41" s="21"/>
      <c r="R41" s="15"/>
      <c r="T41" s="41"/>
    </row>
    <row r="42">
      <c r="A42" s="21">
        <v>25186.0</v>
      </c>
      <c r="B42" s="21">
        <v>1.716161886E9</v>
      </c>
      <c r="C42" s="42" t="s">
        <v>86</v>
      </c>
      <c r="D42" s="23" t="s">
        <v>74</v>
      </c>
      <c r="E42" s="23" t="s">
        <v>17</v>
      </c>
      <c r="F42" s="23" t="s">
        <v>18</v>
      </c>
      <c r="G42" s="23" t="s">
        <v>19</v>
      </c>
      <c r="H42" s="23" t="s">
        <v>24</v>
      </c>
      <c r="I42" s="23" t="s">
        <v>72</v>
      </c>
      <c r="N42" s="21"/>
      <c r="O42" s="21"/>
      <c r="P42" s="21"/>
      <c r="R42" s="15"/>
      <c r="T42" s="41"/>
    </row>
    <row r="43">
      <c r="A43" s="21">
        <v>25398.0</v>
      </c>
      <c r="B43" s="21">
        <v>1.755787126E9</v>
      </c>
      <c r="C43" s="42" t="s">
        <v>87</v>
      </c>
      <c r="D43" s="23" t="s">
        <v>22</v>
      </c>
      <c r="E43" s="23" t="s">
        <v>23</v>
      </c>
      <c r="F43" s="23" t="s">
        <v>18</v>
      </c>
      <c r="G43" s="23" t="s">
        <v>19</v>
      </c>
      <c r="H43" s="23" t="s">
        <v>20</v>
      </c>
      <c r="I43" s="23" t="s">
        <v>72</v>
      </c>
      <c r="N43" s="21"/>
      <c r="O43" s="21"/>
      <c r="P43" s="21"/>
      <c r="R43" s="15"/>
      <c r="T43" s="41"/>
    </row>
    <row r="44">
      <c r="A44" s="21">
        <v>25402.0</v>
      </c>
      <c r="B44" s="21">
        <v>1.813834993E9</v>
      </c>
      <c r="C44" s="42" t="s">
        <v>87</v>
      </c>
      <c r="D44" s="23" t="s">
        <v>22</v>
      </c>
      <c r="E44" s="23" t="s">
        <v>23</v>
      </c>
      <c r="F44" s="23" t="s">
        <v>18</v>
      </c>
      <c r="G44" s="23" t="s">
        <v>19</v>
      </c>
      <c r="H44" s="23" t="s">
        <v>24</v>
      </c>
      <c r="I44" s="23" t="s">
        <v>72</v>
      </c>
      <c r="N44" s="21"/>
      <c r="O44" s="21"/>
      <c r="P44" s="21"/>
      <c r="R44" s="15"/>
      <c r="T44" s="41"/>
    </row>
    <row r="45">
      <c r="A45" s="21">
        <v>25407.0</v>
      </c>
      <c r="B45" s="21">
        <v>1.296910577E9</v>
      </c>
      <c r="C45" s="42" t="s">
        <v>87</v>
      </c>
      <c r="D45" s="23" t="s">
        <v>22</v>
      </c>
      <c r="E45" s="23" t="s">
        <v>23</v>
      </c>
      <c r="F45" s="23" t="s">
        <v>18</v>
      </c>
      <c r="G45" s="23" t="s">
        <v>19</v>
      </c>
      <c r="H45" s="23" t="s">
        <v>24</v>
      </c>
      <c r="I45" s="23" t="s">
        <v>72</v>
      </c>
      <c r="N45" s="21"/>
      <c r="O45" s="21"/>
      <c r="P45" s="21"/>
      <c r="R45" s="15"/>
      <c r="T45" s="41"/>
    </row>
    <row r="46">
      <c r="A46" s="21">
        <v>25558.0</v>
      </c>
      <c r="B46" s="21">
        <v>1.307863249E9</v>
      </c>
      <c r="C46" s="42" t="s">
        <v>87</v>
      </c>
      <c r="D46" s="23" t="s">
        <v>22</v>
      </c>
      <c r="E46" s="23" t="s">
        <v>23</v>
      </c>
      <c r="F46" s="23" t="s">
        <v>18</v>
      </c>
      <c r="G46" s="23" t="s">
        <v>19</v>
      </c>
      <c r="H46" s="23" t="s">
        <v>24</v>
      </c>
      <c r="I46" s="23" t="s">
        <v>72</v>
      </c>
      <c r="N46" s="21"/>
      <c r="O46" s="21"/>
      <c r="P46" s="21"/>
      <c r="R46" s="15"/>
      <c r="T46" s="41"/>
    </row>
    <row r="47">
      <c r="A47" s="21">
        <v>25575.0</v>
      </c>
      <c r="B47" s="21">
        <v>1.36830803E9</v>
      </c>
      <c r="C47" s="42" t="s">
        <v>87</v>
      </c>
      <c r="D47" s="23" t="s">
        <v>22</v>
      </c>
      <c r="E47" s="23" t="s">
        <v>23</v>
      </c>
      <c r="F47" s="23" t="s">
        <v>18</v>
      </c>
      <c r="G47" s="23" t="s">
        <v>19</v>
      </c>
      <c r="H47" s="23" t="s">
        <v>24</v>
      </c>
      <c r="I47" s="23" t="s">
        <v>72</v>
      </c>
      <c r="N47" s="21"/>
      <c r="O47" s="21"/>
      <c r="P47" s="21"/>
      <c r="R47" s="15"/>
      <c r="T47" s="41"/>
    </row>
    <row r="48">
      <c r="A48" s="21">
        <v>25608.0</v>
      </c>
      <c r="B48" s="21">
        <v>2.130350276E9</v>
      </c>
      <c r="C48" s="42" t="s">
        <v>87</v>
      </c>
      <c r="D48" s="23" t="s">
        <v>22</v>
      </c>
      <c r="E48" s="23" t="s">
        <v>23</v>
      </c>
      <c r="F48" s="23" t="s">
        <v>18</v>
      </c>
      <c r="G48" s="23" t="s">
        <v>19</v>
      </c>
      <c r="H48" s="23" t="s">
        <v>24</v>
      </c>
      <c r="I48" s="23" t="s">
        <v>72</v>
      </c>
      <c r="N48" s="21"/>
      <c r="O48" s="21"/>
      <c r="P48" s="21"/>
      <c r="R48" s="15"/>
      <c r="T48" s="41"/>
    </row>
    <row r="49">
      <c r="A49" s="21">
        <v>25657.0</v>
      </c>
      <c r="B49" s="21">
        <v>1.509476167E9</v>
      </c>
      <c r="C49" s="42" t="s">
        <v>87</v>
      </c>
      <c r="D49" s="23" t="s">
        <v>22</v>
      </c>
      <c r="E49" s="23" t="s">
        <v>23</v>
      </c>
      <c r="F49" s="23" t="s">
        <v>18</v>
      </c>
      <c r="G49" s="23" t="s">
        <v>19</v>
      </c>
      <c r="H49" s="23" t="s">
        <v>24</v>
      </c>
      <c r="I49" s="23" t="s">
        <v>72</v>
      </c>
      <c r="N49" s="21"/>
      <c r="O49" s="21"/>
      <c r="P49" s="21"/>
      <c r="R49" s="15"/>
      <c r="T49" s="41"/>
    </row>
    <row r="50">
      <c r="A50" s="21">
        <v>25674.0</v>
      </c>
      <c r="B50" s="21">
        <v>1.582647133E9</v>
      </c>
      <c r="C50" s="42" t="s">
        <v>87</v>
      </c>
      <c r="D50" s="23" t="s">
        <v>22</v>
      </c>
      <c r="E50" s="23" t="s">
        <v>23</v>
      </c>
      <c r="F50" s="23" t="s">
        <v>18</v>
      </c>
      <c r="G50" s="23" t="s">
        <v>19</v>
      </c>
      <c r="H50" s="23" t="s">
        <v>24</v>
      </c>
      <c r="I50" s="23" t="s">
        <v>72</v>
      </c>
      <c r="N50" s="21"/>
      <c r="O50" s="21"/>
      <c r="P50" s="21"/>
      <c r="R50" s="15"/>
      <c r="T50" s="41"/>
    </row>
    <row r="51">
      <c r="A51" s="21">
        <v>25740.0</v>
      </c>
      <c r="B51" s="21">
        <v>1.804706036E9</v>
      </c>
      <c r="C51" s="42" t="s">
        <v>87</v>
      </c>
      <c r="D51" s="23" t="s">
        <v>22</v>
      </c>
      <c r="E51" s="23" t="s">
        <v>23</v>
      </c>
      <c r="F51" s="23" t="s">
        <v>18</v>
      </c>
      <c r="G51" s="23" t="s">
        <v>19</v>
      </c>
      <c r="H51" s="23" t="s">
        <v>24</v>
      </c>
      <c r="I51" s="23" t="s">
        <v>72</v>
      </c>
      <c r="N51" s="21"/>
      <c r="O51" s="21"/>
      <c r="P51" s="21"/>
      <c r="R51" s="15"/>
      <c r="T51" s="41"/>
    </row>
    <row r="52">
      <c r="A52" s="21">
        <v>25742.0</v>
      </c>
      <c r="B52" s="21">
        <v>2.187463403E9</v>
      </c>
      <c r="C52" s="42" t="s">
        <v>87</v>
      </c>
      <c r="D52" s="23" t="s">
        <v>22</v>
      </c>
      <c r="E52" s="23" t="s">
        <v>23</v>
      </c>
      <c r="F52" s="23" t="s">
        <v>18</v>
      </c>
      <c r="G52" s="23" t="s">
        <v>19</v>
      </c>
      <c r="H52" s="23" t="s">
        <v>24</v>
      </c>
      <c r="I52" s="23" t="s">
        <v>72</v>
      </c>
      <c r="N52" s="21"/>
      <c r="O52" s="21"/>
      <c r="P52" s="21"/>
      <c r="R52" s="15"/>
      <c r="T52" s="41"/>
    </row>
    <row r="53">
      <c r="A53" s="21">
        <v>25766.0</v>
      </c>
      <c r="B53" s="21">
        <v>1.347112776E9</v>
      </c>
      <c r="C53" s="42" t="s">
        <v>87</v>
      </c>
      <c r="D53" s="23" t="s">
        <v>74</v>
      </c>
      <c r="E53" s="23" t="s">
        <v>17</v>
      </c>
      <c r="F53" s="23" t="s">
        <v>18</v>
      </c>
      <c r="G53" s="23" t="s">
        <v>19</v>
      </c>
      <c r="H53" s="23" t="s">
        <v>24</v>
      </c>
      <c r="I53" s="23" t="s">
        <v>72</v>
      </c>
      <c r="N53" s="21"/>
      <c r="O53" s="21"/>
      <c r="P53" s="21"/>
      <c r="R53" s="15"/>
      <c r="T53" s="41"/>
    </row>
    <row r="54">
      <c r="A54" s="21">
        <v>25772.0</v>
      </c>
      <c r="B54" s="21">
        <v>1.437947688E9</v>
      </c>
      <c r="C54" s="42" t="s">
        <v>87</v>
      </c>
      <c r="D54" s="23" t="s">
        <v>22</v>
      </c>
      <c r="E54" s="23" t="s">
        <v>23</v>
      </c>
      <c r="F54" s="23" t="s">
        <v>18</v>
      </c>
      <c r="G54" s="23" t="s">
        <v>19</v>
      </c>
      <c r="H54" s="23" t="s">
        <v>24</v>
      </c>
      <c r="I54" s="23" t="s">
        <v>72</v>
      </c>
      <c r="N54" s="21"/>
      <c r="O54" s="21"/>
      <c r="P54" s="21"/>
      <c r="R54" s="15"/>
      <c r="T54" s="41"/>
    </row>
    <row r="55">
      <c r="A55" s="21">
        <v>25807.0</v>
      </c>
      <c r="B55" s="21">
        <v>2.305093267E9</v>
      </c>
      <c r="C55" s="42" t="s">
        <v>87</v>
      </c>
      <c r="D55" s="23" t="s">
        <v>22</v>
      </c>
      <c r="E55" s="23" t="s">
        <v>23</v>
      </c>
      <c r="F55" s="23" t="s">
        <v>18</v>
      </c>
      <c r="G55" s="23" t="s">
        <v>19</v>
      </c>
      <c r="H55" s="23" t="s">
        <v>24</v>
      </c>
      <c r="I55" s="23" t="s">
        <v>72</v>
      </c>
      <c r="N55" s="21"/>
      <c r="O55" s="21"/>
      <c r="P55" s="21"/>
      <c r="R55" s="15"/>
      <c r="T55" s="41"/>
    </row>
    <row r="56">
      <c r="A56" s="21">
        <v>25876.0</v>
      </c>
      <c r="B56" s="21">
        <v>1.18713822E9</v>
      </c>
      <c r="C56" s="42" t="s">
        <v>87</v>
      </c>
      <c r="D56" s="23" t="s">
        <v>22</v>
      </c>
      <c r="E56" s="23" t="s">
        <v>23</v>
      </c>
      <c r="F56" s="23" t="s">
        <v>18</v>
      </c>
      <c r="G56" s="23" t="s">
        <v>19</v>
      </c>
      <c r="H56" s="23" t="s">
        <v>24</v>
      </c>
      <c r="I56" s="23" t="s">
        <v>72</v>
      </c>
      <c r="N56" s="21"/>
      <c r="O56" s="21"/>
      <c r="P56" s="21"/>
      <c r="R56" s="15"/>
      <c r="T56" s="41"/>
    </row>
    <row r="57">
      <c r="A57" s="21">
        <v>26020.0</v>
      </c>
      <c r="B57" s="21">
        <v>1.526809746E9</v>
      </c>
      <c r="C57" s="42" t="s">
        <v>88</v>
      </c>
      <c r="D57" s="23" t="s">
        <v>22</v>
      </c>
      <c r="E57" s="23" t="s">
        <v>23</v>
      </c>
      <c r="F57" s="23" t="s">
        <v>18</v>
      </c>
      <c r="G57" s="23" t="s">
        <v>19</v>
      </c>
      <c r="H57" s="23" t="s">
        <v>24</v>
      </c>
      <c r="I57" s="23" t="s">
        <v>72</v>
      </c>
      <c r="N57" s="21"/>
      <c r="O57" s="21"/>
      <c r="P57" s="21"/>
      <c r="R57" s="15"/>
      <c r="T57" s="41"/>
    </row>
    <row r="58">
      <c r="A58" s="21">
        <v>26119.0</v>
      </c>
      <c r="B58" s="21">
        <v>1.769795719E9</v>
      </c>
      <c r="C58" s="42" t="s">
        <v>88</v>
      </c>
      <c r="D58" s="23" t="s">
        <v>76</v>
      </c>
      <c r="E58" s="23" t="s">
        <v>23</v>
      </c>
      <c r="F58" s="23" t="s">
        <v>18</v>
      </c>
      <c r="G58" s="23" t="s">
        <v>19</v>
      </c>
      <c r="H58" s="23" t="s">
        <v>24</v>
      </c>
      <c r="I58" s="23" t="s">
        <v>72</v>
      </c>
      <c r="N58" s="21"/>
      <c r="O58" s="21"/>
      <c r="P58" s="21"/>
      <c r="R58" s="15"/>
      <c r="T58" s="41"/>
    </row>
    <row r="59">
      <c r="A59" s="21">
        <v>26137.0</v>
      </c>
      <c r="B59" s="21">
        <v>1.635558632E9</v>
      </c>
      <c r="C59" s="42" t="s">
        <v>88</v>
      </c>
      <c r="D59" s="23" t="s">
        <v>76</v>
      </c>
      <c r="E59" s="23" t="s">
        <v>23</v>
      </c>
      <c r="F59" s="23" t="s">
        <v>18</v>
      </c>
      <c r="G59" s="23" t="s">
        <v>19</v>
      </c>
      <c r="H59" s="23" t="s">
        <v>24</v>
      </c>
      <c r="I59" s="23" t="s">
        <v>72</v>
      </c>
      <c r="N59" s="21"/>
      <c r="O59" s="21"/>
      <c r="P59" s="21"/>
      <c r="R59" s="15"/>
      <c r="T59" s="41"/>
    </row>
    <row r="60">
      <c r="A60" s="21">
        <v>26208.0</v>
      </c>
      <c r="B60" s="21">
        <v>1.738942905E9</v>
      </c>
      <c r="C60" s="42" t="s">
        <v>88</v>
      </c>
      <c r="D60" s="23" t="s">
        <v>76</v>
      </c>
      <c r="E60" s="23" t="s">
        <v>23</v>
      </c>
      <c r="F60" s="23" t="s">
        <v>18</v>
      </c>
      <c r="G60" s="23" t="s">
        <v>19</v>
      </c>
      <c r="H60" s="23" t="s">
        <v>24</v>
      </c>
      <c r="I60" s="23" t="s">
        <v>72</v>
      </c>
      <c r="N60" s="21"/>
      <c r="O60" s="21"/>
      <c r="P60" s="21"/>
      <c r="R60" s="15"/>
      <c r="T60" s="41"/>
    </row>
    <row r="61">
      <c r="A61" s="21">
        <v>26308.0</v>
      </c>
      <c r="B61" s="21">
        <v>1.410194024E9</v>
      </c>
      <c r="C61" s="42" t="s">
        <v>88</v>
      </c>
      <c r="D61" s="23" t="s">
        <v>76</v>
      </c>
      <c r="E61" s="23" t="s">
        <v>23</v>
      </c>
      <c r="F61" s="23" t="s">
        <v>18</v>
      </c>
      <c r="G61" s="23" t="s">
        <v>19</v>
      </c>
      <c r="H61" s="23" t="s">
        <v>24</v>
      </c>
      <c r="I61" s="23" t="s">
        <v>72</v>
      </c>
      <c r="N61" s="21"/>
      <c r="O61" s="21"/>
      <c r="P61" s="21"/>
      <c r="R61" s="15"/>
      <c r="T61" s="41"/>
    </row>
    <row r="62">
      <c r="A62" s="21">
        <v>26335.0</v>
      </c>
      <c r="B62" s="21">
        <v>1.160940028E9</v>
      </c>
      <c r="C62" s="42" t="s">
        <v>88</v>
      </c>
      <c r="D62" s="23" t="s">
        <v>22</v>
      </c>
      <c r="E62" s="23" t="s">
        <v>23</v>
      </c>
      <c r="F62" s="23" t="s">
        <v>18</v>
      </c>
      <c r="G62" s="23" t="s">
        <v>19</v>
      </c>
      <c r="H62" s="23" t="s">
        <v>24</v>
      </c>
      <c r="I62" s="23" t="s">
        <v>72</v>
      </c>
      <c r="N62" s="21"/>
      <c r="O62" s="21"/>
      <c r="P62" s="21"/>
      <c r="R62" s="15"/>
      <c r="T62" s="41"/>
    </row>
    <row r="63">
      <c r="A63" s="21">
        <v>26369.0</v>
      </c>
      <c r="B63" s="21">
        <v>1.74658475E9</v>
      </c>
      <c r="C63" s="42" t="s">
        <v>88</v>
      </c>
      <c r="D63" s="23" t="s">
        <v>22</v>
      </c>
      <c r="E63" s="23" t="s">
        <v>23</v>
      </c>
      <c r="F63" s="23" t="s">
        <v>18</v>
      </c>
      <c r="G63" s="23" t="s">
        <v>19</v>
      </c>
      <c r="H63" s="23" t="s">
        <v>24</v>
      </c>
      <c r="I63" s="23" t="s">
        <v>72</v>
      </c>
      <c r="N63" s="21"/>
      <c r="O63" s="21"/>
      <c r="P63" s="21"/>
      <c r="R63" s="15"/>
      <c r="T63" s="41"/>
    </row>
    <row r="64">
      <c r="A64" s="21">
        <v>26424.0</v>
      </c>
      <c r="B64" s="21">
        <v>1.522621488E9</v>
      </c>
      <c r="C64" s="42" t="s">
        <v>88</v>
      </c>
      <c r="D64" s="23" t="s">
        <v>22</v>
      </c>
      <c r="E64" s="23" t="s">
        <v>23</v>
      </c>
      <c r="F64" s="23" t="s">
        <v>18</v>
      </c>
      <c r="G64" s="23" t="s">
        <v>19</v>
      </c>
      <c r="H64" s="23" t="s">
        <v>24</v>
      </c>
      <c r="I64" s="23" t="s">
        <v>72</v>
      </c>
      <c r="N64" s="21"/>
      <c r="O64" s="21"/>
      <c r="P64" s="21"/>
      <c r="R64" s="15"/>
      <c r="T64" s="41"/>
    </row>
    <row r="65">
      <c r="A65" s="21">
        <v>26454.0</v>
      </c>
      <c r="B65" s="21">
        <v>2.125751489E9</v>
      </c>
      <c r="C65" s="42" t="s">
        <v>88</v>
      </c>
      <c r="D65" s="23" t="s">
        <v>74</v>
      </c>
      <c r="E65" s="23" t="s">
        <v>17</v>
      </c>
      <c r="F65" s="23" t="s">
        <v>18</v>
      </c>
      <c r="G65" s="23" t="s">
        <v>19</v>
      </c>
      <c r="H65" s="23" t="s">
        <v>24</v>
      </c>
      <c r="I65" s="23" t="s">
        <v>72</v>
      </c>
      <c r="N65" s="21"/>
      <c r="O65" s="21"/>
      <c r="P65" s="21"/>
      <c r="R65" s="15"/>
      <c r="T65" s="41"/>
    </row>
    <row r="66">
      <c r="A66" s="21">
        <v>26483.0</v>
      </c>
      <c r="B66" s="21">
        <v>1.489315613E9</v>
      </c>
      <c r="C66" s="42" t="s">
        <v>88</v>
      </c>
      <c r="D66" s="23" t="s">
        <v>22</v>
      </c>
      <c r="E66" s="23" t="s">
        <v>23</v>
      </c>
      <c r="F66" s="23" t="s">
        <v>18</v>
      </c>
      <c r="G66" s="23" t="s">
        <v>19</v>
      </c>
      <c r="H66" s="23" t="s">
        <v>24</v>
      </c>
      <c r="I66" s="23" t="s">
        <v>72</v>
      </c>
      <c r="N66" s="21"/>
      <c r="O66" s="21"/>
      <c r="P66" s="21"/>
      <c r="R66" s="15"/>
      <c r="T66" s="41"/>
    </row>
    <row r="67">
      <c r="A67" s="21">
        <v>26486.0</v>
      </c>
      <c r="B67" s="21">
        <v>1.666724676E9</v>
      </c>
      <c r="C67" s="42" t="s">
        <v>88</v>
      </c>
      <c r="D67" s="23" t="s">
        <v>22</v>
      </c>
      <c r="E67" s="23" t="s">
        <v>23</v>
      </c>
      <c r="F67" s="23" t="s">
        <v>18</v>
      </c>
      <c r="G67" s="23" t="s">
        <v>19</v>
      </c>
      <c r="H67" s="23" t="s">
        <v>24</v>
      </c>
      <c r="I67" s="23" t="s">
        <v>72</v>
      </c>
      <c r="N67" s="21"/>
      <c r="O67" s="21"/>
      <c r="P67" s="21"/>
      <c r="R67" s="15"/>
      <c r="T67" s="41"/>
    </row>
    <row r="68">
      <c r="A68" s="21">
        <v>26509.0</v>
      </c>
      <c r="B68" s="21">
        <v>2.189874217E9</v>
      </c>
      <c r="C68" s="42" t="s">
        <v>88</v>
      </c>
      <c r="D68" s="23" t="s">
        <v>74</v>
      </c>
      <c r="E68" s="23" t="s">
        <v>17</v>
      </c>
      <c r="F68" s="23" t="s">
        <v>18</v>
      </c>
      <c r="G68" s="23" t="s">
        <v>19</v>
      </c>
      <c r="H68" s="23" t="s">
        <v>24</v>
      </c>
      <c r="I68" s="23" t="s">
        <v>72</v>
      </c>
      <c r="N68" s="21"/>
      <c r="O68" s="21"/>
      <c r="P68" s="21"/>
      <c r="R68" s="15"/>
      <c r="T68" s="41"/>
    </row>
    <row r="69">
      <c r="A69" s="21">
        <v>26546.0</v>
      </c>
      <c r="B69" s="21">
        <v>1.635266068E9</v>
      </c>
      <c r="C69" s="42" t="s">
        <v>88</v>
      </c>
      <c r="D69" s="23" t="s">
        <v>22</v>
      </c>
      <c r="E69" s="23" t="s">
        <v>23</v>
      </c>
      <c r="F69" s="23" t="s">
        <v>18</v>
      </c>
      <c r="G69" s="23" t="s">
        <v>19</v>
      </c>
      <c r="H69" s="23" t="s">
        <v>24</v>
      </c>
      <c r="I69" s="23" t="s">
        <v>72</v>
      </c>
      <c r="N69" s="21"/>
      <c r="O69" s="21"/>
      <c r="P69" s="21"/>
      <c r="R69" s="15"/>
      <c r="T69" s="41"/>
    </row>
    <row r="70">
      <c r="A70" s="21">
        <v>26596.0</v>
      </c>
      <c r="B70" s="21">
        <v>2.211476182E9</v>
      </c>
      <c r="C70" s="42" t="s">
        <v>88</v>
      </c>
      <c r="D70" s="23" t="s">
        <v>22</v>
      </c>
      <c r="E70" s="23" t="s">
        <v>23</v>
      </c>
      <c r="F70" s="23" t="s">
        <v>18</v>
      </c>
      <c r="G70" s="23" t="s">
        <v>19</v>
      </c>
      <c r="H70" s="23" t="s">
        <v>24</v>
      </c>
      <c r="I70" s="23" t="s">
        <v>72</v>
      </c>
      <c r="N70" s="21"/>
      <c r="O70" s="21"/>
      <c r="P70" s="21"/>
      <c r="R70" s="15"/>
      <c r="T70" s="41"/>
    </row>
    <row r="71">
      <c r="A71" s="21">
        <v>26614.0</v>
      </c>
      <c r="B71" s="21">
        <v>1.781348395E9</v>
      </c>
      <c r="C71" s="42" t="s">
        <v>89</v>
      </c>
      <c r="D71" s="23" t="s">
        <v>22</v>
      </c>
      <c r="E71" s="23" t="s">
        <v>23</v>
      </c>
      <c r="F71" s="23" t="s">
        <v>18</v>
      </c>
      <c r="G71" s="23" t="s">
        <v>19</v>
      </c>
      <c r="H71" s="23" t="s">
        <v>24</v>
      </c>
      <c r="I71" s="23" t="s">
        <v>72</v>
      </c>
      <c r="N71" s="21"/>
      <c r="O71" s="21"/>
      <c r="P71" s="21"/>
      <c r="R71" s="15"/>
      <c r="T71" s="41"/>
    </row>
    <row r="72">
      <c r="A72" s="21">
        <v>26619.0</v>
      </c>
      <c r="B72" s="21">
        <v>2.095823625E9</v>
      </c>
      <c r="C72" s="42" t="s">
        <v>89</v>
      </c>
      <c r="D72" s="23" t="s">
        <v>22</v>
      </c>
      <c r="E72" s="23" t="s">
        <v>23</v>
      </c>
      <c r="F72" s="23" t="s">
        <v>18</v>
      </c>
      <c r="G72" s="23" t="s">
        <v>19</v>
      </c>
      <c r="H72" s="23" t="s">
        <v>20</v>
      </c>
      <c r="I72" s="23" t="s">
        <v>72</v>
      </c>
      <c r="N72" s="21"/>
      <c r="O72" s="21"/>
      <c r="P72" s="21"/>
      <c r="R72" s="15"/>
      <c r="T72" s="41"/>
    </row>
    <row r="73">
      <c r="A73" s="21">
        <v>26663.0</v>
      </c>
      <c r="B73" s="21">
        <v>1.711343218E9</v>
      </c>
      <c r="C73" s="42" t="s">
        <v>89</v>
      </c>
      <c r="D73" s="23" t="s">
        <v>22</v>
      </c>
      <c r="E73" s="23" t="s">
        <v>23</v>
      </c>
      <c r="F73" s="23" t="s">
        <v>18</v>
      </c>
      <c r="G73" s="23" t="s">
        <v>19</v>
      </c>
      <c r="H73" s="23" t="s">
        <v>24</v>
      </c>
      <c r="I73" s="23" t="s">
        <v>72</v>
      </c>
      <c r="N73" s="21"/>
      <c r="O73" s="21"/>
      <c r="P73" s="21"/>
      <c r="R73" s="15"/>
      <c r="T73" s="41"/>
    </row>
    <row r="74">
      <c r="A74" s="21">
        <v>26674.0</v>
      </c>
      <c r="B74" s="21">
        <v>2.120286092E9</v>
      </c>
      <c r="C74" s="42" t="s">
        <v>89</v>
      </c>
      <c r="D74" s="23" t="s">
        <v>22</v>
      </c>
      <c r="E74" s="23" t="s">
        <v>23</v>
      </c>
      <c r="F74" s="23" t="s">
        <v>18</v>
      </c>
      <c r="G74" s="23" t="s">
        <v>19</v>
      </c>
      <c r="H74" s="23" t="s">
        <v>24</v>
      </c>
      <c r="I74" s="23" t="s">
        <v>72</v>
      </c>
      <c r="N74" s="21"/>
      <c r="O74" s="21"/>
      <c r="P74" s="21"/>
      <c r="R74" s="15"/>
      <c r="T74" s="41"/>
    </row>
    <row r="75">
      <c r="A75" s="21">
        <v>26683.0</v>
      </c>
      <c r="B75" s="21">
        <v>1.87248294E9</v>
      </c>
      <c r="C75" s="42" t="s">
        <v>89</v>
      </c>
      <c r="D75" s="23" t="s">
        <v>22</v>
      </c>
      <c r="E75" s="23" t="s">
        <v>23</v>
      </c>
      <c r="F75" s="23" t="s">
        <v>18</v>
      </c>
      <c r="G75" s="23" t="s">
        <v>19</v>
      </c>
      <c r="H75" s="23" t="s">
        <v>20</v>
      </c>
      <c r="I75" s="23" t="s">
        <v>72</v>
      </c>
      <c r="N75" s="21"/>
      <c r="O75" s="21"/>
      <c r="P75" s="21"/>
      <c r="R75" s="15"/>
      <c r="T75" s="41"/>
    </row>
    <row r="76">
      <c r="A76" s="21">
        <v>26727.0</v>
      </c>
      <c r="B76" s="21">
        <v>2.297605369E9</v>
      </c>
      <c r="C76" s="42" t="s">
        <v>89</v>
      </c>
      <c r="D76" s="23" t="s">
        <v>22</v>
      </c>
      <c r="E76" s="23" t="s">
        <v>23</v>
      </c>
      <c r="F76" s="23" t="s">
        <v>18</v>
      </c>
      <c r="G76" s="23" t="s">
        <v>19</v>
      </c>
      <c r="H76" s="23" t="s">
        <v>24</v>
      </c>
      <c r="I76" s="23" t="s">
        <v>72</v>
      </c>
      <c r="N76" s="21"/>
      <c r="O76" s="21"/>
      <c r="P76" s="21"/>
      <c r="R76" s="15"/>
      <c r="T76" s="41"/>
    </row>
    <row r="77">
      <c r="A77" s="21">
        <v>26791.0</v>
      </c>
      <c r="B77" s="21">
        <v>1.839012632E9</v>
      </c>
      <c r="C77" s="42" t="s">
        <v>89</v>
      </c>
      <c r="D77" s="23" t="s">
        <v>22</v>
      </c>
      <c r="E77" s="23" t="s">
        <v>23</v>
      </c>
      <c r="F77" s="23" t="s">
        <v>18</v>
      </c>
      <c r="G77" s="23" t="s">
        <v>19</v>
      </c>
      <c r="H77" s="23" t="s">
        <v>24</v>
      </c>
      <c r="I77" s="23" t="s">
        <v>72</v>
      </c>
      <c r="N77" s="21"/>
      <c r="O77" s="21"/>
      <c r="P77" s="21"/>
      <c r="R77" s="15"/>
      <c r="T77" s="41"/>
    </row>
    <row r="78">
      <c r="A78" s="21">
        <v>26852.0</v>
      </c>
      <c r="B78" s="21">
        <v>1.373320762E9</v>
      </c>
      <c r="C78" s="42" t="s">
        <v>89</v>
      </c>
      <c r="D78" s="23" t="s">
        <v>22</v>
      </c>
      <c r="E78" s="23" t="s">
        <v>23</v>
      </c>
      <c r="F78" s="23" t="s">
        <v>18</v>
      </c>
      <c r="G78" s="23" t="s">
        <v>19</v>
      </c>
      <c r="H78" s="23" t="s">
        <v>24</v>
      </c>
      <c r="I78" s="23" t="s">
        <v>72</v>
      </c>
      <c r="N78" s="21"/>
      <c r="O78" s="21"/>
      <c r="P78" s="21"/>
      <c r="R78" s="15"/>
      <c r="T78" s="41"/>
    </row>
    <row r="79">
      <c r="A79" s="21">
        <v>26894.0</v>
      </c>
      <c r="B79" s="21">
        <v>1.257564914E9</v>
      </c>
      <c r="C79" s="42" t="s">
        <v>89</v>
      </c>
      <c r="D79" s="23" t="s">
        <v>22</v>
      </c>
      <c r="E79" s="23" t="s">
        <v>23</v>
      </c>
      <c r="F79" s="23" t="s">
        <v>18</v>
      </c>
      <c r="G79" s="23" t="s">
        <v>19</v>
      </c>
      <c r="H79" s="23" t="s">
        <v>24</v>
      </c>
      <c r="I79" s="23" t="s">
        <v>75</v>
      </c>
      <c r="N79" s="21"/>
      <c r="O79" s="21"/>
      <c r="P79" s="21"/>
      <c r="R79" s="15"/>
      <c r="T79" s="41"/>
    </row>
    <row r="80">
      <c r="A80" s="21">
        <v>26965.0</v>
      </c>
      <c r="B80" s="21">
        <v>1.510550268E9</v>
      </c>
      <c r="C80" s="42" t="s">
        <v>89</v>
      </c>
      <c r="D80" s="23" t="s">
        <v>22</v>
      </c>
      <c r="E80" s="23" t="s">
        <v>23</v>
      </c>
      <c r="F80" s="23" t="s">
        <v>18</v>
      </c>
      <c r="G80" s="23" t="s">
        <v>19</v>
      </c>
      <c r="H80" s="23" t="s">
        <v>24</v>
      </c>
      <c r="I80" s="23" t="s">
        <v>75</v>
      </c>
      <c r="N80" s="21"/>
      <c r="O80" s="21"/>
      <c r="P80" s="21"/>
      <c r="R80" s="15"/>
      <c r="T80" s="41"/>
    </row>
    <row r="81">
      <c r="A81" s="21">
        <v>27077.0</v>
      </c>
      <c r="B81" s="21">
        <v>1.199502042E9</v>
      </c>
      <c r="C81" s="42" t="s">
        <v>89</v>
      </c>
      <c r="D81" s="23" t="s">
        <v>22</v>
      </c>
      <c r="E81" s="23" t="s">
        <v>23</v>
      </c>
      <c r="F81" s="23" t="s">
        <v>18</v>
      </c>
      <c r="G81" s="23" t="s">
        <v>19</v>
      </c>
      <c r="H81" s="23" t="s">
        <v>24</v>
      </c>
      <c r="I81" s="23" t="s">
        <v>75</v>
      </c>
      <c r="N81" s="21"/>
      <c r="O81" s="21"/>
      <c r="P81" s="21"/>
      <c r="R81" s="15"/>
      <c r="T81" s="41"/>
    </row>
    <row r="82">
      <c r="A82" s="21">
        <v>27218.0</v>
      </c>
      <c r="B82" s="21">
        <v>2.156169962E9</v>
      </c>
      <c r="C82" s="42" t="s">
        <v>90</v>
      </c>
      <c r="D82" s="23" t="s">
        <v>22</v>
      </c>
      <c r="E82" s="23" t="s">
        <v>23</v>
      </c>
      <c r="F82" s="23" t="s">
        <v>18</v>
      </c>
      <c r="G82" s="23" t="s">
        <v>19</v>
      </c>
      <c r="H82" s="23" t="s">
        <v>20</v>
      </c>
      <c r="I82" s="23" t="s">
        <v>75</v>
      </c>
      <c r="N82" s="21"/>
      <c r="O82" s="21"/>
      <c r="P82" s="21"/>
      <c r="R82" s="15"/>
      <c r="T82" s="41"/>
    </row>
    <row r="83">
      <c r="A83" s="21">
        <v>27310.0</v>
      </c>
      <c r="B83" s="21">
        <v>1.954102314E9</v>
      </c>
      <c r="C83" s="42" t="s">
        <v>90</v>
      </c>
      <c r="D83" s="23" t="s">
        <v>22</v>
      </c>
      <c r="E83" s="23" t="s">
        <v>23</v>
      </c>
      <c r="F83" s="23" t="s">
        <v>18</v>
      </c>
      <c r="G83" s="23" t="s">
        <v>19</v>
      </c>
      <c r="H83" s="23" t="s">
        <v>24</v>
      </c>
      <c r="I83" s="23" t="s">
        <v>75</v>
      </c>
      <c r="N83" s="21"/>
      <c r="O83" s="21"/>
      <c r="P83" s="21"/>
      <c r="R83" s="15"/>
      <c r="T83" s="41"/>
    </row>
    <row r="84">
      <c r="A84" s="21">
        <v>27345.0</v>
      </c>
      <c r="B84" s="21">
        <v>2.130010644E9</v>
      </c>
      <c r="C84" s="42" t="s">
        <v>90</v>
      </c>
      <c r="D84" s="23" t="s">
        <v>22</v>
      </c>
      <c r="E84" s="23" t="s">
        <v>23</v>
      </c>
      <c r="F84" s="23" t="s">
        <v>18</v>
      </c>
      <c r="G84" s="23" t="s">
        <v>19</v>
      </c>
      <c r="H84" s="23" t="s">
        <v>24</v>
      </c>
      <c r="I84" s="23" t="s">
        <v>72</v>
      </c>
      <c r="N84" s="21"/>
      <c r="O84" s="21"/>
      <c r="P84" s="21"/>
      <c r="R84" s="15"/>
      <c r="T84" s="41"/>
    </row>
    <row r="85">
      <c r="A85" s="21">
        <v>27428.0</v>
      </c>
      <c r="B85" s="21">
        <v>1.963053925E9</v>
      </c>
      <c r="C85" s="42" t="s">
        <v>90</v>
      </c>
      <c r="D85" s="23" t="s">
        <v>22</v>
      </c>
      <c r="E85" s="23" t="s">
        <v>23</v>
      </c>
      <c r="F85" s="23" t="s">
        <v>18</v>
      </c>
      <c r="G85" s="23" t="s">
        <v>19</v>
      </c>
      <c r="H85" s="23" t="s">
        <v>24</v>
      </c>
      <c r="I85" s="23" t="s">
        <v>72</v>
      </c>
      <c r="N85" s="21"/>
      <c r="O85" s="21"/>
      <c r="P85" s="21"/>
      <c r="R85" s="15"/>
      <c r="T85" s="41"/>
    </row>
    <row r="86">
      <c r="A86" s="21">
        <v>27462.0</v>
      </c>
      <c r="B86" s="21">
        <v>2.071493983E9</v>
      </c>
      <c r="C86" s="42" t="s">
        <v>90</v>
      </c>
      <c r="D86" s="23" t="s">
        <v>22</v>
      </c>
      <c r="E86" s="23" t="s">
        <v>23</v>
      </c>
      <c r="F86" s="23" t="s">
        <v>18</v>
      </c>
      <c r="G86" s="23" t="s">
        <v>19</v>
      </c>
      <c r="H86" s="23" t="s">
        <v>24</v>
      </c>
      <c r="I86" s="23" t="s">
        <v>72</v>
      </c>
      <c r="N86" s="21"/>
      <c r="O86" s="21"/>
      <c r="P86" s="21"/>
      <c r="R86" s="15"/>
      <c r="T86" s="41"/>
    </row>
    <row r="87">
      <c r="A87" s="21">
        <v>27489.0</v>
      </c>
      <c r="B87" s="21">
        <v>1.320672813E9</v>
      </c>
      <c r="C87" s="42" t="s">
        <v>90</v>
      </c>
      <c r="D87" s="23" t="s">
        <v>22</v>
      </c>
      <c r="E87" s="23" t="s">
        <v>23</v>
      </c>
      <c r="F87" s="23" t="s">
        <v>18</v>
      </c>
      <c r="G87" s="23" t="s">
        <v>19</v>
      </c>
      <c r="H87" s="23" t="s">
        <v>24</v>
      </c>
      <c r="I87" s="23" t="s">
        <v>72</v>
      </c>
      <c r="N87" s="21"/>
      <c r="O87" s="21"/>
      <c r="P87" s="21"/>
      <c r="R87" s="15"/>
      <c r="T87" s="41"/>
    </row>
    <row r="88">
      <c r="A88" s="21">
        <v>27499.0</v>
      </c>
      <c r="B88" s="21">
        <v>1.695805349E9</v>
      </c>
      <c r="C88" s="42" t="s">
        <v>90</v>
      </c>
      <c r="D88" s="23" t="s">
        <v>22</v>
      </c>
      <c r="E88" s="23" t="s">
        <v>23</v>
      </c>
      <c r="F88" s="23" t="s">
        <v>18</v>
      </c>
      <c r="G88" s="23" t="s">
        <v>19</v>
      </c>
      <c r="H88" s="23" t="s">
        <v>20</v>
      </c>
      <c r="I88" s="23" t="s">
        <v>72</v>
      </c>
      <c r="N88" s="21"/>
      <c r="O88" s="21"/>
      <c r="P88" s="21"/>
      <c r="R88" s="15"/>
      <c r="T88" s="41"/>
    </row>
    <row r="89">
      <c r="A89" s="21">
        <v>27542.0</v>
      </c>
      <c r="B89" s="21">
        <v>1.900237464E9</v>
      </c>
      <c r="C89" s="42" t="s">
        <v>90</v>
      </c>
      <c r="D89" s="23" t="s">
        <v>22</v>
      </c>
      <c r="E89" s="23" t="s">
        <v>23</v>
      </c>
      <c r="F89" s="23" t="s">
        <v>18</v>
      </c>
      <c r="G89" s="23" t="s">
        <v>19</v>
      </c>
      <c r="H89" s="23" t="s">
        <v>24</v>
      </c>
      <c r="I89" s="23" t="s">
        <v>72</v>
      </c>
      <c r="N89" s="21"/>
      <c r="O89" s="21"/>
      <c r="P89" s="21"/>
      <c r="R89" s="15"/>
      <c r="T89" s="41"/>
    </row>
    <row r="90">
      <c r="A90" s="21">
        <v>27613.0</v>
      </c>
      <c r="B90" s="21">
        <v>1.619092702E9</v>
      </c>
      <c r="C90" s="42" t="s">
        <v>91</v>
      </c>
      <c r="D90" s="23" t="s">
        <v>22</v>
      </c>
      <c r="E90" s="23" t="s">
        <v>23</v>
      </c>
      <c r="F90" s="23" t="s">
        <v>18</v>
      </c>
      <c r="G90" s="23" t="s">
        <v>19</v>
      </c>
      <c r="H90" s="23" t="s">
        <v>24</v>
      </c>
      <c r="I90" s="23" t="s">
        <v>72</v>
      </c>
      <c r="N90" s="21"/>
      <c r="O90" s="21"/>
      <c r="P90" s="21"/>
      <c r="R90" s="15"/>
      <c r="T90" s="41"/>
    </row>
    <row r="91">
      <c r="A91" s="21">
        <v>27618.0</v>
      </c>
      <c r="B91" s="21">
        <v>1.289352163E9</v>
      </c>
      <c r="C91" s="42" t="s">
        <v>91</v>
      </c>
      <c r="D91" s="23" t="s">
        <v>22</v>
      </c>
      <c r="E91" s="23" t="s">
        <v>23</v>
      </c>
      <c r="F91" s="23" t="s">
        <v>18</v>
      </c>
      <c r="G91" s="23" t="s">
        <v>19</v>
      </c>
      <c r="H91" s="23" t="s">
        <v>24</v>
      </c>
      <c r="I91" s="23" t="s">
        <v>72</v>
      </c>
      <c r="N91" s="21"/>
      <c r="O91" s="21"/>
      <c r="P91" s="21"/>
      <c r="R91" s="15"/>
      <c r="T91" s="41"/>
    </row>
    <row r="92">
      <c r="A92" s="21">
        <v>27750.0</v>
      </c>
      <c r="B92" s="21">
        <v>1.323739277E9</v>
      </c>
      <c r="C92" s="42" t="s">
        <v>91</v>
      </c>
      <c r="D92" s="23" t="s">
        <v>22</v>
      </c>
      <c r="E92" s="23" t="s">
        <v>23</v>
      </c>
      <c r="F92" s="23" t="s">
        <v>18</v>
      </c>
      <c r="G92" s="23" t="s">
        <v>19</v>
      </c>
      <c r="H92" s="23" t="s">
        <v>24</v>
      </c>
      <c r="I92" s="23" t="s">
        <v>72</v>
      </c>
      <c r="N92" s="21"/>
      <c r="O92" s="21"/>
      <c r="P92" s="21"/>
      <c r="R92" s="15"/>
      <c r="T92" s="41"/>
    </row>
    <row r="93">
      <c r="A93" s="21">
        <v>27775.0</v>
      </c>
      <c r="B93" s="21">
        <v>2.226790884E9</v>
      </c>
      <c r="C93" s="42" t="s">
        <v>91</v>
      </c>
      <c r="D93" s="23" t="s">
        <v>22</v>
      </c>
      <c r="E93" s="23" t="s">
        <v>23</v>
      </c>
      <c r="F93" s="23" t="s">
        <v>18</v>
      </c>
      <c r="G93" s="23" t="s">
        <v>19</v>
      </c>
      <c r="H93" s="23" t="s">
        <v>24</v>
      </c>
      <c r="I93" s="23" t="s">
        <v>72</v>
      </c>
      <c r="N93" s="21"/>
      <c r="O93" s="21"/>
      <c r="P93" s="21"/>
      <c r="R93" s="15"/>
      <c r="T93" s="41"/>
    </row>
    <row r="94">
      <c r="A94" s="21">
        <v>27796.0</v>
      </c>
      <c r="B94" s="21">
        <v>1.393294744E9</v>
      </c>
      <c r="C94" s="42" t="s">
        <v>91</v>
      </c>
      <c r="D94" s="23" t="s">
        <v>22</v>
      </c>
      <c r="E94" s="23" t="s">
        <v>23</v>
      </c>
      <c r="F94" s="23" t="s">
        <v>18</v>
      </c>
      <c r="G94" s="23" t="s">
        <v>19</v>
      </c>
      <c r="H94" s="23" t="s">
        <v>24</v>
      </c>
      <c r="I94" s="23" t="s">
        <v>25</v>
      </c>
      <c r="N94" s="21"/>
      <c r="O94" s="21"/>
      <c r="P94" s="21"/>
      <c r="R94" s="15"/>
      <c r="T94" s="41"/>
    </row>
    <row r="95">
      <c r="A95" s="21">
        <v>27845.0</v>
      </c>
      <c r="B95" s="21">
        <v>2.139204022E9</v>
      </c>
      <c r="C95" s="42" t="s">
        <v>91</v>
      </c>
      <c r="D95" s="23" t="s">
        <v>22</v>
      </c>
      <c r="E95" s="23" t="s">
        <v>23</v>
      </c>
      <c r="F95" s="23" t="s">
        <v>18</v>
      </c>
      <c r="G95" s="23" t="s">
        <v>19</v>
      </c>
      <c r="H95" s="23" t="s">
        <v>24</v>
      </c>
      <c r="I95" s="23" t="s">
        <v>72</v>
      </c>
      <c r="N95" s="21"/>
      <c r="O95" s="21"/>
      <c r="P95" s="21"/>
      <c r="R95" s="15"/>
      <c r="T95" s="41"/>
    </row>
    <row r="96">
      <c r="A96" s="21">
        <v>27861.0</v>
      </c>
      <c r="B96" s="21">
        <v>2.020268786E9</v>
      </c>
      <c r="C96" s="42" t="s">
        <v>91</v>
      </c>
      <c r="D96" s="23" t="s">
        <v>74</v>
      </c>
      <c r="E96" s="23" t="s">
        <v>17</v>
      </c>
      <c r="F96" s="23" t="s">
        <v>18</v>
      </c>
      <c r="G96" s="23" t="s">
        <v>19</v>
      </c>
      <c r="H96" s="23" t="s">
        <v>24</v>
      </c>
      <c r="I96" s="23" t="s">
        <v>72</v>
      </c>
      <c r="N96" s="21"/>
      <c r="O96" s="21"/>
      <c r="P96" s="21"/>
      <c r="R96" s="15"/>
      <c r="T96" s="41"/>
    </row>
    <row r="97">
      <c r="A97" s="21">
        <v>27899.0</v>
      </c>
      <c r="B97" s="21">
        <v>1.862956698E9</v>
      </c>
      <c r="C97" s="42" t="s">
        <v>91</v>
      </c>
      <c r="D97" s="23" t="s">
        <v>22</v>
      </c>
      <c r="E97" s="23" t="s">
        <v>23</v>
      </c>
      <c r="F97" s="23" t="s">
        <v>18</v>
      </c>
      <c r="G97" s="23" t="s">
        <v>19</v>
      </c>
      <c r="H97" s="23" t="s">
        <v>20</v>
      </c>
      <c r="I97" s="23" t="s">
        <v>72</v>
      </c>
      <c r="N97" s="21"/>
      <c r="O97" s="21"/>
      <c r="P97" s="21"/>
      <c r="R97" s="15"/>
      <c r="T97" s="41"/>
    </row>
    <row r="98">
      <c r="A98" s="21">
        <v>27957.0</v>
      </c>
      <c r="B98" s="21">
        <v>2.11392783E9</v>
      </c>
      <c r="C98" s="42" t="s">
        <v>91</v>
      </c>
      <c r="D98" s="23" t="s">
        <v>22</v>
      </c>
      <c r="E98" s="23" t="s">
        <v>23</v>
      </c>
      <c r="F98" s="23" t="s">
        <v>18</v>
      </c>
      <c r="G98" s="23" t="s">
        <v>19</v>
      </c>
      <c r="H98" s="23" t="s">
        <v>24</v>
      </c>
      <c r="I98" s="23" t="s">
        <v>72</v>
      </c>
      <c r="N98" s="21"/>
      <c r="O98" s="21"/>
      <c r="P98" s="21"/>
      <c r="R98" s="15"/>
      <c r="T98" s="41"/>
    </row>
    <row r="99">
      <c r="A99" s="21">
        <v>28033.0</v>
      </c>
      <c r="B99" s="21">
        <v>1.675829767E9</v>
      </c>
      <c r="C99" s="42" t="s">
        <v>91</v>
      </c>
      <c r="D99" s="23" t="s">
        <v>22</v>
      </c>
      <c r="E99" s="23" t="s">
        <v>23</v>
      </c>
      <c r="F99" s="23" t="s">
        <v>18</v>
      </c>
      <c r="G99" s="23" t="s">
        <v>19</v>
      </c>
      <c r="H99" s="23" t="s">
        <v>24</v>
      </c>
      <c r="I99" s="23" t="s">
        <v>72</v>
      </c>
      <c r="N99" s="21"/>
      <c r="O99" s="21"/>
      <c r="P99" s="21"/>
      <c r="R99" s="15"/>
      <c r="T99" s="41"/>
    </row>
    <row r="100">
      <c r="A100" s="21">
        <v>28105.0</v>
      </c>
      <c r="B100" s="21">
        <v>1.71994813E9</v>
      </c>
      <c r="C100" s="42" t="s">
        <v>91</v>
      </c>
      <c r="D100" s="23" t="s">
        <v>22</v>
      </c>
      <c r="E100" s="23" t="s">
        <v>23</v>
      </c>
      <c r="F100" s="23" t="s">
        <v>18</v>
      </c>
      <c r="G100" s="23" t="s">
        <v>19</v>
      </c>
      <c r="H100" s="23" t="s">
        <v>24</v>
      </c>
      <c r="I100" s="23" t="s">
        <v>72</v>
      </c>
      <c r="N100" s="21"/>
      <c r="O100" s="21"/>
      <c r="P100" s="21"/>
      <c r="R100" s="15"/>
      <c r="T100" s="41"/>
    </row>
    <row r="101">
      <c r="A101" s="21">
        <v>28109.0</v>
      </c>
      <c r="B101" s="21">
        <v>1.547453903E9</v>
      </c>
      <c r="C101" s="42" t="s">
        <v>91</v>
      </c>
      <c r="D101" s="23" t="s">
        <v>22</v>
      </c>
      <c r="E101" s="23" t="s">
        <v>23</v>
      </c>
      <c r="F101" s="23" t="s">
        <v>18</v>
      </c>
      <c r="G101" s="23" t="s">
        <v>19</v>
      </c>
      <c r="H101" s="23" t="s">
        <v>24</v>
      </c>
      <c r="I101" s="23" t="s">
        <v>72</v>
      </c>
      <c r="N101" s="21"/>
      <c r="O101" s="21"/>
      <c r="P101" s="21"/>
      <c r="R101" s="15"/>
      <c r="T101" s="41"/>
    </row>
    <row r="102">
      <c r="A102" s="21">
        <v>28163.0</v>
      </c>
      <c r="B102" s="21">
        <v>1.461758289E9</v>
      </c>
      <c r="C102" s="42" t="s">
        <v>91</v>
      </c>
      <c r="D102" s="23" t="s">
        <v>22</v>
      </c>
      <c r="E102" s="23" t="s">
        <v>23</v>
      </c>
      <c r="F102" s="23" t="s">
        <v>18</v>
      </c>
      <c r="G102" s="23" t="s">
        <v>19</v>
      </c>
      <c r="H102" s="23" t="s">
        <v>24</v>
      </c>
      <c r="I102" s="23" t="s">
        <v>72</v>
      </c>
      <c r="N102" s="21"/>
      <c r="O102" s="21"/>
      <c r="P102" s="21"/>
      <c r="R102" s="15"/>
      <c r="T102" s="41"/>
    </row>
    <row r="103">
      <c r="A103" s="21">
        <v>28285.0</v>
      </c>
      <c r="B103" s="21">
        <v>2.220923299E9</v>
      </c>
      <c r="C103" s="42" t="s">
        <v>91</v>
      </c>
      <c r="D103" s="23" t="s">
        <v>22</v>
      </c>
      <c r="E103" s="23" t="s">
        <v>23</v>
      </c>
      <c r="F103" s="23" t="s">
        <v>18</v>
      </c>
      <c r="G103" s="23" t="s">
        <v>19</v>
      </c>
      <c r="H103" s="23" t="s">
        <v>24</v>
      </c>
      <c r="I103" s="23" t="s">
        <v>75</v>
      </c>
      <c r="N103" s="21"/>
      <c r="O103" s="21"/>
      <c r="P103" s="21"/>
      <c r="R103" s="15"/>
      <c r="T103" s="41"/>
    </row>
    <row r="104">
      <c r="A104" s="21">
        <v>28287.0</v>
      </c>
      <c r="B104" s="21">
        <v>1.715832365E9</v>
      </c>
      <c r="C104" s="42" t="s">
        <v>91</v>
      </c>
      <c r="D104" s="23" t="s">
        <v>22</v>
      </c>
      <c r="E104" s="23" t="s">
        <v>23</v>
      </c>
      <c r="F104" s="23" t="s">
        <v>18</v>
      </c>
      <c r="G104" s="23" t="s">
        <v>19</v>
      </c>
      <c r="H104" s="23" t="s">
        <v>24</v>
      </c>
      <c r="I104" s="23" t="s">
        <v>75</v>
      </c>
      <c r="N104" s="21"/>
      <c r="O104" s="21"/>
      <c r="P104" s="21"/>
      <c r="R104" s="15"/>
      <c r="T104" s="41"/>
    </row>
    <row r="105">
      <c r="A105" s="21">
        <v>28334.0</v>
      </c>
      <c r="B105" s="21">
        <v>2.20296071E9</v>
      </c>
      <c r="C105" s="42" t="s">
        <v>92</v>
      </c>
      <c r="D105" s="23" t="s">
        <v>22</v>
      </c>
      <c r="E105" s="23" t="s">
        <v>23</v>
      </c>
      <c r="F105" s="23" t="s">
        <v>18</v>
      </c>
      <c r="G105" s="23" t="s">
        <v>19</v>
      </c>
      <c r="H105" s="23" t="s">
        <v>24</v>
      </c>
      <c r="I105" s="23" t="s">
        <v>75</v>
      </c>
      <c r="N105" s="21"/>
      <c r="O105" s="21"/>
      <c r="P105" s="21"/>
      <c r="R105" s="15"/>
      <c r="T105" s="41"/>
    </row>
    <row r="106">
      <c r="A106" s="21">
        <v>28355.0</v>
      </c>
      <c r="B106" s="21">
        <v>2.11276238E9</v>
      </c>
      <c r="C106" s="42" t="s">
        <v>92</v>
      </c>
      <c r="D106" s="23" t="s">
        <v>22</v>
      </c>
      <c r="E106" s="23" t="s">
        <v>23</v>
      </c>
      <c r="F106" s="23" t="s">
        <v>18</v>
      </c>
      <c r="G106" s="23" t="s">
        <v>19</v>
      </c>
      <c r="H106" s="23" t="s">
        <v>20</v>
      </c>
      <c r="I106" s="23" t="s">
        <v>75</v>
      </c>
      <c r="N106" s="21"/>
      <c r="O106" s="21"/>
      <c r="P106" s="21"/>
      <c r="R106" s="15"/>
      <c r="T106" s="41"/>
    </row>
    <row r="107">
      <c r="A107" s="21">
        <v>28370.0</v>
      </c>
      <c r="B107" s="21">
        <v>2.252528268E9</v>
      </c>
      <c r="C107" s="42" t="s">
        <v>92</v>
      </c>
      <c r="D107" s="23" t="s">
        <v>22</v>
      </c>
      <c r="E107" s="23" t="s">
        <v>23</v>
      </c>
      <c r="F107" s="23" t="s">
        <v>18</v>
      </c>
      <c r="G107" s="23" t="s">
        <v>19</v>
      </c>
      <c r="H107" s="23" t="s">
        <v>24</v>
      </c>
      <c r="I107" s="23" t="s">
        <v>75</v>
      </c>
      <c r="N107" s="21"/>
      <c r="O107" s="21"/>
      <c r="P107" s="21"/>
      <c r="R107" s="15"/>
      <c r="T107" s="41"/>
    </row>
    <row r="108">
      <c r="A108" s="21">
        <v>28432.0</v>
      </c>
      <c r="B108" s="21">
        <v>1.229037895E9</v>
      </c>
      <c r="C108" s="42" t="s">
        <v>92</v>
      </c>
      <c r="D108" s="23" t="s">
        <v>22</v>
      </c>
      <c r="E108" s="23" t="s">
        <v>23</v>
      </c>
      <c r="F108" s="23" t="s">
        <v>18</v>
      </c>
      <c r="G108" s="23" t="s">
        <v>19</v>
      </c>
      <c r="H108" s="23" t="s">
        <v>24</v>
      </c>
      <c r="I108" s="23" t="s">
        <v>72</v>
      </c>
      <c r="N108" s="21"/>
      <c r="O108" s="21"/>
      <c r="P108" s="21"/>
      <c r="R108" s="15"/>
      <c r="T108" s="41"/>
    </row>
    <row r="109">
      <c r="A109" s="21">
        <v>28459.0</v>
      </c>
      <c r="B109" s="21">
        <v>1.305708365E9</v>
      </c>
      <c r="C109" s="42" t="s">
        <v>92</v>
      </c>
      <c r="D109" s="23" t="s">
        <v>22</v>
      </c>
      <c r="E109" s="23" t="s">
        <v>23</v>
      </c>
      <c r="F109" s="23" t="s">
        <v>18</v>
      </c>
      <c r="G109" s="23" t="s">
        <v>19</v>
      </c>
      <c r="H109" s="23" t="s">
        <v>24</v>
      </c>
      <c r="I109" s="23" t="s">
        <v>72</v>
      </c>
      <c r="N109" s="21"/>
      <c r="O109" s="21"/>
      <c r="P109" s="21"/>
      <c r="R109" s="15"/>
      <c r="T109" s="41"/>
    </row>
    <row r="110">
      <c r="A110" s="21">
        <v>28546.0</v>
      </c>
      <c r="B110" s="21">
        <v>1.486275074E9</v>
      </c>
      <c r="C110" s="42" t="s">
        <v>92</v>
      </c>
      <c r="D110" s="23" t="s">
        <v>74</v>
      </c>
      <c r="E110" s="23" t="s">
        <v>17</v>
      </c>
      <c r="F110" s="23" t="s">
        <v>18</v>
      </c>
      <c r="G110" s="23" t="s">
        <v>19</v>
      </c>
      <c r="H110" s="23" t="s">
        <v>24</v>
      </c>
      <c r="I110" s="23" t="s">
        <v>72</v>
      </c>
      <c r="N110" s="21"/>
      <c r="O110" s="21"/>
      <c r="P110" s="21"/>
      <c r="R110" s="15"/>
      <c r="T110" s="41"/>
    </row>
    <row r="111">
      <c r="A111" s="21">
        <v>28555.0</v>
      </c>
      <c r="B111" s="21">
        <v>1.177016569E9</v>
      </c>
      <c r="C111" s="42" t="s">
        <v>92</v>
      </c>
      <c r="D111" s="23" t="s">
        <v>22</v>
      </c>
      <c r="E111" s="23" t="s">
        <v>23</v>
      </c>
      <c r="F111" s="23" t="s">
        <v>18</v>
      </c>
      <c r="G111" s="23" t="s">
        <v>19</v>
      </c>
      <c r="H111" s="23" t="s">
        <v>20</v>
      </c>
      <c r="I111" s="23" t="s">
        <v>72</v>
      </c>
      <c r="N111" s="21"/>
      <c r="O111" s="21"/>
      <c r="P111" s="21"/>
      <c r="R111" s="15"/>
      <c r="T111" s="41"/>
    </row>
    <row r="112">
      <c r="A112" s="21">
        <v>28612.0</v>
      </c>
      <c r="B112" s="21">
        <v>2.231801682E9</v>
      </c>
      <c r="C112" s="42" t="s">
        <v>92</v>
      </c>
      <c r="D112" s="23" t="s">
        <v>22</v>
      </c>
      <c r="E112" s="23" t="s">
        <v>23</v>
      </c>
      <c r="F112" s="23" t="s">
        <v>18</v>
      </c>
      <c r="G112" s="23" t="s">
        <v>19</v>
      </c>
      <c r="H112" s="23" t="s">
        <v>24</v>
      </c>
      <c r="I112" s="23" t="s">
        <v>72</v>
      </c>
      <c r="N112" s="21"/>
      <c r="O112" s="21"/>
      <c r="P112" s="21"/>
      <c r="R112" s="15"/>
      <c r="T112" s="41"/>
    </row>
    <row r="113">
      <c r="A113" s="21">
        <v>28646.0</v>
      </c>
      <c r="B113" s="21">
        <v>1.263534494E9</v>
      </c>
      <c r="C113" s="42" t="s">
        <v>92</v>
      </c>
      <c r="D113" s="23" t="s">
        <v>22</v>
      </c>
      <c r="E113" s="23" t="s">
        <v>23</v>
      </c>
      <c r="F113" s="23" t="s">
        <v>18</v>
      </c>
      <c r="G113" s="23" t="s">
        <v>19</v>
      </c>
      <c r="H113" s="23" t="s">
        <v>24</v>
      </c>
      <c r="I113" s="23" t="s">
        <v>25</v>
      </c>
      <c r="N113" s="21"/>
      <c r="O113" s="21"/>
      <c r="P113" s="21"/>
      <c r="R113" s="15"/>
      <c r="T113" s="41"/>
    </row>
    <row r="114">
      <c r="A114" s="21">
        <v>28659.0</v>
      </c>
      <c r="B114" s="21">
        <v>1.917204751E9</v>
      </c>
      <c r="C114" s="42" t="s">
        <v>92</v>
      </c>
      <c r="D114" s="23" t="s">
        <v>22</v>
      </c>
      <c r="E114" s="23" t="s">
        <v>23</v>
      </c>
      <c r="F114" s="23" t="s">
        <v>18</v>
      </c>
      <c r="G114" s="23" t="s">
        <v>19</v>
      </c>
      <c r="H114" s="23" t="s">
        <v>24</v>
      </c>
      <c r="I114" s="23" t="s">
        <v>72</v>
      </c>
      <c r="N114" s="21"/>
      <c r="O114" s="21"/>
      <c r="P114" s="21"/>
      <c r="R114" s="15"/>
      <c r="T114" s="41"/>
    </row>
    <row r="115">
      <c r="A115" s="21">
        <v>28679.0</v>
      </c>
      <c r="B115" s="21">
        <v>1.444759876E9</v>
      </c>
      <c r="C115" s="42" t="s">
        <v>92</v>
      </c>
      <c r="D115" s="23" t="s">
        <v>22</v>
      </c>
      <c r="E115" s="23" t="s">
        <v>23</v>
      </c>
      <c r="F115" s="23" t="s">
        <v>18</v>
      </c>
      <c r="G115" s="23" t="s">
        <v>19</v>
      </c>
      <c r="H115" s="23" t="s">
        <v>24</v>
      </c>
      <c r="I115" s="23" t="s">
        <v>72</v>
      </c>
      <c r="N115" s="21"/>
      <c r="O115" s="21"/>
      <c r="P115" s="21"/>
      <c r="R115" s="15"/>
      <c r="T115" s="41"/>
    </row>
    <row r="116">
      <c r="A116" s="21">
        <v>28680.0</v>
      </c>
      <c r="B116" s="21">
        <v>1.80117708E9</v>
      </c>
      <c r="C116" s="42" t="s">
        <v>92</v>
      </c>
      <c r="D116" s="23" t="s">
        <v>22</v>
      </c>
      <c r="E116" s="23" t="s">
        <v>23</v>
      </c>
      <c r="F116" s="23" t="s">
        <v>18</v>
      </c>
      <c r="G116" s="23" t="s">
        <v>19</v>
      </c>
      <c r="H116" s="23" t="s">
        <v>24</v>
      </c>
      <c r="I116" s="23" t="s">
        <v>72</v>
      </c>
      <c r="N116" s="21"/>
      <c r="O116" s="21"/>
      <c r="P116" s="21"/>
      <c r="R116" s="15"/>
      <c r="T116" s="41"/>
    </row>
    <row r="117">
      <c r="A117" s="21">
        <v>28717.0</v>
      </c>
      <c r="B117" s="21">
        <v>1.165185741E9</v>
      </c>
      <c r="C117" s="42" t="s">
        <v>92</v>
      </c>
      <c r="D117" s="23" t="s">
        <v>22</v>
      </c>
      <c r="E117" s="23" t="s">
        <v>23</v>
      </c>
      <c r="F117" s="23" t="s">
        <v>18</v>
      </c>
      <c r="G117" s="23" t="s">
        <v>19</v>
      </c>
      <c r="H117" s="23" t="s">
        <v>24</v>
      </c>
      <c r="I117" s="23" t="s">
        <v>72</v>
      </c>
      <c r="N117" s="21"/>
      <c r="O117" s="21"/>
      <c r="P117" s="21"/>
      <c r="R117" s="15"/>
      <c r="T117" s="41"/>
    </row>
    <row r="118">
      <c r="A118" s="21">
        <v>28776.0</v>
      </c>
      <c r="B118" s="21">
        <v>1.899198098E9</v>
      </c>
      <c r="C118" s="42" t="s">
        <v>92</v>
      </c>
      <c r="D118" s="23" t="s">
        <v>22</v>
      </c>
      <c r="E118" s="23" t="s">
        <v>23</v>
      </c>
      <c r="F118" s="23" t="s">
        <v>18</v>
      </c>
      <c r="G118" s="23" t="s">
        <v>19</v>
      </c>
      <c r="H118" s="23" t="s">
        <v>24</v>
      </c>
      <c r="I118" s="23" t="s">
        <v>72</v>
      </c>
      <c r="N118" s="21"/>
      <c r="O118" s="21"/>
      <c r="P118" s="21"/>
      <c r="R118" s="15"/>
      <c r="T118" s="41"/>
    </row>
    <row r="119">
      <c r="A119" s="21">
        <v>28793.0</v>
      </c>
      <c r="B119" s="21">
        <v>1.778914743E9</v>
      </c>
      <c r="C119" s="42" t="s">
        <v>92</v>
      </c>
      <c r="D119" s="23" t="s">
        <v>22</v>
      </c>
      <c r="E119" s="23" t="s">
        <v>23</v>
      </c>
      <c r="F119" s="23" t="s">
        <v>18</v>
      </c>
      <c r="G119" s="23" t="s">
        <v>19</v>
      </c>
      <c r="H119" s="23" t="s">
        <v>24</v>
      </c>
      <c r="I119" s="23" t="s">
        <v>72</v>
      </c>
      <c r="N119" s="21"/>
      <c r="O119" s="21"/>
      <c r="P119" s="21"/>
      <c r="R119" s="15"/>
      <c r="T119" s="41"/>
    </row>
    <row r="120">
      <c r="A120" s="21">
        <v>28833.0</v>
      </c>
      <c r="B120" s="21">
        <v>1.673189207E9</v>
      </c>
      <c r="C120" s="42" t="s">
        <v>92</v>
      </c>
      <c r="D120" s="23" t="s">
        <v>22</v>
      </c>
      <c r="E120" s="23" t="s">
        <v>23</v>
      </c>
      <c r="F120" s="23" t="s">
        <v>18</v>
      </c>
      <c r="G120" s="23" t="s">
        <v>19</v>
      </c>
      <c r="H120" s="23" t="s">
        <v>24</v>
      </c>
      <c r="I120" s="23" t="s">
        <v>72</v>
      </c>
      <c r="N120" s="21"/>
      <c r="O120" s="21"/>
      <c r="P120" s="21"/>
      <c r="R120" s="15"/>
      <c r="T120" s="41"/>
    </row>
    <row r="121">
      <c r="A121" s="21">
        <v>28895.0</v>
      </c>
      <c r="B121" s="21">
        <v>1.172513279E9</v>
      </c>
      <c r="C121" s="42" t="s">
        <v>92</v>
      </c>
      <c r="D121" s="23" t="s">
        <v>22</v>
      </c>
      <c r="E121" s="23" t="s">
        <v>23</v>
      </c>
      <c r="F121" s="23" t="s">
        <v>18</v>
      </c>
      <c r="G121" s="23" t="s">
        <v>19</v>
      </c>
      <c r="H121" s="23" t="s">
        <v>24</v>
      </c>
      <c r="I121" s="23" t="s">
        <v>72</v>
      </c>
      <c r="N121" s="21"/>
      <c r="O121" s="21"/>
      <c r="P121" s="21"/>
      <c r="R121" s="15"/>
      <c r="T121" s="41"/>
    </row>
    <row r="122">
      <c r="A122" s="21">
        <v>28916.0</v>
      </c>
      <c r="B122" s="21">
        <v>2.053987159E9</v>
      </c>
      <c r="C122" s="42" t="s">
        <v>92</v>
      </c>
      <c r="D122" s="23" t="s">
        <v>22</v>
      </c>
      <c r="E122" s="23" t="s">
        <v>23</v>
      </c>
      <c r="F122" s="23" t="s">
        <v>18</v>
      </c>
      <c r="G122" s="23" t="s">
        <v>19</v>
      </c>
      <c r="H122" s="23" t="s">
        <v>24</v>
      </c>
      <c r="I122" s="23" t="s">
        <v>72</v>
      </c>
      <c r="N122" s="21"/>
      <c r="O122" s="21"/>
      <c r="P122" s="21"/>
      <c r="R122" s="15"/>
      <c r="T122" s="41"/>
    </row>
    <row r="123">
      <c r="A123" s="21">
        <v>28963.0</v>
      </c>
      <c r="B123" s="21">
        <v>1.212640624E9</v>
      </c>
      <c r="C123" s="42" t="s">
        <v>92</v>
      </c>
      <c r="D123" s="23" t="s">
        <v>22</v>
      </c>
      <c r="E123" s="23" t="s">
        <v>23</v>
      </c>
      <c r="F123" s="23" t="s">
        <v>18</v>
      </c>
      <c r="G123" s="23" t="s">
        <v>19</v>
      </c>
      <c r="H123" s="23" t="s">
        <v>24</v>
      </c>
      <c r="I123" s="23" t="s">
        <v>72</v>
      </c>
      <c r="N123" s="21"/>
      <c r="O123" s="21"/>
      <c r="P123" s="21"/>
      <c r="R123" s="15"/>
      <c r="T123" s="41"/>
    </row>
    <row r="124">
      <c r="A124" s="21">
        <v>28988.0</v>
      </c>
      <c r="B124" s="21">
        <v>2.053586342E9</v>
      </c>
      <c r="C124" s="42" t="s">
        <v>92</v>
      </c>
      <c r="D124" s="23" t="s">
        <v>22</v>
      </c>
      <c r="E124" s="23" t="s">
        <v>23</v>
      </c>
      <c r="F124" s="23" t="s">
        <v>18</v>
      </c>
      <c r="G124" s="23" t="s">
        <v>19</v>
      </c>
      <c r="H124" s="23" t="s">
        <v>24</v>
      </c>
      <c r="I124" s="23" t="s">
        <v>72</v>
      </c>
      <c r="N124" s="21"/>
      <c r="O124" s="21"/>
      <c r="P124" s="21"/>
      <c r="R124" s="15"/>
      <c r="T124" s="41"/>
    </row>
    <row r="125">
      <c r="A125" s="21">
        <v>29101.0</v>
      </c>
      <c r="B125" s="21">
        <v>1.611887877E9</v>
      </c>
      <c r="C125" s="42" t="s">
        <v>93</v>
      </c>
      <c r="D125" s="23" t="s">
        <v>74</v>
      </c>
      <c r="E125" s="23" t="s">
        <v>17</v>
      </c>
      <c r="F125" s="23" t="s">
        <v>18</v>
      </c>
      <c r="G125" s="23" t="s">
        <v>19</v>
      </c>
      <c r="H125" s="23" t="s">
        <v>24</v>
      </c>
      <c r="I125" s="23" t="s">
        <v>72</v>
      </c>
      <c r="N125" s="21"/>
      <c r="O125" s="21"/>
      <c r="P125" s="21"/>
      <c r="R125" s="15"/>
      <c r="T125" s="41"/>
    </row>
    <row r="126">
      <c r="A126" s="21">
        <v>29230.0</v>
      </c>
      <c r="B126" s="21">
        <v>1.314068798E9</v>
      </c>
      <c r="C126" s="42" t="s">
        <v>93</v>
      </c>
      <c r="D126" s="23" t="s">
        <v>22</v>
      </c>
      <c r="E126" s="23" t="s">
        <v>23</v>
      </c>
      <c r="F126" s="23" t="s">
        <v>18</v>
      </c>
      <c r="G126" s="23" t="s">
        <v>19</v>
      </c>
      <c r="H126" s="23" t="s">
        <v>24</v>
      </c>
      <c r="I126" s="23" t="s">
        <v>72</v>
      </c>
      <c r="N126" s="21"/>
      <c r="O126" s="21"/>
      <c r="P126" s="21"/>
      <c r="R126" s="15"/>
      <c r="T126" s="41"/>
    </row>
    <row r="127">
      <c r="A127" s="21">
        <v>29250.0</v>
      </c>
      <c r="B127" s="21">
        <v>1.331954603E9</v>
      </c>
      <c r="C127" s="42" t="s">
        <v>93</v>
      </c>
      <c r="D127" s="23" t="s">
        <v>74</v>
      </c>
      <c r="E127" s="23" t="s">
        <v>17</v>
      </c>
      <c r="F127" s="23" t="s">
        <v>18</v>
      </c>
      <c r="G127" s="23" t="s">
        <v>19</v>
      </c>
      <c r="H127" s="23" t="s">
        <v>24</v>
      </c>
      <c r="I127" s="23" t="s">
        <v>25</v>
      </c>
      <c r="N127" s="21"/>
      <c r="O127" s="21"/>
      <c r="P127" s="21"/>
      <c r="R127" s="15"/>
      <c r="T127" s="41"/>
    </row>
    <row r="128">
      <c r="A128" s="21">
        <v>29379.0</v>
      </c>
      <c r="B128" s="21">
        <v>2.228662543E9</v>
      </c>
      <c r="C128" s="42" t="s">
        <v>93</v>
      </c>
      <c r="D128" s="23" t="s">
        <v>22</v>
      </c>
      <c r="E128" s="23" t="s">
        <v>23</v>
      </c>
      <c r="F128" s="23" t="s">
        <v>18</v>
      </c>
      <c r="G128" s="23" t="s">
        <v>19</v>
      </c>
      <c r="H128" s="23" t="s">
        <v>24</v>
      </c>
      <c r="I128" s="23" t="s">
        <v>72</v>
      </c>
      <c r="N128" s="21"/>
      <c r="O128" s="21"/>
      <c r="P128" s="21"/>
      <c r="R128" s="15"/>
      <c r="T128" s="41"/>
    </row>
    <row r="129">
      <c r="A129" s="21">
        <v>29385.0</v>
      </c>
      <c r="B129" s="21">
        <v>2.004426342E9</v>
      </c>
      <c r="C129" s="42" t="s">
        <v>93</v>
      </c>
      <c r="D129" s="23" t="s">
        <v>22</v>
      </c>
      <c r="E129" s="23" t="s">
        <v>23</v>
      </c>
      <c r="F129" s="23" t="s">
        <v>18</v>
      </c>
      <c r="G129" s="23" t="s">
        <v>19</v>
      </c>
      <c r="H129" s="23" t="s">
        <v>24</v>
      </c>
      <c r="I129" s="23" t="s">
        <v>25</v>
      </c>
      <c r="N129" s="21"/>
      <c r="O129" s="21"/>
      <c r="P129" s="21"/>
      <c r="R129" s="15"/>
      <c r="T129" s="41"/>
    </row>
    <row r="130">
      <c r="A130" s="21">
        <v>29401.0</v>
      </c>
      <c r="B130" s="21">
        <v>1.509175728E9</v>
      </c>
      <c r="C130" s="42" t="s">
        <v>93</v>
      </c>
      <c r="D130" s="23" t="s">
        <v>22</v>
      </c>
      <c r="E130" s="23" t="s">
        <v>23</v>
      </c>
      <c r="F130" s="23" t="s">
        <v>18</v>
      </c>
      <c r="G130" s="23" t="s">
        <v>19</v>
      </c>
      <c r="H130" s="23" t="s">
        <v>24</v>
      </c>
      <c r="I130" s="23" t="s">
        <v>72</v>
      </c>
      <c r="N130" s="21"/>
      <c r="O130" s="21"/>
      <c r="P130" s="21"/>
      <c r="R130" s="15"/>
      <c r="T130" s="41"/>
    </row>
    <row r="131">
      <c r="A131" s="21">
        <v>29490.0</v>
      </c>
      <c r="B131" s="21">
        <v>1.793755481E9</v>
      </c>
      <c r="C131" s="42" t="s">
        <v>93</v>
      </c>
      <c r="D131" s="23" t="s">
        <v>22</v>
      </c>
      <c r="E131" s="23" t="s">
        <v>23</v>
      </c>
      <c r="F131" s="23" t="s">
        <v>18</v>
      </c>
      <c r="G131" s="23" t="s">
        <v>19</v>
      </c>
      <c r="H131" s="23" t="s">
        <v>24</v>
      </c>
      <c r="I131" s="23" t="s">
        <v>72</v>
      </c>
      <c r="N131" s="21"/>
      <c r="O131" s="21"/>
      <c r="P131" s="21"/>
      <c r="R131" s="15"/>
      <c r="T131" s="41"/>
    </row>
    <row r="132">
      <c r="A132" s="21">
        <v>29546.0</v>
      </c>
      <c r="B132" s="21">
        <v>1.324607132E9</v>
      </c>
      <c r="C132" s="42" t="s">
        <v>93</v>
      </c>
      <c r="D132" s="23" t="s">
        <v>22</v>
      </c>
      <c r="E132" s="23" t="s">
        <v>23</v>
      </c>
      <c r="F132" s="23" t="s">
        <v>18</v>
      </c>
      <c r="G132" s="23" t="s">
        <v>19</v>
      </c>
      <c r="H132" s="23" t="s">
        <v>20</v>
      </c>
      <c r="I132" s="23" t="s">
        <v>72</v>
      </c>
      <c r="N132" s="21"/>
      <c r="O132" s="21"/>
      <c r="P132" s="21"/>
      <c r="R132" s="15"/>
      <c r="T132" s="41"/>
    </row>
    <row r="133">
      <c r="A133" s="21">
        <v>29560.0</v>
      </c>
      <c r="B133" s="21">
        <v>1.382495835E9</v>
      </c>
      <c r="C133" s="42" t="s">
        <v>93</v>
      </c>
      <c r="D133" s="23" t="s">
        <v>22</v>
      </c>
      <c r="E133" s="23" t="s">
        <v>23</v>
      </c>
      <c r="F133" s="23" t="s">
        <v>18</v>
      </c>
      <c r="G133" s="23" t="s">
        <v>19</v>
      </c>
      <c r="H133" s="23" t="s">
        <v>24</v>
      </c>
      <c r="I133" s="23" t="s">
        <v>72</v>
      </c>
      <c r="N133" s="21"/>
      <c r="O133" s="21"/>
      <c r="P133" s="21"/>
      <c r="R133" s="15"/>
      <c r="T133" s="41"/>
    </row>
    <row r="134">
      <c r="A134" s="21">
        <v>29806.0</v>
      </c>
      <c r="B134" s="21">
        <v>1.186382531E9</v>
      </c>
      <c r="C134" s="42" t="s">
        <v>93</v>
      </c>
      <c r="D134" s="23" t="s">
        <v>22</v>
      </c>
      <c r="E134" s="23" t="s">
        <v>23</v>
      </c>
      <c r="F134" s="23" t="s">
        <v>18</v>
      </c>
      <c r="G134" s="23" t="s">
        <v>19</v>
      </c>
      <c r="H134" s="23" t="s">
        <v>24</v>
      </c>
      <c r="I134" s="23" t="s">
        <v>72</v>
      </c>
      <c r="N134" s="21"/>
      <c r="O134" s="21"/>
      <c r="P134" s="21"/>
      <c r="R134" s="15"/>
      <c r="T134" s="41"/>
    </row>
    <row r="135">
      <c r="A135" s="21">
        <v>29816.0</v>
      </c>
      <c r="B135" s="21">
        <v>1.506817852E9</v>
      </c>
      <c r="C135" s="42" t="s">
        <v>93</v>
      </c>
      <c r="D135" s="23" t="s">
        <v>22</v>
      </c>
      <c r="E135" s="23" t="s">
        <v>23</v>
      </c>
      <c r="F135" s="23" t="s">
        <v>18</v>
      </c>
      <c r="G135" s="23" t="s">
        <v>19</v>
      </c>
      <c r="H135" s="23" t="s">
        <v>24</v>
      </c>
      <c r="I135" s="23" t="s">
        <v>72</v>
      </c>
      <c r="N135" s="21"/>
      <c r="O135" s="21"/>
      <c r="P135" s="21"/>
      <c r="R135" s="15"/>
      <c r="T135" s="41"/>
    </row>
    <row r="136">
      <c r="A136" s="21">
        <v>29872.0</v>
      </c>
      <c r="B136" s="21">
        <v>1.76697944E9</v>
      </c>
      <c r="C136" s="42" t="s">
        <v>93</v>
      </c>
      <c r="D136" s="23" t="s">
        <v>74</v>
      </c>
      <c r="E136" s="23" t="s">
        <v>17</v>
      </c>
      <c r="F136" s="23" t="s">
        <v>18</v>
      </c>
      <c r="G136" s="23" t="s">
        <v>19</v>
      </c>
      <c r="H136" s="23" t="s">
        <v>24</v>
      </c>
      <c r="I136" s="23" t="s">
        <v>72</v>
      </c>
      <c r="N136" s="21"/>
      <c r="O136" s="21"/>
      <c r="P136" s="21"/>
      <c r="R136" s="15"/>
      <c r="T136" s="41"/>
    </row>
    <row r="137">
      <c r="A137" s="21">
        <v>29880.0</v>
      </c>
      <c r="B137" s="21">
        <v>1.275226974E9</v>
      </c>
      <c r="C137" s="42" t="s">
        <v>94</v>
      </c>
      <c r="D137" s="23" t="s">
        <v>22</v>
      </c>
      <c r="E137" s="23" t="s">
        <v>23</v>
      </c>
      <c r="F137" s="23" t="s">
        <v>18</v>
      </c>
      <c r="G137" s="23" t="s">
        <v>19</v>
      </c>
      <c r="H137" s="23" t="s">
        <v>24</v>
      </c>
      <c r="I137" s="23" t="s">
        <v>72</v>
      </c>
      <c r="N137" s="21"/>
      <c r="O137" s="21"/>
      <c r="P137" s="21"/>
      <c r="R137" s="15"/>
      <c r="T137" s="41"/>
    </row>
    <row r="138">
      <c r="A138" s="21">
        <v>29955.0</v>
      </c>
      <c r="B138" s="21">
        <v>1.591228466E9</v>
      </c>
      <c r="C138" s="42" t="s">
        <v>94</v>
      </c>
      <c r="D138" s="23" t="s">
        <v>22</v>
      </c>
      <c r="E138" s="23" t="s">
        <v>23</v>
      </c>
      <c r="F138" s="23" t="s">
        <v>18</v>
      </c>
      <c r="G138" s="23" t="s">
        <v>19</v>
      </c>
      <c r="H138" s="23" t="s">
        <v>24</v>
      </c>
      <c r="I138" s="23" t="s">
        <v>72</v>
      </c>
      <c r="N138" s="21"/>
      <c r="O138" s="21"/>
      <c r="P138" s="21"/>
      <c r="R138" s="15"/>
      <c r="T138" s="41"/>
    </row>
    <row r="139">
      <c r="A139" s="21">
        <v>29966.0</v>
      </c>
      <c r="B139" s="21">
        <v>2.17033053E9</v>
      </c>
      <c r="C139" s="42" t="s">
        <v>94</v>
      </c>
      <c r="D139" s="23" t="s">
        <v>22</v>
      </c>
      <c r="E139" s="23" t="s">
        <v>23</v>
      </c>
      <c r="F139" s="23" t="s">
        <v>18</v>
      </c>
      <c r="G139" s="23" t="s">
        <v>19</v>
      </c>
      <c r="H139" s="23" t="s">
        <v>24</v>
      </c>
      <c r="I139" s="23" t="s">
        <v>72</v>
      </c>
      <c r="N139" s="21"/>
      <c r="O139" s="21"/>
      <c r="P139" s="21"/>
      <c r="R139" s="15"/>
      <c r="T139" s="41"/>
    </row>
    <row r="140">
      <c r="A140" s="21">
        <v>30003.0</v>
      </c>
      <c r="B140" s="21">
        <v>1.552597949E9</v>
      </c>
      <c r="C140" s="42" t="s">
        <v>94</v>
      </c>
      <c r="D140" s="23" t="s">
        <v>22</v>
      </c>
      <c r="E140" s="23" t="s">
        <v>23</v>
      </c>
      <c r="F140" s="23" t="s">
        <v>18</v>
      </c>
      <c r="G140" s="23" t="s">
        <v>19</v>
      </c>
      <c r="H140" s="23" t="s">
        <v>24</v>
      </c>
      <c r="I140" s="23" t="s">
        <v>72</v>
      </c>
      <c r="N140" s="21"/>
      <c r="O140" s="21"/>
      <c r="P140" s="21"/>
      <c r="R140" s="15"/>
      <c r="T140" s="41"/>
    </row>
    <row r="141">
      <c r="A141" s="21">
        <v>30014.0</v>
      </c>
      <c r="B141" s="21">
        <v>1.619272121E9</v>
      </c>
      <c r="C141" s="42" t="s">
        <v>94</v>
      </c>
      <c r="D141" s="23" t="s">
        <v>22</v>
      </c>
      <c r="E141" s="23" t="s">
        <v>23</v>
      </c>
      <c r="F141" s="23" t="s">
        <v>18</v>
      </c>
      <c r="G141" s="23" t="s">
        <v>19</v>
      </c>
      <c r="H141" s="23" t="s">
        <v>24</v>
      </c>
      <c r="I141" s="23" t="s">
        <v>72</v>
      </c>
      <c r="N141" s="21"/>
      <c r="O141" s="21"/>
      <c r="P141" s="21"/>
      <c r="R141" s="15"/>
      <c r="T141" s="41"/>
    </row>
    <row r="142">
      <c r="A142" s="21">
        <v>30023.0</v>
      </c>
      <c r="B142" s="21">
        <v>1.450785345E9</v>
      </c>
      <c r="C142" s="42" t="s">
        <v>94</v>
      </c>
      <c r="D142" s="23" t="s">
        <v>22</v>
      </c>
      <c r="E142" s="23" t="s">
        <v>23</v>
      </c>
      <c r="F142" s="23" t="s">
        <v>18</v>
      </c>
      <c r="G142" s="23" t="s">
        <v>19</v>
      </c>
      <c r="H142" s="23" t="s">
        <v>20</v>
      </c>
      <c r="I142" s="23" t="s">
        <v>72</v>
      </c>
      <c r="N142" s="21"/>
      <c r="O142" s="21"/>
      <c r="P142" s="21"/>
      <c r="R142" s="15"/>
      <c r="T142" s="41"/>
    </row>
    <row r="143">
      <c r="A143" s="21">
        <v>30126.0</v>
      </c>
      <c r="B143" s="21">
        <v>1.347124751E9</v>
      </c>
      <c r="C143" s="42" t="s">
        <v>94</v>
      </c>
      <c r="D143" s="23" t="s">
        <v>74</v>
      </c>
      <c r="E143" s="23" t="s">
        <v>17</v>
      </c>
      <c r="F143" s="23" t="s">
        <v>18</v>
      </c>
      <c r="G143" s="23" t="s">
        <v>19</v>
      </c>
      <c r="H143" s="23" t="s">
        <v>24</v>
      </c>
      <c r="I143" s="23" t="s">
        <v>72</v>
      </c>
      <c r="N143" s="21"/>
      <c r="O143" s="21"/>
      <c r="P143" s="21"/>
      <c r="R143" s="15"/>
      <c r="T143" s="41"/>
    </row>
    <row r="144">
      <c r="A144" s="21">
        <v>30149.0</v>
      </c>
      <c r="B144" s="21">
        <v>2.30139793E9</v>
      </c>
      <c r="C144" s="42" t="s">
        <v>94</v>
      </c>
      <c r="D144" s="23" t="s">
        <v>22</v>
      </c>
      <c r="E144" s="23" t="s">
        <v>23</v>
      </c>
      <c r="F144" s="23" t="s">
        <v>18</v>
      </c>
      <c r="G144" s="23" t="s">
        <v>19</v>
      </c>
      <c r="H144" s="23" t="s">
        <v>24</v>
      </c>
      <c r="I144" s="23" t="s">
        <v>72</v>
      </c>
      <c r="N144" s="21"/>
      <c r="O144" s="21"/>
      <c r="P144" s="21"/>
      <c r="R144" s="15"/>
      <c r="T144" s="41"/>
    </row>
    <row r="145">
      <c r="A145" s="21">
        <v>30264.0</v>
      </c>
      <c r="B145" s="21">
        <v>1.29536017E9</v>
      </c>
      <c r="C145" s="42" t="s">
        <v>94</v>
      </c>
      <c r="D145" s="23" t="s">
        <v>22</v>
      </c>
      <c r="E145" s="23" t="s">
        <v>23</v>
      </c>
      <c r="F145" s="23" t="s">
        <v>18</v>
      </c>
      <c r="G145" s="23" t="s">
        <v>19</v>
      </c>
      <c r="H145" s="23" t="s">
        <v>24</v>
      </c>
      <c r="I145" s="23" t="s">
        <v>72</v>
      </c>
      <c r="N145" s="21"/>
      <c r="O145" s="21"/>
      <c r="P145" s="21"/>
      <c r="R145" s="15"/>
      <c r="T145" s="41"/>
    </row>
    <row r="146">
      <c r="A146" s="21">
        <v>30376.0</v>
      </c>
      <c r="B146" s="21">
        <v>1.226730549E9</v>
      </c>
      <c r="C146" s="42" t="s">
        <v>94</v>
      </c>
      <c r="D146" s="23" t="s">
        <v>74</v>
      </c>
      <c r="E146" s="23" t="s">
        <v>17</v>
      </c>
      <c r="F146" s="23" t="s">
        <v>18</v>
      </c>
      <c r="G146" s="23" t="s">
        <v>19</v>
      </c>
      <c r="H146" s="23" t="s">
        <v>24</v>
      </c>
      <c r="I146" s="23" t="s">
        <v>72</v>
      </c>
      <c r="N146" s="21"/>
      <c r="O146" s="21"/>
      <c r="P146" s="21"/>
      <c r="R146" s="15"/>
      <c r="T146" s="41"/>
    </row>
    <row r="147">
      <c r="A147" s="21">
        <v>30382.0</v>
      </c>
      <c r="B147" s="21">
        <v>1.550737263E9</v>
      </c>
      <c r="C147" s="42" t="s">
        <v>94</v>
      </c>
      <c r="D147" s="23" t="s">
        <v>22</v>
      </c>
      <c r="E147" s="23" t="s">
        <v>23</v>
      </c>
      <c r="F147" s="23" t="s">
        <v>18</v>
      </c>
      <c r="G147" s="23" t="s">
        <v>19</v>
      </c>
      <c r="H147" s="23" t="s">
        <v>24</v>
      </c>
      <c r="I147" s="23" t="s">
        <v>72</v>
      </c>
      <c r="N147" s="21"/>
      <c r="O147" s="21"/>
      <c r="P147" s="21"/>
      <c r="R147" s="15"/>
      <c r="T147" s="41"/>
    </row>
    <row r="148">
      <c r="A148" s="21">
        <v>30404.0</v>
      </c>
      <c r="B148" s="21">
        <v>1.803096414E9</v>
      </c>
      <c r="C148" s="42" t="s">
        <v>94</v>
      </c>
      <c r="D148" s="23" t="s">
        <v>74</v>
      </c>
      <c r="E148" s="23" t="s">
        <v>17</v>
      </c>
      <c r="F148" s="23" t="s">
        <v>18</v>
      </c>
      <c r="G148" s="23" t="s">
        <v>19</v>
      </c>
      <c r="H148" s="23" t="s">
        <v>24</v>
      </c>
      <c r="I148" s="23" t="s">
        <v>72</v>
      </c>
      <c r="N148" s="21"/>
      <c r="O148" s="21"/>
      <c r="P148" s="21"/>
      <c r="R148" s="15"/>
      <c r="T148" s="41"/>
    </row>
    <row r="149">
      <c r="A149" s="21">
        <v>30478.0</v>
      </c>
      <c r="B149" s="21">
        <v>1.350107598E9</v>
      </c>
      <c r="C149" s="42" t="s">
        <v>94</v>
      </c>
      <c r="D149" s="23" t="s">
        <v>22</v>
      </c>
      <c r="E149" s="23" t="s">
        <v>23</v>
      </c>
      <c r="F149" s="23" t="s">
        <v>18</v>
      </c>
      <c r="G149" s="23" t="s">
        <v>19</v>
      </c>
      <c r="H149" s="23" t="s">
        <v>24</v>
      </c>
      <c r="I149" s="23" t="s">
        <v>72</v>
      </c>
      <c r="N149" s="21"/>
      <c r="O149" s="21"/>
      <c r="P149" s="21"/>
      <c r="R149" s="15"/>
      <c r="T149" s="41"/>
    </row>
    <row r="150">
      <c r="A150" s="21">
        <v>30521.0</v>
      </c>
      <c r="B150" s="21">
        <v>1.659505165E9</v>
      </c>
      <c r="C150" s="42" t="s">
        <v>94</v>
      </c>
      <c r="D150" s="23" t="s">
        <v>22</v>
      </c>
      <c r="E150" s="23" t="s">
        <v>23</v>
      </c>
      <c r="F150" s="23" t="s">
        <v>18</v>
      </c>
      <c r="G150" s="23" t="s">
        <v>19</v>
      </c>
      <c r="H150" s="23" t="s">
        <v>24</v>
      </c>
      <c r="I150" s="23" t="s">
        <v>72</v>
      </c>
      <c r="N150" s="21"/>
      <c r="O150" s="21"/>
      <c r="P150" s="21"/>
      <c r="R150" s="15"/>
      <c r="T150" s="41"/>
    </row>
    <row r="151">
      <c r="A151" s="21">
        <v>30577.0</v>
      </c>
      <c r="B151" s="21">
        <v>1.456658604E9</v>
      </c>
      <c r="C151" s="42" t="s">
        <v>94</v>
      </c>
      <c r="D151" s="23" t="s">
        <v>22</v>
      </c>
      <c r="E151" s="23" t="s">
        <v>23</v>
      </c>
      <c r="F151" s="23" t="s">
        <v>18</v>
      </c>
      <c r="G151" s="23" t="s">
        <v>19</v>
      </c>
      <c r="H151" s="23" t="s">
        <v>24</v>
      </c>
      <c r="I151" s="23" t="s">
        <v>72</v>
      </c>
      <c r="N151" s="21"/>
      <c r="O151" s="21"/>
      <c r="P151" s="21"/>
      <c r="R151" s="15"/>
      <c r="T151" s="41"/>
    </row>
    <row r="152">
      <c r="A152" s="21">
        <v>30592.0</v>
      </c>
      <c r="B152" s="21">
        <v>2.091784832E9</v>
      </c>
      <c r="C152" s="42" t="s">
        <v>94</v>
      </c>
      <c r="D152" s="23" t="s">
        <v>74</v>
      </c>
      <c r="E152" s="23" t="s">
        <v>17</v>
      </c>
      <c r="F152" s="23" t="s">
        <v>18</v>
      </c>
      <c r="G152" s="23" t="s">
        <v>19</v>
      </c>
      <c r="H152" s="23" t="s">
        <v>24</v>
      </c>
      <c r="I152" s="23" t="s">
        <v>72</v>
      </c>
      <c r="N152" s="21"/>
      <c r="O152" s="21"/>
      <c r="P152" s="21"/>
      <c r="R152" s="15"/>
      <c r="T152" s="41"/>
    </row>
    <row r="153">
      <c r="A153" s="21">
        <v>30714.0</v>
      </c>
      <c r="B153" s="21">
        <v>2.11967674E9</v>
      </c>
      <c r="C153" s="42">
        <v>41285.0</v>
      </c>
      <c r="D153" s="23" t="s">
        <v>22</v>
      </c>
      <c r="E153" s="23" t="s">
        <v>23</v>
      </c>
      <c r="F153" s="23" t="s">
        <v>18</v>
      </c>
      <c r="G153" s="23" t="s">
        <v>19</v>
      </c>
      <c r="H153" s="23" t="s">
        <v>24</v>
      </c>
      <c r="I153" s="23" t="s">
        <v>72</v>
      </c>
      <c r="N153" s="21"/>
      <c r="O153" s="21"/>
      <c r="P153" s="21"/>
      <c r="R153" s="15"/>
      <c r="T153" s="41"/>
    </row>
    <row r="154">
      <c r="A154" s="21">
        <v>30766.0</v>
      </c>
      <c r="B154" s="21">
        <v>1.897885706E9</v>
      </c>
      <c r="C154" s="42">
        <v>41285.0</v>
      </c>
      <c r="D154" s="23" t="s">
        <v>22</v>
      </c>
      <c r="E154" s="23" t="s">
        <v>23</v>
      </c>
      <c r="F154" s="23" t="s">
        <v>18</v>
      </c>
      <c r="G154" s="23" t="s">
        <v>19</v>
      </c>
      <c r="H154" s="23" t="s">
        <v>24</v>
      </c>
      <c r="I154" s="23" t="s">
        <v>72</v>
      </c>
      <c r="N154" s="21"/>
      <c r="O154" s="21"/>
      <c r="P154" s="21"/>
      <c r="R154" s="15"/>
      <c r="T154" s="41"/>
    </row>
    <row r="155">
      <c r="A155" s="21">
        <v>30798.0</v>
      </c>
      <c r="B155" s="21">
        <v>1.956920123E9</v>
      </c>
      <c r="C155" s="42">
        <v>41285.0</v>
      </c>
      <c r="D155" s="23" t="s">
        <v>22</v>
      </c>
      <c r="E155" s="23" t="s">
        <v>23</v>
      </c>
      <c r="F155" s="23" t="s">
        <v>18</v>
      </c>
      <c r="G155" s="23" t="s">
        <v>19</v>
      </c>
      <c r="H155" s="23" t="s">
        <v>24</v>
      </c>
      <c r="I155" s="23" t="s">
        <v>72</v>
      </c>
      <c r="N155" s="21"/>
      <c r="O155" s="21"/>
      <c r="P155" s="21"/>
      <c r="R155" s="15"/>
      <c r="T155" s="41"/>
    </row>
    <row r="156">
      <c r="A156" s="21">
        <v>30842.0</v>
      </c>
      <c r="B156" s="21">
        <v>1.986506263E9</v>
      </c>
      <c r="C156" s="42">
        <v>41285.0</v>
      </c>
      <c r="D156" s="23" t="s">
        <v>22</v>
      </c>
      <c r="E156" s="23" t="s">
        <v>23</v>
      </c>
      <c r="F156" s="23" t="s">
        <v>18</v>
      </c>
      <c r="G156" s="23" t="s">
        <v>19</v>
      </c>
      <c r="H156" s="23" t="s">
        <v>24</v>
      </c>
      <c r="I156" s="23" t="s">
        <v>25</v>
      </c>
      <c r="N156" s="21"/>
      <c r="O156" s="21"/>
      <c r="P156" s="21"/>
      <c r="R156" s="15"/>
      <c r="T156" s="41"/>
    </row>
    <row r="157">
      <c r="A157" s="21">
        <v>30854.0</v>
      </c>
      <c r="B157" s="21">
        <v>2.147841796E9</v>
      </c>
      <c r="C157" s="42">
        <v>41285.0</v>
      </c>
      <c r="D157" s="23" t="s">
        <v>22</v>
      </c>
      <c r="E157" s="23" t="s">
        <v>23</v>
      </c>
      <c r="F157" s="23" t="s">
        <v>18</v>
      </c>
      <c r="G157" s="23" t="s">
        <v>19</v>
      </c>
      <c r="H157" s="23" t="s">
        <v>24</v>
      </c>
      <c r="I157" s="23" t="s">
        <v>72</v>
      </c>
      <c r="N157" s="21"/>
      <c r="O157" s="21"/>
      <c r="P157" s="21"/>
      <c r="R157" s="15"/>
      <c r="T157" s="41"/>
    </row>
    <row r="158">
      <c r="A158" s="21">
        <v>30947.0</v>
      </c>
      <c r="B158" s="21">
        <v>1.664059393E9</v>
      </c>
      <c r="C158" s="42">
        <v>41285.0</v>
      </c>
      <c r="D158" s="23" t="s">
        <v>22</v>
      </c>
      <c r="E158" s="23" t="s">
        <v>23</v>
      </c>
      <c r="F158" s="23" t="s">
        <v>18</v>
      </c>
      <c r="G158" s="23" t="s">
        <v>19</v>
      </c>
      <c r="H158" s="23" t="s">
        <v>24</v>
      </c>
      <c r="I158" s="23" t="s">
        <v>72</v>
      </c>
      <c r="N158" s="21"/>
      <c r="O158" s="21"/>
      <c r="P158" s="21"/>
      <c r="R158" s="15"/>
      <c r="T158" s="41"/>
    </row>
    <row r="159">
      <c r="A159" s="21">
        <v>31006.0</v>
      </c>
      <c r="B159" s="21">
        <v>2.108659408E9</v>
      </c>
      <c r="C159" s="42">
        <v>41285.0</v>
      </c>
      <c r="D159" s="23" t="s">
        <v>22</v>
      </c>
      <c r="E159" s="23" t="s">
        <v>23</v>
      </c>
      <c r="F159" s="23" t="s">
        <v>18</v>
      </c>
      <c r="G159" s="23" t="s">
        <v>19</v>
      </c>
      <c r="H159" s="23" t="s">
        <v>24</v>
      </c>
      <c r="I159" s="23" t="s">
        <v>72</v>
      </c>
      <c r="N159" s="21"/>
      <c r="O159" s="21"/>
      <c r="P159" s="21"/>
      <c r="R159" s="15"/>
      <c r="T159" s="41"/>
    </row>
    <row r="160">
      <c r="A160" s="21">
        <v>31097.0</v>
      </c>
      <c r="B160" s="21">
        <v>1.252540319E9</v>
      </c>
      <c r="C160" s="42">
        <v>41285.0</v>
      </c>
      <c r="D160" s="23" t="s">
        <v>22</v>
      </c>
      <c r="E160" s="23" t="s">
        <v>23</v>
      </c>
      <c r="F160" s="23" t="s">
        <v>18</v>
      </c>
      <c r="G160" s="23" t="s">
        <v>19</v>
      </c>
      <c r="H160" s="23" t="s">
        <v>24</v>
      </c>
      <c r="I160" s="23" t="s">
        <v>72</v>
      </c>
      <c r="N160" s="21"/>
      <c r="O160" s="21"/>
      <c r="P160" s="21"/>
      <c r="R160" s="15"/>
      <c r="T160" s="41"/>
    </row>
    <row r="161">
      <c r="A161" s="21">
        <v>31114.0</v>
      </c>
      <c r="B161" s="21">
        <v>1.790432436E9</v>
      </c>
      <c r="C161" s="42">
        <v>41285.0</v>
      </c>
      <c r="D161" s="23" t="s">
        <v>22</v>
      </c>
      <c r="E161" s="23" t="s">
        <v>23</v>
      </c>
      <c r="F161" s="23" t="s">
        <v>18</v>
      </c>
      <c r="G161" s="23" t="s">
        <v>19</v>
      </c>
      <c r="H161" s="23" t="s">
        <v>24</v>
      </c>
      <c r="I161" s="23" t="s">
        <v>72</v>
      </c>
      <c r="N161" s="21"/>
      <c r="O161" s="21"/>
      <c r="P161" s="21"/>
      <c r="R161" s="15"/>
      <c r="T161" s="41"/>
    </row>
    <row r="162">
      <c r="A162" s="21">
        <v>31115.0</v>
      </c>
      <c r="B162" s="21">
        <v>2.019953468E9</v>
      </c>
      <c r="C162" s="42">
        <v>41285.0</v>
      </c>
      <c r="D162" s="23" t="s">
        <v>74</v>
      </c>
      <c r="E162" s="23" t="s">
        <v>17</v>
      </c>
      <c r="F162" s="23" t="s">
        <v>18</v>
      </c>
      <c r="G162" s="23" t="s">
        <v>19</v>
      </c>
      <c r="H162" s="23" t="s">
        <v>24</v>
      </c>
      <c r="I162" s="23" t="s">
        <v>72</v>
      </c>
      <c r="N162" s="21"/>
      <c r="O162" s="21"/>
      <c r="P162" s="21"/>
      <c r="R162" s="15"/>
      <c r="T162" s="41"/>
    </row>
    <row r="163">
      <c r="A163" s="21">
        <v>31480.0</v>
      </c>
      <c r="B163" s="21">
        <v>1.22338771E9</v>
      </c>
      <c r="C163" s="42">
        <v>41316.0</v>
      </c>
      <c r="D163" s="23" t="s">
        <v>22</v>
      </c>
      <c r="E163" s="23" t="s">
        <v>23</v>
      </c>
      <c r="F163" s="23" t="s">
        <v>18</v>
      </c>
      <c r="G163" s="23" t="s">
        <v>19</v>
      </c>
      <c r="H163" s="23" t="s">
        <v>24</v>
      </c>
      <c r="I163" s="23" t="s">
        <v>72</v>
      </c>
      <c r="N163" s="21"/>
      <c r="O163" s="21"/>
      <c r="P163" s="21"/>
      <c r="R163" s="15"/>
      <c r="T163" s="41"/>
    </row>
    <row r="164">
      <c r="A164" s="21">
        <v>31521.0</v>
      </c>
      <c r="B164" s="21">
        <v>1.500216138E9</v>
      </c>
      <c r="C164" s="42">
        <v>41316.0</v>
      </c>
      <c r="D164" s="23" t="s">
        <v>22</v>
      </c>
      <c r="E164" s="23" t="s">
        <v>23</v>
      </c>
      <c r="F164" s="23" t="s">
        <v>18</v>
      </c>
      <c r="G164" s="23" t="s">
        <v>19</v>
      </c>
      <c r="H164" s="23" t="s">
        <v>24</v>
      </c>
      <c r="I164" s="23" t="s">
        <v>72</v>
      </c>
      <c r="N164" s="21"/>
      <c r="O164" s="21"/>
      <c r="P164" s="21"/>
      <c r="R164" s="15"/>
      <c r="T164" s="41"/>
    </row>
    <row r="165">
      <c r="A165" s="21">
        <v>31703.0</v>
      </c>
      <c r="B165" s="21">
        <v>1.568242512E9</v>
      </c>
      <c r="C165" s="42">
        <v>41316.0</v>
      </c>
      <c r="D165" s="23" t="s">
        <v>74</v>
      </c>
      <c r="E165" s="23" t="s">
        <v>17</v>
      </c>
      <c r="F165" s="23" t="s">
        <v>18</v>
      </c>
      <c r="G165" s="23" t="s">
        <v>19</v>
      </c>
      <c r="H165" s="23" t="s">
        <v>24</v>
      </c>
      <c r="I165" s="23" t="s">
        <v>72</v>
      </c>
      <c r="N165" s="21"/>
      <c r="O165" s="21"/>
      <c r="P165" s="21"/>
      <c r="R165" s="15"/>
      <c r="T165" s="41"/>
    </row>
    <row r="166">
      <c r="A166" s="21">
        <v>31748.0</v>
      </c>
      <c r="B166" s="21">
        <v>1.65922398E9</v>
      </c>
      <c r="C166" s="42">
        <v>41316.0</v>
      </c>
      <c r="D166" s="23" t="s">
        <v>22</v>
      </c>
      <c r="E166" s="23" t="s">
        <v>23</v>
      </c>
      <c r="F166" s="23" t="s">
        <v>18</v>
      </c>
      <c r="G166" s="23" t="s">
        <v>19</v>
      </c>
      <c r="H166" s="23" t="s">
        <v>24</v>
      </c>
      <c r="I166" s="23" t="s">
        <v>72</v>
      </c>
      <c r="N166" s="21"/>
      <c r="O166" s="21"/>
      <c r="P166" s="21"/>
      <c r="R166" s="15"/>
      <c r="T166" s="41"/>
    </row>
    <row r="167">
      <c r="A167" s="21">
        <v>31869.0</v>
      </c>
      <c r="B167" s="21">
        <v>1.323517774E9</v>
      </c>
      <c r="C167" s="42">
        <v>41316.0</v>
      </c>
      <c r="D167" s="23" t="s">
        <v>22</v>
      </c>
      <c r="E167" s="23" t="s">
        <v>23</v>
      </c>
      <c r="F167" s="23" t="s">
        <v>18</v>
      </c>
      <c r="G167" s="23" t="s">
        <v>19</v>
      </c>
      <c r="H167" s="23" t="s">
        <v>24</v>
      </c>
      <c r="I167" s="23" t="s">
        <v>72</v>
      </c>
      <c r="N167" s="21"/>
      <c r="O167" s="21"/>
      <c r="P167" s="21"/>
      <c r="R167" s="15"/>
      <c r="T167" s="41"/>
    </row>
    <row r="168">
      <c r="A168" s="21">
        <v>31891.0</v>
      </c>
      <c r="B168" s="21">
        <v>1.377205025E9</v>
      </c>
      <c r="C168" s="42">
        <v>41316.0</v>
      </c>
      <c r="D168" s="23" t="s">
        <v>22</v>
      </c>
      <c r="E168" s="23" t="s">
        <v>23</v>
      </c>
      <c r="F168" s="23" t="s">
        <v>18</v>
      </c>
      <c r="G168" s="23" t="s">
        <v>19</v>
      </c>
      <c r="H168" s="23" t="s">
        <v>24</v>
      </c>
      <c r="I168" s="23" t="s">
        <v>72</v>
      </c>
      <c r="N168" s="21"/>
      <c r="O168" s="21"/>
      <c r="P168" s="21"/>
      <c r="R168" s="15"/>
      <c r="T168" s="41"/>
    </row>
    <row r="169">
      <c r="A169" s="21">
        <v>31938.0</v>
      </c>
      <c r="B169" s="21">
        <v>1.454108665E9</v>
      </c>
      <c r="C169" s="42">
        <v>41316.0</v>
      </c>
      <c r="D169" s="23" t="s">
        <v>22</v>
      </c>
      <c r="E169" s="23" t="s">
        <v>23</v>
      </c>
      <c r="F169" s="23" t="s">
        <v>18</v>
      </c>
      <c r="G169" s="23" t="s">
        <v>19</v>
      </c>
      <c r="H169" s="23" t="s">
        <v>24</v>
      </c>
      <c r="I169" s="23" t="s">
        <v>72</v>
      </c>
      <c r="N169" s="21"/>
      <c r="O169" s="21"/>
      <c r="P169" s="21"/>
      <c r="R169" s="15"/>
      <c r="T169" s="41"/>
    </row>
    <row r="170">
      <c r="A170" s="21">
        <v>32027.0</v>
      </c>
      <c r="B170" s="21">
        <v>1.184151671E9</v>
      </c>
      <c r="C170" s="42">
        <v>41316.0</v>
      </c>
      <c r="D170" s="23" t="s">
        <v>22</v>
      </c>
      <c r="E170" s="23" t="s">
        <v>23</v>
      </c>
      <c r="F170" s="23" t="s">
        <v>18</v>
      </c>
      <c r="G170" s="23" t="s">
        <v>19</v>
      </c>
      <c r="H170" s="23" t="s">
        <v>24</v>
      </c>
      <c r="I170" s="23" t="s">
        <v>72</v>
      </c>
      <c r="N170" s="21"/>
      <c r="O170" s="21"/>
      <c r="P170" s="21"/>
      <c r="R170" s="15"/>
      <c r="T170" s="41"/>
    </row>
    <row r="171">
      <c r="A171" s="21">
        <v>32098.0</v>
      </c>
      <c r="B171" s="21">
        <v>1.960418213E9</v>
      </c>
      <c r="C171" s="42">
        <v>41375.0</v>
      </c>
      <c r="D171" s="23" t="s">
        <v>22</v>
      </c>
      <c r="E171" s="23" t="s">
        <v>23</v>
      </c>
      <c r="F171" s="23" t="s">
        <v>18</v>
      </c>
      <c r="G171" s="23" t="s">
        <v>19</v>
      </c>
      <c r="H171" s="23" t="s">
        <v>24</v>
      </c>
      <c r="I171" s="23" t="s">
        <v>72</v>
      </c>
      <c r="N171" s="21"/>
      <c r="O171" s="21"/>
      <c r="P171" s="21"/>
      <c r="R171" s="15"/>
      <c r="T171" s="41"/>
    </row>
    <row r="172">
      <c r="A172" s="21">
        <v>32122.0</v>
      </c>
      <c r="B172" s="21">
        <v>2.275458993E9</v>
      </c>
      <c r="C172" s="42">
        <v>41375.0</v>
      </c>
      <c r="D172" s="23" t="s">
        <v>22</v>
      </c>
      <c r="E172" s="23" t="s">
        <v>23</v>
      </c>
      <c r="F172" s="23" t="s">
        <v>18</v>
      </c>
      <c r="G172" s="23" t="s">
        <v>19</v>
      </c>
      <c r="H172" s="23" t="s">
        <v>24</v>
      </c>
      <c r="I172" s="23" t="s">
        <v>72</v>
      </c>
      <c r="N172" s="21"/>
      <c r="O172" s="21"/>
      <c r="P172" s="21"/>
      <c r="R172" s="15"/>
      <c r="T172" s="41"/>
    </row>
    <row r="173">
      <c r="A173" s="21">
        <v>32142.0</v>
      </c>
      <c r="B173" s="21">
        <v>1.784285563E9</v>
      </c>
      <c r="C173" s="42">
        <v>41375.0</v>
      </c>
      <c r="D173" s="23" t="s">
        <v>22</v>
      </c>
      <c r="E173" s="23" t="s">
        <v>23</v>
      </c>
      <c r="F173" s="23" t="s">
        <v>18</v>
      </c>
      <c r="G173" s="23" t="s">
        <v>19</v>
      </c>
      <c r="H173" s="23" t="s">
        <v>24</v>
      </c>
      <c r="I173" s="23" t="s">
        <v>72</v>
      </c>
      <c r="N173" s="21"/>
      <c r="O173" s="21"/>
      <c r="P173" s="21"/>
      <c r="R173" s="15"/>
      <c r="T173" s="41"/>
    </row>
    <row r="174">
      <c r="A174" s="21">
        <v>32165.0</v>
      </c>
      <c r="B174" s="21">
        <v>1.403732912E9</v>
      </c>
      <c r="C174" s="42">
        <v>41375.0</v>
      </c>
      <c r="D174" s="23" t="s">
        <v>22</v>
      </c>
      <c r="E174" s="23" t="s">
        <v>23</v>
      </c>
      <c r="F174" s="23" t="s">
        <v>18</v>
      </c>
      <c r="G174" s="23" t="s">
        <v>19</v>
      </c>
      <c r="H174" s="23" t="s">
        <v>20</v>
      </c>
      <c r="I174" s="23" t="s">
        <v>72</v>
      </c>
      <c r="N174" s="21"/>
      <c r="O174" s="21"/>
      <c r="P174" s="21"/>
      <c r="R174" s="15"/>
      <c r="T174" s="41"/>
    </row>
    <row r="175">
      <c r="A175" s="21">
        <v>32249.0</v>
      </c>
      <c r="B175" s="21">
        <v>1.703865943E9</v>
      </c>
      <c r="C175" s="42">
        <v>41375.0</v>
      </c>
      <c r="D175" s="23" t="s">
        <v>74</v>
      </c>
      <c r="E175" s="23" t="s">
        <v>17</v>
      </c>
      <c r="F175" s="23" t="s">
        <v>18</v>
      </c>
      <c r="G175" s="23" t="s">
        <v>19</v>
      </c>
      <c r="H175" s="23" t="s">
        <v>24</v>
      </c>
      <c r="I175" s="23" t="s">
        <v>72</v>
      </c>
      <c r="N175" s="21"/>
      <c r="O175" s="21"/>
      <c r="P175" s="21"/>
      <c r="R175" s="15"/>
      <c r="T175" s="41"/>
    </row>
    <row r="176">
      <c r="A176" s="21">
        <v>32306.0</v>
      </c>
      <c r="B176" s="21">
        <v>1.779245746E9</v>
      </c>
      <c r="C176" s="42">
        <v>41375.0</v>
      </c>
      <c r="D176" s="23" t="s">
        <v>22</v>
      </c>
      <c r="E176" s="23" t="s">
        <v>23</v>
      </c>
      <c r="F176" s="23" t="s">
        <v>18</v>
      </c>
      <c r="G176" s="23" t="s">
        <v>19</v>
      </c>
      <c r="H176" s="23" t="s">
        <v>24</v>
      </c>
      <c r="I176" s="23" t="s">
        <v>72</v>
      </c>
      <c r="N176" s="21"/>
      <c r="O176" s="21"/>
      <c r="P176" s="21"/>
      <c r="R176" s="15"/>
      <c r="T176" s="41"/>
    </row>
    <row r="177">
      <c r="A177" s="21">
        <v>32330.0</v>
      </c>
      <c r="B177" s="21">
        <v>1.672623457E9</v>
      </c>
      <c r="C177" s="42">
        <v>41375.0</v>
      </c>
      <c r="D177" s="23" t="s">
        <v>22</v>
      </c>
      <c r="E177" s="23" t="s">
        <v>23</v>
      </c>
      <c r="F177" s="23" t="s">
        <v>18</v>
      </c>
      <c r="G177" s="23" t="s">
        <v>19</v>
      </c>
      <c r="H177" s="23" t="s">
        <v>24</v>
      </c>
      <c r="I177" s="23" t="s">
        <v>72</v>
      </c>
      <c r="N177" s="21"/>
      <c r="O177" s="21"/>
      <c r="P177" s="21"/>
      <c r="R177" s="15"/>
      <c r="T177" s="41"/>
    </row>
    <row r="178">
      <c r="A178" s="21">
        <v>32393.0</v>
      </c>
      <c r="B178" s="21">
        <v>1.206754566E9</v>
      </c>
      <c r="C178" s="42">
        <v>41375.0</v>
      </c>
      <c r="D178" s="23" t="s">
        <v>74</v>
      </c>
      <c r="E178" s="23" t="s">
        <v>17</v>
      </c>
      <c r="F178" s="23" t="s">
        <v>18</v>
      </c>
      <c r="G178" s="23" t="s">
        <v>19</v>
      </c>
      <c r="H178" s="23" t="s">
        <v>24</v>
      </c>
      <c r="I178" s="23" t="s">
        <v>72</v>
      </c>
      <c r="N178" s="21"/>
      <c r="O178" s="21"/>
      <c r="P178" s="21"/>
      <c r="R178" s="15"/>
      <c r="T178" s="41"/>
    </row>
    <row r="179">
      <c r="A179" s="21">
        <v>32428.0</v>
      </c>
      <c r="B179" s="21">
        <v>1.908177182E9</v>
      </c>
      <c r="C179" s="42">
        <v>41375.0</v>
      </c>
      <c r="D179" s="23" t="s">
        <v>22</v>
      </c>
      <c r="E179" s="23" t="s">
        <v>23</v>
      </c>
      <c r="F179" s="23" t="s">
        <v>18</v>
      </c>
      <c r="G179" s="23" t="s">
        <v>19</v>
      </c>
      <c r="H179" s="23" t="s">
        <v>24</v>
      </c>
      <c r="I179" s="23" t="s">
        <v>72</v>
      </c>
      <c r="N179" s="21"/>
      <c r="O179" s="21"/>
      <c r="P179" s="21"/>
      <c r="R179" s="15"/>
      <c r="T179" s="41"/>
    </row>
    <row r="180">
      <c r="A180" s="21">
        <v>32432.0</v>
      </c>
      <c r="B180" s="21">
        <v>2.013283594E9</v>
      </c>
      <c r="C180" s="42">
        <v>41375.0</v>
      </c>
      <c r="D180" s="23" t="s">
        <v>22</v>
      </c>
      <c r="E180" s="23" t="s">
        <v>23</v>
      </c>
      <c r="F180" s="23" t="s">
        <v>18</v>
      </c>
      <c r="G180" s="23" t="s">
        <v>19</v>
      </c>
      <c r="H180" s="23" t="s">
        <v>24</v>
      </c>
      <c r="I180" s="23" t="s">
        <v>72</v>
      </c>
      <c r="N180" s="21"/>
      <c r="O180" s="21"/>
      <c r="P180" s="21"/>
      <c r="R180" s="15"/>
      <c r="T180" s="41"/>
    </row>
    <row r="181">
      <c r="A181" s="21">
        <v>32472.0</v>
      </c>
      <c r="B181" s="21">
        <v>1.507049839E9</v>
      </c>
      <c r="C181" s="42">
        <v>41375.0</v>
      </c>
      <c r="D181" s="23" t="s">
        <v>22</v>
      </c>
      <c r="E181" s="23" t="s">
        <v>23</v>
      </c>
      <c r="F181" s="23" t="s">
        <v>18</v>
      </c>
      <c r="G181" s="23" t="s">
        <v>19</v>
      </c>
      <c r="H181" s="23" t="s">
        <v>24</v>
      </c>
      <c r="I181" s="23" t="s">
        <v>72</v>
      </c>
      <c r="N181" s="21"/>
      <c r="O181" s="21"/>
      <c r="P181" s="21"/>
      <c r="R181" s="15"/>
      <c r="T181" s="41"/>
    </row>
    <row r="182">
      <c r="A182" s="21">
        <v>32505.0</v>
      </c>
      <c r="B182" s="21">
        <v>2.026316354E9</v>
      </c>
      <c r="C182" s="42">
        <v>41375.0</v>
      </c>
      <c r="D182" s="23" t="s">
        <v>22</v>
      </c>
      <c r="E182" s="23" t="s">
        <v>23</v>
      </c>
      <c r="F182" s="23" t="s">
        <v>18</v>
      </c>
      <c r="G182" s="23" t="s">
        <v>19</v>
      </c>
      <c r="H182" s="23" t="s">
        <v>24</v>
      </c>
      <c r="I182" s="23" t="s">
        <v>25</v>
      </c>
      <c r="N182" s="21"/>
      <c r="O182" s="21"/>
      <c r="P182" s="21"/>
      <c r="R182" s="15"/>
      <c r="T182" s="41"/>
    </row>
    <row r="183">
      <c r="A183" s="21">
        <v>32669.0</v>
      </c>
      <c r="B183" s="21">
        <v>1.947963039E9</v>
      </c>
      <c r="C183" s="42">
        <v>41375.0</v>
      </c>
      <c r="D183" s="23" t="s">
        <v>22</v>
      </c>
      <c r="E183" s="23" t="s">
        <v>23</v>
      </c>
      <c r="F183" s="23" t="s">
        <v>18</v>
      </c>
      <c r="G183" s="23" t="s">
        <v>19</v>
      </c>
      <c r="H183" s="23" t="s">
        <v>24</v>
      </c>
      <c r="I183" s="23" t="s">
        <v>72</v>
      </c>
      <c r="N183" s="21"/>
      <c r="O183" s="21"/>
      <c r="P183" s="21"/>
      <c r="R183" s="15"/>
      <c r="T183" s="41"/>
    </row>
    <row r="184">
      <c r="A184" s="21">
        <v>32733.0</v>
      </c>
      <c r="B184" s="21">
        <v>1.742271696E9</v>
      </c>
      <c r="C184" s="42">
        <v>41375.0</v>
      </c>
      <c r="D184" s="23" t="s">
        <v>22</v>
      </c>
      <c r="E184" s="23" t="s">
        <v>23</v>
      </c>
      <c r="F184" s="23" t="s">
        <v>18</v>
      </c>
      <c r="G184" s="23" t="s">
        <v>19</v>
      </c>
      <c r="H184" s="23" t="s">
        <v>24</v>
      </c>
      <c r="I184" s="23" t="s">
        <v>72</v>
      </c>
      <c r="N184" s="21"/>
      <c r="O184" s="21"/>
      <c r="P184" s="21"/>
      <c r="R184" s="15"/>
      <c r="T184" s="41"/>
    </row>
    <row r="185">
      <c r="A185" s="21">
        <v>32758.0</v>
      </c>
      <c r="B185" s="21">
        <v>1.514021318E9</v>
      </c>
      <c r="C185" s="42">
        <v>41375.0</v>
      </c>
      <c r="D185" s="23" t="s">
        <v>22</v>
      </c>
      <c r="E185" s="23" t="s">
        <v>23</v>
      </c>
      <c r="F185" s="23" t="s">
        <v>18</v>
      </c>
      <c r="G185" s="23" t="s">
        <v>19</v>
      </c>
      <c r="H185" s="23" t="s">
        <v>24</v>
      </c>
      <c r="I185" s="23" t="s">
        <v>72</v>
      </c>
      <c r="N185" s="21"/>
      <c r="O185" s="21"/>
      <c r="P185" s="21"/>
      <c r="R185" s="15"/>
      <c r="T185" s="41"/>
    </row>
    <row r="186">
      <c r="A186" s="21">
        <v>32787.0</v>
      </c>
      <c r="B186" s="21">
        <v>2.207815082E9</v>
      </c>
      <c r="C186" s="42">
        <v>41375.0</v>
      </c>
      <c r="D186" s="23" t="s">
        <v>22</v>
      </c>
      <c r="E186" s="23" t="s">
        <v>23</v>
      </c>
      <c r="F186" s="23" t="s">
        <v>18</v>
      </c>
      <c r="G186" s="23" t="s">
        <v>19</v>
      </c>
      <c r="H186" s="23" t="s">
        <v>20</v>
      </c>
      <c r="I186" s="23" t="s">
        <v>72</v>
      </c>
      <c r="N186" s="21"/>
      <c r="O186" s="21"/>
      <c r="P186" s="21"/>
      <c r="R186" s="15"/>
      <c r="T186" s="41"/>
    </row>
    <row r="187">
      <c r="A187" s="21">
        <v>32927.0</v>
      </c>
      <c r="B187" s="21">
        <v>1.26602025E9</v>
      </c>
      <c r="C187" s="42">
        <v>41405.0</v>
      </c>
      <c r="D187" s="23" t="s">
        <v>22</v>
      </c>
      <c r="E187" s="23" t="s">
        <v>23</v>
      </c>
      <c r="F187" s="23" t="s">
        <v>18</v>
      </c>
      <c r="G187" s="23" t="s">
        <v>19</v>
      </c>
      <c r="H187" s="23" t="s">
        <v>24</v>
      </c>
      <c r="I187" s="23" t="s">
        <v>72</v>
      </c>
      <c r="N187" s="21"/>
      <c r="O187" s="21"/>
      <c r="P187" s="21"/>
      <c r="R187" s="15"/>
      <c r="T187" s="41"/>
    </row>
    <row r="188">
      <c r="A188" s="21">
        <v>33004.0</v>
      </c>
      <c r="B188" s="21">
        <v>1.20566939E9</v>
      </c>
      <c r="C188" s="42">
        <v>41405.0</v>
      </c>
      <c r="D188" s="23" t="s">
        <v>22</v>
      </c>
      <c r="E188" s="23" t="s">
        <v>23</v>
      </c>
      <c r="F188" s="23" t="s">
        <v>18</v>
      </c>
      <c r="G188" s="23" t="s">
        <v>19</v>
      </c>
      <c r="H188" s="23" t="s">
        <v>24</v>
      </c>
      <c r="I188" s="23" t="s">
        <v>72</v>
      </c>
      <c r="N188" s="21"/>
      <c r="O188" s="21"/>
      <c r="P188" s="21"/>
      <c r="R188" s="15"/>
      <c r="T188" s="41"/>
    </row>
    <row r="189">
      <c r="A189" s="21">
        <v>33006.0</v>
      </c>
      <c r="B189" s="21">
        <v>2.22547802E9</v>
      </c>
      <c r="C189" s="42">
        <v>41405.0</v>
      </c>
      <c r="D189" s="23" t="s">
        <v>22</v>
      </c>
      <c r="E189" s="23" t="s">
        <v>23</v>
      </c>
      <c r="F189" s="23" t="s">
        <v>18</v>
      </c>
      <c r="G189" s="23" t="s">
        <v>19</v>
      </c>
      <c r="H189" s="23" t="s">
        <v>24</v>
      </c>
      <c r="I189" s="23" t="s">
        <v>72</v>
      </c>
      <c r="N189" s="21"/>
      <c r="O189" s="21"/>
      <c r="P189" s="21"/>
      <c r="R189" s="15"/>
      <c r="T189" s="41"/>
    </row>
    <row r="190">
      <c r="A190" s="21">
        <v>33098.0</v>
      </c>
      <c r="B190" s="21">
        <v>1.987188237E9</v>
      </c>
      <c r="C190" s="42">
        <v>41405.0</v>
      </c>
      <c r="D190" s="23" t="s">
        <v>22</v>
      </c>
      <c r="E190" s="23" t="s">
        <v>23</v>
      </c>
      <c r="F190" s="23" t="s">
        <v>18</v>
      </c>
      <c r="G190" s="23" t="s">
        <v>19</v>
      </c>
      <c r="H190" s="23" t="s">
        <v>24</v>
      </c>
      <c r="I190" s="23" t="s">
        <v>72</v>
      </c>
      <c r="N190" s="21"/>
      <c r="O190" s="21"/>
      <c r="P190" s="21"/>
      <c r="R190" s="15"/>
      <c r="T190" s="41"/>
    </row>
    <row r="191">
      <c r="A191" s="21">
        <v>33167.0</v>
      </c>
      <c r="B191" s="21">
        <v>1.986519178E9</v>
      </c>
      <c r="C191" s="42">
        <v>41405.0</v>
      </c>
      <c r="D191" s="23" t="s">
        <v>22</v>
      </c>
      <c r="E191" s="23" t="s">
        <v>23</v>
      </c>
      <c r="F191" s="23" t="s">
        <v>18</v>
      </c>
      <c r="G191" s="23" t="s">
        <v>19</v>
      </c>
      <c r="H191" s="23" t="s">
        <v>24</v>
      </c>
      <c r="I191" s="23" t="s">
        <v>72</v>
      </c>
      <c r="N191" s="21"/>
      <c r="O191" s="21"/>
      <c r="P191" s="21"/>
      <c r="R191" s="15"/>
      <c r="T191" s="41"/>
    </row>
    <row r="192">
      <c r="A192" s="21">
        <v>33203.0</v>
      </c>
      <c r="B192" s="21">
        <v>1.683895965E9</v>
      </c>
      <c r="C192" s="42">
        <v>41405.0</v>
      </c>
      <c r="D192" s="23" t="s">
        <v>74</v>
      </c>
      <c r="E192" s="23" t="s">
        <v>17</v>
      </c>
      <c r="F192" s="23" t="s">
        <v>18</v>
      </c>
      <c r="G192" s="23" t="s">
        <v>19</v>
      </c>
      <c r="H192" s="23" t="s">
        <v>24</v>
      </c>
      <c r="I192" s="23" t="s">
        <v>72</v>
      </c>
      <c r="N192" s="21"/>
      <c r="O192" s="21"/>
      <c r="P192" s="21"/>
      <c r="R192" s="15"/>
      <c r="T192" s="41"/>
    </row>
    <row r="193">
      <c r="A193" s="21">
        <v>33231.0</v>
      </c>
      <c r="B193" s="21">
        <v>1.60862504E9</v>
      </c>
      <c r="C193" s="42">
        <v>41405.0</v>
      </c>
      <c r="D193" s="23" t="s">
        <v>22</v>
      </c>
      <c r="E193" s="23" t="s">
        <v>23</v>
      </c>
      <c r="F193" s="23" t="s">
        <v>18</v>
      </c>
      <c r="G193" s="23" t="s">
        <v>19</v>
      </c>
      <c r="H193" s="23" t="s">
        <v>24</v>
      </c>
      <c r="I193" s="23" t="s">
        <v>72</v>
      </c>
      <c r="N193" s="21"/>
      <c r="O193" s="21"/>
      <c r="P193" s="21"/>
      <c r="R193" s="15"/>
      <c r="T193" s="41"/>
    </row>
    <row r="194">
      <c r="A194" s="21">
        <v>33247.0</v>
      </c>
      <c r="B194" s="21">
        <v>1.465942574E9</v>
      </c>
      <c r="C194" s="42">
        <v>41405.0</v>
      </c>
      <c r="D194" s="23" t="s">
        <v>22</v>
      </c>
      <c r="E194" s="23" t="s">
        <v>23</v>
      </c>
      <c r="F194" s="23" t="s">
        <v>18</v>
      </c>
      <c r="G194" s="23" t="s">
        <v>19</v>
      </c>
      <c r="H194" s="23" t="s">
        <v>24</v>
      </c>
      <c r="I194" s="23" t="s">
        <v>72</v>
      </c>
      <c r="N194" s="21"/>
      <c r="O194" s="21"/>
      <c r="P194" s="21"/>
      <c r="R194" s="15"/>
      <c r="T194" s="41"/>
    </row>
    <row r="195">
      <c r="A195" s="21">
        <v>33282.0</v>
      </c>
      <c r="B195" s="21">
        <v>1.94464521E9</v>
      </c>
      <c r="C195" s="42">
        <v>41405.0</v>
      </c>
      <c r="D195" s="23" t="s">
        <v>22</v>
      </c>
      <c r="E195" s="23" t="s">
        <v>23</v>
      </c>
      <c r="F195" s="23" t="s">
        <v>18</v>
      </c>
      <c r="G195" s="23" t="s">
        <v>19</v>
      </c>
      <c r="H195" s="23" t="s">
        <v>24</v>
      </c>
      <c r="I195" s="23" t="s">
        <v>72</v>
      </c>
      <c r="N195" s="21"/>
      <c r="O195" s="21"/>
      <c r="P195" s="21"/>
      <c r="R195" s="15"/>
      <c r="T195" s="41"/>
    </row>
    <row r="196">
      <c r="A196" s="21">
        <v>33390.0</v>
      </c>
      <c r="B196" s="21">
        <v>1.388847774E9</v>
      </c>
      <c r="C196" s="42">
        <v>41405.0</v>
      </c>
      <c r="D196" s="23" t="s">
        <v>74</v>
      </c>
      <c r="E196" s="23" t="s">
        <v>17</v>
      </c>
      <c r="F196" s="23" t="s">
        <v>18</v>
      </c>
      <c r="G196" s="23" t="s">
        <v>19</v>
      </c>
      <c r="H196" s="23" t="s">
        <v>24</v>
      </c>
      <c r="I196" s="23" t="s">
        <v>72</v>
      </c>
      <c r="N196" s="21"/>
      <c r="O196" s="21"/>
      <c r="P196" s="21"/>
      <c r="R196" s="15"/>
      <c r="T196" s="41"/>
    </row>
    <row r="197">
      <c r="A197" s="21">
        <v>33437.0</v>
      </c>
      <c r="B197" s="21">
        <v>2.230812003E9</v>
      </c>
      <c r="C197" s="42">
        <v>41405.0</v>
      </c>
      <c r="D197" s="23" t="s">
        <v>22</v>
      </c>
      <c r="E197" s="23" t="s">
        <v>23</v>
      </c>
      <c r="F197" s="23" t="s">
        <v>18</v>
      </c>
      <c r="G197" s="23" t="s">
        <v>19</v>
      </c>
      <c r="H197" s="23" t="s">
        <v>24</v>
      </c>
      <c r="I197" s="23" t="s">
        <v>72</v>
      </c>
      <c r="N197" s="21"/>
      <c r="O197" s="21"/>
      <c r="P197" s="21"/>
      <c r="R197" s="15"/>
      <c r="T197" s="41"/>
    </row>
    <row r="198">
      <c r="A198" s="21">
        <v>33448.0</v>
      </c>
      <c r="B198" s="21">
        <v>1.92602078E9</v>
      </c>
      <c r="C198" s="42">
        <v>41405.0</v>
      </c>
      <c r="D198" s="23" t="s">
        <v>74</v>
      </c>
      <c r="E198" s="23" t="s">
        <v>17</v>
      </c>
      <c r="F198" s="23" t="s">
        <v>18</v>
      </c>
      <c r="G198" s="23" t="s">
        <v>19</v>
      </c>
      <c r="H198" s="23" t="s">
        <v>24</v>
      </c>
      <c r="I198" s="23" t="s">
        <v>72</v>
      </c>
      <c r="N198" s="21"/>
      <c r="O198" s="21"/>
      <c r="P198" s="21"/>
      <c r="R198" s="15"/>
      <c r="T198" s="41"/>
    </row>
    <row r="199">
      <c r="A199" s="21">
        <v>33465.0</v>
      </c>
      <c r="B199" s="21">
        <v>1.761505918E9</v>
      </c>
      <c r="C199" s="42">
        <v>41405.0</v>
      </c>
      <c r="D199" s="23" t="s">
        <v>22</v>
      </c>
      <c r="E199" s="23" t="s">
        <v>23</v>
      </c>
      <c r="F199" s="23" t="s">
        <v>18</v>
      </c>
      <c r="G199" s="23" t="s">
        <v>19</v>
      </c>
      <c r="H199" s="23" t="s">
        <v>24</v>
      </c>
      <c r="I199" s="23" t="s">
        <v>72</v>
      </c>
      <c r="N199" s="21"/>
      <c r="O199" s="21"/>
      <c r="P199" s="21"/>
      <c r="R199" s="15"/>
      <c r="T199" s="41"/>
    </row>
    <row r="200">
      <c r="A200" s="21">
        <v>33483.0</v>
      </c>
      <c r="B200" s="21">
        <v>1.727688784E9</v>
      </c>
      <c r="C200" s="42">
        <v>41405.0</v>
      </c>
      <c r="D200" s="23" t="s">
        <v>74</v>
      </c>
      <c r="E200" s="23" t="s">
        <v>17</v>
      </c>
      <c r="F200" s="23" t="s">
        <v>18</v>
      </c>
      <c r="G200" s="23" t="s">
        <v>19</v>
      </c>
      <c r="H200" s="23" t="s">
        <v>24</v>
      </c>
      <c r="I200" s="23" t="s">
        <v>72</v>
      </c>
      <c r="N200" s="21"/>
      <c r="O200" s="21"/>
      <c r="P200" s="21"/>
      <c r="R200" s="15"/>
      <c r="T200" s="41"/>
    </row>
    <row r="201">
      <c r="A201" s="21">
        <v>33495.0</v>
      </c>
      <c r="B201" s="21">
        <v>1.446348391E9</v>
      </c>
      <c r="C201" s="42">
        <v>41405.0</v>
      </c>
      <c r="D201" s="23" t="s">
        <v>22</v>
      </c>
      <c r="E201" s="23" t="s">
        <v>23</v>
      </c>
      <c r="F201" s="23" t="s">
        <v>18</v>
      </c>
      <c r="G201" s="23" t="s">
        <v>19</v>
      </c>
      <c r="H201" s="23" t="s">
        <v>24</v>
      </c>
      <c r="I201" s="23" t="s">
        <v>72</v>
      </c>
      <c r="N201" s="21"/>
      <c r="O201" s="21"/>
      <c r="P201" s="21"/>
      <c r="R201" s="15"/>
      <c r="T201" s="41"/>
    </row>
    <row r="202">
      <c r="A202" s="21">
        <v>33571.0</v>
      </c>
      <c r="B202" s="21">
        <v>1.574893155E9</v>
      </c>
      <c r="C202" s="42">
        <v>41405.0</v>
      </c>
      <c r="D202" s="23" t="s">
        <v>22</v>
      </c>
      <c r="E202" s="23" t="s">
        <v>23</v>
      </c>
      <c r="F202" s="23" t="s">
        <v>18</v>
      </c>
      <c r="G202" s="23" t="s">
        <v>19</v>
      </c>
      <c r="H202" s="23" t="s">
        <v>24</v>
      </c>
      <c r="I202" s="23" t="s">
        <v>72</v>
      </c>
      <c r="N202" s="21"/>
      <c r="O202" s="21"/>
      <c r="P202" s="21"/>
      <c r="R202" s="15"/>
      <c r="T202" s="41"/>
    </row>
    <row r="203">
      <c r="A203" s="21">
        <v>33600.0</v>
      </c>
      <c r="B203" s="21">
        <v>1.349528631E9</v>
      </c>
      <c r="C203" s="42">
        <v>41405.0</v>
      </c>
      <c r="D203" s="23" t="s">
        <v>22</v>
      </c>
      <c r="E203" s="23" t="s">
        <v>23</v>
      </c>
      <c r="F203" s="23" t="s">
        <v>18</v>
      </c>
      <c r="G203" s="23" t="s">
        <v>19</v>
      </c>
      <c r="H203" s="23" t="s">
        <v>24</v>
      </c>
      <c r="I203" s="23" t="s">
        <v>72</v>
      </c>
      <c r="N203" s="21"/>
      <c r="O203" s="21"/>
      <c r="P203" s="21"/>
      <c r="R203" s="15"/>
      <c r="T203" s="41"/>
    </row>
    <row r="204">
      <c r="A204" s="21">
        <v>33638.0</v>
      </c>
      <c r="B204" s="21">
        <v>1.45246779E9</v>
      </c>
      <c r="C204" s="42">
        <v>41436.0</v>
      </c>
      <c r="D204" s="23" t="s">
        <v>22</v>
      </c>
      <c r="E204" s="23" t="s">
        <v>23</v>
      </c>
      <c r="F204" s="23" t="s">
        <v>18</v>
      </c>
      <c r="G204" s="23" t="s">
        <v>19</v>
      </c>
      <c r="H204" s="23" t="s">
        <v>24</v>
      </c>
      <c r="I204" s="23" t="s">
        <v>72</v>
      </c>
      <c r="N204" s="21"/>
      <c r="O204" s="21"/>
      <c r="P204" s="21"/>
      <c r="R204" s="15"/>
      <c r="T204" s="41"/>
    </row>
    <row r="205">
      <c r="A205" s="21">
        <v>33658.0</v>
      </c>
      <c r="B205" s="21">
        <v>1.294127003E9</v>
      </c>
      <c r="C205" s="42">
        <v>41436.0</v>
      </c>
      <c r="D205" s="23" t="s">
        <v>74</v>
      </c>
      <c r="E205" s="23" t="s">
        <v>17</v>
      </c>
      <c r="F205" s="23" t="s">
        <v>18</v>
      </c>
      <c r="G205" s="23" t="s">
        <v>19</v>
      </c>
      <c r="H205" s="23" t="s">
        <v>24</v>
      </c>
      <c r="I205" s="23" t="s">
        <v>72</v>
      </c>
      <c r="N205" s="21"/>
      <c r="O205" s="21"/>
      <c r="P205" s="21"/>
      <c r="R205" s="15"/>
      <c r="T205" s="41"/>
    </row>
    <row r="206">
      <c r="A206" s="21">
        <v>33674.0</v>
      </c>
      <c r="B206" s="21">
        <v>1.732077938E9</v>
      </c>
      <c r="C206" s="42">
        <v>41436.0</v>
      </c>
      <c r="D206" s="23" t="s">
        <v>22</v>
      </c>
      <c r="E206" s="23" t="s">
        <v>23</v>
      </c>
      <c r="F206" s="23" t="s">
        <v>18</v>
      </c>
      <c r="G206" s="23" t="s">
        <v>19</v>
      </c>
      <c r="H206" s="23" t="s">
        <v>24</v>
      </c>
      <c r="I206" s="23" t="s">
        <v>72</v>
      </c>
      <c r="N206" s="21"/>
      <c r="O206" s="21"/>
      <c r="P206" s="21"/>
      <c r="R206" s="15"/>
      <c r="T206" s="41"/>
    </row>
    <row r="207">
      <c r="A207" s="21">
        <v>33675.0</v>
      </c>
      <c r="B207" s="21">
        <v>1.193028303E9</v>
      </c>
      <c r="C207" s="42">
        <v>41436.0</v>
      </c>
      <c r="D207" s="23" t="s">
        <v>22</v>
      </c>
      <c r="E207" s="23" t="s">
        <v>23</v>
      </c>
      <c r="F207" s="23" t="s">
        <v>18</v>
      </c>
      <c r="G207" s="23" t="s">
        <v>19</v>
      </c>
      <c r="H207" s="23" t="s">
        <v>24</v>
      </c>
      <c r="I207" s="23" t="s">
        <v>72</v>
      </c>
      <c r="N207" s="21"/>
      <c r="O207" s="21"/>
      <c r="P207" s="21"/>
      <c r="R207" s="15"/>
      <c r="T207" s="41"/>
    </row>
    <row r="208">
      <c r="A208" s="21">
        <v>33711.0</v>
      </c>
      <c r="B208" s="21">
        <v>2.170861954E9</v>
      </c>
      <c r="C208" s="42">
        <v>41436.0</v>
      </c>
      <c r="D208" s="23" t="s">
        <v>22</v>
      </c>
      <c r="E208" s="23" t="s">
        <v>23</v>
      </c>
      <c r="F208" s="23" t="s">
        <v>18</v>
      </c>
      <c r="G208" s="23" t="s">
        <v>19</v>
      </c>
      <c r="H208" s="23" t="s">
        <v>24</v>
      </c>
      <c r="I208" s="23" t="s">
        <v>72</v>
      </c>
      <c r="N208" s="21"/>
      <c r="O208" s="21"/>
      <c r="P208" s="21"/>
      <c r="R208" s="15"/>
      <c r="T208" s="41"/>
    </row>
    <row r="209">
      <c r="A209" s="21">
        <v>33771.0</v>
      </c>
      <c r="B209" s="21">
        <v>1.40603968E9</v>
      </c>
      <c r="C209" s="42">
        <v>41436.0</v>
      </c>
      <c r="D209" s="23" t="s">
        <v>22</v>
      </c>
      <c r="E209" s="23" t="s">
        <v>23</v>
      </c>
      <c r="F209" s="23" t="s">
        <v>18</v>
      </c>
      <c r="G209" s="23" t="s">
        <v>19</v>
      </c>
      <c r="H209" s="23" t="s">
        <v>24</v>
      </c>
      <c r="I209" s="23" t="s">
        <v>72</v>
      </c>
      <c r="N209" s="21"/>
      <c r="O209" s="21"/>
      <c r="P209" s="21"/>
      <c r="R209" s="15"/>
      <c r="T209" s="41"/>
    </row>
    <row r="210">
      <c r="A210" s="21">
        <v>33805.0</v>
      </c>
      <c r="B210" s="21">
        <v>1.897605542E9</v>
      </c>
      <c r="C210" s="42">
        <v>41436.0</v>
      </c>
      <c r="D210" s="23" t="s">
        <v>74</v>
      </c>
      <c r="E210" s="23" t="s">
        <v>17</v>
      </c>
      <c r="F210" s="23" t="s">
        <v>18</v>
      </c>
      <c r="G210" s="23" t="s">
        <v>19</v>
      </c>
      <c r="H210" s="23" t="s">
        <v>24</v>
      </c>
      <c r="I210" s="23" t="s">
        <v>72</v>
      </c>
      <c r="N210" s="21"/>
      <c r="O210" s="21"/>
      <c r="P210" s="21"/>
      <c r="R210" s="15"/>
      <c r="T210" s="41"/>
    </row>
    <row r="211">
      <c r="A211" s="21">
        <v>33807.0</v>
      </c>
      <c r="B211" s="21">
        <v>1.454398544E9</v>
      </c>
      <c r="C211" s="42">
        <v>41436.0</v>
      </c>
      <c r="D211" s="23" t="s">
        <v>22</v>
      </c>
      <c r="E211" s="23" t="s">
        <v>23</v>
      </c>
      <c r="F211" s="23" t="s">
        <v>18</v>
      </c>
      <c r="G211" s="23" t="s">
        <v>19</v>
      </c>
      <c r="H211" s="23" t="s">
        <v>24</v>
      </c>
      <c r="I211" s="23" t="s">
        <v>72</v>
      </c>
      <c r="N211" s="21"/>
      <c r="O211" s="21"/>
      <c r="P211" s="21"/>
      <c r="R211" s="15"/>
      <c r="T211" s="41"/>
    </row>
    <row r="212">
      <c r="A212" s="21">
        <v>33833.0</v>
      </c>
      <c r="B212" s="21">
        <v>2.288686534E9</v>
      </c>
      <c r="C212" s="42">
        <v>41436.0</v>
      </c>
      <c r="D212" s="23" t="s">
        <v>22</v>
      </c>
      <c r="E212" s="23" t="s">
        <v>23</v>
      </c>
      <c r="F212" s="23" t="s">
        <v>18</v>
      </c>
      <c r="G212" s="23" t="s">
        <v>19</v>
      </c>
      <c r="H212" s="23" t="s">
        <v>24</v>
      </c>
      <c r="I212" s="23" t="s">
        <v>72</v>
      </c>
      <c r="N212" s="21"/>
      <c r="O212" s="21"/>
      <c r="P212" s="21"/>
      <c r="R212" s="15"/>
      <c r="T212" s="41"/>
    </row>
    <row r="213">
      <c r="A213" s="21">
        <v>33875.0</v>
      </c>
      <c r="B213" s="21">
        <v>1.970809054E9</v>
      </c>
      <c r="C213" s="42">
        <v>41436.0</v>
      </c>
      <c r="D213" s="23" t="s">
        <v>22</v>
      </c>
      <c r="E213" s="23" t="s">
        <v>23</v>
      </c>
      <c r="F213" s="23" t="s">
        <v>18</v>
      </c>
      <c r="G213" s="23" t="s">
        <v>19</v>
      </c>
      <c r="H213" s="23" t="s">
        <v>24</v>
      </c>
      <c r="I213" s="23" t="s">
        <v>72</v>
      </c>
      <c r="N213" s="21"/>
      <c r="O213" s="21"/>
      <c r="P213" s="21"/>
      <c r="R213" s="15"/>
      <c r="T213" s="41"/>
    </row>
    <row r="214">
      <c r="A214" s="21">
        <v>33923.0</v>
      </c>
      <c r="B214" s="21">
        <v>1.166887518E9</v>
      </c>
      <c r="C214" s="42">
        <v>41436.0</v>
      </c>
      <c r="D214" s="23" t="s">
        <v>74</v>
      </c>
      <c r="E214" s="23" t="s">
        <v>17</v>
      </c>
      <c r="F214" s="23" t="s">
        <v>18</v>
      </c>
      <c r="G214" s="23" t="s">
        <v>19</v>
      </c>
      <c r="H214" s="23" t="s">
        <v>24</v>
      </c>
      <c r="I214" s="23" t="s">
        <v>72</v>
      </c>
      <c r="N214" s="21"/>
      <c r="O214" s="21"/>
      <c r="P214" s="21"/>
      <c r="R214" s="15"/>
      <c r="T214" s="41"/>
    </row>
    <row r="215">
      <c r="A215" s="21">
        <v>34030.0</v>
      </c>
      <c r="B215" s="21">
        <v>1.321993571E9</v>
      </c>
      <c r="C215" s="42">
        <v>41436.0</v>
      </c>
      <c r="D215" s="23" t="s">
        <v>22</v>
      </c>
      <c r="E215" s="23" t="s">
        <v>23</v>
      </c>
      <c r="F215" s="23" t="s">
        <v>18</v>
      </c>
      <c r="G215" s="23" t="s">
        <v>19</v>
      </c>
      <c r="H215" s="23" t="s">
        <v>24</v>
      </c>
      <c r="I215" s="23" t="s">
        <v>72</v>
      </c>
      <c r="N215" s="21"/>
      <c r="O215" s="21"/>
      <c r="P215" s="21"/>
      <c r="R215" s="15"/>
      <c r="T215" s="41"/>
    </row>
    <row r="216">
      <c r="A216" s="21">
        <v>34056.0</v>
      </c>
      <c r="B216" s="21">
        <v>1.844679512E9</v>
      </c>
      <c r="C216" s="42">
        <v>41436.0</v>
      </c>
      <c r="D216" s="23" t="s">
        <v>22</v>
      </c>
      <c r="E216" s="23" t="s">
        <v>23</v>
      </c>
      <c r="F216" s="23" t="s">
        <v>18</v>
      </c>
      <c r="G216" s="23" t="s">
        <v>19</v>
      </c>
      <c r="H216" s="23" t="s">
        <v>24</v>
      </c>
      <c r="I216" s="23" t="s">
        <v>72</v>
      </c>
      <c r="N216" s="21"/>
      <c r="O216" s="21"/>
      <c r="P216" s="21"/>
      <c r="R216" s="15"/>
      <c r="T216" s="41"/>
    </row>
    <row r="217">
      <c r="A217" s="21">
        <v>34109.0</v>
      </c>
      <c r="B217" s="21">
        <v>2.237527445E9</v>
      </c>
      <c r="C217" s="42">
        <v>41436.0</v>
      </c>
      <c r="D217" s="23" t="s">
        <v>22</v>
      </c>
      <c r="E217" s="23" t="s">
        <v>23</v>
      </c>
      <c r="F217" s="23" t="s">
        <v>18</v>
      </c>
      <c r="G217" s="23" t="s">
        <v>19</v>
      </c>
      <c r="H217" s="23" t="s">
        <v>24</v>
      </c>
      <c r="I217" s="23" t="s">
        <v>72</v>
      </c>
      <c r="N217" s="21"/>
      <c r="O217" s="21"/>
      <c r="P217" s="21"/>
      <c r="R217" s="15"/>
      <c r="T217" s="41"/>
    </row>
    <row r="218">
      <c r="A218" s="21">
        <v>34129.0</v>
      </c>
      <c r="B218" s="21">
        <v>1.715401022E9</v>
      </c>
      <c r="C218" s="42">
        <v>41436.0</v>
      </c>
      <c r="D218" s="23" t="s">
        <v>22</v>
      </c>
      <c r="E218" s="23" t="s">
        <v>23</v>
      </c>
      <c r="F218" s="23" t="s">
        <v>18</v>
      </c>
      <c r="G218" s="23" t="s">
        <v>19</v>
      </c>
      <c r="H218" s="23" t="s">
        <v>24</v>
      </c>
      <c r="I218" s="23" t="s">
        <v>72</v>
      </c>
      <c r="N218" s="21"/>
      <c r="O218" s="21"/>
      <c r="P218" s="21"/>
      <c r="R218" s="15"/>
      <c r="T218" s="41"/>
    </row>
    <row r="219">
      <c r="A219" s="21">
        <v>34150.0</v>
      </c>
      <c r="B219" s="21">
        <v>2.295698327E9</v>
      </c>
      <c r="C219" s="42">
        <v>41436.0</v>
      </c>
      <c r="D219" s="23" t="s">
        <v>22</v>
      </c>
      <c r="E219" s="23" t="s">
        <v>23</v>
      </c>
      <c r="F219" s="23" t="s">
        <v>18</v>
      </c>
      <c r="G219" s="23" t="s">
        <v>19</v>
      </c>
      <c r="H219" s="23" t="s">
        <v>24</v>
      </c>
      <c r="I219" s="23" t="s">
        <v>72</v>
      </c>
      <c r="N219" s="21"/>
      <c r="O219" s="21"/>
      <c r="P219" s="21"/>
      <c r="R219" s="15"/>
      <c r="T219" s="41"/>
    </row>
    <row r="220">
      <c r="A220" s="21">
        <v>34159.0</v>
      </c>
      <c r="B220" s="21">
        <v>2.116967706E9</v>
      </c>
      <c r="C220" s="42">
        <v>41436.0</v>
      </c>
      <c r="D220" s="23" t="s">
        <v>74</v>
      </c>
      <c r="E220" s="23" t="s">
        <v>17</v>
      </c>
      <c r="F220" s="23" t="s">
        <v>18</v>
      </c>
      <c r="G220" s="23" t="s">
        <v>19</v>
      </c>
      <c r="H220" s="23" t="s">
        <v>24</v>
      </c>
      <c r="I220" s="23" t="s">
        <v>72</v>
      </c>
      <c r="N220" s="21"/>
      <c r="O220" s="21"/>
      <c r="P220" s="21"/>
      <c r="R220" s="15"/>
      <c r="T220" s="41"/>
    </row>
    <row r="221">
      <c r="A221" s="21">
        <v>34202.0</v>
      </c>
      <c r="B221" s="21">
        <v>1.417342537E9</v>
      </c>
      <c r="C221" s="42">
        <v>41436.0</v>
      </c>
      <c r="D221" s="23" t="s">
        <v>22</v>
      </c>
      <c r="E221" s="23" t="s">
        <v>23</v>
      </c>
      <c r="F221" s="23" t="s">
        <v>18</v>
      </c>
      <c r="G221" s="23" t="s">
        <v>19</v>
      </c>
      <c r="H221" s="23" t="s">
        <v>24</v>
      </c>
      <c r="I221" s="23" t="s">
        <v>72</v>
      </c>
      <c r="N221" s="21"/>
      <c r="O221" s="21"/>
      <c r="P221" s="21"/>
      <c r="R221" s="15"/>
      <c r="T221" s="41"/>
    </row>
    <row r="222">
      <c r="A222" s="21">
        <v>34203.0</v>
      </c>
      <c r="B222" s="21">
        <v>1.945972955E9</v>
      </c>
      <c r="C222" s="42">
        <v>41436.0</v>
      </c>
      <c r="D222" s="23" t="s">
        <v>22</v>
      </c>
      <c r="E222" s="23" t="s">
        <v>23</v>
      </c>
      <c r="F222" s="23" t="s">
        <v>18</v>
      </c>
      <c r="G222" s="23" t="s">
        <v>19</v>
      </c>
      <c r="H222" s="23" t="s">
        <v>24</v>
      </c>
      <c r="I222" s="23" t="s">
        <v>72</v>
      </c>
      <c r="N222" s="21"/>
      <c r="O222" s="21"/>
      <c r="P222" s="21"/>
      <c r="R222" s="15"/>
      <c r="T222" s="41"/>
    </row>
    <row r="223">
      <c r="A223" s="21">
        <v>34234.0</v>
      </c>
      <c r="B223" s="21">
        <v>1.243060946E9</v>
      </c>
      <c r="C223" s="42">
        <v>41436.0</v>
      </c>
      <c r="D223" s="23" t="s">
        <v>22</v>
      </c>
      <c r="E223" s="23" t="s">
        <v>23</v>
      </c>
      <c r="F223" s="23" t="s">
        <v>18</v>
      </c>
      <c r="G223" s="23" t="s">
        <v>19</v>
      </c>
      <c r="H223" s="23" t="s">
        <v>24</v>
      </c>
      <c r="I223" s="23" t="s">
        <v>72</v>
      </c>
      <c r="N223" s="21"/>
      <c r="O223" s="21"/>
      <c r="P223" s="21"/>
      <c r="R223" s="15"/>
      <c r="T223" s="41"/>
    </row>
    <row r="224">
      <c r="A224" s="21">
        <v>34352.0</v>
      </c>
      <c r="B224" s="21">
        <v>2.190914328E9</v>
      </c>
      <c r="C224" s="42">
        <v>41466.0</v>
      </c>
      <c r="D224" s="23" t="s">
        <v>22</v>
      </c>
      <c r="E224" s="23" t="s">
        <v>23</v>
      </c>
      <c r="F224" s="23" t="s">
        <v>18</v>
      </c>
      <c r="G224" s="23" t="s">
        <v>19</v>
      </c>
      <c r="H224" s="23" t="s">
        <v>24</v>
      </c>
      <c r="I224" s="23" t="s">
        <v>72</v>
      </c>
      <c r="N224" s="21"/>
      <c r="O224" s="21"/>
      <c r="P224" s="21"/>
      <c r="R224" s="15"/>
      <c r="T224" s="41"/>
    </row>
    <row r="225">
      <c r="A225" s="21">
        <v>34355.0</v>
      </c>
      <c r="B225" s="21">
        <v>1.840378911E9</v>
      </c>
      <c r="C225" s="42">
        <v>41466.0</v>
      </c>
      <c r="D225" s="23" t="s">
        <v>22</v>
      </c>
      <c r="E225" s="23" t="s">
        <v>23</v>
      </c>
      <c r="F225" s="23" t="s">
        <v>18</v>
      </c>
      <c r="G225" s="23" t="s">
        <v>19</v>
      </c>
      <c r="H225" s="23" t="s">
        <v>24</v>
      </c>
      <c r="I225" s="23" t="s">
        <v>72</v>
      </c>
      <c r="N225" s="21"/>
      <c r="O225" s="21"/>
      <c r="P225" s="21"/>
      <c r="R225" s="15"/>
      <c r="T225" s="41"/>
    </row>
    <row r="226">
      <c r="A226" s="21">
        <v>34466.0</v>
      </c>
      <c r="B226" s="21">
        <v>1.888641658E9</v>
      </c>
      <c r="C226" s="42">
        <v>41466.0</v>
      </c>
      <c r="D226" s="23" t="s">
        <v>22</v>
      </c>
      <c r="E226" s="23" t="s">
        <v>23</v>
      </c>
      <c r="F226" s="23" t="s">
        <v>18</v>
      </c>
      <c r="G226" s="23" t="s">
        <v>19</v>
      </c>
      <c r="H226" s="23" t="s">
        <v>24</v>
      </c>
      <c r="I226" s="23" t="s">
        <v>72</v>
      </c>
      <c r="N226" s="21"/>
      <c r="O226" s="21"/>
      <c r="P226" s="21"/>
      <c r="R226" s="15"/>
      <c r="T226" s="41"/>
    </row>
    <row r="227">
      <c r="A227" s="21">
        <v>34475.0</v>
      </c>
      <c r="B227" s="21">
        <v>1.85801344E9</v>
      </c>
      <c r="C227" s="42">
        <v>41466.0</v>
      </c>
      <c r="D227" s="23" t="s">
        <v>22</v>
      </c>
      <c r="E227" s="23" t="s">
        <v>23</v>
      </c>
      <c r="F227" s="23" t="s">
        <v>18</v>
      </c>
      <c r="G227" s="23" t="s">
        <v>19</v>
      </c>
      <c r="H227" s="23" t="s">
        <v>24</v>
      </c>
      <c r="I227" s="23" t="s">
        <v>72</v>
      </c>
      <c r="N227" s="21"/>
      <c r="O227" s="21"/>
      <c r="P227" s="21"/>
      <c r="R227" s="15"/>
      <c r="T227" s="41"/>
    </row>
    <row r="228">
      <c r="A228" s="21">
        <v>34481.0</v>
      </c>
      <c r="B228" s="21">
        <v>1.400003697E9</v>
      </c>
      <c r="C228" s="42">
        <v>41466.0</v>
      </c>
      <c r="D228" s="23" t="s">
        <v>22</v>
      </c>
      <c r="E228" s="23" t="s">
        <v>23</v>
      </c>
      <c r="F228" s="23" t="s">
        <v>18</v>
      </c>
      <c r="G228" s="23" t="s">
        <v>19</v>
      </c>
      <c r="H228" s="23" t="s">
        <v>24</v>
      </c>
      <c r="I228" s="23" t="s">
        <v>72</v>
      </c>
      <c r="N228" s="21"/>
      <c r="O228" s="21"/>
      <c r="P228" s="21"/>
      <c r="R228" s="15"/>
      <c r="T228" s="41"/>
    </row>
    <row r="229">
      <c r="A229" s="21">
        <v>34501.0</v>
      </c>
      <c r="B229" s="21">
        <v>1.964878507E9</v>
      </c>
      <c r="C229" s="42">
        <v>41466.0</v>
      </c>
      <c r="D229" s="23" t="s">
        <v>22</v>
      </c>
      <c r="E229" s="23" t="s">
        <v>23</v>
      </c>
      <c r="F229" s="23" t="s">
        <v>18</v>
      </c>
      <c r="G229" s="23" t="s">
        <v>19</v>
      </c>
      <c r="H229" s="23" t="s">
        <v>24</v>
      </c>
      <c r="I229" s="23" t="s">
        <v>72</v>
      </c>
      <c r="N229" s="21"/>
      <c r="O229" s="21"/>
      <c r="P229" s="21"/>
      <c r="R229" s="15"/>
      <c r="T229" s="41"/>
    </row>
    <row r="230">
      <c r="A230" s="21">
        <v>34502.0</v>
      </c>
      <c r="B230" s="21">
        <v>2.16202481E9</v>
      </c>
      <c r="C230" s="42">
        <v>41466.0</v>
      </c>
      <c r="D230" s="23" t="s">
        <v>22</v>
      </c>
      <c r="E230" s="23" t="s">
        <v>23</v>
      </c>
      <c r="F230" s="23" t="s">
        <v>18</v>
      </c>
      <c r="G230" s="23" t="s">
        <v>19</v>
      </c>
      <c r="H230" s="23" t="s">
        <v>24</v>
      </c>
      <c r="I230" s="23" t="s">
        <v>72</v>
      </c>
      <c r="N230" s="21"/>
      <c r="O230" s="21"/>
      <c r="P230" s="21"/>
      <c r="R230" s="15"/>
      <c r="T230" s="41"/>
    </row>
    <row r="231">
      <c r="A231" s="21">
        <v>34532.0</v>
      </c>
      <c r="B231" s="21">
        <v>2.29764213E9</v>
      </c>
      <c r="C231" s="42">
        <v>41466.0</v>
      </c>
      <c r="D231" s="23" t="s">
        <v>22</v>
      </c>
      <c r="E231" s="23" t="s">
        <v>23</v>
      </c>
      <c r="F231" s="23" t="s">
        <v>18</v>
      </c>
      <c r="G231" s="23" t="s">
        <v>19</v>
      </c>
      <c r="H231" s="23" t="s">
        <v>24</v>
      </c>
      <c r="I231" s="23" t="s">
        <v>72</v>
      </c>
      <c r="N231" s="21"/>
      <c r="O231" s="21"/>
      <c r="P231" s="21"/>
      <c r="R231" s="15"/>
      <c r="T231" s="41"/>
    </row>
    <row r="232">
      <c r="A232" s="21">
        <v>34605.0</v>
      </c>
      <c r="B232" s="21">
        <v>2.147827535E9</v>
      </c>
      <c r="C232" s="42">
        <v>41466.0</v>
      </c>
      <c r="D232" s="23" t="s">
        <v>22</v>
      </c>
      <c r="E232" s="23" t="s">
        <v>23</v>
      </c>
      <c r="F232" s="23" t="s">
        <v>18</v>
      </c>
      <c r="G232" s="23" t="s">
        <v>19</v>
      </c>
      <c r="H232" s="23" t="s">
        <v>24</v>
      </c>
      <c r="I232" s="23" t="s">
        <v>72</v>
      </c>
      <c r="N232" s="21"/>
      <c r="O232" s="21"/>
      <c r="P232" s="21"/>
      <c r="R232" s="15"/>
      <c r="T232" s="41"/>
    </row>
    <row r="233">
      <c r="A233" s="21">
        <v>34704.0</v>
      </c>
      <c r="B233" s="21">
        <v>1.692286597E9</v>
      </c>
      <c r="C233" s="42">
        <v>41466.0</v>
      </c>
      <c r="D233" s="23" t="s">
        <v>74</v>
      </c>
      <c r="E233" s="23" t="s">
        <v>17</v>
      </c>
      <c r="F233" s="23" t="s">
        <v>18</v>
      </c>
      <c r="G233" s="23" t="s">
        <v>19</v>
      </c>
      <c r="H233" s="23" t="s">
        <v>24</v>
      </c>
      <c r="I233" s="23" t="s">
        <v>72</v>
      </c>
      <c r="N233" s="21"/>
      <c r="O233" s="21"/>
      <c r="P233" s="21"/>
      <c r="R233" s="15"/>
      <c r="T233" s="41"/>
    </row>
    <row r="234">
      <c r="A234" s="21">
        <v>34918.0</v>
      </c>
      <c r="B234" s="21">
        <v>2.078638357E9</v>
      </c>
      <c r="C234" s="42">
        <v>41466.0</v>
      </c>
      <c r="D234" s="23" t="s">
        <v>22</v>
      </c>
      <c r="E234" s="23" t="s">
        <v>23</v>
      </c>
      <c r="F234" s="23" t="s">
        <v>18</v>
      </c>
      <c r="G234" s="23" t="s">
        <v>19</v>
      </c>
      <c r="H234" s="23" t="s">
        <v>24</v>
      </c>
      <c r="I234" s="23" t="s">
        <v>72</v>
      </c>
      <c r="N234" s="21"/>
      <c r="O234" s="21"/>
      <c r="P234" s="21"/>
      <c r="R234" s="15"/>
      <c r="T234" s="41"/>
    </row>
    <row r="235">
      <c r="A235" s="21">
        <v>34958.0</v>
      </c>
      <c r="B235" s="21">
        <v>1.839562473E9</v>
      </c>
      <c r="C235" s="42">
        <v>41466.0</v>
      </c>
      <c r="D235" s="23" t="s">
        <v>22</v>
      </c>
      <c r="E235" s="23" t="s">
        <v>23</v>
      </c>
      <c r="F235" s="23" t="s">
        <v>18</v>
      </c>
      <c r="G235" s="23" t="s">
        <v>19</v>
      </c>
      <c r="H235" s="23" t="s">
        <v>24</v>
      </c>
      <c r="I235" s="23" t="s">
        <v>72</v>
      </c>
      <c r="N235" s="21"/>
      <c r="O235" s="21"/>
      <c r="P235" s="21"/>
      <c r="R235" s="15"/>
      <c r="T235" s="41"/>
    </row>
    <row r="236">
      <c r="A236" s="21">
        <v>34968.0</v>
      </c>
      <c r="B236" s="21">
        <v>1.192020485E9</v>
      </c>
      <c r="C236" s="42">
        <v>41466.0</v>
      </c>
      <c r="D236" s="23" t="s">
        <v>22</v>
      </c>
      <c r="E236" s="23" t="s">
        <v>23</v>
      </c>
      <c r="F236" s="23" t="s">
        <v>18</v>
      </c>
      <c r="G236" s="23" t="s">
        <v>19</v>
      </c>
      <c r="H236" s="23" t="s">
        <v>24</v>
      </c>
      <c r="I236" s="23" t="s">
        <v>72</v>
      </c>
      <c r="N236" s="21"/>
      <c r="O236" s="21"/>
      <c r="P236" s="21"/>
      <c r="R236" s="15"/>
      <c r="T236" s="41"/>
    </row>
    <row r="237">
      <c r="A237" s="21">
        <v>34980.0</v>
      </c>
      <c r="B237" s="21">
        <v>2.038313661E9</v>
      </c>
      <c r="C237" s="42">
        <v>41466.0</v>
      </c>
      <c r="D237" s="23" t="s">
        <v>22</v>
      </c>
      <c r="E237" s="23" t="s">
        <v>23</v>
      </c>
      <c r="F237" s="23" t="s">
        <v>18</v>
      </c>
      <c r="G237" s="23" t="s">
        <v>19</v>
      </c>
      <c r="H237" s="23" t="s">
        <v>24</v>
      </c>
      <c r="I237" s="23" t="s">
        <v>72</v>
      </c>
      <c r="N237" s="21"/>
      <c r="O237" s="21"/>
      <c r="P237" s="21"/>
      <c r="R237" s="15"/>
      <c r="T237" s="41"/>
    </row>
    <row r="238">
      <c r="A238" s="21">
        <v>35022.0</v>
      </c>
      <c r="B238" s="21">
        <v>1.706636052E9</v>
      </c>
      <c r="C238" s="42">
        <v>41466.0</v>
      </c>
      <c r="D238" s="23" t="s">
        <v>22</v>
      </c>
      <c r="E238" s="23" t="s">
        <v>23</v>
      </c>
      <c r="F238" s="23" t="s">
        <v>18</v>
      </c>
      <c r="G238" s="23" t="s">
        <v>19</v>
      </c>
      <c r="H238" s="23" t="s">
        <v>24</v>
      </c>
      <c r="I238" s="23" t="s">
        <v>72</v>
      </c>
      <c r="N238" s="21"/>
      <c r="O238" s="21"/>
      <c r="P238" s="21"/>
      <c r="R238" s="15"/>
      <c r="T238" s="41"/>
    </row>
    <row r="239">
      <c r="A239" s="21">
        <v>35113.0</v>
      </c>
      <c r="B239" s="21">
        <v>1.972087824E9</v>
      </c>
      <c r="C239" s="42">
        <v>41497.0</v>
      </c>
      <c r="D239" s="23" t="s">
        <v>74</v>
      </c>
      <c r="E239" s="23" t="s">
        <v>17</v>
      </c>
      <c r="F239" s="23" t="s">
        <v>18</v>
      </c>
      <c r="G239" s="23" t="s">
        <v>19</v>
      </c>
      <c r="H239" s="23" t="s">
        <v>24</v>
      </c>
      <c r="I239" s="23" t="s">
        <v>72</v>
      </c>
      <c r="N239" s="21"/>
      <c r="O239" s="21"/>
      <c r="P239" s="21"/>
      <c r="R239" s="15"/>
      <c r="T239" s="41"/>
    </row>
    <row r="240">
      <c r="A240" s="21">
        <v>35147.0</v>
      </c>
      <c r="B240" s="21">
        <v>1.332759997E9</v>
      </c>
      <c r="C240" s="42">
        <v>41497.0</v>
      </c>
      <c r="D240" s="23" t="s">
        <v>74</v>
      </c>
      <c r="E240" s="23" t="s">
        <v>17</v>
      </c>
      <c r="F240" s="23" t="s">
        <v>18</v>
      </c>
      <c r="G240" s="23" t="s">
        <v>19</v>
      </c>
      <c r="H240" s="23" t="s">
        <v>24</v>
      </c>
      <c r="I240" s="23" t="s">
        <v>72</v>
      </c>
      <c r="N240" s="21"/>
      <c r="O240" s="21"/>
      <c r="P240" s="21"/>
      <c r="R240" s="15"/>
      <c r="T240" s="41"/>
    </row>
    <row r="241">
      <c r="A241" s="21">
        <v>35163.0</v>
      </c>
      <c r="B241" s="21">
        <v>2.076812534E9</v>
      </c>
      <c r="C241" s="42">
        <v>41497.0</v>
      </c>
      <c r="D241" s="23" t="s">
        <v>22</v>
      </c>
      <c r="E241" s="23" t="s">
        <v>23</v>
      </c>
      <c r="F241" s="23" t="s">
        <v>18</v>
      </c>
      <c r="G241" s="23" t="s">
        <v>19</v>
      </c>
      <c r="H241" s="23" t="s">
        <v>24</v>
      </c>
      <c r="I241" s="23" t="s">
        <v>72</v>
      </c>
      <c r="N241" s="21"/>
      <c r="O241" s="21"/>
      <c r="P241" s="21"/>
      <c r="R241" s="15"/>
      <c r="T241" s="41"/>
    </row>
    <row r="242">
      <c r="A242" s="21">
        <v>35299.0</v>
      </c>
      <c r="B242" s="21">
        <v>1.174357252E9</v>
      </c>
      <c r="C242" s="42">
        <v>41497.0</v>
      </c>
      <c r="D242" s="23" t="s">
        <v>22</v>
      </c>
      <c r="E242" s="23" t="s">
        <v>23</v>
      </c>
      <c r="F242" s="23" t="s">
        <v>18</v>
      </c>
      <c r="G242" s="23" t="s">
        <v>19</v>
      </c>
      <c r="H242" s="23" t="s">
        <v>24</v>
      </c>
      <c r="I242" s="23" t="s">
        <v>72</v>
      </c>
      <c r="N242" s="21"/>
      <c r="O242" s="21"/>
      <c r="P242" s="21"/>
      <c r="R242" s="15"/>
      <c r="T242" s="41"/>
    </row>
    <row r="243">
      <c r="A243" s="21">
        <v>35330.0</v>
      </c>
      <c r="B243" s="21">
        <v>1.491556143E9</v>
      </c>
      <c r="C243" s="42">
        <v>41497.0</v>
      </c>
      <c r="D243" s="23" t="s">
        <v>22</v>
      </c>
      <c r="E243" s="23" t="s">
        <v>23</v>
      </c>
      <c r="F243" s="23" t="s">
        <v>18</v>
      </c>
      <c r="G243" s="23" t="s">
        <v>19</v>
      </c>
      <c r="H243" s="23" t="s">
        <v>24</v>
      </c>
      <c r="I243" s="23" t="s">
        <v>72</v>
      </c>
      <c r="N243" s="21"/>
      <c r="O243" s="21"/>
      <c r="P243" s="21"/>
      <c r="R243" s="15"/>
      <c r="T243" s="41"/>
    </row>
    <row r="244">
      <c r="A244" s="21">
        <v>35343.0</v>
      </c>
      <c r="B244" s="21">
        <v>1.320875518E9</v>
      </c>
      <c r="C244" s="42">
        <v>41497.0</v>
      </c>
      <c r="D244" s="23" t="s">
        <v>74</v>
      </c>
      <c r="E244" s="23" t="s">
        <v>17</v>
      </c>
      <c r="F244" s="23" t="s">
        <v>18</v>
      </c>
      <c r="G244" s="23" t="s">
        <v>19</v>
      </c>
      <c r="H244" s="23" t="s">
        <v>24</v>
      </c>
      <c r="I244" s="23" t="s">
        <v>72</v>
      </c>
      <c r="N244" s="21"/>
      <c r="O244" s="21"/>
      <c r="P244" s="21"/>
      <c r="R244" s="15"/>
      <c r="T244" s="41"/>
    </row>
    <row r="245">
      <c r="A245" s="21">
        <v>35414.0</v>
      </c>
      <c r="B245" s="21">
        <v>2.254006991E9</v>
      </c>
      <c r="C245" s="42">
        <v>41497.0</v>
      </c>
      <c r="D245" s="23" t="s">
        <v>22</v>
      </c>
      <c r="E245" s="23" t="s">
        <v>23</v>
      </c>
      <c r="F245" s="23" t="s">
        <v>18</v>
      </c>
      <c r="G245" s="23" t="s">
        <v>19</v>
      </c>
      <c r="H245" s="23" t="s">
        <v>24</v>
      </c>
      <c r="I245" s="23" t="s">
        <v>72</v>
      </c>
      <c r="N245" s="21"/>
      <c r="O245" s="21"/>
      <c r="P245" s="21"/>
      <c r="R245" s="15"/>
      <c r="T245" s="41"/>
    </row>
    <row r="246">
      <c r="A246" s="21">
        <v>35543.0</v>
      </c>
      <c r="B246" s="21">
        <v>2.171744959E9</v>
      </c>
      <c r="C246" s="42">
        <v>41497.0</v>
      </c>
      <c r="D246" s="23" t="s">
        <v>22</v>
      </c>
      <c r="E246" s="23" t="s">
        <v>23</v>
      </c>
      <c r="F246" s="23" t="s">
        <v>18</v>
      </c>
      <c r="G246" s="23" t="s">
        <v>95</v>
      </c>
      <c r="H246" s="23" t="s">
        <v>24</v>
      </c>
      <c r="I246" s="23" t="s">
        <v>72</v>
      </c>
      <c r="N246" s="21"/>
      <c r="O246" s="21"/>
      <c r="P246" s="21"/>
      <c r="R246" s="15"/>
      <c r="T246" s="41"/>
    </row>
    <row r="247">
      <c r="A247" s="21">
        <v>35560.0</v>
      </c>
      <c r="B247" s="21">
        <v>2.155992837E9</v>
      </c>
      <c r="C247" s="42">
        <v>41497.0</v>
      </c>
      <c r="D247" s="23" t="s">
        <v>22</v>
      </c>
      <c r="E247" s="23" t="s">
        <v>23</v>
      </c>
      <c r="F247" s="23" t="s">
        <v>18</v>
      </c>
      <c r="G247" s="23" t="s">
        <v>95</v>
      </c>
      <c r="H247" s="23" t="s">
        <v>24</v>
      </c>
      <c r="I247" s="23" t="s">
        <v>72</v>
      </c>
      <c r="N247" s="21"/>
      <c r="O247" s="21"/>
      <c r="P247" s="21"/>
      <c r="R247" s="15"/>
      <c r="T247" s="41"/>
    </row>
    <row r="248">
      <c r="A248" s="21">
        <v>35575.0</v>
      </c>
      <c r="B248" s="21">
        <v>1.318339951E9</v>
      </c>
      <c r="C248" s="42">
        <v>41497.0</v>
      </c>
      <c r="D248" s="23" t="s">
        <v>22</v>
      </c>
      <c r="E248" s="23" t="s">
        <v>23</v>
      </c>
      <c r="F248" s="23" t="s">
        <v>18</v>
      </c>
      <c r="G248" s="23" t="s">
        <v>95</v>
      </c>
      <c r="H248" s="23" t="s">
        <v>24</v>
      </c>
      <c r="I248" s="23" t="s">
        <v>72</v>
      </c>
      <c r="N248" s="21"/>
      <c r="O248" s="21"/>
      <c r="P248" s="21"/>
      <c r="R248" s="15"/>
      <c r="T248" s="41"/>
    </row>
    <row r="249">
      <c r="A249" s="21">
        <v>35576.0</v>
      </c>
      <c r="B249" s="21">
        <v>1.274910915E9</v>
      </c>
      <c r="C249" s="42">
        <v>41497.0</v>
      </c>
      <c r="D249" s="23" t="s">
        <v>22</v>
      </c>
      <c r="E249" s="23" t="s">
        <v>23</v>
      </c>
      <c r="F249" s="23" t="s">
        <v>18</v>
      </c>
      <c r="G249" s="23" t="s">
        <v>95</v>
      </c>
      <c r="H249" s="23" t="s">
        <v>24</v>
      </c>
      <c r="I249" s="23" t="s">
        <v>72</v>
      </c>
      <c r="N249" s="21"/>
      <c r="O249" s="21"/>
      <c r="P249" s="21"/>
      <c r="R249" s="15"/>
      <c r="T249" s="41"/>
    </row>
    <row r="250">
      <c r="A250" s="21">
        <v>35721.0</v>
      </c>
      <c r="B250" s="21">
        <v>2.008291658E9</v>
      </c>
      <c r="C250" s="42">
        <v>41497.0</v>
      </c>
      <c r="D250" s="23" t="s">
        <v>74</v>
      </c>
      <c r="E250" s="23" t="s">
        <v>17</v>
      </c>
      <c r="F250" s="23" t="s">
        <v>18</v>
      </c>
      <c r="G250" s="23" t="s">
        <v>95</v>
      </c>
      <c r="H250" s="23" t="s">
        <v>24</v>
      </c>
      <c r="I250" s="23" t="s">
        <v>72</v>
      </c>
      <c r="N250" s="21"/>
      <c r="O250" s="21"/>
      <c r="P250" s="21"/>
      <c r="R250" s="15"/>
      <c r="T250" s="41"/>
    </row>
    <row r="251">
      <c r="A251" s="21">
        <v>35768.0</v>
      </c>
      <c r="B251" s="21">
        <v>2.29209959E9</v>
      </c>
      <c r="C251" s="42">
        <v>41497.0</v>
      </c>
      <c r="D251" s="23" t="s">
        <v>22</v>
      </c>
      <c r="E251" s="23" t="s">
        <v>23</v>
      </c>
      <c r="F251" s="23" t="s">
        <v>18</v>
      </c>
      <c r="G251" s="23" t="s">
        <v>95</v>
      </c>
      <c r="H251" s="23" t="s">
        <v>24</v>
      </c>
      <c r="I251" s="23" t="s">
        <v>72</v>
      </c>
      <c r="N251" s="21"/>
      <c r="O251" s="21"/>
      <c r="P251" s="21"/>
      <c r="R251" s="15"/>
      <c r="T251" s="41"/>
    </row>
    <row r="252">
      <c r="A252" s="21">
        <v>35772.0</v>
      </c>
      <c r="B252" s="21">
        <v>1.483110036E9</v>
      </c>
      <c r="C252" s="42">
        <v>41497.0</v>
      </c>
      <c r="D252" s="23" t="s">
        <v>22</v>
      </c>
      <c r="E252" s="23" t="s">
        <v>23</v>
      </c>
      <c r="F252" s="23" t="s">
        <v>18</v>
      </c>
      <c r="G252" s="23" t="s">
        <v>95</v>
      </c>
      <c r="H252" s="23" t="s">
        <v>24</v>
      </c>
      <c r="I252" s="23" t="s">
        <v>72</v>
      </c>
      <c r="N252" s="21"/>
      <c r="O252" s="21"/>
      <c r="P252" s="21"/>
      <c r="R252" s="15"/>
      <c r="T252" s="41"/>
    </row>
    <row r="253">
      <c r="A253" s="21">
        <v>35816.0</v>
      </c>
      <c r="B253" s="21">
        <v>1.225531606E9</v>
      </c>
      <c r="C253" s="42">
        <v>41528.0</v>
      </c>
      <c r="D253" s="23" t="s">
        <v>22</v>
      </c>
      <c r="E253" s="23" t="s">
        <v>23</v>
      </c>
      <c r="F253" s="23" t="s">
        <v>18</v>
      </c>
      <c r="G253" s="23" t="s">
        <v>19</v>
      </c>
      <c r="H253" s="23" t="s">
        <v>24</v>
      </c>
      <c r="I253" s="23" t="s">
        <v>72</v>
      </c>
      <c r="N253" s="21"/>
      <c r="O253" s="21"/>
      <c r="P253" s="21"/>
      <c r="R253" s="15"/>
      <c r="T253" s="41"/>
    </row>
    <row r="254">
      <c r="A254" s="21">
        <v>35878.0</v>
      </c>
      <c r="B254" s="21">
        <v>1.923045782E9</v>
      </c>
      <c r="C254" s="42">
        <v>41528.0</v>
      </c>
      <c r="D254" s="23" t="s">
        <v>22</v>
      </c>
      <c r="E254" s="23" t="s">
        <v>23</v>
      </c>
      <c r="F254" s="23" t="s">
        <v>18</v>
      </c>
      <c r="G254" s="23" t="s">
        <v>19</v>
      </c>
      <c r="H254" s="23" t="s">
        <v>24</v>
      </c>
      <c r="I254" s="23" t="s">
        <v>72</v>
      </c>
      <c r="N254" s="21"/>
      <c r="O254" s="21"/>
      <c r="P254" s="21"/>
      <c r="R254" s="15"/>
      <c r="T254" s="41"/>
    </row>
    <row r="255">
      <c r="A255" s="21">
        <v>35958.0</v>
      </c>
      <c r="B255" s="21">
        <v>1.349191E9</v>
      </c>
      <c r="C255" s="42">
        <v>41528.0</v>
      </c>
      <c r="D255" s="23" t="s">
        <v>22</v>
      </c>
      <c r="E255" s="23" t="s">
        <v>23</v>
      </c>
      <c r="F255" s="23" t="s">
        <v>18</v>
      </c>
      <c r="G255" s="23" t="s">
        <v>19</v>
      </c>
      <c r="H255" s="23" t="s">
        <v>24</v>
      </c>
      <c r="I255" s="23" t="s">
        <v>72</v>
      </c>
      <c r="N255" s="21"/>
      <c r="O255" s="21"/>
      <c r="P255" s="21"/>
      <c r="R255" s="15"/>
      <c r="T255" s="41"/>
    </row>
    <row r="256">
      <c r="A256" s="21">
        <v>35964.0</v>
      </c>
      <c r="B256" s="21">
        <v>1.896019124E9</v>
      </c>
      <c r="C256" s="42">
        <v>41528.0</v>
      </c>
      <c r="D256" s="23" t="s">
        <v>22</v>
      </c>
      <c r="E256" s="23" t="s">
        <v>23</v>
      </c>
      <c r="F256" s="23" t="s">
        <v>18</v>
      </c>
      <c r="G256" s="23" t="s">
        <v>19</v>
      </c>
      <c r="H256" s="23" t="s">
        <v>24</v>
      </c>
      <c r="I256" s="23" t="s">
        <v>72</v>
      </c>
      <c r="N256" s="21"/>
      <c r="O256" s="21"/>
      <c r="P256" s="21"/>
      <c r="R256" s="15"/>
      <c r="T256" s="41"/>
    </row>
    <row r="257">
      <c r="A257" s="21">
        <v>36166.0</v>
      </c>
      <c r="B257" s="21">
        <v>2.252116477E9</v>
      </c>
      <c r="C257" s="42">
        <v>41528.0</v>
      </c>
      <c r="D257" s="23" t="s">
        <v>22</v>
      </c>
      <c r="E257" s="23" t="s">
        <v>23</v>
      </c>
      <c r="F257" s="23" t="s">
        <v>18</v>
      </c>
      <c r="G257" s="23" t="s">
        <v>19</v>
      </c>
      <c r="H257" s="23" t="s">
        <v>24</v>
      </c>
      <c r="I257" s="23" t="s">
        <v>72</v>
      </c>
      <c r="N257" s="21"/>
      <c r="O257" s="21"/>
      <c r="P257" s="21"/>
      <c r="R257" s="15"/>
      <c r="T257" s="41"/>
    </row>
    <row r="258">
      <c r="A258" s="21">
        <v>36426.0</v>
      </c>
      <c r="B258" s="21">
        <v>1.959236232E9</v>
      </c>
      <c r="C258" s="42">
        <v>41558.0</v>
      </c>
      <c r="D258" s="23" t="s">
        <v>22</v>
      </c>
      <c r="E258" s="23" t="s">
        <v>23</v>
      </c>
      <c r="F258" s="23" t="s">
        <v>18</v>
      </c>
      <c r="G258" s="23" t="s">
        <v>19</v>
      </c>
      <c r="H258" s="23" t="s">
        <v>24</v>
      </c>
      <c r="I258" s="23" t="s">
        <v>25</v>
      </c>
      <c r="N258" s="21"/>
      <c r="O258" s="21"/>
      <c r="P258" s="21"/>
      <c r="R258" s="15"/>
      <c r="T258" s="41"/>
    </row>
    <row r="259">
      <c r="A259" s="21">
        <v>36432.0</v>
      </c>
      <c r="B259" s="21">
        <v>2.25128483E9</v>
      </c>
      <c r="C259" s="42">
        <v>41558.0</v>
      </c>
      <c r="D259" s="23" t="s">
        <v>22</v>
      </c>
      <c r="E259" s="23" t="s">
        <v>23</v>
      </c>
      <c r="F259" s="23" t="s">
        <v>18</v>
      </c>
      <c r="G259" s="23" t="s">
        <v>19</v>
      </c>
      <c r="H259" s="23" t="s">
        <v>24</v>
      </c>
      <c r="I259" s="23" t="s">
        <v>72</v>
      </c>
      <c r="N259" s="21"/>
      <c r="O259" s="21"/>
      <c r="P259" s="21"/>
      <c r="R259" s="15"/>
      <c r="T259" s="41"/>
    </row>
    <row r="260">
      <c r="A260" s="21">
        <v>36634.0</v>
      </c>
      <c r="B260" s="21">
        <v>1.695628608E9</v>
      </c>
      <c r="C260" s="42">
        <v>41558.0</v>
      </c>
      <c r="D260" s="23" t="s">
        <v>74</v>
      </c>
      <c r="E260" s="23" t="s">
        <v>17</v>
      </c>
      <c r="F260" s="23" t="s">
        <v>18</v>
      </c>
      <c r="G260" s="23" t="s">
        <v>19</v>
      </c>
      <c r="H260" s="23" t="s">
        <v>24</v>
      </c>
      <c r="I260" s="23" t="s">
        <v>72</v>
      </c>
      <c r="N260" s="21"/>
      <c r="O260" s="21"/>
      <c r="P260" s="21"/>
      <c r="R260" s="15"/>
      <c r="T260" s="41"/>
    </row>
    <row r="261">
      <c r="A261" s="21">
        <v>36714.0</v>
      </c>
      <c r="B261" s="21">
        <v>2.264994903E9</v>
      </c>
      <c r="C261" s="42">
        <v>41558.0</v>
      </c>
      <c r="D261" s="23" t="s">
        <v>22</v>
      </c>
      <c r="E261" s="23" t="s">
        <v>23</v>
      </c>
      <c r="F261" s="23" t="s">
        <v>18</v>
      </c>
      <c r="G261" s="23" t="s">
        <v>19</v>
      </c>
      <c r="H261" s="23" t="s">
        <v>20</v>
      </c>
      <c r="I261" s="23" t="s">
        <v>72</v>
      </c>
      <c r="N261" s="21"/>
      <c r="O261" s="21"/>
      <c r="P261" s="21"/>
      <c r="R261" s="15"/>
      <c r="T261" s="41"/>
    </row>
    <row r="262">
      <c r="A262" s="21">
        <v>36733.0</v>
      </c>
      <c r="B262" s="21">
        <v>1.473004662E9</v>
      </c>
      <c r="C262" s="42">
        <v>41558.0</v>
      </c>
      <c r="D262" s="23" t="s">
        <v>22</v>
      </c>
      <c r="E262" s="23" t="s">
        <v>23</v>
      </c>
      <c r="F262" s="23" t="s">
        <v>18</v>
      </c>
      <c r="G262" s="23" t="s">
        <v>19</v>
      </c>
      <c r="H262" s="23" t="s">
        <v>24</v>
      </c>
      <c r="I262" s="23" t="s">
        <v>72</v>
      </c>
      <c r="N262" s="21"/>
      <c r="O262" s="21"/>
      <c r="P262" s="21"/>
      <c r="R262" s="15"/>
      <c r="T262" s="41"/>
    </row>
    <row r="263">
      <c r="A263" s="21">
        <v>36940.0</v>
      </c>
      <c r="B263" s="21">
        <v>2.304442135E9</v>
      </c>
      <c r="C263" s="42">
        <v>41558.0</v>
      </c>
      <c r="D263" s="23" t="s">
        <v>22</v>
      </c>
      <c r="E263" s="23" t="s">
        <v>23</v>
      </c>
      <c r="F263" s="23" t="s">
        <v>18</v>
      </c>
      <c r="G263" s="23" t="s">
        <v>19</v>
      </c>
      <c r="H263" s="23" t="s">
        <v>24</v>
      </c>
      <c r="I263" s="23" t="s">
        <v>72</v>
      </c>
      <c r="N263" s="21"/>
      <c r="O263" s="21"/>
      <c r="P263" s="21"/>
      <c r="R263" s="15"/>
      <c r="T263" s="41"/>
    </row>
    <row r="264">
      <c r="A264" s="21">
        <v>37001.0</v>
      </c>
      <c r="B264" s="21">
        <v>1.202612312E9</v>
      </c>
      <c r="C264" s="42">
        <v>41558.0</v>
      </c>
      <c r="D264" s="23" t="s">
        <v>22</v>
      </c>
      <c r="E264" s="23" t="s">
        <v>23</v>
      </c>
      <c r="F264" s="23" t="s">
        <v>18</v>
      </c>
      <c r="G264" s="23" t="s">
        <v>19</v>
      </c>
      <c r="H264" s="23" t="s">
        <v>20</v>
      </c>
      <c r="I264" s="23" t="s">
        <v>72</v>
      </c>
      <c r="N264" s="21"/>
      <c r="O264" s="21"/>
      <c r="P264" s="21"/>
      <c r="R264" s="15"/>
      <c r="T264" s="41"/>
    </row>
    <row r="265">
      <c r="A265" s="21">
        <v>37010.0</v>
      </c>
      <c r="B265" s="21">
        <v>2.239788698E9</v>
      </c>
      <c r="C265" s="42">
        <v>41558.0</v>
      </c>
      <c r="D265" s="23" t="s">
        <v>22</v>
      </c>
      <c r="E265" s="23" t="s">
        <v>23</v>
      </c>
      <c r="F265" s="23" t="s">
        <v>18</v>
      </c>
      <c r="G265" s="23" t="s">
        <v>19</v>
      </c>
      <c r="H265" s="23" t="s">
        <v>24</v>
      </c>
      <c r="I265" s="23" t="s">
        <v>72</v>
      </c>
      <c r="N265" s="21"/>
      <c r="O265" s="21"/>
      <c r="P265" s="21"/>
      <c r="R265" s="15"/>
      <c r="T265" s="41"/>
    </row>
    <row r="266">
      <c r="A266" s="21">
        <v>37155.0</v>
      </c>
      <c r="B266" s="21">
        <v>1.202935844E9</v>
      </c>
      <c r="C266" s="42">
        <v>41589.0</v>
      </c>
      <c r="D266" s="23" t="s">
        <v>22</v>
      </c>
      <c r="E266" s="23" t="s">
        <v>23</v>
      </c>
      <c r="F266" s="23" t="s">
        <v>18</v>
      </c>
      <c r="G266" s="23" t="s">
        <v>19</v>
      </c>
      <c r="H266" s="23" t="s">
        <v>24</v>
      </c>
      <c r="I266" s="23" t="s">
        <v>72</v>
      </c>
      <c r="N266" s="21"/>
      <c r="O266" s="21"/>
      <c r="P266" s="21"/>
      <c r="R266" s="15"/>
      <c r="T266" s="41"/>
    </row>
    <row r="267">
      <c r="A267" s="21">
        <v>37280.0</v>
      </c>
      <c r="B267" s="21">
        <v>2.267944327E9</v>
      </c>
      <c r="C267" s="42">
        <v>41589.0</v>
      </c>
      <c r="D267" s="23" t="s">
        <v>74</v>
      </c>
      <c r="E267" s="23" t="s">
        <v>17</v>
      </c>
      <c r="F267" s="23" t="s">
        <v>18</v>
      </c>
      <c r="G267" s="23" t="s">
        <v>19</v>
      </c>
      <c r="H267" s="23" t="s">
        <v>24</v>
      </c>
      <c r="I267" s="23" t="s">
        <v>25</v>
      </c>
      <c r="N267" s="21"/>
      <c r="O267" s="21"/>
      <c r="P267" s="21"/>
      <c r="R267" s="15"/>
      <c r="T267" s="41"/>
    </row>
    <row r="268">
      <c r="A268" s="21">
        <v>37328.0</v>
      </c>
      <c r="B268" s="21">
        <v>2.025862081E9</v>
      </c>
      <c r="C268" s="42">
        <v>41589.0</v>
      </c>
      <c r="D268" s="23" t="s">
        <v>22</v>
      </c>
      <c r="E268" s="23" t="s">
        <v>23</v>
      </c>
      <c r="F268" s="23" t="s">
        <v>18</v>
      </c>
      <c r="G268" s="23" t="s">
        <v>19</v>
      </c>
      <c r="H268" s="23" t="s">
        <v>24</v>
      </c>
      <c r="I268" s="23" t="s">
        <v>72</v>
      </c>
      <c r="N268" s="21"/>
      <c r="O268" s="21"/>
      <c r="P268" s="21"/>
      <c r="R268" s="15"/>
      <c r="T268" s="41"/>
    </row>
    <row r="269">
      <c r="A269" s="21">
        <v>37377.0</v>
      </c>
      <c r="B269" s="21">
        <v>2.183431574E9</v>
      </c>
      <c r="C269" s="42">
        <v>41589.0</v>
      </c>
      <c r="D269" s="23" t="s">
        <v>74</v>
      </c>
      <c r="E269" s="23" t="s">
        <v>17</v>
      </c>
      <c r="F269" s="23" t="s">
        <v>18</v>
      </c>
      <c r="G269" s="23" t="s">
        <v>19</v>
      </c>
      <c r="H269" s="23" t="s">
        <v>24</v>
      </c>
      <c r="I269" s="23" t="s">
        <v>72</v>
      </c>
      <c r="N269" s="21"/>
      <c r="O269" s="21"/>
      <c r="P269" s="21"/>
      <c r="R269" s="15"/>
      <c r="T269" s="41"/>
    </row>
    <row r="270">
      <c r="A270" s="21">
        <v>37390.0</v>
      </c>
      <c r="B270" s="21">
        <v>1.808520581E9</v>
      </c>
      <c r="C270" s="42">
        <v>41589.0</v>
      </c>
      <c r="D270" s="23" t="s">
        <v>74</v>
      </c>
      <c r="E270" s="23" t="s">
        <v>17</v>
      </c>
      <c r="F270" s="23" t="s">
        <v>18</v>
      </c>
      <c r="G270" s="23" t="s">
        <v>19</v>
      </c>
      <c r="H270" s="23" t="s">
        <v>24</v>
      </c>
      <c r="I270" s="23" t="s">
        <v>72</v>
      </c>
      <c r="N270" s="21"/>
      <c r="O270" s="21"/>
      <c r="P270" s="21"/>
      <c r="R270" s="15"/>
      <c r="T270" s="41"/>
    </row>
    <row r="271">
      <c r="A271" s="21">
        <v>37489.0</v>
      </c>
      <c r="B271" s="21">
        <v>1.791649075E9</v>
      </c>
      <c r="C271" s="42">
        <v>41589.0</v>
      </c>
      <c r="D271" s="23" t="s">
        <v>22</v>
      </c>
      <c r="E271" s="23" t="s">
        <v>23</v>
      </c>
      <c r="F271" s="23" t="s">
        <v>18</v>
      </c>
      <c r="G271" s="23" t="s">
        <v>19</v>
      </c>
      <c r="H271" s="23" t="s">
        <v>24</v>
      </c>
      <c r="I271" s="23" t="s">
        <v>72</v>
      </c>
      <c r="N271" s="21"/>
      <c r="O271" s="21"/>
      <c r="P271" s="21"/>
      <c r="R271" s="15"/>
      <c r="T271" s="41"/>
    </row>
    <row r="272">
      <c r="A272" s="21">
        <v>37504.0</v>
      </c>
      <c r="B272" s="21">
        <v>1.648757327E9</v>
      </c>
      <c r="C272" s="42">
        <v>41589.0</v>
      </c>
      <c r="D272" s="23" t="s">
        <v>22</v>
      </c>
      <c r="E272" s="23" t="s">
        <v>23</v>
      </c>
      <c r="F272" s="23" t="s">
        <v>18</v>
      </c>
      <c r="G272" s="23" t="s">
        <v>19</v>
      </c>
      <c r="H272" s="23" t="s">
        <v>24</v>
      </c>
      <c r="I272" s="23" t="s">
        <v>72</v>
      </c>
      <c r="N272" s="21"/>
      <c r="O272" s="21"/>
      <c r="P272" s="21"/>
      <c r="R272" s="15"/>
      <c r="T272" s="41"/>
    </row>
    <row r="273">
      <c r="A273" s="21">
        <v>37506.0</v>
      </c>
      <c r="B273" s="21">
        <v>1.62416221E9</v>
      </c>
      <c r="C273" s="42">
        <v>41589.0</v>
      </c>
      <c r="D273" s="23" t="s">
        <v>22</v>
      </c>
      <c r="E273" s="23" t="s">
        <v>23</v>
      </c>
      <c r="F273" s="23" t="s">
        <v>18</v>
      </c>
      <c r="G273" s="23" t="s">
        <v>19</v>
      </c>
      <c r="H273" s="23" t="s">
        <v>20</v>
      </c>
      <c r="I273" s="23" t="s">
        <v>72</v>
      </c>
      <c r="N273" s="21"/>
      <c r="O273" s="21"/>
      <c r="P273" s="21"/>
      <c r="R273" s="15"/>
      <c r="T273" s="41"/>
    </row>
    <row r="274">
      <c r="A274" s="21">
        <v>37523.0</v>
      </c>
      <c r="B274" s="21">
        <v>1.66705563E9</v>
      </c>
      <c r="C274" s="42">
        <v>41589.0</v>
      </c>
      <c r="D274" s="23" t="s">
        <v>22</v>
      </c>
      <c r="E274" s="23" t="s">
        <v>23</v>
      </c>
      <c r="F274" s="23" t="s">
        <v>18</v>
      </c>
      <c r="G274" s="23" t="s">
        <v>19</v>
      </c>
      <c r="H274" s="23" t="s">
        <v>24</v>
      </c>
      <c r="I274" s="23" t="s">
        <v>75</v>
      </c>
      <c r="N274" s="21"/>
      <c r="O274" s="21"/>
      <c r="P274" s="21"/>
      <c r="R274" s="15"/>
      <c r="T274" s="41"/>
    </row>
    <row r="275">
      <c r="A275" s="21">
        <v>37527.0</v>
      </c>
      <c r="B275" s="21">
        <v>2.195519497E9</v>
      </c>
      <c r="C275" s="42">
        <v>41589.0</v>
      </c>
      <c r="D275" s="23" t="s">
        <v>22</v>
      </c>
      <c r="E275" s="23" t="s">
        <v>23</v>
      </c>
      <c r="F275" s="23" t="s">
        <v>18</v>
      </c>
      <c r="G275" s="23" t="s">
        <v>19</v>
      </c>
      <c r="H275" s="23" t="s">
        <v>24</v>
      </c>
      <c r="I275" s="23" t="s">
        <v>75</v>
      </c>
      <c r="N275" s="21"/>
      <c r="O275" s="21"/>
      <c r="P275" s="21"/>
      <c r="R275" s="15"/>
      <c r="T275" s="41"/>
    </row>
    <row r="276">
      <c r="A276" s="21">
        <v>37557.0</v>
      </c>
      <c r="B276" s="21">
        <v>2.023979848E9</v>
      </c>
      <c r="C276" s="42">
        <v>41589.0</v>
      </c>
      <c r="D276" s="23" t="s">
        <v>22</v>
      </c>
      <c r="E276" s="23" t="s">
        <v>23</v>
      </c>
      <c r="F276" s="23" t="s">
        <v>18</v>
      </c>
      <c r="G276" s="23" t="s">
        <v>19</v>
      </c>
      <c r="H276" s="23" t="s">
        <v>24</v>
      </c>
      <c r="I276" s="23" t="s">
        <v>75</v>
      </c>
      <c r="N276" s="21"/>
      <c r="O276" s="21"/>
      <c r="P276" s="21"/>
      <c r="R276" s="15"/>
      <c r="T276" s="41"/>
    </row>
    <row r="277">
      <c r="A277" s="21">
        <v>37593.0</v>
      </c>
      <c r="B277" s="21">
        <v>1.812665099E9</v>
      </c>
      <c r="C277" s="42">
        <v>41589.0</v>
      </c>
      <c r="D277" s="23" t="s">
        <v>22</v>
      </c>
      <c r="E277" s="23" t="s">
        <v>23</v>
      </c>
      <c r="F277" s="23" t="s">
        <v>18</v>
      </c>
      <c r="G277" s="23" t="s">
        <v>19</v>
      </c>
      <c r="H277" s="23" t="s">
        <v>24</v>
      </c>
      <c r="I277" s="23" t="s">
        <v>72</v>
      </c>
      <c r="N277" s="21"/>
      <c r="O277" s="21"/>
      <c r="P277" s="21"/>
      <c r="R277" s="15"/>
      <c r="T277" s="41"/>
    </row>
    <row r="278">
      <c r="A278" s="21">
        <v>37637.0</v>
      </c>
      <c r="B278" s="21">
        <v>1.91867949E9</v>
      </c>
      <c r="C278" s="42">
        <v>41589.0</v>
      </c>
      <c r="D278" s="23" t="s">
        <v>22</v>
      </c>
      <c r="E278" s="23" t="s">
        <v>23</v>
      </c>
      <c r="F278" s="23" t="s">
        <v>18</v>
      </c>
      <c r="G278" s="23" t="s">
        <v>19</v>
      </c>
      <c r="H278" s="23" t="s">
        <v>24</v>
      </c>
      <c r="I278" s="23" t="s">
        <v>72</v>
      </c>
      <c r="N278" s="21"/>
      <c r="O278" s="21"/>
      <c r="P278" s="21"/>
      <c r="R278" s="15"/>
      <c r="T278" s="41"/>
    </row>
    <row r="279">
      <c r="A279" s="21">
        <v>37644.0</v>
      </c>
      <c r="B279" s="21">
        <v>2.000790253E9</v>
      </c>
      <c r="C279" s="42">
        <v>41589.0</v>
      </c>
      <c r="D279" s="23" t="s">
        <v>22</v>
      </c>
      <c r="E279" s="23" t="s">
        <v>23</v>
      </c>
      <c r="F279" s="23" t="s">
        <v>18</v>
      </c>
      <c r="G279" s="23" t="s">
        <v>19</v>
      </c>
      <c r="H279" s="23" t="s">
        <v>24</v>
      </c>
      <c r="I279" s="23" t="s">
        <v>25</v>
      </c>
      <c r="N279" s="21"/>
      <c r="O279" s="21"/>
      <c r="P279" s="21"/>
      <c r="R279" s="15"/>
      <c r="T279" s="41"/>
    </row>
    <row r="280">
      <c r="A280" s="21">
        <v>37751.0</v>
      </c>
      <c r="B280" s="21">
        <v>2.047941955E9</v>
      </c>
      <c r="C280" s="42">
        <v>41589.0</v>
      </c>
      <c r="D280" s="23" t="s">
        <v>22</v>
      </c>
      <c r="E280" s="23" t="s">
        <v>23</v>
      </c>
      <c r="F280" s="23" t="s">
        <v>18</v>
      </c>
      <c r="G280" s="23" t="s">
        <v>19</v>
      </c>
      <c r="H280" s="23" t="s">
        <v>24</v>
      </c>
      <c r="I280" s="23" t="s">
        <v>25</v>
      </c>
      <c r="N280" s="21"/>
      <c r="O280" s="21"/>
      <c r="P280" s="21"/>
      <c r="R280" s="15"/>
      <c r="T280" s="41"/>
    </row>
    <row r="281">
      <c r="A281" s="21">
        <v>37757.0</v>
      </c>
      <c r="B281" s="21">
        <v>1.630101956E9</v>
      </c>
      <c r="C281" s="42">
        <v>41589.0</v>
      </c>
      <c r="D281" s="23" t="s">
        <v>22</v>
      </c>
      <c r="E281" s="23" t="s">
        <v>23</v>
      </c>
      <c r="F281" s="23" t="s">
        <v>18</v>
      </c>
      <c r="G281" s="23" t="s">
        <v>19</v>
      </c>
      <c r="H281" s="23" t="s">
        <v>24</v>
      </c>
      <c r="I281" s="23" t="s">
        <v>72</v>
      </c>
      <c r="N281" s="21"/>
      <c r="O281" s="21"/>
      <c r="P281" s="21"/>
      <c r="R281" s="15"/>
      <c r="T281" s="41"/>
    </row>
    <row r="282">
      <c r="A282" s="21">
        <v>37775.0</v>
      </c>
      <c r="B282" s="21">
        <v>1.170692697E9</v>
      </c>
      <c r="C282" s="42">
        <v>41589.0</v>
      </c>
      <c r="D282" s="23" t="s">
        <v>74</v>
      </c>
      <c r="E282" s="23" t="s">
        <v>17</v>
      </c>
      <c r="F282" s="23" t="s">
        <v>18</v>
      </c>
      <c r="G282" s="23" t="s">
        <v>19</v>
      </c>
      <c r="H282" s="23" t="s">
        <v>24</v>
      </c>
      <c r="I282" s="23" t="s">
        <v>72</v>
      </c>
      <c r="N282" s="21"/>
      <c r="O282" s="21"/>
      <c r="P282" s="21"/>
      <c r="R282" s="15"/>
      <c r="T282" s="41"/>
    </row>
    <row r="283">
      <c r="A283" s="21">
        <v>37798.0</v>
      </c>
      <c r="B283" s="21">
        <v>1.231457573E9</v>
      </c>
      <c r="C283" s="42">
        <v>41589.0</v>
      </c>
      <c r="D283" s="23" t="s">
        <v>22</v>
      </c>
      <c r="E283" s="23" t="s">
        <v>23</v>
      </c>
      <c r="F283" s="23" t="s">
        <v>18</v>
      </c>
      <c r="G283" s="23" t="s">
        <v>19</v>
      </c>
      <c r="H283" s="23" t="s">
        <v>24</v>
      </c>
      <c r="I283" s="23" t="s">
        <v>72</v>
      </c>
      <c r="N283" s="21"/>
      <c r="O283" s="21"/>
      <c r="P283" s="21"/>
      <c r="R283" s="15"/>
      <c r="T283" s="41"/>
    </row>
    <row r="284">
      <c r="A284" s="21">
        <v>37838.0</v>
      </c>
      <c r="B284" s="21">
        <v>1.46120917E9</v>
      </c>
      <c r="C284" s="42">
        <v>41589.0</v>
      </c>
      <c r="D284" s="23" t="s">
        <v>22</v>
      </c>
      <c r="E284" s="23" t="s">
        <v>23</v>
      </c>
      <c r="F284" s="23" t="s">
        <v>18</v>
      </c>
      <c r="G284" s="23" t="s">
        <v>19</v>
      </c>
      <c r="H284" s="23" t="s">
        <v>24</v>
      </c>
      <c r="I284" s="23" t="s">
        <v>72</v>
      </c>
      <c r="N284" s="21"/>
      <c r="O284" s="21"/>
      <c r="P284" s="21"/>
      <c r="R284" s="15"/>
      <c r="T284" s="41"/>
    </row>
    <row r="285">
      <c r="A285" s="21">
        <v>37850.0</v>
      </c>
      <c r="B285" s="21">
        <v>1.753536399E9</v>
      </c>
      <c r="C285" s="42">
        <v>41589.0</v>
      </c>
      <c r="D285" s="23" t="s">
        <v>74</v>
      </c>
      <c r="E285" s="23" t="s">
        <v>17</v>
      </c>
      <c r="F285" s="23" t="s">
        <v>18</v>
      </c>
      <c r="G285" s="23" t="s">
        <v>19</v>
      </c>
      <c r="H285" s="23" t="s">
        <v>24</v>
      </c>
      <c r="I285" s="23" t="s">
        <v>72</v>
      </c>
      <c r="N285" s="21"/>
      <c r="O285" s="21"/>
      <c r="P285" s="21"/>
      <c r="R285" s="15"/>
      <c r="T285" s="41"/>
    </row>
    <row r="286">
      <c r="A286" s="21">
        <v>37975.0</v>
      </c>
      <c r="B286" s="21">
        <v>1.892679165E9</v>
      </c>
      <c r="C286" s="42">
        <v>41589.0</v>
      </c>
      <c r="D286" s="23" t="s">
        <v>74</v>
      </c>
      <c r="E286" s="23" t="s">
        <v>17</v>
      </c>
      <c r="F286" s="23" t="s">
        <v>18</v>
      </c>
      <c r="G286" s="23" t="s">
        <v>19</v>
      </c>
      <c r="H286" s="23" t="s">
        <v>24</v>
      </c>
      <c r="I286" s="23" t="s">
        <v>25</v>
      </c>
      <c r="N286" s="21"/>
      <c r="O286" s="21"/>
      <c r="P286" s="21"/>
      <c r="R286" s="15"/>
      <c r="T286" s="41"/>
    </row>
    <row r="287">
      <c r="A287" s="21">
        <v>38041.0</v>
      </c>
      <c r="B287" s="21">
        <v>2.007092432E9</v>
      </c>
      <c r="C287" s="42">
        <v>41619.0</v>
      </c>
      <c r="D287" s="23" t="s">
        <v>74</v>
      </c>
      <c r="E287" s="23" t="s">
        <v>17</v>
      </c>
      <c r="F287" s="23" t="s">
        <v>18</v>
      </c>
      <c r="G287" s="23" t="s">
        <v>95</v>
      </c>
      <c r="H287" s="23" t="s">
        <v>24</v>
      </c>
      <c r="I287" s="23" t="s">
        <v>72</v>
      </c>
      <c r="N287" s="21"/>
      <c r="O287" s="21"/>
      <c r="P287" s="21"/>
      <c r="R287" s="15"/>
      <c r="T287" s="41"/>
    </row>
    <row r="288">
      <c r="A288" s="21">
        <v>38130.0</v>
      </c>
      <c r="B288" s="21">
        <v>1.711141458E9</v>
      </c>
      <c r="C288" s="42">
        <v>41619.0</v>
      </c>
      <c r="D288" s="23" t="s">
        <v>22</v>
      </c>
      <c r="E288" s="23" t="s">
        <v>23</v>
      </c>
      <c r="F288" s="23" t="s">
        <v>18</v>
      </c>
      <c r="G288" s="23" t="s">
        <v>95</v>
      </c>
      <c r="H288" s="23" t="s">
        <v>24</v>
      </c>
      <c r="I288" s="23" t="s">
        <v>72</v>
      </c>
      <c r="N288" s="21"/>
      <c r="O288" s="21"/>
      <c r="P288" s="21"/>
      <c r="R288" s="15"/>
      <c r="T288" s="41"/>
    </row>
    <row r="289">
      <c r="A289" s="21">
        <v>38180.0</v>
      </c>
      <c r="B289" s="21">
        <v>1.605958486E9</v>
      </c>
      <c r="C289" s="42">
        <v>41619.0</v>
      </c>
      <c r="D289" s="23" t="s">
        <v>22</v>
      </c>
      <c r="E289" s="23" t="s">
        <v>23</v>
      </c>
      <c r="F289" s="23" t="s">
        <v>18</v>
      </c>
      <c r="G289" s="23" t="s">
        <v>95</v>
      </c>
      <c r="H289" s="23" t="s">
        <v>24</v>
      </c>
      <c r="I289" s="23" t="s">
        <v>72</v>
      </c>
      <c r="N289" s="21"/>
      <c r="O289" s="21"/>
      <c r="P289" s="21"/>
      <c r="R289" s="15"/>
      <c r="T289" s="41"/>
    </row>
    <row r="290">
      <c r="A290" s="21">
        <v>38235.0</v>
      </c>
      <c r="B290" s="21">
        <v>2.090177508E9</v>
      </c>
      <c r="C290" s="42">
        <v>41619.0</v>
      </c>
      <c r="D290" s="23" t="s">
        <v>22</v>
      </c>
      <c r="E290" s="23" t="s">
        <v>23</v>
      </c>
      <c r="F290" s="23" t="s">
        <v>18</v>
      </c>
      <c r="G290" s="23" t="s">
        <v>95</v>
      </c>
      <c r="H290" s="23" t="s">
        <v>24</v>
      </c>
      <c r="I290" s="23" t="s">
        <v>72</v>
      </c>
      <c r="N290" s="21"/>
      <c r="O290" s="21"/>
      <c r="P290" s="21"/>
      <c r="R290" s="15"/>
      <c r="T290" s="41"/>
    </row>
    <row r="291">
      <c r="A291" s="21">
        <v>38262.0</v>
      </c>
      <c r="B291" s="21">
        <v>2.021872753E9</v>
      </c>
      <c r="C291" s="42">
        <v>41619.0</v>
      </c>
      <c r="D291" s="23" t="s">
        <v>22</v>
      </c>
      <c r="E291" s="23" t="s">
        <v>23</v>
      </c>
      <c r="F291" s="23" t="s">
        <v>18</v>
      </c>
      <c r="G291" s="23" t="s">
        <v>95</v>
      </c>
      <c r="H291" s="23" t="s">
        <v>24</v>
      </c>
      <c r="I291" s="23" t="s">
        <v>72</v>
      </c>
      <c r="N291" s="21"/>
      <c r="O291" s="21"/>
      <c r="P291" s="21"/>
      <c r="R291" s="15"/>
      <c r="T291" s="41"/>
    </row>
    <row r="292">
      <c r="A292" s="21">
        <v>38328.0</v>
      </c>
      <c r="B292" s="21">
        <v>2.190589127E9</v>
      </c>
      <c r="C292" s="42">
        <v>41619.0</v>
      </c>
      <c r="D292" s="23" t="s">
        <v>22</v>
      </c>
      <c r="E292" s="23" t="s">
        <v>23</v>
      </c>
      <c r="F292" s="23" t="s">
        <v>18</v>
      </c>
      <c r="G292" s="23" t="s">
        <v>95</v>
      </c>
      <c r="H292" s="23" t="s">
        <v>24</v>
      </c>
      <c r="I292" s="23" t="s">
        <v>72</v>
      </c>
      <c r="N292" s="21"/>
      <c r="O292" s="21"/>
      <c r="P292" s="21"/>
      <c r="R292" s="15"/>
      <c r="T292" s="41"/>
    </row>
    <row r="293">
      <c r="A293" s="21">
        <v>38347.0</v>
      </c>
      <c r="B293" s="21">
        <v>2.241485234E9</v>
      </c>
      <c r="C293" s="42">
        <v>41619.0</v>
      </c>
      <c r="D293" s="23" t="s">
        <v>22</v>
      </c>
      <c r="E293" s="23" t="s">
        <v>23</v>
      </c>
      <c r="F293" s="23" t="s">
        <v>18</v>
      </c>
      <c r="G293" s="23" t="s">
        <v>95</v>
      </c>
      <c r="H293" s="23" t="s">
        <v>24</v>
      </c>
      <c r="I293" s="23" t="s">
        <v>72</v>
      </c>
      <c r="N293" s="21"/>
      <c r="O293" s="21"/>
      <c r="P293" s="21"/>
      <c r="R293" s="15"/>
      <c r="T293" s="41"/>
    </row>
    <row r="294">
      <c r="A294" s="21">
        <v>38362.0</v>
      </c>
      <c r="B294" s="21">
        <v>1.845740947E9</v>
      </c>
      <c r="C294" s="42">
        <v>41619.0</v>
      </c>
      <c r="D294" s="23" t="s">
        <v>22</v>
      </c>
      <c r="E294" s="23" t="s">
        <v>23</v>
      </c>
      <c r="F294" s="23" t="s">
        <v>18</v>
      </c>
      <c r="G294" s="23" t="s">
        <v>95</v>
      </c>
      <c r="H294" s="23" t="s">
        <v>24</v>
      </c>
      <c r="I294" s="23" t="s">
        <v>72</v>
      </c>
      <c r="N294" s="21"/>
      <c r="O294" s="21"/>
      <c r="P294" s="21"/>
      <c r="R294" s="15"/>
      <c r="T294" s="41"/>
    </row>
    <row r="295">
      <c r="A295" s="21">
        <v>38381.0</v>
      </c>
      <c r="B295" s="21">
        <v>1.16979015E9</v>
      </c>
      <c r="C295" s="42">
        <v>41619.0</v>
      </c>
      <c r="D295" s="23" t="s">
        <v>22</v>
      </c>
      <c r="E295" s="23" t="s">
        <v>23</v>
      </c>
      <c r="F295" s="23" t="s">
        <v>18</v>
      </c>
      <c r="G295" s="23" t="s">
        <v>19</v>
      </c>
      <c r="H295" s="23" t="s">
        <v>24</v>
      </c>
      <c r="I295" s="23" t="s">
        <v>72</v>
      </c>
      <c r="N295" s="21"/>
      <c r="O295" s="21"/>
      <c r="P295" s="21"/>
      <c r="R295" s="15"/>
      <c r="T295" s="41"/>
    </row>
    <row r="296">
      <c r="A296" s="21">
        <v>38415.0</v>
      </c>
      <c r="B296" s="21">
        <v>1.408383724E9</v>
      </c>
      <c r="C296" s="42">
        <v>41619.0</v>
      </c>
      <c r="D296" s="23" t="s">
        <v>22</v>
      </c>
      <c r="E296" s="23" t="s">
        <v>23</v>
      </c>
      <c r="F296" s="23" t="s">
        <v>18</v>
      </c>
      <c r="G296" s="23" t="s">
        <v>19</v>
      </c>
      <c r="H296" s="23" t="s">
        <v>24</v>
      </c>
      <c r="I296" s="23" t="s">
        <v>72</v>
      </c>
      <c r="N296" s="21"/>
      <c r="O296" s="21"/>
      <c r="P296" s="21"/>
      <c r="R296" s="15"/>
      <c r="T296" s="41"/>
    </row>
    <row r="297">
      <c r="A297" s="21">
        <v>38486.0</v>
      </c>
      <c r="B297" s="21">
        <v>1.248046065E9</v>
      </c>
      <c r="C297" s="42">
        <v>41619.0</v>
      </c>
      <c r="D297" s="23" t="s">
        <v>22</v>
      </c>
      <c r="E297" s="23" t="s">
        <v>23</v>
      </c>
      <c r="F297" s="23" t="s">
        <v>18</v>
      </c>
      <c r="G297" s="23" t="s">
        <v>19</v>
      </c>
      <c r="H297" s="23" t="s">
        <v>24</v>
      </c>
      <c r="I297" s="23" t="s">
        <v>72</v>
      </c>
      <c r="N297" s="21"/>
      <c r="O297" s="21"/>
      <c r="P297" s="21"/>
      <c r="R297" s="15"/>
      <c r="T297" s="41"/>
    </row>
    <row r="298">
      <c r="A298" s="21">
        <v>38524.0</v>
      </c>
      <c r="B298" s="21">
        <v>1.765342429E9</v>
      </c>
      <c r="C298" s="42">
        <v>41619.0</v>
      </c>
      <c r="D298" s="23" t="s">
        <v>74</v>
      </c>
      <c r="E298" s="23" t="s">
        <v>17</v>
      </c>
      <c r="F298" s="23" t="s">
        <v>18</v>
      </c>
      <c r="G298" s="23" t="s">
        <v>19</v>
      </c>
      <c r="H298" s="23" t="s">
        <v>24</v>
      </c>
      <c r="I298" s="23" t="s">
        <v>72</v>
      </c>
      <c r="N298" s="21"/>
      <c r="O298" s="21"/>
      <c r="P298" s="21"/>
      <c r="R298" s="15"/>
      <c r="T298" s="41"/>
    </row>
    <row r="299">
      <c r="A299" s="21">
        <v>38573.0</v>
      </c>
      <c r="B299" s="21">
        <v>1.731213929E9</v>
      </c>
      <c r="C299" s="42">
        <v>41619.0</v>
      </c>
      <c r="D299" s="23" t="s">
        <v>22</v>
      </c>
      <c r="E299" s="23" t="s">
        <v>23</v>
      </c>
      <c r="F299" s="23" t="s">
        <v>18</v>
      </c>
      <c r="G299" s="23" t="s">
        <v>19</v>
      </c>
      <c r="H299" s="23" t="s">
        <v>24</v>
      </c>
      <c r="I299" s="23" t="s">
        <v>25</v>
      </c>
      <c r="N299" s="21"/>
      <c r="O299" s="21"/>
      <c r="P299" s="21"/>
      <c r="R299" s="15"/>
      <c r="T299" s="41"/>
    </row>
    <row r="300">
      <c r="A300" s="21">
        <v>38597.0</v>
      </c>
      <c r="B300" s="21">
        <v>1.590751618E9</v>
      </c>
      <c r="C300" s="42">
        <v>41619.0</v>
      </c>
      <c r="D300" s="23" t="s">
        <v>22</v>
      </c>
      <c r="E300" s="23" t="s">
        <v>23</v>
      </c>
      <c r="F300" s="23" t="s">
        <v>18</v>
      </c>
      <c r="G300" s="23" t="s">
        <v>19</v>
      </c>
      <c r="H300" s="23" t="s">
        <v>24</v>
      </c>
      <c r="I300" s="23" t="s">
        <v>72</v>
      </c>
      <c r="N300" s="21"/>
      <c r="O300" s="21"/>
      <c r="P300" s="21"/>
      <c r="R300" s="15"/>
      <c r="T300" s="41"/>
    </row>
    <row r="301">
      <c r="A301" s="21">
        <v>38613.0</v>
      </c>
      <c r="B301" s="21">
        <v>2.008474429E9</v>
      </c>
      <c r="C301" s="42">
        <v>41619.0</v>
      </c>
      <c r="D301" s="23" t="s">
        <v>22</v>
      </c>
      <c r="E301" s="23" t="s">
        <v>23</v>
      </c>
      <c r="F301" s="23" t="s">
        <v>18</v>
      </c>
      <c r="G301" s="23" t="s">
        <v>19</v>
      </c>
      <c r="H301" s="23" t="s">
        <v>24</v>
      </c>
      <c r="I301" s="23" t="s">
        <v>72</v>
      </c>
      <c r="N301" s="21"/>
      <c r="O301" s="21"/>
      <c r="P301" s="21"/>
      <c r="R301" s="15"/>
      <c r="T301" s="41"/>
    </row>
    <row r="302">
      <c r="A302" s="21">
        <v>38621.0</v>
      </c>
      <c r="B302" s="21">
        <v>1.568711213E9</v>
      </c>
      <c r="C302" s="42">
        <v>41619.0</v>
      </c>
      <c r="D302" s="23" t="s">
        <v>22</v>
      </c>
      <c r="E302" s="23" t="s">
        <v>23</v>
      </c>
      <c r="F302" s="23" t="s">
        <v>18</v>
      </c>
      <c r="G302" s="23" t="s">
        <v>19</v>
      </c>
      <c r="H302" s="23" t="s">
        <v>24</v>
      </c>
      <c r="I302" s="23" t="s">
        <v>72</v>
      </c>
      <c r="N302" s="21"/>
      <c r="O302" s="21"/>
      <c r="P302" s="21"/>
      <c r="R302" s="15"/>
      <c r="T302" s="41"/>
    </row>
    <row r="303">
      <c r="A303" s="21">
        <v>38813.0</v>
      </c>
      <c r="B303" s="21">
        <v>1.536876256E9</v>
      </c>
      <c r="C303" s="42">
        <v>41619.0</v>
      </c>
      <c r="D303" s="23" t="s">
        <v>22</v>
      </c>
      <c r="E303" s="23" t="s">
        <v>23</v>
      </c>
      <c r="F303" s="23" t="s">
        <v>18</v>
      </c>
      <c r="G303" s="23" t="s">
        <v>19</v>
      </c>
      <c r="H303" s="23" t="s">
        <v>24</v>
      </c>
      <c r="I303" s="23" t="s">
        <v>72</v>
      </c>
      <c r="N303" s="21"/>
      <c r="O303" s="21"/>
      <c r="P303" s="21"/>
      <c r="R303" s="15"/>
      <c r="T303" s="41"/>
    </row>
    <row r="304">
      <c r="A304" s="21">
        <v>38863.0</v>
      </c>
      <c r="B304" s="21">
        <v>1.809282063E9</v>
      </c>
      <c r="C304" s="42">
        <v>41619.0</v>
      </c>
      <c r="D304" s="23" t="s">
        <v>22</v>
      </c>
      <c r="E304" s="23" t="s">
        <v>23</v>
      </c>
      <c r="F304" s="23" t="s">
        <v>18</v>
      </c>
      <c r="G304" s="23" t="s">
        <v>19</v>
      </c>
      <c r="H304" s="23" t="s">
        <v>24</v>
      </c>
      <c r="I304" s="23" t="s">
        <v>25</v>
      </c>
      <c r="N304" s="21"/>
      <c r="O304" s="21"/>
      <c r="P304" s="21"/>
      <c r="R304" s="15"/>
      <c r="T304" s="41"/>
    </row>
    <row r="305">
      <c r="A305" s="21">
        <v>38885.0</v>
      </c>
      <c r="B305" s="21">
        <v>1.649009783E9</v>
      </c>
      <c r="C305" s="42" t="s">
        <v>96</v>
      </c>
      <c r="D305" s="23" t="s">
        <v>22</v>
      </c>
      <c r="E305" s="23" t="s">
        <v>23</v>
      </c>
      <c r="F305" s="23" t="s">
        <v>18</v>
      </c>
      <c r="G305" s="23" t="s">
        <v>19</v>
      </c>
      <c r="H305" s="23" t="s">
        <v>24</v>
      </c>
      <c r="I305" s="23" t="s">
        <v>25</v>
      </c>
      <c r="N305" s="21"/>
      <c r="O305" s="21"/>
      <c r="P305" s="21"/>
      <c r="R305" s="15"/>
      <c r="T305" s="41"/>
    </row>
    <row r="306">
      <c r="A306" s="21">
        <v>38941.0</v>
      </c>
      <c r="B306" s="21">
        <v>2.150471573E9</v>
      </c>
      <c r="C306" s="42" t="s">
        <v>96</v>
      </c>
      <c r="D306" s="23" t="s">
        <v>74</v>
      </c>
      <c r="E306" s="23" t="s">
        <v>17</v>
      </c>
      <c r="F306" s="23" t="s">
        <v>18</v>
      </c>
      <c r="G306" s="23" t="s">
        <v>19</v>
      </c>
      <c r="H306" s="23" t="s">
        <v>24</v>
      </c>
      <c r="I306" s="23" t="s">
        <v>25</v>
      </c>
      <c r="N306" s="21"/>
      <c r="O306" s="21"/>
      <c r="P306" s="21"/>
      <c r="R306" s="15"/>
      <c r="T306" s="41"/>
    </row>
    <row r="307">
      <c r="A307" s="21">
        <v>38988.0</v>
      </c>
      <c r="B307" s="21">
        <v>1.172306077E9</v>
      </c>
      <c r="C307" s="42" t="s">
        <v>96</v>
      </c>
      <c r="D307" s="23" t="s">
        <v>22</v>
      </c>
      <c r="E307" s="23" t="s">
        <v>23</v>
      </c>
      <c r="F307" s="23" t="s">
        <v>18</v>
      </c>
      <c r="G307" s="23" t="s">
        <v>19</v>
      </c>
      <c r="H307" s="23" t="s">
        <v>24</v>
      </c>
      <c r="I307" s="23" t="s">
        <v>72</v>
      </c>
      <c r="N307" s="21"/>
      <c r="O307" s="21"/>
      <c r="P307" s="21"/>
      <c r="R307" s="15"/>
      <c r="T307" s="41"/>
    </row>
    <row r="308">
      <c r="A308" s="21">
        <v>39014.0</v>
      </c>
      <c r="B308" s="21">
        <v>1.157520421E9</v>
      </c>
      <c r="C308" s="42" t="s">
        <v>96</v>
      </c>
      <c r="D308" s="23" t="s">
        <v>22</v>
      </c>
      <c r="E308" s="23" t="s">
        <v>23</v>
      </c>
      <c r="F308" s="23" t="s">
        <v>18</v>
      </c>
      <c r="G308" s="23" t="s">
        <v>19</v>
      </c>
      <c r="H308" s="23" t="s">
        <v>24</v>
      </c>
      <c r="I308" s="23" t="s">
        <v>72</v>
      </c>
      <c r="N308" s="21"/>
      <c r="O308" s="21"/>
      <c r="P308" s="21"/>
      <c r="R308" s="15"/>
      <c r="T308" s="41"/>
    </row>
    <row r="309">
      <c r="A309" s="21">
        <v>39015.0</v>
      </c>
      <c r="B309" s="21">
        <v>1.646855429E9</v>
      </c>
      <c r="C309" s="42" t="s">
        <v>96</v>
      </c>
      <c r="D309" s="23" t="s">
        <v>22</v>
      </c>
      <c r="E309" s="23" t="s">
        <v>23</v>
      </c>
      <c r="F309" s="23" t="s">
        <v>18</v>
      </c>
      <c r="G309" s="23" t="s">
        <v>19</v>
      </c>
      <c r="H309" s="23" t="s">
        <v>24</v>
      </c>
      <c r="I309" s="23" t="s">
        <v>72</v>
      </c>
      <c r="N309" s="21"/>
      <c r="O309" s="21"/>
      <c r="P309" s="21"/>
      <c r="R309" s="15"/>
      <c r="T309" s="41"/>
    </row>
    <row r="310">
      <c r="A310" s="21">
        <v>39058.0</v>
      </c>
      <c r="B310" s="21">
        <v>1.16665485E9</v>
      </c>
      <c r="C310" s="42" t="s">
        <v>96</v>
      </c>
      <c r="D310" s="23" t="s">
        <v>74</v>
      </c>
      <c r="E310" s="23" t="s">
        <v>17</v>
      </c>
      <c r="F310" s="23" t="s">
        <v>18</v>
      </c>
      <c r="G310" s="23" t="s">
        <v>19</v>
      </c>
      <c r="H310" s="23" t="s">
        <v>24</v>
      </c>
      <c r="I310" s="23" t="s">
        <v>25</v>
      </c>
      <c r="N310" s="21"/>
      <c r="O310" s="21"/>
      <c r="P310" s="21"/>
      <c r="R310" s="15"/>
      <c r="T310" s="41"/>
    </row>
    <row r="311">
      <c r="A311" s="21">
        <v>39063.0</v>
      </c>
      <c r="B311" s="21">
        <v>2.041178008E9</v>
      </c>
      <c r="C311" s="42" t="s">
        <v>96</v>
      </c>
      <c r="D311" s="23" t="s">
        <v>22</v>
      </c>
      <c r="E311" s="23" t="s">
        <v>23</v>
      </c>
      <c r="F311" s="23" t="s">
        <v>18</v>
      </c>
      <c r="G311" s="23" t="s">
        <v>19</v>
      </c>
      <c r="H311" s="23" t="s">
        <v>24</v>
      </c>
      <c r="I311" s="23" t="s">
        <v>25</v>
      </c>
      <c r="N311" s="21"/>
      <c r="O311" s="21"/>
      <c r="P311" s="21"/>
      <c r="R311" s="15"/>
      <c r="T311" s="41"/>
    </row>
    <row r="312">
      <c r="A312" s="21">
        <v>39090.0</v>
      </c>
      <c r="B312" s="21">
        <v>1.906112277E9</v>
      </c>
      <c r="C312" s="42" t="s">
        <v>96</v>
      </c>
      <c r="D312" s="23" t="s">
        <v>22</v>
      </c>
      <c r="E312" s="23" t="s">
        <v>23</v>
      </c>
      <c r="F312" s="23" t="s">
        <v>18</v>
      </c>
      <c r="G312" s="23" t="s">
        <v>19</v>
      </c>
      <c r="H312" s="23" t="s">
        <v>24</v>
      </c>
      <c r="I312" s="23" t="s">
        <v>72</v>
      </c>
      <c r="N312" s="21"/>
      <c r="O312" s="21"/>
      <c r="P312" s="21"/>
      <c r="R312" s="15"/>
      <c r="T312" s="41"/>
    </row>
    <row r="313">
      <c r="A313" s="21">
        <v>39178.0</v>
      </c>
      <c r="B313" s="21">
        <v>1.353592226E9</v>
      </c>
      <c r="C313" s="42" t="s">
        <v>96</v>
      </c>
      <c r="D313" s="23" t="s">
        <v>22</v>
      </c>
      <c r="E313" s="23" t="s">
        <v>23</v>
      </c>
      <c r="F313" s="23" t="s">
        <v>18</v>
      </c>
      <c r="G313" s="23" t="s">
        <v>19</v>
      </c>
      <c r="H313" s="23" t="s">
        <v>24</v>
      </c>
      <c r="I313" s="23" t="s">
        <v>72</v>
      </c>
      <c r="N313" s="21"/>
      <c r="O313" s="21"/>
      <c r="P313" s="21"/>
      <c r="R313" s="15"/>
      <c r="T313" s="41"/>
    </row>
    <row r="314">
      <c r="A314" s="21">
        <v>39207.0</v>
      </c>
      <c r="B314" s="21">
        <v>1.705222337E9</v>
      </c>
      <c r="C314" s="42" t="s">
        <v>96</v>
      </c>
      <c r="D314" s="23" t="s">
        <v>74</v>
      </c>
      <c r="E314" s="23" t="s">
        <v>17</v>
      </c>
      <c r="F314" s="23" t="s">
        <v>18</v>
      </c>
      <c r="G314" s="23" t="s">
        <v>19</v>
      </c>
      <c r="H314" s="23" t="s">
        <v>24</v>
      </c>
      <c r="I314" s="23" t="s">
        <v>72</v>
      </c>
      <c r="N314" s="21"/>
      <c r="O314" s="21"/>
      <c r="P314" s="21"/>
      <c r="R314" s="15"/>
      <c r="T314" s="41"/>
    </row>
    <row r="315">
      <c r="A315" s="21">
        <v>39232.0</v>
      </c>
      <c r="B315" s="21">
        <v>1.173588485E9</v>
      </c>
      <c r="C315" s="42" t="s">
        <v>96</v>
      </c>
      <c r="D315" s="23" t="s">
        <v>22</v>
      </c>
      <c r="E315" s="23" t="s">
        <v>23</v>
      </c>
      <c r="F315" s="23" t="s">
        <v>18</v>
      </c>
      <c r="G315" s="23" t="s">
        <v>19</v>
      </c>
      <c r="H315" s="23" t="s">
        <v>24</v>
      </c>
      <c r="I315" s="23" t="s">
        <v>72</v>
      </c>
      <c r="N315" s="21"/>
      <c r="O315" s="21"/>
      <c r="P315" s="21"/>
      <c r="R315" s="15"/>
      <c r="T315" s="41"/>
    </row>
    <row r="316">
      <c r="A316" s="21">
        <v>39288.0</v>
      </c>
      <c r="B316" s="21">
        <v>1.277574966E9</v>
      </c>
      <c r="C316" s="42" t="s">
        <v>96</v>
      </c>
      <c r="D316" s="23" t="s">
        <v>22</v>
      </c>
      <c r="E316" s="23" t="s">
        <v>23</v>
      </c>
      <c r="F316" s="23" t="s">
        <v>18</v>
      </c>
      <c r="G316" s="23" t="s">
        <v>19</v>
      </c>
      <c r="H316" s="23" t="s">
        <v>20</v>
      </c>
      <c r="I316" s="23" t="s">
        <v>72</v>
      </c>
      <c r="N316" s="21"/>
      <c r="O316" s="21"/>
      <c r="P316" s="21"/>
      <c r="R316" s="15"/>
      <c r="T316" s="41"/>
    </row>
    <row r="317">
      <c r="A317" s="21">
        <v>39299.0</v>
      </c>
      <c r="B317" s="21">
        <v>1.23321224E9</v>
      </c>
      <c r="C317" s="42" t="s">
        <v>96</v>
      </c>
      <c r="D317" s="23" t="s">
        <v>22</v>
      </c>
      <c r="E317" s="23" t="s">
        <v>23</v>
      </c>
      <c r="F317" s="23" t="s">
        <v>18</v>
      </c>
      <c r="G317" s="23" t="s">
        <v>19</v>
      </c>
      <c r="H317" s="23" t="s">
        <v>24</v>
      </c>
      <c r="I317" s="23" t="s">
        <v>72</v>
      </c>
      <c r="N317" s="21"/>
      <c r="O317" s="21"/>
      <c r="P317" s="21"/>
      <c r="R317" s="15"/>
      <c r="T317" s="41"/>
    </row>
    <row r="318">
      <c r="A318" s="21">
        <v>39548.0</v>
      </c>
      <c r="B318" s="21">
        <v>2.284239291E9</v>
      </c>
      <c r="C318" s="42" t="s">
        <v>96</v>
      </c>
      <c r="D318" s="23" t="s">
        <v>22</v>
      </c>
      <c r="E318" s="23" t="s">
        <v>23</v>
      </c>
      <c r="F318" s="23" t="s">
        <v>18</v>
      </c>
      <c r="G318" s="23" t="s">
        <v>19</v>
      </c>
      <c r="H318" s="23" t="s">
        <v>24</v>
      </c>
      <c r="I318" s="23" t="s">
        <v>72</v>
      </c>
      <c r="N318" s="21"/>
      <c r="O318" s="21"/>
      <c r="P318" s="21"/>
      <c r="R318" s="15"/>
      <c r="T318" s="41"/>
    </row>
    <row r="319">
      <c r="A319" s="21">
        <v>39589.0</v>
      </c>
      <c r="B319" s="21">
        <v>2.14710711E9</v>
      </c>
      <c r="C319" s="42" t="s">
        <v>96</v>
      </c>
      <c r="D319" s="23" t="s">
        <v>22</v>
      </c>
      <c r="E319" s="23" t="s">
        <v>23</v>
      </c>
      <c r="F319" s="23" t="s">
        <v>18</v>
      </c>
      <c r="G319" s="23" t="s">
        <v>19</v>
      </c>
      <c r="H319" s="23" t="s">
        <v>24</v>
      </c>
      <c r="I319" s="23" t="s">
        <v>72</v>
      </c>
      <c r="N319" s="21"/>
      <c r="O319" s="21"/>
      <c r="P319" s="21"/>
      <c r="R319" s="15"/>
      <c r="T319" s="41"/>
    </row>
    <row r="320">
      <c r="A320" s="21">
        <v>39613.0</v>
      </c>
      <c r="B320" s="21">
        <v>1.156290202E9</v>
      </c>
      <c r="C320" s="42" t="s">
        <v>96</v>
      </c>
      <c r="D320" s="23" t="s">
        <v>22</v>
      </c>
      <c r="E320" s="23" t="s">
        <v>23</v>
      </c>
      <c r="F320" s="23" t="s">
        <v>18</v>
      </c>
      <c r="G320" s="23" t="s">
        <v>19</v>
      </c>
      <c r="H320" s="23" t="s">
        <v>24</v>
      </c>
      <c r="I320" s="23" t="s">
        <v>72</v>
      </c>
      <c r="N320" s="21"/>
      <c r="O320" s="21"/>
      <c r="P320" s="21"/>
      <c r="R320" s="15"/>
      <c r="T320" s="41"/>
    </row>
    <row r="321">
      <c r="A321" s="21">
        <v>39646.0</v>
      </c>
      <c r="B321" s="21">
        <v>1.761830791E9</v>
      </c>
      <c r="C321" s="42" t="s">
        <v>69</v>
      </c>
      <c r="D321" s="23" t="s">
        <v>22</v>
      </c>
      <c r="E321" s="23" t="s">
        <v>23</v>
      </c>
      <c r="F321" s="23" t="s">
        <v>18</v>
      </c>
      <c r="G321" s="23" t="s">
        <v>19</v>
      </c>
      <c r="H321" s="23" t="s">
        <v>24</v>
      </c>
      <c r="I321" s="23" t="s">
        <v>72</v>
      </c>
      <c r="N321" s="21"/>
      <c r="O321" s="21"/>
      <c r="P321" s="21"/>
      <c r="R321" s="15"/>
      <c r="T321" s="41"/>
    </row>
    <row r="322">
      <c r="A322" s="21">
        <v>39709.0</v>
      </c>
      <c r="B322" s="21">
        <v>1.352871315E9</v>
      </c>
      <c r="C322" s="42" t="s">
        <v>69</v>
      </c>
      <c r="D322" s="23" t="s">
        <v>22</v>
      </c>
      <c r="E322" s="23" t="s">
        <v>23</v>
      </c>
      <c r="F322" s="23" t="s">
        <v>18</v>
      </c>
      <c r="G322" s="23" t="s">
        <v>19</v>
      </c>
      <c r="H322" s="23" t="s">
        <v>24</v>
      </c>
      <c r="I322" s="23" t="s">
        <v>72</v>
      </c>
      <c r="N322" s="21"/>
      <c r="O322" s="21"/>
      <c r="P322" s="21"/>
      <c r="R322" s="15"/>
      <c r="T322" s="41"/>
    </row>
    <row r="323">
      <c r="A323" s="21">
        <v>39823.0</v>
      </c>
      <c r="B323" s="21">
        <v>2.264936168E9</v>
      </c>
      <c r="C323" s="42" t="s">
        <v>69</v>
      </c>
      <c r="D323" s="23" t="s">
        <v>22</v>
      </c>
      <c r="E323" s="23" t="s">
        <v>23</v>
      </c>
      <c r="F323" s="23" t="s">
        <v>18</v>
      </c>
      <c r="G323" s="23" t="s">
        <v>19</v>
      </c>
      <c r="H323" s="23" t="s">
        <v>24</v>
      </c>
      <c r="I323" s="23" t="s">
        <v>72</v>
      </c>
      <c r="N323" s="21"/>
      <c r="O323" s="21"/>
      <c r="P323" s="21"/>
      <c r="R323" s="15"/>
      <c r="T323" s="41"/>
    </row>
    <row r="324">
      <c r="A324" s="21">
        <v>39835.0</v>
      </c>
      <c r="B324" s="21">
        <v>1.222235408E9</v>
      </c>
      <c r="C324" s="42" t="s">
        <v>69</v>
      </c>
      <c r="D324" s="23" t="s">
        <v>22</v>
      </c>
      <c r="E324" s="23" t="s">
        <v>23</v>
      </c>
      <c r="F324" s="23" t="s">
        <v>18</v>
      </c>
      <c r="G324" s="23" t="s">
        <v>19</v>
      </c>
      <c r="H324" s="23" t="s">
        <v>24</v>
      </c>
      <c r="I324" s="23" t="s">
        <v>72</v>
      </c>
      <c r="N324" s="21"/>
      <c r="O324" s="21"/>
      <c r="P324" s="21"/>
      <c r="R324" s="15"/>
      <c r="T324" s="41"/>
    </row>
    <row r="325">
      <c r="A325" s="21">
        <v>39916.0</v>
      </c>
      <c r="B325" s="21">
        <v>1.3653051E9</v>
      </c>
      <c r="C325" s="42" t="s">
        <v>69</v>
      </c>
      <c r="D325" s="23" t="s">
        <v>74</v>
      </c>
      <c r="E325" s="23" t="s">
        <v>17</v>
      </c>
      <c r="F325" s="23" t="s">
        <v>18</v>
      </c>
      <c r="G325" s="23" t="s">
        <v>19</v>
      </c>
      <c r="H325" s="23" t="s">
        <v>24</v>
      </c>
      <c r="I325" s="23" t="s">
        <v>25</v>
      </c>
      <c r="N325" s="21"/>
      <c r="O325" s="21"/>
      <c r="P325" s="21"/>
      <c r="R325" s="15"/>
      <c r="T325" s="41"/>
    </row>
    <row r="326">
      <c r="A326" s="21">
        <v>39943.0</v>
      </c>
      <c r="B326" s="21">
        <v>1.315888359E9</v>
      </c>
      <c r="C326" s="42" t="s">
        <v>69</v>
      </c>
      <c r="D326" s="23" t="s">
        <v>22</v>
      </c>
      <c r="E326" s="23" t="s">
        <v>23</v>
      </c>
      <c r="F326" s="23" t="s">
        <v>18</v>
      </c>
      <c r="G326" s="23" t="s">
        <v>19</v>
      </c>
      <c r="H326" s="23" t="s">
        <v>24</v>
      </c>
      <c r="I326" s="23" t="s">
        <v>72</v>
      </c>
      <c r="N326" s="21"/>
      <c r="O326" s="21"/>
      <c r="P326" s="21"/>
      <c r="R326" s="15"/>
      <c r="T326" s="41"/>
    </row>
    <row r="327">
      <c r="A327" s="21">
        <v>39944.0</v>
      </c>
      <c r="B327" s="21">
        <v>1.835740025E9</v>
      </c>
      <c r="C327" s="42" t="s">
        <v>69</v>
      </c>
      <c r="D327" s="23" t="s">
        <v>22</v>
      </c>
      <c r="E327" s="23" t="s">
        <v>23</v>
      </c>
      <c r="F327" s="23" t="s">
        <v>18</v>
      </c>
      <c r="G327" s="23" t="s">
        <v>19</v>
      </c>
      <c r="H327" s="23" t="s">
        <v>20</v>
      </c>
      <c r="I327" s="23" t="s">
        <v>72</v>
      </c>
      <c r="N327" s="21"/>
      <c r="O327" s="21"/>
      <c r="P327" s="21"/>
      <c r="R327" s="15"/>
      <c r="T327" s="41"/>
    </row>
    <row r="328">
      <c r="A328" s="21">
        <v>40010.0</v>
      </c>
      <c r="B328" s="21">
        <v>1.926643108E9</v>
      </c>
      <c r="C328" s="42" t="s">
        <v>69</v>
      </c>
      <c r="D328" s="23" t="s">
        <v>22</v>
      </c>
      <c r="E328" s="23" t="s">
        <v>23</v>
      </c>
      <c r="F328" s="23" t="s">
        <v>18</v>
      </c>
      <c r="G328" s="23" t="s">
        <v>19</v>
      </c>
      <c r="H328" s="23" t="s">
        <v>24</v>
      </c>
      <c r="I328" s="23" t="s">
        <v>72</v>
      </c>
      <c r="N328" s="21"/>
      <c r="O328" s="21"/>
      <c r="P328" s="21"/>
      <c r="R328" s="15"/>
      <c r="T328" s="41"/>
    </row>
    <row r="329">
      <c r="A329" s="21">
        <v>40014.0</v>
      </c>
      <c r="B329" s="21">
        <v>1.988441704E9</v>
      </c>
      <c r="C329" s="42" t="s">
        <v>69</v>
      </c>
      <c r="D329" s="23" t="s">
        <v>22</v>
      </c>
      <c r="E329" s="23" t="s">
        <v>23</v>
      </c>
      <c r="F329" s="23" t="s">
        <v>18</v>
      </c>
      <c r="G329" s="23" t="s">
        <v>19</v>
      </c>
      <c r="H329" s="23" t="s">
        <v>24</v>
      </c>
      <c r="I329" s="23" t="s">
        <v>72</v>
      </c>
      <c r="N329" s="21"/>
      <c r="O329" s="21"/>
      <c r="P329" s="21"/>
      <c r="R329" s="15"/>
      <c r="T329" s="41"/>
    </row>
    <row r="330">
      <c r="A330" s="21">
        <v>40039.0</v>
      </c>
      <c r="B330" s="21">
        <v>1.93891799E9</v>
      </c>
      <c r="C330" s="42" t="s">
        <v>69</v>
      </c>
      <c r="D330" s="23" t="s">
        <v>22</v>
      </c>
      <c r="E330" s="23" t="s">
        <v>23</v>
      </c>
      <c r="F330" s="23" t="s">
        <v>18</v>
      </c>
      <c r="G330" s="23" t="s">
        <v>19</v>
      </c>
      <c r="H330" s="23" t="s">
        <v>24</v>
      </c>
      <c r="I330" s="23" t="s">
        <v>72</v>
      </c>
      <c r="N330" s="21"/>
      <c r="O330" s="21"/>
      <c r="P330" s="21"/>
      <c r="R330" s="15"/>
      <c r="T330" s="41"/>
    </row>
    <row r="331">
      <c r="A331" s="21">
        <v>40067.0</v>
      </c>
      <c r="B331" s="21">
        <v>1.197079785E9</v>
      </c>
      <c r="C331" s="42" t="s">
        <v>69</v>
      </c>
      <c r="D331" s="23" t="s">
        <v>22</v>
      </c>
      <c r="E331" s="23" t="s">
        <v>23</v>
      </c>
      <c r="F331" s="23" t="s">
        <v>18</v>
      </c>
      <c r="G331" s="23" t="s">
        <v>19</v>
      </c>
      <c r="H331" s="23" t="s">
        <v>24</v>
      </c>
      <c r="I331" s="23" t="s">
        <v>72</v>
      </c>
      <c r="N331" s="21"/>
      <c r="O331" s="21"/>
      <c r="P331" s="21"/>
      <c r="R331" s="15"/>
      <c r="T331" s="41"/>
    </row>
    <row r="332">
      <c r="A332" s="21">
        <v>40076.0</v>
      </c>
      <c r="B332" s="21">
        <v>2.108103099E9</v>
      </c>
      <c r="C332" s="42" t="s">
        <v>69</v>
      </c>
      <c r="D332" s="23" t="s">
        <v>22</v>
      </c>
      <c r="E332" s="23" t="s">
        <v>23</v>
      </c>
      <c r="F332" s="23" t="s">
        <v>18</v>
      </c>
      <c r="G332" s="23" t="s">
        <v>19</v>
      </c>
      <c r="H332" s="23" t="s">
        <v>24</v>
      </c>
      <c r="I332" s="23" t="s">
        <v>25</v>
      </c>
      <c r="N332" s="21"/>
      <c r="O332" s="21"/>
      <c r="P332" s="21"/>
      <c r="R332" s="15"/>
      <c r="T332" s="41"/>
    </row>
    <row r="333">
      <c r="A333" s="21">
        <v>40096.0</v>
      </c>
      <c r="B333" s="21">
        <v>1.948484504E9</v>
      </c>
      <c r="C333" s="42" t="s">
        <v>69</v>
      </c>
      <c r="D333" s="23" t="s">
        <v>22</v>
      </c>
      <c r="E333" s="23" t="s">
        <v>23</v>
      </c>
      <c r="F333" s="23" t="s">
        <v>18</v>
      </c>
      <c r="G333" s="23" t="s">
        <v>19</v>
      </c>
      <c r="H333" s="23" t="s">
        <v>24</v>
      </c>
      <c r="I333" s="23" t="s">
        <v>72</v>
      </c>
      <c r="N333" s="21"/>
      <c r="O333" s="21"/>
      <c r="P333" s="21"/>
      <c r="R333" s="15"/>
      <c r="T333" s="41"/>
    </row>
    <row r="334">
      <c r="A334" s="21">
        <v>40157.0</v>
      </c>
      <c r="B334" s="21">
        <v>2.025010209E9</v>
      </c>
      <c r="C334" s="42" t="s">
        <v>69</v>
      </c>
      <c r="D334" s="23" t="s">
        <v>22</v>
      </c>
      <c r="E334" s="23" t="s">
        <v>23</v>
      </c>
      <c r="F334" s="23" t="s">
        <v>18</v>
      </c>
      <c r="G334" s="23" t="s">
        <v>19</v>
      </c>
      <c r="H334" s="23" t="s">
        <v>24</v>
      </c>
      <c r="I334" s="23" t="s">
        <v>72</v>
      </c>
      <c r="N334" s="21"/>
      <c r="O334" s="21"/>
      <c r="P334" s="21"/>
      <c r="R334" s="15"/>
      <c r="T334" s="41"/>
    </row>
    <row r="335">
      <c r="A335" s="21">
        <v>40169.0</v>
      </c>
      <c r="B335" s="21">
        <v>1.434801302E9</v>
      </c>
      <c r="C335" s="42" t="s">
        <v>69</v>
      </c>
      <c r="D335" s="23" t="s">
        <v>22</v>
      </c>
      <c r="E335" s="23" t="s">
        <v>23</v>
      </c>
      <c r="F335" s="23" t="s">
        <v>18</v>
      </c>
      <c r="G335" s="23" t="s">
        <v>19</v>
      </c>
      <c r="H335" s="23" t="s">
        <v>24</v>
      </c>
      <c r="I335" s="23" t="s">
        <v>72</v>
      </c>
      <c r="N335" s="21"/>
      <c r="O335" s="21"/>
      <c r="P335" s="21"/>
      <c r="R335" s="15"/>
      <c r="T335" s="41"/>
    </row>
    <row r="336">
      <c r="A336" s="21">
        <v>40172.0</v>
      </c>
      <c r="B336" s="21">
        <v>1.67924708E9</v>
      </c>
      <c r="C336" s="42" t="s">
        <v>69</v>
      </c>
      <c r="D336" s="23" t="s">
        <v>22</v>
      </c>
      <c r="E336" s="23" t="s">
        <v>23</v>
      </c>
      <c r="F336" s="23" t="s">
        <v>18</v>
      </c>
      <c r="G336" s="23" t="s">
        <v>19</v>
      </c>
      <c r="H336" s="23" t="s">
        <v>24</v>
      </c>
      <c r="I336" s="23" t="s">
        <v>72</v>
      </c>
      <c r="N336" s="21"/>
      <c r="O336" s="21"/>
      <c r="P336" s="21"/>
      <c r="R336" s="15"/>
      <c r="T336" s="41"/>
    </row>
    <row r="337">
      <c r="A337" s="21">
        <v>40186.0</v>
      </c>
      <c r="B337" s="21">
        <v>2.246074229E9</v>
      </c>
      <c r="C337" s="42" t="s">
        <v>69</v>
      </c>
      <c r="D337" s="23" t="s">
        <v>22</v>
      </c>
      <c r="E337" s="23" t="s">
        <v>23</v>
      </c>
      <c r="F337" s="23" t="s">
        <v>18</v>
      </c>
      <c r="G337" s="23" t="s">
        <v>19</v>
      </c>
      <c r="H337" s="23" t="s">
        <v>24</v>
      </c>
      <c r="I337" s="23" t="s">
        <v>72</v>
      </c>
      <c r="N337" s="21"/>
      <c r="O337" s="21"/>
      <c r="P337" s="21"/>
      <c r="R337" s="15"/>
      <c r="T337" s="41"/>
    </row>
    <row r="338">
      <c r="A338" s="21">
        <v>40277.0</v>
      </c>
      <c r="B338" s="21">
        <v>1.95482628E9</v>
      </c>
      <c r="C338" s="42" t="s">
        <v>69</v>
      </c>
      <c r="D338" s="23" t="s">
        <v>22</v>
      </c>
      <c r="E338" s="23" t="s">
        <v>23</v>
      </c>
      <c r="F338" s="23" t="s">
        <v>18</v>
      </c>
      <c r="G338" s="23" t="s">
        <v>19</v>
      </c>
      <c r="H338" s="23" t="s">
        <v>24</v>
      </c>
      <c r="I338" s="23" t="s">
        <v>72</v>
      </c>
      <c r="N338" s="21"/>
      <c r="O338" s="21"/>
      <c r="P338" s="21"/>
      <c r="R338" s="15"/>
      <c r="T338" s="41"/>
    </row>
    <row r="339">
      <c r="A339" s="21">
        <v>40510.0</v>
      </c>
      <c r="B339" s="21">
        <v>2.304327157E9</v>
      </c>
      <c r="C339" s="42" t="s">
        <v>97</v>
      </c>
      <c r="D339" s="23" t="s">
        <v>22</v>
      </c>
      <c r="E339" s="23" t="s">
        <v>23</v>
      </c>
      <c r="F339" s="23" t="s">
        <v>18</v>
      </c>
      <c r="G339" s="23" t="s">
        <v>19</v>
      </c>
      <c r="H339" s="23" t="s">
        <v>24</v>
      </c>
      <c r="I339" s="23" t="s">
        <v>72</v>
      </c>
      <c r="N339" s="21"/>
      <c r="O339" s="21"/>
      <c r="P339" s="21"/>
      <c r="R339" s="15"/>
      <c r="T339" s="41"/>
    </row>
    <row r="340">
      <c r="A340" s="21">
        <v>40552.0</v>
      </c>
      <c r="B340" s="21">
        <v>1.511836476E9</v>
      </c>
      <c r="C340" s="42" t="s">
        <v>97</v>
      </c>
      <c r="D340" s="23" t="s">
        <v>22</v>
      </c>
      <c r="E340" s="23" t="s">
        <v>23</v>
      </c>
      <c r="F340" s="23" t="s">
        <v>18</v>
      </c>
      <c r="G340" s="23" t="s">
        <v>19</v>
      </c>
      <c r="H340" s="23" t="s">
        <v>24</v>
      </c>
      <c r="I340" s="23" t="s">
        <v>72</v>
      </c>
      <c r="N340" s="21"/>
      <c r="O340" s="21"/>
      <c r="P340" s="21"/>
      <c r="R340" s="15"/>
      <c r="T340" s="41"/>
    </row>
    <row r="341">
      <c r="A341" s="21">
        <v>40651.0</v>
      </c>
      <c r="B341" s="21">
        <v>1.471691856E9</v>
      </c>
      <c r="C341" s="42" t="s">
        <v>97</v>
      </c>
      <c r="D341" s="23" t="s">
        <v>22</v>
      </c>
      <c r="E341" s="23" t="s">
        <v>23</v>
      </c>
      <c r="F341" s="23" t="s">
        <v>18</v>
      </c>
      <c r="G341" s="23" t="s">
        <v>19</v>
      </c>
      <c r="H341" s="23" t="s">
        <v>24</v>
      </c>
      <c r="I341" s="23" t="s">
        <v>72</v>
      </c>
      <c r="N341" s="21"/>
      <c r="O341" s="21"/>
      <c r="P341" s="21"/>
      <c r="R341" s="15"/>
      <c r="T341" s="41"/>
    </row>
    <row r="342">
      <c r="A342" s="21">
        <v>40692.0</v>
      </c>
      <c r="B342" s="21">
        <v>1.440566215E9</v>
      </c>
      <c r="C342" s="42" t="s">
        <v>97</v>
      </c>
      <c r="D342" s="23" t="s">
        <v>22</v>
      </c>
      <c r="E342" s="23" t="s">
        <v>23</v>
      </c>
      <c r="F342" s="23" t="s">
        <v>18</v>
      </c>
      <c r="G342" s="23" t="s">
        <v>19</v>
      </c>
      <c r="H342" s="23" t="s">
        <v>24</v>
      </c>
      <c r="I342" s="23" t="s">
        <v>72</v>
      </c>
      <c r="N342" s="21"/>
      <c r="O342" s="21"/>
      <c r="P342" s="21"/>
      <c r="R342" s="15"/>
      <c r="T342" s="41"/>
    </row>
    <row r="343">
      <c r="A343" s="21">
        <v>40797.0</v>
      </c>
      <c r="B343" s="21">
        <v>1.200566033E9</v>
      </c>
      <c r="C343" s="42" t="s">
        <v>97</v>
      </c>
      <c r="D343" s="23" t="s">
        <v>74</v>
      </c>
      <c r="E343" s="23" t="s">
        <v>17</v>
      </c>
      <c r="F343" s="23" t="s">
        <v>18</v>
      </c>
      <c r="G343" s="23" t="s">
        <v>19</v>
      </c>
      <c r="H343" s="23" t="s">
        <v>24</v>
      </c>
      <c r="I343" s="23" t="s">
        <v>72</v>
      </c>
      <c r="N343" s="21"/>
      <c r="O343" s="21"/>
      <c r="P343" s="21"/>
      <c r="R343" s="15"/>
      <c r="T343" s="41"/>
    </row>
    <row r="344">
      <c r="A344" s="21">
        <v>40860.0</v>
      </c>
      <c r="B344" s="21">
        <v>1.507733583E9</v>
      </c>
      <c r="C344" s="42" t="s">
        <v>97</v>
      </c>
      <c r="D344" s="23" t="s">
        <v>22</v>
      </c>
      <c r="E344" s="23" t="s">
        <v>23</v>
      </c>
      <c r="F344" s="23" t="s">
        <v>18</v>
      </c>
      <c r="G344" s="23" t="s">
        <v>19</v>
      </c>
      <c r="H344" s="23" t="s">
        <v>24</v>
      </c>
      <c r="I344" s="23" t="s">
        <v>25</v>
      </c>
      <c r="N344" s="21"/>
      <c r="O344" s="21"/>
      <c r="P344" s="21"/>
      <c r="R344" s="15"/>
      <c r="T344" s="41"/>
    </row>
    <row r="345">
      <c r="A345" s="21">
        <v>40916.0</v>
      </c>
      <c r="B345" s="21">
        <v>1.769496976E9</v>
      </c>
      <c r="C345" s="42" t="s">
        <v>97</v>
      </c>
      <c r="D345" s="23" t="s">
        <v>22</v>
      </c>
      <c r="E345" s="23" t="s">
        <v>23</v>
      </c>
      <c r="F345" s="23" t="s">
        <v>18</v>
      </c>
      <c r="G345" s="23" t="s">
        <v>19</v>
      </c>
      <c r="H345" s="23" t="s">
        <v>24</v>
      </c>
      <c r="I345" s="23" t="s">
        <v>72</v>
      </c>
      <c r="N345" s="21"/>
      <c r="O345" s="21"/>
      <c r="P345" s="21"/>
      <c r="R345" s="15"/>
      <c r="T345" s="41"/>
    </row>
    <row r="346">
      <c r="A346" s="21">
        <v>40975.0</v>
      </c>
      <c r="B346" s="21">
        <v>2.090241685E9</v>
      </c>
      <c r="C346" s="42" t="s">
        <v>97</v>
      </c>
      <c r="D346" s="23" t="s">
        <v>22</v>
      </c>
      <c r="E346" s="23" t="s">
        <v>23</v>
      </c>
      <c r="F346" s="23" t="s">
        <v>18</v>
      </c>
      <c r="G346" s="23" t="s">
        <v>19</v>
      </c>
      <c r="H346" s="23" t="s">
        <v>24</v>
      </c>
      <c r="I346" s="23" t="s">
        <v>72</v>
      </c>
      <c r="N346" s="21"/>
      <c r="O346" s="21"/>
      <c r="P346" s="21"/>
      <c r="R346" s="15"/>
      <c r="T346" s="41"/>
    </row>
    <row r="347">
      <c r="A347" s="21">
        <v>40986.0</v>
      </c>
      <c r="B347" s="21">
        <v>1.676380307E9</v>
      </c>
      <c r="C347" s="42" t="s">
        <v>97</v>
      </c>
      <c r="D347" s="23" t="s">
        <v>22</v>
      </c>
      <c r="E347" s="23" t="s">
        <v>23</v>
      </c>
      <c r="F347" s="23" t="s">
        <v>18</v>
      </c>
      <c r="G347" s="23" t="s">
        <v>19</v>
      </c>
      <c r="H347" s="23" t="s">
        <v>24</v>
      </c>
      <c r="I347" s="23" t="s">
        <v>72</v>
      </c>
      <c r="N347" s="21"/>
      <c r="O347" s="21"/>
      <c r="P347" s="21"/>
      <c r="R347" s="15"/>
      <c r="T347" s="41"/>
    </row>
    <row r="348">
      <c r="A348" s="21">
        <v>41146.0</v>
      </c>
      <c r="B348" s="21">
        <v>1.611230383E9</v>
      </c>
      <c r="C348" s="42" t="s">
        <v>97</v>
      </c>
      <c r="D348" s="23" t="s">
        <v>74</v>
      </c>
      <c r="E348" s="23" t="s">
        <v>17</v>
      </c>
      <c r="F348" s="23" t="s">
        <v>18</v>
      </c>
      <c r="G348" s="23" t="s">
        <v>19</v>
      </c>
      <c r="H348" s="23" t="s">
        <v>24</v>
      </c>
      <c r="I348" s="23" t="s">
        <v>72</v>
      </c>
      <c r="N348" s="21"/>
      <c r="O348" s="21"/>
      <c r="P348" s="21"/>
      <c r="R348" s="15"/>
      <c r="T348" s="41"/>
    </row>
    <row r="349">
      <c r="A349" s="21">
        <v>41159.0</v>
      </c>
      <c r="B349" s="21">
        <v>1.831243942E9</v>
      </c>
      <c r="C349" s="42" t="s">
        <v>97</v>
      </c>
      <c r="D349" s="23" t="s">
        <v>22</v>
      </c>
      <c r="E349" s="23" t="s">
        <v>23</v>
      </c>
      <c r="F349" s="23" t="s">
        <v>18</v>
      </c>
      <c r="G349" s="23" t="s">
        <v>19</v>
      </c>
      <c r="H349" s="23" t="s">
        <v>24</v>
      </c>
      <c r="I349" s="23" t="s">
        <v>72</v>
      </c>
      <c r="N349" s="21"/>
      <c r="O349" s="21"/>
      <c r="P349" s="21"/>
      <c r="R349" s="15"/>
      <c r="T349" s="41"/>
    </row>
    <row r="350">
      <c r="A350" s="21">
        <v>41168.0</v>
      </c>
      <c r="B350" s="21">
        <v>1.664352834E9</v>
      </c>
      <c r="C350" s="42" t="s">
        <v>97</v>
      </c>
      <c r="D350" s="23" t="s">
        <v>74</v>
      </c>
      <c r="E350" s="23" t="s">
        <v>17</v>
      </c>
      <c r="F350" s="23" t="s">
        <v>18</v>
      </c>
      <c r="G350" s="23" t="s">
        <v>19</v>
      </c>
      <c r="H350" s="23" t="s">
        <v>24</v>
      </c>
      <c r="I350" s="23" t="s">
        <v>72</v>
      </c>
      <c r="N350" s="21"/>
      <c r="O350" s="21"/>
      <c r="P350" s="21"/>
      <c r="R350" s="15"/>
      <c r="T350" s="41"/>
    </row>
    <row r="351">
      <c r="A351" s="21">
        <v>41220.0</v>
      </c>
      <c r="B351" s="21">
        <v>1.446089456E9</v>
      </c>
      <c r="C351" s="42" t="s">
        <v>98</v>
      </c>
      <c r="D351" s="23" t="s">
        <v>22</v>
      </c>
      <c r="E351" s="23" t="s">
        <v>23</v>
      </c>
      <c r="F351" s="23" t="s">
        <v>18</v>
      </c>
      <c r="G351" s="23" t="s">
        <v>19</v>
      </c>
      <c r="H351" s="23" t="s">
        <v>24</v>
      </c>
      <c r="I351" s="23" t="s">
        <v>72</v>
      </c>
      <c r="N351" s="21"/>
      <c r="O351" s="21"/>
      <c r="P351" s="21"/>
      <c r="R351" s="15"/>
      <c r="T351" s="41"/>
    </row>
    <row r="352">
      <c r="A352" s="21">
        <v>41299.0</v>
      </c>
      <c r="B352" s="21">
        <v>1.899113479E9</v>
      </c>
      <c r="C352" s="42" t="s">
        <v>98</v>
      </c>
      <c r="D352" s="23" t="s">
        <v>22</v>
      </c>
      <c r="E352" s="23" t="s">
        <v>23</v>
      </c>
      <c r="F352" s="23" t="s">
        <v>18</v>
      </c>
      <c r="G352" s="23" t="s">
        <v>19</v>
      </c>
      <c r="H352" s="23" t="s">
        <v>24</v>
      </c>
      <c r="I352" s="23" t="s">
        <v>72</v>
      </c>
      <c r="N352" s="21"/>
      <c r="O352" s="21"/>
      <c r="P352" s="21"/>
      <c r="R352" s="15"/>
      <c r="T352" s="41"/>
    </row>
    <row r="353">
      <c r="A353" s="21">
        <v>41332.0</v>
      </c>
      <c r="B353" s="21">
        <v>2.225753627E9</v>
      </c>
      <c r="C353" s="42" t="s">
        <v>98</v>
      </c>
      <c r="D353" s="23" t="s">
        <v>22</v>
      </c>
      <c r="E353" s="23" t="s">
        <v>23</v>
      </c>
      <c r="F353" s="23" t="s">
        <v>18</v>
      </c>
      <c r="G353" s="23" t="s">
        <v>95</v>
      </c>
      <c r="H353" s="23" t="s">
        <v>24</v>
      </c>
      <c r="I353" s="23" t="s">
        <v>72</v>
      </c>
      <c r="N353" s="21"/>
      <c r="O353" s="21"/>
      <c r="P353" s="21"/>
      <c r="R353" s="15"/>
      <c r="T353" s="41"/>
    </row>
    <row r="354">
      <c r="A354" s="21">
        <v>41358.0</v>
      </c>
      <c r="B354" s="21">
        <v>2.132330005E9</v>
      </c>
      <c r="C354" s="42" t="s">
        <v>98</v>
      </c>
      <c r="D354" s="23" t="s">
        <v>22</v>
      </c>
      <c r="E354" s="23" t="s">
        <v>23</v>
      </c>
      <c r="F354" s="23" t="s">
        <v>18</v>
      </c>
      <c r="G354" s="23" t="s">
        <v>95</v>
      </c>
      <c r="H354" s="23" t="s">
        <v>24</v>
      </c>
      <c r="I354" s="23" t="s">
        <v>72</v>
      </c>
      <c r="N354" s="21"/>
      <c r="O354" s="21"/>
      <c r="P354" s="21"/>
      <c r="R354" s="15"/>
      <c r="T354" s="41"/>
    </row>
    <row r="355">
      <c r="A355" s="21">
        <v>41411.0</v>
      </c>
      <c r="B355" s="21">
        <v>2.2298179E9</v>
      </c>
      <c r="C355" s="42" t="s">
        <v>98</v>
      </c>
      <c r="D355" s="23" t="s">
        <v>22</v>
      </c>
      <c r="E355" s="23" t="s">
        <v>23</v>
      </c>
      <c r="F355" s="23" t="s">
        <v>18</v>
      </c>
      <c r="G355" s="23" t="s">
        <v>95</v>
      </c>
      <c r="H355" s="23" t="s">
        <v>24</v>
      </c>
      <c r="I355" s="23" t="s">
        <v>72</v>
      </c>
      <c r="N355" s="21"/>
      <c r="O355" s="21"/>
      <c r="P355" s="21"/>
      <c r="R355" s="15"/>
      <c r="T355" s="41"/>
    </row>
    <row r="356">
      <c r="A356" s="21">
        <v>41462.0</v>
      </c>
      <c r="B356" s="21">
        <v>1.239218711E9</v>
      </c>
      <c r="C356" s="42" t="s">
        <v>98</v>
      </c>
      <c r="D356" s="23" t="s">
        <v>22</v>
      </c>
      <c r="E356" s="23" t="s">
        <v>23</v>
      </c>
      <c r="F356" s="23" t="s">
        <v>18</v>
      </c>
      <c r="G356" s="23" t="s">
        <v>95</v>
      </c>
      <c r="H356" s="23" t="s">
        <v>24</v>
      </c>
      <c r="I356" s="23" t="s">
        <v>72</v>
      </c>
      <c r="N356" s="21"/>
      <c r="O356" s="21"/>
      <c r="P356" s="21"/>
      <c r="R356" s="15"/>
      <c r="T356" s="41"/>
    </row>
    <row r="357">
      <c r="A357" s="21">
        <v>41491.0</v>
      </c>
      <c r="B357" s="21">
        <v>2.040406115E9</v>
      </c>
      <c r="C357" s="42" t="s">
        <v>98</v>
      </c>
      <c r="D357" s="23" t="s">
        <v>22</v>
      </c>
      <c r="E357" s="23" t="s">
        <v>23</v>
      </c>
      <c r="F357" s="23" t="s">
        <v>18</v>
      </c>
      <c r="G357" s="23" t="s">
        <v>95</v>
      </c>
      <c r="H357" s="23" t="s">
        <v>24</v>
      </c>
      <c r="I357" s="23" t="s">
        <v>25</v>
      </c>
      <c r="N357" s="21"/>
      <c r="O357" s="21"/>
      <c r="P357" s="21"/>
      <c r="R357" s="15"/>
      <c r="T357" s="41"/>
    </row>
    <row r="358">
      <c r="A358" s="21">
        <v>41517.0</v>
      </c>
      <c r="B358" s="21">
        <v>1.405691672E9</v>
      </c>
      <c r="C358" s="42" t="s">
        <v>98</v>
      </c>
      <c r="D358" s="23" t="s">
        <v>22</v>
      </c>
      <c r="E358" s="23" t="s">
        <v>23</v>
      </c>
      <c r="F358" s="23" t="s">
        <v>18</v>
      </c>
      <c r="G358" s="23" t="s">
        <v>19</v>
      </c>
      <c r="H358" s="23" t="s">
        <v>24</v>
      </c>
      <c r="I358" s="23" t="s">
        <v>72</v>
      </c>
      <c r="N358" s="21"/>
      <c r="O358" s="21"/>
      <c r="P358" s="21"/>
      <c r="R358" s="15"/>
      <c r="T358" s="41"/>
    </row>
    <row r="359">
      <c r="A359" s="21">
        <v>41519.0</v>
      </c>
      <c r="B359" s="21">
        <v>1.301348811E9</v>
      </c>
      <c r="C359" s="42" t="s">
        <v>98</v>
      </c>
      <c r="D359" s="23" t="s">
        <v>22</v>
      </c>
      <c r="E359" s="23" t="s">
        <v>23</v>
      </c>
      <c r="F359" s="23" t="s">
        <v>18</v>
      </c>
      <c r="G359" s="23" t="s">
        <v>19</v>
      </c>
      <c r="H359" s="23" t="s">
        <v>24</v>
      </c>
      <c r="I359" s="23" t="s">
        <v>72</v>
      </c>
      <c r="N359" s="21"/>
      <c r="O359" s="21"/>
      <c r="P359" s="21"/>
      <c r="R359" s="15"/>
      <c r="T359" s="41"/>
    </row>
    <row r="360">
      <c r="A360" s="21">
        <v>41704.0</v>
      </c>
      <c r="B360" s="21">
        <v>2.188923669E9</v>
      </c>
      <c r="C360" s="42" t="s">
        <v>98</v>
      </c>
      <c r="D360" s="23" t="s">
        <v>22</v>
      </c>
      <c r="E360" s="23" t="s">
        <v>23</v>
      </c>
      <c r="F360" s="23" t="s">
        <v>18</v>
      </c>
      <c r="G360" s="23" t="s">
        <v>19</v>
      </c>
      <c r="H360" s="23" t="s">
        <v>24</v>
      </c>
      <c r="I360" s="23" t="s">
        <v>72</v>
      </c>
      <c r="N360" s="21"/>
      <c r="O360" s="21"/>
      <c r="P360" s="21"/>
      <c r="R360" s="15"/>
      <c r="T360" s="41"/>
    </row>
    <row r="361">
      <c r="A361" s="21">
        <v>41725.0</v>
      </c>
      <c r="B361" s="21">
        <v>1.259185863E9</v>
      </c>
      <c r="C361" s="42" t="s">
        <v>98</v>
      </c>
      <c r="D361" s="23" t="s">
        <v>22</v>
      </c>
      <c r="E361" s="23" t="s">
        <v>23</v>
      </c>
      <c r="F361" s="23" t="s">
        <v>18</v>
      </c>
      <c r="G361" s="23" t="s">
        <v>19</v>
      </c>
      <c r="H361" s="23" t="s">
        <v>24</v>
      </c>
      <c r="I361" s="23" t="s">
        <v>72</v>
      </c>
      <c r="N361" s="21"/>
      <c r="O361" s="21"/>
      <c r="P361" s="21"/>
      <c r="R361" s="15"/>
      <c r="T361" s="41"/>
    </row>
    <row r="362">
      <c r="A362" s="21">
        <v>41759.0</v>
      </c>
      <c r="B362" s="21">
        <v>1.311677222E9</v>
      </c>
      <c r="C362" s="42" t="s">
        <v>98</v>
      </c>
      <c r="D362" s="23" t="s">
        <v>22</v>
      </c>
      <c r="E362" s="23" t="s">
        <v>23</v>
      </c>
      <c r="F362" s="23" t="s">
        <v>18</v>
      </c>
      <c r="G362" s="23" t="s">
        <v>19</v>
      </c>
      <c r="H362" s="23" t="s">
        <v>24</v>
      </c>
      <c r="I362" s="23" t="s">
        <v>72</v>
      </c>
      <c r="N362" s="21"/>
      <c r="O362" s="21"/>
      <c r="P362" s="21"/>
      <c r="R362" s="15"/>
      <c r="T362" s="41"/>
    </row>
    <row r="363">
      <c r="A363" s="21">
        <v>41857.0</v>
      </c>
      <c r="B363" s="21">
        <v>2.13660716E9</v>
      </c>
      <c r="C363" s="42" t="s">
        <v>99</v>
      </c>
      <c r="D363" s="23" t="s">
        <v>22</v>
      </c>
      <c r="E363" s="23" t="s">
        <v>23</v>
      </c>
      <c r="F363" s="23" t="s">
        <v>18</v>
      </c>
      <c r="G363" s="23" t="s">
        <v>19</v>
      </c>
      <c r="H363" s="23" t="s">
        <v>24</v>
      </c>
      <c r="I363" s="23" t="s">
        <v>72</v>
      </c>
      <c r="N363" s="21"/>
      <c r="O363" s="21"/>
      <c r="P363" s="21"/>
      <c r="R363" s="15"/>
      <c r="T363" s="41"/>
    </row>
    <row r="364">
      <c r="A364" s="21">
        <v>41871.0</v>
      </c>
      <c r="B364" s="21">
        <v>1.829061634E9</v>
      </c>
      <c r="C364" s="42" t="s">
        <v>99</v>
      </c>
      <c r="D364" s="23" t="s">
        <v>74</v>
      </c>
      <c r="E364" s="23" t="s">
        <v>17</v>
      </c>
      <c r="F364" s="23" t="s">
        <v>18</v>
      </c>
      <c r="G364" s="23" t="s">
        <v>19</v>
      </c>
      <c r="H364" s="23" t="s">
        <v>24</v>
      </c>
      <c r="I364" s="23" t="s">
        <v>72</v>
      </c>
      <c r="N364" s="21"/>
      <c r="O364" s="21"/>
      <c r="P364" s="21"/>
      <c r="R364" s="15"/>
      <c r="T364" s="41"/>
    </row>
    <row r="365">
      <c r="A365" s="21">
        <v>41895.0</v>
      </c>
      <c r="B365" s="21">
        <v>1.21548379E9</v>
      </c>
      <c r="C365" s="42" t="s">
        <v>99</v>
      </c>
      <c r="D365" s="23" t="s">
        <v>22</v>
      </c>
      <c r="E365" s="23" t="s">
        <v>23</v>
      </c>
      <c r="F365" s="23" t="s">
        <v>18</v>
      </c>
      <c r="G365" s="23" t="s">
        <v>95</v>
      </c>
      <c r="H365" s="23" t="s">
        <v>24</v>
      </c>
      <c r="I365" s="23" t="s">
        <v>72</v>
      </c>
      <c r="N365" s="21"/>
      <c r="O365" s="21"/>
      <c r="P365" s="21"/>
      <c r="R365" s="15"/>
      <c r="T365" s="41"/>
    </row>
    <row r="366">
      <c r="A366" s="21">
        <v>41924.0</v>
      </c>
      <c r="B366" s="21">
        <v>2.144348833E9</v>
      </c>
      <c r="C366" s="42" t="s">
        <v>99</v>
      </c>
      <c r="D366" s="23" t="s">
        <v>22</v>
      </c>
      <c r="E366" s="23" t="s">
        <v>23</v>
      </c>
      <c r="F366" s="23" t="s">
        <v>18</v>
      </c>
      <c r="G366" s="23" t="s">
        <v>95</v>
      </c>
      <c r="H366" s="23" t="s">
        <v>24</v>
      </c>
      <c r="I366" s="23" t="s">
        <v>72</v>
      </c>
      <c r="N366" s="21"/>
      <c r="O366" s="21"/>
      <c r="P366" s="21"/>
      <c r="R366" s="15"/>
      <c r="T366" s="41"/>
    </row>
    <row r="367">
      <c r="A367" s="21">
        <v>41937.0</v>
      </c>
      <c r="B367" s="21">
        <v>1.71349893E9</v>
      </c>
      <c r="C367" s="42" t="s">
        <v>99</v>
      </c>
      <c r="D367" s="23" t="s">
        <v>22</v>
      </c>
      <c r="E367" s="23" t="s">
        <v>23</v>
      </c>
      <c r="F367" s="23" t="s">
        <v>18</v>
      </c>
      <c r="G367" s="23" t="s">
        <v>95</v>
      </c>
      <c r="H367" s="23" t="s">
        <v>24</v>
      </c>
      <c r="I367" s="23" t="s">
        <v>72</v>
      </c>
      <c r="N367" s="21"/>
      <c r="O367" s="21"/>
      <c r="P367" s="21"/>
      <c r="R367" s="15"/>
      <c r="T367" s="41"/>
    </row>
    <row r="368">
      <c r="A368" s="21">
        <v>41950.0</v>
      </c>
      <c r="B368" s="21">
        <v>1.154162421E9</v>
      </c>
      <c r="C368" s="42" t="s">
        <v>99</v>
      </c>
      <c r="D368" s="23" t="s">
        <v>22</v>
      </c>
      <c r="E368" s="23" t="s">
        <v>23</v>
      </c>
      <c r="F368" s="23" t="s">
        <v>18</v>
      </c>
      <c r="G368" s="23" t="s">
        <v>95</v>
      </c>
      <c r="H368" s="23" t="s">
        <v>24</v>
      </c>
      <c r="I368" s="23" t="s">
        <v>72</v>
      </c>
      <c r="N368" s="21"/>
      <c r="O368" s="21"/>
      <c r="P368" s="21"/>
      <c r="R368" s="15"/>
      <c r="T368" s="41"/>
    </row>
    <row r="369">
      <c r="A369" s="21">
        <v>41997.0</v>
      </c>
      <c r="B369" s="21">
        <v>1.711613279E9</v>
      </c>
      <c r="C369" s="42" t="s">
        <v>99</v>
      </c>
      <c r="D369" s="23" t="s">
        <v>22</v>
      </c>
      <c r="E369" s="23" t="s">
        <v>23</v>
      </c>
      <c r="F369" s="23" t="s">
        <v>18</v>
      </c>
      <c r="G369" s="23" t="s">
        <v>95</v>
      </c>
      <c r="H369" s="23" t="s">
        <v>20</v>
      </c>
      <c r="I369" s="23" t="s">
        <v>72</v>
      </c>
      <c r="N369" s="21"/>
      <c r="O369" s="21"/>
      <c r="P369" s="21"/>
      <c r="R369" s="15"/>
      <c r="T369" s="41"/>
    </row>
    <row r="370">
      <c r="A370" s="21">
        <v>42037.0</v>
      </c>
      <c r="B370" s="21">
        <v>1.329515763E9</v>
      </c>
      <c r="C370" s="42" t="s">
        <v>99</v>
      </c>
      <c r="D370" s="23" t="s">
        <v>22</v>
      </c>
      <c r="E370" s="23" t="s">
        <v>23</v>
      </c>
      <c r="F370" s="23" t="s">
        <v>18</v>
      </c>
      <c r="G370" s="23" t="s">
        <v>95</v>
      </c>
      <c r="H370" s="23" t="s">
        <v>24</v>
      </c>
      <c r="I370" s="23" t="s">
        <v>72</v>
      </c>
      <c r="N370" s="21"/>
      <c r="O370" s="21"/>
      <c r="P370" s="21"/>
      <c r="R370" s="15"/>
      <c r="T370" s="41"/>
    </row>
    <row r="371">
      <c r="A371" s="21">
        <v>42062.0</v>
      </c>
      <c r="B371" s="21">
        <v>2.155419312E9</v>
      </c>
      <c r="C371" s="42" t="s">
        <v>99</v>
      </c>
      <c r="D371" s="23" t="s">
        <v>74</v>
      </c>
      <c r="E371" s="23" t="s">
        <v>17</v>
      </c>
      <c r="F371" s="23" t="s">
        <v>18</v>
      </c>
      <c r="G371" s="23" t="s">
        <v>95</v>
      </c>
      <c r="H371" s="23" t="s">
        <v>24</v>
      </c>
      <c r="I371" s="23" t="s">
        <v>72</v>
      </c>
      <c r="N371" s="21"/>
      <c r="O371" s="21"/>
      <c r="P371" s="21"/>
      <c r="R371" s="15"/>
      <c r="T371" s="41"/>
    </row>
    <row r="372">
      <c r="A372" s="21">
        <v>42126.0</v>
      </c>
      <c r="B372" s="21">
        <v>2.089116361E9</v>
      </c>
      <c r="C372" s="42" t="s">
        <v>99</v>
      </c>
      <c r="D372" s="23" t="s">
        <v>22</v>
      </c>
      <c r="E372" s="23" t="s">
        <v>23</v>
      </c>
      <c r="F372" s="23" t="s">
        <v>18</v>
      </c>
      <c r="G372" s="23" t="s">
        <v>19</v>
      </c>
      <c r="H372" s="23" t="s">
        <v>24</v>
      </c>
      <c r="I372" s="23" t="s">
        <v>72</v>
      </c>
      <c r="N372" s="21"/>
      <c r="O372" s="21"/>
      <c r="P372" s="21"/>
      <c r="R372" s="15"/>
      <c r="T372" s="41"/>
    </row>
    <row r="373">
      <c r="A373" s="21">
        <v>42188.0</v>
      </c>
      <c r="B373" s="21">
        <v>1.335613826E9</v>
      </c>
      <c r="C373" s="42" t="s">
        <v>99</v>
      </c>
      <c r="D373" s="23" t="s">
        <v>22</v>
      </c>
      <c r="E373" s="23" t="s">
        <v>23</v>
      </c>
      <c r="F373" s="23" t="s">
        <v>18</v>
      </c>
      <c r="G373" s="23" t="s">
        <v>19</v>
      </c>
      <c r="H373" s="23" t="s">
        <v>24</v>
      </c>
      <c r="I373" s="23" t="s">
        <v>72</v>
      </c>
      <c r="N373" s="21"/>
      <c r="O373" s="21"/>
      <c r="P373" s="21"/>
      <c r="R373" s="15"/>
      <c r="T373" s="41"/>
    </row>
    <row r="374">
      <c r="A374" s="21">
        <v>42210.0</v>
      </c>
      <c r="B374" s="21">
        <v>2.2072026E9</v>
      </c>
      <c r="C374" s="42" t="s">
        <v>99</v>
      </c>
      <c r="D374" s="23" t="s">
        <v>22</v>
      </c>
      <c r="E374" s="23" t="s">
        <v>23</v>
      </c>
      <c r="F374" s="23" t="s">
        <v>18</v>
      </c>
      <c r="G374" s="23" t="s">
        <v>19</v>
      </c>
      <c r="H374" s="23" t="s">
        <v>24</v>
      </c>
      <c r="I374" s="23" t="s">
        <v>72</v>
      </c>
      <c r="N374" s="21"/>
      <c r="O374" s="21"/>
      <c r="P374" s="21"/>
      <c r="R374" s="15"/>
      <c r="T374" s="41"/>
    </row>
    <row r="375">
      <c r="A375" s="21">
        <v>42229.0</v>
      </c>
      <c r="B375" s="21">
        <v>1.347444009E9</v>
      </c>
      <c r="C375" s="42" t="s">
        <v>99</v>
      </c>
      <c r="D375" s="23" t="s">
        <v>22</v>
      </c>
      <c r="E375" s="23" t="s">
        <v>23</v>
      </c>
      <c r="F375" s="23" t="s">
        <v>18</v>
      </c>
      <c r="G375" s="23" t="s">
        <v>19</v>
      </c>
      <c r="H375" s="23" t="s">
        <v>20</v>
      </c>
      <c r="I375" s="23" t="s">
        <v>72</v>
      </c>
      <c r="N375" s="21"/>
      <c r="O375" s="21"/>
      <c r="P375" s="21"/>
      <c r="R375" s="15"/>
      <c r="T375" s="41"/>
    </row>
    <row r="376">
      <c r="A376" s="21">
        <v>42304.0</v>
      </c>
      <c r="B376" s="21">
        <v>1.998578331E9</v>
      </c>
      <c r="C376" s="42" t="s">
        <v>99</v>
      </c>
      <c r="D376" s="23" t="s">
        <v>74</v>
      </c>
      <c r="E376" s="23" t="s">
        <v>17</v>
      </c>
      <c r="F376" s="23" t="s">
        <v>18</v>
      </c>
      <c r="G376" s="23" t="s">
        <v>19</v>
      </c>
      <c r="H376" s="23" t="s">
        <v>20</v>
      </c>
      <c r="I376" s="23" t="s">
        <v>72</v>
      </c>
      <c r="N376" s="21"/>
      <c r="O376" s="21"/>
      <c r="P376" s="21"/>
      <c r="R376" s="15"/>
      <c r="T376" s="41"/>
    </row>
    <row r="377">
      <c r="A377" s="21">
        <v>42321.0</v>
      </c>
      <c r="B377" s="21">
        <v>1.611310877E9</v>
      </c>
      <c r="C377" s="42" t="s">
        <v>99</v>
      </c>
      <c r="D377" s="23" t="s">
        <v>74</v>
      </c>
      <c r="E377" s="23" t="s">
        <v>17</v>
      </c>
      <c r="F377" s="23" t="s">
        <v>18</v>
      </c>
      <c r="G377" s="23" t="s">
        <v>19</v>
      </c>
      <c r="H377" s="23" t="s">
        <v>24</v>
      </c>
      <c r="I377" s="23" t="s">
        <v>72</v>
      </c>
      <c r="N377" s="21"/>
      <c r="O377" s="21"/>
      <c r="P377" s="21"/>
      <c r="R377" s="15"/>
      <c r="T377" s="41"/>
    </row>
    <row r="378">
      <c r="A378" s="21">
        <v>42335.0</v>
      </c>
      <c r="B378" s="21">
        <v>1.838067606E9</v>
      </c>
      <c r="C378" s="42" t="s">
        <v>99</v>
      </c>
      <c r="D378" s="23" t="s">
        <v>22</v>
      </c>
      <c r="E378" s="23" t="s">
        <v>23</v>
      </c>
      <c r="F378" s="23" t="s">
        <v>18</v>
      </c>
      <c r="G378" s="23" t="s">
        <v>19</v>
      </c>
      <c r="H378" s="23" t="s">
        <v>24</v>
      </c>
      <c r="I378" s="23" t="s">
        <v>72</v>
      </c>
      <c r="N378" s="21"/>
      <c r="O378" s="21"/>
      <c r="P378" s="21"/>
      <c r="R378" s="15"/>
      <c r="T378" s="41"/>
    </row>
    <row r="379">
      <c r="A379" s="21">
        <v>42402.0</v>
      </c>
      <c r="B379" s="21">
        <v>1.962365856E9</v>
      </c>
      <c r="C379" s="42" t="s">
        <v>99</v>
      </c>
      <c r="D379" s="23" t="s">
        <v>22</v>
      </c>
      <c r="E379" s="23" t="s">
        <v>23</v>
      </c>
      <c r="F379" s="23" t="s">
        <v>18</v>
      </c>
      <c r="G379" s="23" t="s">
        <v>19</v>
      </c>
      <c r="H379" s="23" t="s">
        <v>24</v>
      </c>
      <c r="I379" s="23" t="s">
        <v>72</v>
      </c>
      <c r="N379" s="21"/>
      <c r="O379" s="21"/>
      <c r="P379" s="21"/>
      <c r="R379" s="15"/>
      <c r="T379" s="41"/>
    </row>
    <row r="380">
      <c r="A380" s="21">
        <v>42448.0</v>
      </c>
      <c r="B380" s="21">
        <v>1.367077624E9</v>
      </c>
      <c r="C380" s="42" t="s">
        <v>99</v>
      </c>
      <c r="D380" s="23" t="s">
        <v>22</v>
      </c>
      <c r="E380" s="23" t="s">
        <v>23</v>
      </c>
      <c r="F380" s="23" t="s">
        <v>18</v>
      </c>
      <c r="G380" s="23" t="s">
        <v>19</v>
      </c>
      <c r="H380" s="23" t="s">
        <v>24</v>
      </c>
      <c r="I380" s="23" t="s">
        <v>72</v>
      </c>
      <c r="N380" s="21"/>
      <c r="O380" s="21"/>
      <c r="P380" s="21"/>
      <c r="R380" s="15"/>
      <c r="T380" s="41"/>
    </row>
    <row r="381">
      <c r="A381" s="21">
        <v>42474.0</v>
      </c>
      <c r="B381" s="21">
        <v>1.832577599E9</v>
      </c>
      <c r="C381" s="42" t="s">
        <v>99</v>
      </c>
      <c r="D381" s="23" t="s">
        <v>74</v>
      </c>
      <c r="E381" s="23" t="s">
        <v>17</v>
      </c>
      <c r="F381" s="23" t="s">
        <v>18</v>
      </c>
      <c r="G381" s="23" t="s">
        <v>19</v>
      </c>
      <c r="H381" s="23" t="s">
        <v>24</v>
      </c>
      <c r="I381" s="23" t="s">
        <v>72</v>
      </c>
      <c r="N381" s="21"/>
      <c r="O381" s="21"/>
      <c r="P381" s="21"/>
      <c r="R381" s="15"/>
      <c r="T381" s="41"/>
    </row>
    <row r="382">
      <c r="A382" s="21">
        <v>42558.0</v>
      </c>
      <c r="B382" s="21">
        <v>1.489621253E9</v>
      </c>
      <c r="C382" s="42" t="s">
        <v>99</v>
      </c>
      <c r="D382" s="23" t="s">
        <v>74</v>
      </c>
      <c r="E382" s="23" t="s">
        <v>17</v>
      </c>
      <c r="F382" s="23" t="s">
        <v>18</v>
      </c>
      <c r="G382" s="23" t="s">
        <v>19</v>
      </c>
      <c r="H382" s="23" t="s">
        <v>24</v>
      </c>
      <c r="I382" s="23" t="s">
        <v>72</v>
      </c>
      <c r="N382" s="21"/>
      <c r="O382" s="21"/>
      <c r="P382" s="21"/>
      <c r="R382" s="15"/>
      <c r="T382" s="41"/>
    </row>
    <row r="383">
      <c r="A383" s="21">
        <v>42643.0</v>
      </c>
      <c r="B383" s="21">
        <v>2.203163E9</v>
      </c>
      <c r="C383" s="42" t="s">
        <v>100</v>
      </c>
      <c r="D383" s="23" t="s">
        <v>22</v>
      </c>
      <c r="E383" s="23" t="s">
        <v>23</v>
      </c>
      <c r="F383" s="23" t="s">
        <v>18</v>
      </c>
      <c r="G383" s="23" t="s">
        <v>19</v>
      </c>
      <c r="H383" s="23" t="s">
        <v>24</v>
      </c>
      <c r="I383" s="23" t="s">
        <v>72</v>
      </c>
      <c r="N383" s="21"/>
      <c r="O383" s="21"/>
      <c r="P383" s="21"/>
      <c r="R383" s="15"/>
      <c r="T383" s="41"/>
    </row>
    <row r="384">
      <c r="A384" s="21">
        <v>42703.0</v>
      </c>
      <c r="B384" s="21">
        <v>1.780460858E9</v>
      </c>
      <c r="C384" s="42" t="s">
        <v>100</v>
      </c>
      <c r="D384" s="23" t="s">
        <v>22</v>
      </c>
      <c r="E384" s="23" t="s">
        <v>23</v>
      </c>
      <c r="F384" s="23" t="s">
        <v>18</v>
      </c>
      <c r="G384" s="23" t="s">
        <v>19</v>
      </c>
      <c r="H384" s="23" t="s">
        <v>24</v>
      </c>
      <c r="I384" s="23" t="s">
        <v>72</v>
      </c>
      <c r="N384" s="21"/>
      <c r="O384" s="21"/>
      <c r="P384" s="21"/>
      <c r="R384" s="15"/>
      <c r="T384" s="41"/>
    </row>
    <row r="385">
      <c r="A385" s="21">
        <v>42823.0</v>
      </c>
      <c r="B385" s="21">
        <v>2.187151017E9</v>
      </c>
      <c r="C385" s="42" t="s">
        <v>100</v>
      </c>
      <c r="D385" s="23" t="s">
        <v>22</v>
      </c>
      <c r="E385" s="23" t="s">
        <v>23</v>
      </c>
      <c r="F385" s="23" t="s">
        <v>18</v>
      </c>
      <c r="G385" s="23" t="s">
        <v>19</v>
      </c>
      <c r="H385" s="23" t="s">
        <v>24</v>
      </c>
      <c r="I385" s="23" t="s">
        <v>72</v>
      </c>
      <c r="N385" s="21"/>
      <c r="O385" s="21"/>
      <c r="P385" s="21"/>
      <c r="R385" s="15"/>
      <c r="T385" s="41"/>
    </row>
    <row r="386">
      <c r="A386" s="21">
        <v>42857.0</v>
      </c>
      <c r="B386" s="21">
        <v>1.48374197E9</v>
      </c>
      <c r="C386" s="42" t="s">
        <v>100</v>
      </c>
      <c r="D386" s="23" t="s">
        <v>22</v>
      </c>
      <c r="E386" s="23" t="s">
        <v>23</v>
      </c>
      <c r="F386" s="23" t="s">
        <v>18</v>
      </c>
      <c r="G386" s="23" t="s">
        <v>19</v>
      </c>
      <c r="H386" s="23" t="s">
        <v>24</v>
      </c>
      <c r="I386" s="23" t="s">
        <v>72</v>
      </c>
      <c r="N386" s="21"/>
      <c r="O386" s="21"/>
      <c r="P386" s="21"/>
      <c r="R386" s="15"/>
      <c r="T386" s="41"/>
    </row>
    <row r="387">
      <c r="A387" s="21">
        <v>42882.0</v>
      </c>
      <c r="B387" s="21">
        <v>2.221870053E9</v>
      </c>
      <c r="C387" s="42" t="s">
        <v>100</v>
      </c>
      <c r="D387" s="23" t="s">
        <v>22</v>
      </c>
      <c r="E387" s="23" t="s">
        <v>23</v>
      </c>
      <c r="F387" s="23" t="s">
        <v>18</v>
      </c>
      <c r="G387" s="23" t="s">
        <v>19</v>
      </c>
      <c r="H387" s="23" t="s">
        <v>24</v>
      </c>
      <c r="I387" s="23" t="s">
        <v>72</v>
      </c>
      <c r="N387" s="21"/>
      <c r="O387" s="21"/>
      <c r="P387" s="21"/>
      <c r="R387" s="15"/>
      <c r="T387" s="41"/>
    </row>
    <row r="388">
      <c r="A388" s="21">
        <v>42920.0</v>
      </c>
      <c r="B388" s="21">
        <v>1.691212693E9</v>
      </c>
      <c r="C388" s="42" t="s">
        <v>100</v>
      </c>
      <c r="D388" s="23" t="s">
        <v>22</v>
      </c>
      <c r="E388" s="23" t="s">
        <v>23</v>
      </c>
      <c r="F388" s="23" t="s">
        <v>18</v>
      </c>
      <c r="G388" s="23" t="s">
        <v>19</v>
      </c>
      <c r="H388" s="23" t="s">
        <v>24</v>
      </c>
      <c r="I388" s="23" t="s">
        <v>72</v>
      </c>
      <c r="N388" s="21"/>
      <c r="O388" s="21"/>
      <c r="P388" s="21"/>
      <c r="R388" s="15"/>
      <c r="T388" s="41"/>
    </row>
    <row r="389">
      <c r="A389" s="21">
        <v>42941.0</v>
      </c>
      <c r="B389" s="21">
        <v>2.065340505E9</v>
      </c>
      <c r="C389" s="42" t="s">
        <v>100</v>
      </c>
      <c r="D389" s="23" t="s">
        <v>22</v>
      </c>
      <c r="E389" s="23" t="s">
        <v>23</v>
      </c>
      <c r="F389" s="23" t="s">
        <v>18</v>
      </c>
      <c r="G389" s="23" t="s">
        <v>19</v>
      </c>
      <c r="H389" s="23" t="s">
        <v>24</v>
      </c>
      <c r="I389" s="23" t="s">
        <v>72</v>
      </c>
      <c r="N389" s="21"/>
      <c r="O389" s="21"/>
      <c r="P389" s="21"/>
      <c r="R389" s="15"/>
      <c r="T389" s="41"/>
    </row>
    <row r="390">
      <c r="A390" s="21">
        <v>42982.0</v>
      </c>
      <c r="B390" s="21">
        <v>1.473229765E9</v>
      </c>
      <c r="C390" s="42" t="s">
        <v>100</v>
      </c>
      <c r="D390" s="23" t="s">
        <v>22</v>
      </c>
      <c r="E390" s="23" t="s">
        <v>23</v>
      </c>
      <c r="F390" s="23" t="s">
        <v>18</v>
      </c>
      <c r="G390" s="23" t="s">
        <v>19</v>
      </c>
      <c r="H390" s="23" t="s">
        <v>24</v>
      </c>
      <c r="I390" s="23" t="s">
        <v>72</v>
      </c>
      <c r="N390" s="21"/>
      <c r="O390" s="21"/>
      <c r="P390" s="21"/>
      <c r="R390" s="15"/>
      <c r="T390" s="41"/>
    </row>
    <row r="391">
      <c r="A391" s="21">
        <v>43010.0</v>
      </c>
      <c r="B391" s="21">
        <v>2.165512554E9</v>
      </c>
      <c r="C391" s="42" t="s">
        <v>100</v>
      </c>
      <c r="D391" s="23" t="s">
        <v>74</v>
      </c>
      <c r="E391" s="23" t="s">
        <v>17</v>
      </c>
      <c r="F391" s="23" t="s">
        <v>18</v>
      </c>
      <c r="G391" s="23" t="s">
        <v>19</v>
      </c>
      <c r="H391" s="23" t="s">
        <v>24</v>
      </c>
      <c r="I391" s="23" t="s">
        <v>72</v>
      </c>
      <c r="N391" s="21"/>
      <c r="O391" s="21"/>
      <c r="P391" s="21"/>
      <c r="R391" s="15"/>
      <c r="T391" s="41"/>
    </row>
    <row r="392">
      <c r="A392" s="21">
        <v>43017.0</v>
      </c>
      <c r="B392" s="21">
        <v>1.429850305E9</v>
      </c>
      <c r="C392" s="42" t="s">
        <v>100</v>
      </c>
      <c r="D392" s="23" t="s">
        <v>22</v>
      </c>
      <c r="E392" s="23" t="s">
        <v>23</v>
      </c>
      <c r="F392" s="23" t="s">
        <v>18</v>
      </c>
      <c r="G392" s="23" t="s">
        <v>19</v>
      </c>
      <c r="H392" s="23" t="s">
        <v>24</v>
      </c>
      <c r="I392" s="23" t="s">
        <v>72</v>
      </c>
      <c r="N392" s="21"/>
      <c r="O392" s="21"/>
      <c r="P392" s="21"/>
      <c r="R392" s="15"/>
      <c r="T392" s="41"/>
    </row>
    <row r="393">
      <c r="A393" s="21">
        <v>43097.0</v>
      </c>
      <c r="B393" s="21">
        <v>1.353008063E9</v>
      </c>
      <c r="C393" s="42" t="s">
        <v>100</v>
      </c>
      <c r="D393" s="23" t="s">
        <v>22</v>
      </c>
      <c r="E393" s="23" t="s">
        <v>23</v>
      </c>
      <c r="F393" s="23" t="s">
        <v>18</v>
      </c>
      <c r="G393" s="23" t="s">
        <v>19</v>
      </c>
      <c r="H393" s="23" t="s">
        <v>24</v>
      </c>
      <c r="I393" s="23" t="s">
        <v>72</v>
      </c>
      <c r="N393" s="21"/>
      <c r="O393" s="21"/>
      <c r="P393" s="21"/>
      <c r="R393" s="15"/>
      <c r="T393" s="41"/>
    </row>
    <row r="394">
      <c r="A394" s="21">
        <v>43131.0</v>
      </c>
      <c r="B394" s="21">
        <v>1.787184252E9</v>
      </c>
      <c r="C394" s="42" t="s">
        <v>100</v>
      </c>
      <c r="D394" s="23" t="s">
        <v>22</v>
      </c>
      <c r="E394" s="23" t="s">
        <v>23</v>
      </c>
      <c r="F394" s="23" t="s">
        <v>18</v>
      </c>
      <c r="G394" s="23" t="s">
        <v>19</v>
      </c>
      <c r="H394" s="23" t="s">
        <v>24</v>
      </c>
      <c r="I394" s="23" t="s">
        <v>72</v>
      </c>
      <c r="N394" s="21"/>
      <c r="O394" s="21"/>
      <c r="P394" s="21"/>
      <c r="R394" s="15"/>
      <c r="T394" s="41"/>
    </row>
    <row r="395">
      <c r="A395" s="21">
        <v>43149.0</v>
      </c>
      <c r="B395" s="21">
        <v>2.146437828E9</v>
      </c>
      <c r="C395" s="42" t="s">
        <v>100</v>
      </c>
      <c r="D395" s="23" t="s">
        <v>74</v>
      </c>
      <c r="E395" s="23" t="s">
        <v>17</v>
      </c>
      <c r="F395" s="23" t="s">
        <v>18</v>
      </c>
      <c r="G395" s="23" t="s">
        <v>19</v>
      </c>
      <c r="H395" s="23" t="s">
        <v>24</v>
      </c>
      <c r="I395" s="23" t="s">
        <v>72</v>
      </c>
      <c r="N395" s="21"/>
      <c r="O395" s="21"/>
      <c r="P395" s="21"/>
      <c r="R395" s="15"/>
      <c r="T395" s="41"/>
    </row>
    <row r="396">
      <c r="A396" s="21">
        <v>43267.0</v>
      </c>
      <c r="B396" s="21">
        <v>1.258119115E9</v>
      </c>
      <c r="C396" s="42" t="s">
        <v>100</v>
      </c>
      <c r="D396" s="23" t="s">
        <v>22</v>
      </c>
      <c r="E396" s="23" t="s">
        <v>23</v>
      </c>
      <c r="F396" s="23" t="s">
        <v>18</v>
      </c>
      <c r="G396" s="23" t="s">
        <v>19</v>
      </c>
      <c r="H396" s="23" t="s">
        <v>24</v>
      </c>
      <c r="I396" s="23" t="s">
        <v>72</v>
      </c>
      <c r="N396" s="21"/>
      <c r="O396" s="21"/>
      <c r="P396" s="21"/>
      <c r="R396" s="15"/>
      <c r="T396" s="41"/>
    </row>
    <row r="397">
      <c r="A397" s="21">
        <v>43365.0</v>
      </c>
      <c r="B397" s="21">
        <v>1.963643957E9</v>
      </c>
      <c r="C397" s="42" t="s">
        <v>101</v>
      </c>
      <c r="D397" s="23" t="s">
        <v>22</v>
      </c>
      <c r="E397" s="23" t="s">
        <v>23</v>
      </c>
      <c r="F397" s="23" t="s">
        <v>18</v>
      </c>
      <c r="G397" s="23" t="s">
        <v>19</v>
      </c>
      <c r="H397" s="23" t="s">
        <v>24</v>
      </c>
      <c r="I397" s="23" t="s">
        <v>25</v>
      </c>
      <c r="N397" s="21"/>
      <c r="O397" s="21"/>
      <c r="P397" s="21"/>
      <c r="R397" s="15"/>
      <c r="T397" s="41"/>
    </row>
    <row r="398">
      <c r="A398" s="21">
        <v>43396.0</v>
      </c>
      <c r="B398" s="21">
        <v>1.24529804E9</v>
      </c>
      <c r="C398" s="42" t="s">
        <v>101</v>
      </c>
      <c r="D398" s="23" t="s">
        <v>22</v>
      </c>
      <c r="E398" s="23" t="s">
        <v>23</v>
      </c>
      <c r="F398" s="23" t="s">
        <v>18</v>
      </c>
      <c r="G398" s="23" t="s">
        <v>19</v>
      </c>
      <c r="H398" s="23" t="s">
        <v>24</v>
      </c>
      <c r="I398" s="23" t="s">
        <v>72</v>
      </c>
      <c r="N398" s="21"/>
      <c r="O398" s="21"/>
      <c r="P398" s="21"/>
      <c r="R398" s="15"/>
      <c r="T398" s="41"/>
    </row>
    <row r="399">
      <c r="A399" s="21">
        <v>43398.0</v>
      </c>
      <c r="B399" s="21">
        <v>1.901010704E9</v>
      </c>
      <c r="C399" s="42" t="s">
        <v>101</v>
      </c>
      <c r="D399" s="23" t="s">
        <v>22</v>
      </c>
      <c r="E399" s="23" t="s">
        <v>23</v>
      </c>
      <c r="F399" s="23" t="s">
        <v>18</v>
      </c>
      <c r="G399" s="23" t="s">
        <v>19</v>
      </c>
      <c r="H399" s="23" t="s">
        <v>24</v>
      </c>
      <c r="I399" s="23" t="s">
        <v>72</v>
      </c>
      <c r="N399" s="21"/>
      <c r="O399" s="21"/>
      <c r="P399" s="21"/>
      <c r="R399" s="15"/>
      <c r="T399" s="41"/>
    </row>
    <row r="400">
      <c r="A400" s="21">
        <v>43408.0</v>
      </c>
      <c r="B400" s="21">
        <v>1.526049051E9</v>
      </c>
      <c r="C400" s="42" t="s">
        <v>101</v>
      </c>
      <c r="D400" s="23" t="s">
        <v>22</v>
      </c>
      <c r="E400" s="23" t="s">
        <v>23</v>
      </c>
      <c r="F400" s="23" t="s">
        <v>18</v>
      </c>
      <c r="G400" s="23" t="s">
        <v>19</v>
      </c>
      <c r="H400" s="23" t="s">
        <v>24</v>
      </c>
      <c r="I400" s="23" t="s">
        <v>25</v>
      </c>
      <c r="N400" s="21"/>
      <c r="O400" s="21"/>
      <c r="P400" s="21"/>
      <c r="R400" s="15"/>
      <c r="T400" s="41"/>
    </row>
    <row r="401">
      <c r="A401" s="21">
        <v>43430.0</v>
      </c>
      <c r="B401" s="21">
        <v>1.443441826E9</v>
      </c>
      <c r="C401" s="42" t="s">
        <v>101</v>
      </c>
      <c r="D401" s="23" t="s">
        <v>22</v>
      </c>
      <c r="E401" s="23" t="s">
        <v>23</v>
      </c>
      <c r="F401" s="23" t="s">
        <v>18</v>
      </c>
      <c r="G401" s="23" t="s">
        <v>19</v>
      </c>
      <c r="H401" s="23" t="s">
        <v>24</v>
      </c>
      <c r="I401" s="23" t="s">
        <v>72</v>
      </c>
      <c r="N401" s="21"/>
      <c r="O401" s="21"/>
      <c r="P401" s="21"/>
      <c r="R401" s="15"/>
      <c r="T401" s="41"/>
    </row>
    <row r="402">
      <c r="A402" s="21">
        <v>43449.0</v>
      </c>
      <c r="B402" s="21">
        <v>1.374011243E9</v>
      </c>
      <c r="C402" s="42" t="s">
        <v>101</v>
      </c>
      <c r="D402" s="23" t="s">
        <v>74</v>
      </c>
      <c r="E402" s="23" t="s">
        <v>17</v>
      </c>
      <c r="F402" s="23" t="s">
        <v>18</v>
      </c>
      <c r="G402" s="23" t="s">
        <v>19</v>
      </c>
      <c r="H402" s="23" t="s">
        <v>24</v>
      </c>
      <c r="I402" s="23" t="s">
        <v>72</v>
      </c>
      <c r="N402" s="21"/>
      <c r="O402" s="21"/>
      <c r="P402" s="21"/>
      <c r="R402" s="15"/>
      <c r="T402" s="41"/>
    </row>
    <row r="403">
      <c r="A403" s="21">
        <v>43505.0</v>
      </c>
      <c r="B403" s="21">
        <v>1.31606418E9</v>
      </c>
      <c r="C403" s="42" t="s">
        <v>101</v>
      </c>
      <c r="D403" s="23" t="s">
        <v>74</v>
      </c>
      <c r="E403" s="23" t="s">
        <v>17</v>
      </c>
      <c r="F403" s="23" t="s">
        <v>18</v>
      </c>
      <c r="G403" s="23" t="s">
        <v>19</v>
      </c>
      <c r="H403" s="23" t="s">
        <v>24</v>
      </c>
      <c r="I403" s="23" t="s">
        <v>72</v>
      </c>
      <c r="N403" s="21"/>
      <c r="O403" s="21"/>
      <c r="P403" s="21"/>
      <c r="R403" s="15"/>
      <c r="T403" s="41"/>
    </row>
    <row r="404">
      <c r="A404" s="21">
        <v>43515.0</v>
      </c>
      <c r="B404" s="21">
        <v>1.817860075E9</v>
      </c>
      <c r="C404" s="42" t="s">
        <v>101</v>
      </c>
      <c r="D404" s="23" t="s">
        <v>22</v>
      </c>
      <c r="E404" s="23" t="s">
        <v>23</v>
      </c>
      <c r="F404" s="23" t="s">
        <v>18</v>
      </c>
      <c r="G404" s="23" t="s">
        <v>19</v>
      </c>
      <c r="H404" s="23" t="s">
        <v>20</v>
      </c>
      <c r="I404" s="23" t="s">
        <v>72</v>
      </c>
      <c r="N404" s="21"/>
      <c r="O404" s="21"/>
      <c r="P404" s="21"/>
      <c r="R404" s="15"/>
      <c r="T404" s="41"/>
    </row>
    <row r="405">
      <c r="A405" s="21">
        <v>43525.0</v>
      </c>
      <c r="B405" s="21">
        <v>2.183106092E9</v>
      </c>
      <c r="C405" s="42" t="s">
        <v>101</v>
      </c>
      <c r="D405" s="23" t="s">
        <v>22</v>
      </c>
      <c r="E405" s="23" t="s">
        <v>23</v>
      </c>
      <c r="F405" s="23" t="s">
        <v>18</v>
      </c>
      <c r="G405" s="23" t="s">
        <v>19</v>
      </c>
      <c r="H405" s="23" t="s">
        <v>24</v>
      </c>
      <c r="I405" s="23" t="s">
        <v>72</v>
      </c>
      <c r="N405" s="21"/>
      <c r="O405" s="21"/>
      <c r="P405" s="21"/>
      <c r="R405" s="15"/>
      <c r="T405" s="41"/>
    </row>
    <row r="406">
      <c r="A406" s="21">
        <v>43648.0</v>
      </c>
      <c r="B406" s="21">
        <v>2.21138171E9</v>
      </c>
      <c r="C406" s="42" t="s">
        <v>101</v>
      </c>
      <c r="D406" s="23" t="s">
        <v>22</v>
      </c>
      <c r="E406" s="23" t="s">
        <v>23</v>
      </c>
      <c r="F406" s="23" t="s">
        <v>18</v>
      </c>
      <c r="G406" s="23" t="s">
        <v>19</v>
      </c>
      <c r="H406" s="23" t="s">
        <v>24</v>
      </c>
      <c r="I406" s="23" t="s">
        <v>72</v>
      </c>
      <c r="N406" s="21"/>
      <c r="O406" s="21"/>
      <c r="P406" s="21"/>
      <c r="R406" s="15"/>
      <c r="T406" s="41"/>
    </row>
    <row r="407">
      <c r="A407" s="21">
        <v>43702.0</v>
      </c>
      <c r="B407" s="21">
        <v>1.593629783E9</v>
      </c>
      <c r="C407" s="42" t="s">
        <v>101</v>
      </c>
      <c r="D407" s="23" t="s">
        <v>22</v>
      </c>
      <c r="E407" s="23" t="s">
        <v>23</v>
      </c>
      <c r="F407" s="23" t="s">
        <v>18</v>
      </c>
      <c r="G407" s="23" t="s">
        <v>19</v>
      </c>
      <c r="H407" s="23" t="s">
        <v>24</v>
      </c>
      <c r="I407" s="23" t="s">
        <v>25</v>
      </c>
      <c r="N407" s="21"/>
      <c r="O407" s="21"/>
      <c r="P407" s="21"/>
      <c r="R407" s="15"/>
      <c r="T407" s="41"/>
    </row>
    <row r="408">
      <c r="A408" s="21">
        <v>43707.0</v>
      </c>
      <c r="B408" s="21">
        <v>1.704622135E9</v>
      </c>
      <c r="C408" s="42" t="s">
        <v>101</v>
      </c>
      <c r="D408" s="23" t="s">
        <v>22</v>
      </c>
      <c r="E408" s="23" t="s">
        <v>23</v>
      </c>
      <c r="F408" s="23" t="s">
        <v>18</v>
      </c>
      <c r="G408" s="23" t="s">
        <v>19</v>
      </c>
      <c r="H408" s="23" t="s">
        <v>24</v>
      </c>
      <c r="I408" s="23" t="s">
        <v>72</v>
      </c>
      <c r="N408" s="21"/>
      <c r="O408" s="21"/>
      <c r="P408" s="21"/>
      <c r="R408" s="15"/>
      <c r="T408" s="41"/>
    </row>
    <row r="409">
      <c r="A409" s="21">
        <v>43710.0</v>
      </c>
      <c r="B409" s="21">
        <v>2.228662543E9</v>
      </c>
      <c r="C409" s="42" t="s">
        <v>101</v>
      </c>
      <c r="D409" s="23" t="s">
        <v>22</v>
      </c>
      <c r="E409" s="23" t="s">
        <v>23</v>
      </c>
      <c r="F409" s="23" t="s">
        <v>18</v>
      </c>
      <c r="G409" s="23" t="s">
        <v>19</v>
      </c>
      <c r="H409" s="23" t="s">
        <v>24</v>
      </c>
      <c r="I409" s="23" t="s">
        <v>72</v>
      </c>
      <c r="N409" s="21"/>
      <c r="O409" s="21"/>
      <c r="P409" s="21"/>
      <c r="R409" s="15"/>
      <c r="T409" s="41"/>
    </row>
    <row r="410">
      <c r="A410" s="21">
        <v>43743.0</v>
      </c>
      <c r="B410" s="21">
        <v>1.440233532E9</v>
      </c>
      <c r="C410" s="42" t="s">
        <v>101</v>
      </c>
      <c r="D410" s="23" t="s">
        <v>22</v>
      </c>
      <c r="E410" s="23" t="s">
        <v>23</v>
      </c>
      <c r="F410" s="23" t="s">
        <v>18</v>
      </c>
      <c r="G410" s="23" t="s">
        <v>19</v>
      </c>
      <c r="H410" s="23" t="s">
        <v>24</v>
      </c>
      <c r="I410" s="23" t="s">
        <v>72</v>
      </c>
      <c r="N410" s="21"/>
      <c r="O410" s="21"/>
      <c r="P410" s="21"/>
      <c r="R410" s="15"/>
      <c r="T410" s="41"/>
    </row>
    <row r="411">
      <c r="A411" s="21">
        <v>43765.0</v>
      </c>
      <c r="B411" s="21">
        <v>1.235461899E9</v>
      </c>
      <c r="C411" s="42" t="s">
        <v>101</v>
      </c>
      <c r="D411" s="23" t="s">
        <v>22</v>
      </c>
      <c r="E411" s="23" t="s">
        <v>23</v>
      </c>
      <c r="F411" s="23" t="s">
        <v>18</v>
      </c>
      <c r="G411" s="23" t="s">
        <v>19</v>
      </c>
      <c r="H411" s="23" t="s">
        <v>24</v>
      </c>
      <c r="I411" s="23" t="s">
        <v>72</v>
      </c>
      <c r="N411" s="21"/>
      <c r="O411" s="21"/>
      <c r="P411" s="21"/>
      <c r="R411" s="15"/>
      <c r="T411" s="41"/>
    </row>
    <row r="412">
      <c r="A412" s="21">
        <v>43884.0</v>
      </c>
      <c r="B412" s="21">
        <v>2.085504377E9</v>
      </c>
      <c r="C412" s="42" t="s">
        <v>101</v>
      </c>
      <c r="D412" s="23" t="s">
        <v>22</v>
      </c>
      <c r="E412" s="23" t="s">
        <v>23</v>
      </c>
      <c r="F412" s="23" t="s">
        <v>18</v>
      </c>
      <c r="G412" s="23" t="s">
        <v>19</v>
      </c>
      <c r="H412" s="23" t="s">
        <v>24</v>
      </c>
      <c r="I412" s="23" t="s">
        <v>72</v>
      </c>
      <c r="N412" s="21"/>
      <c r="O412" s="21"/>
      <c r="P412" s="21"/>
      <c r="R412" s="15"/>
      <c r="T412" s="41"/>
    </row>
    <row r="413">
      <c r="A413" s="21">
        <v>43898.0</v>
      </c>
      <c r="B413" s="21">
        <v>2.176139192E9</v>
      </c>
      <c r="C413" s="42" t="s">
        <v>101</v>
      </c>
      <c r="D413" s="23" t="s">
        <v>22</v>
      </c>
      <c r="E413" s="23" t="s">
        <v>23</v>
      </c>
      <c r="F413" s="23" t="s">
        <v>18</v>
      </c>
      <c r="G413" s="23" t="s">
        <v>19</v>
      </c>
      <c r="H413" s="23" t="s">
        <v>20</v>
      </c>
      <c r="I413" s="23" t="s">
        <v>72</v>
      </c>
      <c r="N413" s="21"/>
      <c r="O413" s="21"/>
      <c r="P413" s="21"/>
      <c r="R413" s="15"/>
      <c r="T413" s="41"/>
    </row>
    <row r="414">
      <c r="A414" s="21">
        <v>43965.0</v>
      </c>
      <c r="B414" s="21">
        <v>1.344486902E9</v>
      </c>
      <c r="C414" s="42" t="s">
        <v>101</v>
      </c>
      <c r="D414" s="23" t="s">
        <v>22</v>
      </c>
      <c r="E414" s="23" t="s">
        <v>23</v>
      </c>
      <c r="F414" s="23" t="s">
        <v>18</v>
      </c>
      <c r="G414" s="23" t="s">
        <v>95</v>
      </c>
      <c r="H414" s="23" t="s">
        <v>24</v>
      </c>
      <c r="I414" s="23" t="s">
        <v>72</v>
      </c>
      <c r="N414" s="21"/>
      <c r="O414" s="21"/>
      <c r="P414" s="21"/>
      <c r="R414" s="15"/>
      <c r="T414" s="41"/>
    </row>
    <row r="415">
      <c r="A415" s="21">
        <v>44046.0</v>
      </c>
      <c r="B415" s="21">
        <v>1.194459375E9</v>
      </c>
      <c r="C415" s="42" t="s">
        <v>101</v>
      </c>
      <c r="D415" s="23" t="s">
        <v>74</v>
      </c>
      <c r="E415" s="23" t="s">
        <v>17</v>
      </c>
      <c r="F415" s="23" t="s">
        <v>18</v>
      </c>
      <c r="G415" s="23" t="s">
        <v>95</v>
      </c>
      <c r="H415" s="23" t="s">
        <v>24</v>
      </c>
      <c r="I415" s="23" t="s">
        <v>72</v>
      </c>
      <c r="N415" s="21"/>
      <c r="O415" s="21"/>
      <c r="P415" s="21"/>
      <c r="R415" s="15"/>
      <c r="T415" s="41"/>
    </row>
    <row r="416">
      <c r="A416" s="21">
        <v>44051.0</v>
      </c>
      <c r="B416" s="21">
        <v>1.236205752E9</v>
      </c>
      <c r="C416" s="42" t="s">
        <v>101</v>
      </c>
      <c r="D416" s="23" t="s">
        <v>22</v>
      </c>
      <c r="E416" s="23" t="s">
        <v>23</v>
      </c>
      <c r="F416" s="23" t="s">
        <v>18</v>
      </c>
      <c r="G416" s="23" t="s">
        <v>95</v>
      </c>
      <c r="H416" s="23" t="s">
        <v>24</v>
      </c>
      <c r="I416" s="23" t="s">
        <v>72</v>
      </c>
      <c r="N416" s="21"/>
      <c r="O416" s="21"/>
      <c r="P416" s="21"/>
      <c r="R416" s="15"/>
      <c r="T416" s="41"/>
    </row>
    <row r="417">
      <c r="A417" s="21">
        <v>44086.0</v>
      </c>
      <c r="B417" s="21">
        <v>1.509379E9</v>
      </c>
      <c r="C417" s="42" t="s">
        <v>101</v>
      </c>
      <c r="D417" s="23" t="s">
        <v>22</v>
      </c>
      <c r="E417" s="23" t="s">
        <v>23</v>
      </c>
      <c r="F417" s="23" t="s">
        <v>18</v>
      </c>
      <c r="G417" s="23" t="s">
        <v>95</v>
      </c>
      <c r="H417" s="23" t="s">
        <v>24</v>
      </c>
      <c r="I417" s="23" t="s">
        <v>72</v>
      </c>
      <c r="N417" s="21"/>
      <c r="O417" s="21"/>
      <c r="P417" s="21"/>
      <c r="R417" s="15"/>
      <c r="T417" s="41"/>
    </row>
    <row r="418">
      <c r="A418" s="21">
        <v>44177.0</v>
      </c>
      <c r="B418" s="21">
        <v>2.240221519E9</v>
      </c>
      <c r="C418" s="42" t="s">
        <v>102</v>
      </c>
      <c r="D418" s="23" t="s">
        <v>22</v>
      </c>
      <c r="E418" s="23" t="s">
        <v>23</v>
      </c>
      <c r="F418" s="23" t="s">
        <v>18</v>
      </c>
      <c r="G418" s="23" t="s">
        <v>95</v>
      </c>
      <c r="H418" s="23" t="s">
        <v>24</v>
      </c>
      <c r="I418" s="23" t="s">
        <v>72</v>
      </c>
      <c r="N418" s="21"/>
      <c r="O418" s="21"/>
      <c r="P418" s="21"/>
      <c r="R418" s="15"/>
      <c r="T418" s="41"/>
    </row>
    <row r="419">
      <c r="A419" s="21">
        <v>44181.0</v>
      </c>
      <c r="B419" s="21">
        <v>1.210310562E9</v>
      </c>
      <c r="C419" s="42" t="s">
        <v>102</v>
      </c>
      <c r="D419" s="23" t="s">
        <v>22</v>
      </c>
      <c r="E419" s="23" t="s">
        <v>23</v>
      </c>
      <c r="F419" s="23" t="s">
        <v>18</v>
      </c>
      <c r="G419" s="23" t="s">
        <v>95</v>
      </c>
      <c r="H419" s="23" t="s">
        <v>24</v>
      </c>
      <c r="I419" s="23" t="s">
        <v>72</v>
      </c>
      <c r="N419" s="21"/>
      <c r="O419" s="21"/>
      <c r="P419" s="21"/>
      <c r="R419" s="15"/>
      <c r="T419" s="41"/>
    </row>
    <row r="420">
      <c r="A420" s="21">
        <v>44198.0</v>
      </c>
      <c r="B420" s="21">
        <v>1.519788474E9</v>
      </c>
      <c r="C420" s="42" t="s">
        <v>102</v>
      </c>
      <c r="D420" s="23" t="s">
        <v>22</v>
      </c>
      <c r="E420" s="23" t="s">
        <v>23</v>
      </c>
      <c r="F420" s="23" t="s">
        <v>18</v>
      </c>
      <c r="G420" s="23" t="s">
        <v>95</v>
      </c>
      <c r="H420" s="23" t="s">
        <v>24</v>
      </c>
      <c r="I420" s="23" t="s">
        <v>72</v>
      </c>
      <c r="N420" s="21"/>
      <c r="O420" s="21"/>
      <c r="P420" s="21"/>
      <c r="R420" s="15"/>
      <c r="T420" s="41"/>
    </row>
    <row r="421">
      <c r="A421" s="21">
        <v>44332.0</v>
      </c>
      <c r="B421" s="21">
        <v>1.497444959E9</v>
      </c>
      <c r="C421" s="42" t="s">
        <v>102</v>
      </c>
      <c r="D421" s="23" t="s">
        <v>22</v>
      </c>
      <c r="E421" s="23" t="s">
        <v>23</v>
      </c>
      <c r="F421" s="23" t="s">
        <v>18</v>
      </c>
      <c r="G421" s="23" t="s">
        <v>95</v>
      </c>
      <c r="H421" s="23" t="s">
        <v>24</v>
      </c>
      <c r="I421" s="23" t="s">
        <v>72</v>
      </c>
      <c r="N421" s="21"/>
      <c r="O421" s="21"/>
      <c r="P421" s="21"/>
      <c r="R421" s="15"/>
      <c r="T421" s="41"/>
    </row>
    <row r="422">
      <c r="A422" s="21">
        <v>44438.0</v>
      </c>
      <c r="B422" s="21">
        <v>1.818845207E9</v>
      </c>
      <c r="C422" s="42" t="s">
        <v>102</v>
      </c>
      <c r="D422" s="23" t="s">
        <v>22</v>
      </c>
      <c r="E422" s="23" t="s">
        <v>23</v>
      </c>
      <c r="F422" s="23" t="s">
        <v>18</v>
      </c>
      <c r="G422" s="23" t="s">
        <v>95</v>
      </c>
      <c r="H422" s="23" t="s">
        <v>24</v>
      </c>
      <c r="I422" s="23" t="s">
        <v>72</v>
      </c>
      <c r="N422" s="21"/>
      <c r="O422" s="21"/>
      <c r="P422" s="21"/>
      <c r="R422" s="15"/>
      <c r="T422" s="41"/>
    </row>
    <row r="423">
      <c r="A423" s="21">
        <v>44451.0</v>
      </c>
      <c r="B423" s="21">
        <v>1.398013485E9</v>
      </c>
      <c r="C423" s="42" t="s">
        <v>102</v>
      </c>
      <c r="D423" s="23" t="s">
        <v>22</v>
      </c>
      <c r="E423" s="23" t="s">
        <v>23</v>
      </c>
      <c r="F423" s="23" t="s">
        <v>18</v>
      </c>
      <c r="G423" s="23" t="s">
        <v>19</v>
      </c>
      <c r="H423" s="23" t="s">
        <v>24</v>
      </c>
      <c r="I423" s="23" t="s">
        <v>25</v>
      </c>
      <c r="N423" s="21"/>
      <c r="O423" s="21"/>
      <c r="P423" s="21"/>
      <c r="R423" s="15"/>
      <c r="T423" s="41"/>
    </row>
    <row r="424">
      <c r="A424" s="21">
        <v>44463.0</v>
      </c>
      <c r="B424" s="21">
        <v>2.068220984E9</v>
      </c>
      <c r="C424" s="42" t="s">
        <v>102</v>
      </c>
      <c r="D424" s="23" t="s">
        <v>22</v>
      </c>
      <c r="E424" s="23" t="s">
        <v>23</v>
      </c>
      <c r="F424" s="23" t="s">
        <v>18</v>
      </c>
      <c r="G424" s="23" t="s">
        <v>19</v>
      </c>
      <c r="H424" s="23" t="s">
        <v>24</v>
      </c>
      <c r="I424" s="23" t="s">
        <v>72</v>
      </c>
      <c r="N424" s="21"/>
      <c r="O424" s="21"/>
      <c r="P424" s="21"/>
      <c r="R424" s="15"/>
      <c r="T424" s="41"/>
    </row>
    <row r="425">
      <c r="A425" s="21">
        <v>44585.0</v>
      </c>
      <c r="B425" s="21">
        <v>1.632714924E9</v>
      </c>
      <c r="C425" s="42" t="s">
        <v>102</v>
      </c>
      <c r="D425" s="23" t="s">
        <v>22</v>
      </c>
      <c r="E425" s="23" t="s">
        <v>23</v>
      </c>
      <c r="F425" s="23" t="s">
        <v>18</v>
      </c>
      <c r="G425" s="23" t="s">
        <v>19</v>
      </c>
      <c r="H425" s="23" t="s">
        <v>24</v>
      </c>
      <c r="I425" s="23" t="s">
        <v>72</v>
      </c>
      <c r="N425" s="21"/>
      <c r="O425" s="21"/>
      <c r="P425" s="21"/>
      <c r="R425" s="15"/>
      <c r="T425" s="41"/>
    </row>
    <row r="426">
      <c r="A426" s="21">
        <v>44586.0</v>
      </c>
      <c r="B426" s="21">
        <v>1.921750306E9</v>
      </c>
      <c r="C426" s="42" t="s">
        <v>102</v>
      </c>
      <c r="D426" s="23" t="s">
        <v>74</v>
      </c>
      <c r="E426" s="23" t="s">
        <v>17</v>
      </c>
      <c r="F426" s="23" t="s">
        <v>18</v>
      </c>
      <c r="G426" s="23" t="s">
        <v>19</v>
      </c>
      <c r="H426" s="23" t="s">
        <v>24</v>
      </c>
      <c r="I426" s="23" t="s">
        <v>72</v>
      </c>
      <c r="N426" s="21"/>
      <c r="O426" s="21"/>
      <c r="P426" s="21"/>
      <c r="R426" s="15"/>
      <c r="T426" s="41"/>
    </row>
    <row r="427">
      <c r="A427" s="21">
        <v>44767.0</v>
      </c>
      <c r="B427" s="21">
        <v>2.153028647E9</v>
      </c>
      <c r="C427" s="42" t="s">
        <v>102</v>
      </c>
      <c r="D427" s="23" t="s">
        <v>74</v>
      </c>
      <c r="E427" s="23" t="s">
        <v>17</v>
      </c>
      <c r="F427" s="23" t="s">
        <v>18</v>
      </c>
      <c r="G427" s="23" t="s">
        <v>19</v>
      </c>
      <c r="H427" s="23" t="s">
        <v>24</v>
      </c>
      <c r="I427" s="23" t="s">
        <v>72</v>
      </c>
      <c r="N427" s="21"/>
      <c r="O427" s="21"/>
      <c r="P427" s="21"/>
      <c r="R427" s="15"/>
      <c r="T427" s="41"/>
    </row>
    <row r="428">
      <c r="A428" s="21">
        <v>44790.0</v>
      </c>
      <c r="B428" s="21">
        <v>2.088233237E9</v>
      </c>
      <c r="C428" s="42" t="s">
        <v>102</v>
      </c>
      <c r="D428" s="23" t="s">
        <v>22</v>
      </c>
      <c r="E428" s="23" t="s">
        <v>23</v>
      </c>
      <c r="F428" s="23" t="s">
        <v>18</v>
      </c>
      <c r="G428" s="23" t="s">
        <v>19</v>
      </c>
      <c r="H428" s="23" t="s">
        <v>24</v>
      </c>
      <c r="I428" s="23" t="s">
        <v>72</v>
      </c>
      <c r="N428" s="21"/>
      <c r="O428" s="21"/>
      <c r="P428" s="21"/>
      <c r="R428" s="15"/>
      <c r="T428" s="41"/>
    </row>
    <row r="429">
      <c r="A429" s="21">
        <v>44798.0</v>
      </c>
      <c r="B429" s="21">
        <v>1.642201176E9</v>
      </c>
      <c r="C429" s="42" t="s">
        <v>102</v>
      </c>
      <c r="D429" s="23" t="s">
        <v>22</v>
      </c>
      <c r="E429" s="23" t="s">
        <v>23</v>
      </c>
      <c r="F429" s="23" t="s">
        <v>18</v>
      </c>
      <c r="G429" s="23" t="s">
        <v>19</v>
      </c>
      <c r="H429" s="23" t="s">
        <v>24</v>
      </c>
      <c r="I429" s="23" t="s">
        <v>72</v>
      </c>
      <c r="N429" s="21"/>
      <c r="O429" s="21"/>
      <c r="P429" s="21"/>
      <c r="R429" s="15"/>
      <c r="T429" s="41"/>
    </row>
    <row r="430">
      <c r="A430" s="21">
        <v>44848.0</v>
      </c>
      <c r="B430" s="21">
        <v>1.541518647E9</v>
      </c>
      <c r="C430" s="42" t="s">
        <v>102</v>
      </c>
      <c r="D430" s="23" t="s">
        <v>74</v>
      </c>
      <c r="E430" s="23" t="s">
        <v>17</v>
      </c>
      <c r="F430" s="23" t="s">
        <v>18</v>
      </c>
      <c r="G430" s="23" t="s">
        <v>95</v>
      </c>
      <c r="H430" s="23" t="s">
        <v>24</v>
      </c>
      <c r="I430" s="23" t="s">
        <v>72</v>
      </c>
      <c r="N430" s="21"/>
      <c r="O430" s="21"/>
      <c r="P430" s="21"/>
      <c r="R430" s="15"/>
      <c r="T430" s="41"/>
    </row>
    <row r="431">
      <c r="A431" s="21">
        <v>44849.0</v>
      </c>
      <c r="B431" s="21">
        <v>1.990345323E9</v>
      </c>
      <c r="C431" s="42" t="s">
        <v>102</v>
      </c>
      <c r="D431" s="23" t="s">
        <v>22</v>
      </c>
      <c r="E431" s="23" t="s">
        <v>23</v>
      </c>
      <c r="F431" s="23" t="s">
        <v>18</v>
      </c>
      <c r="G431" s="23" t="s">
        <v>19</v>
      </c>
      <c r="H431" s="23" t="s">
        <v>24</v>
      </c>
      <c r="I431" s="23" t="s">
        <v>72</v>
      </c>
      <c r="N431" s="21"/>
      <c r="O431" s="21"/>
      <c r="P431" s="21"/>
      <c r="R431" s="15"/>
      <c r="T431" s="41"/>
    </row>
    <row r="432">
      <c r="A432" s="21">
        <v>44894.0</v>
      </c>
      <c r="B432" s="21">
        <v>1.414748839E9</v>
      </c>
      <c r="C432" s="42" t="s">
        <v>103</v>
      </c>
      <c r="D432" s="23" t="s">
        <v>22</v>
      </c>
      <c r="E432" s="23" t="s">
        <v>23</v>
      </c>
      <c r="F432" s="23" t="s">
        <v>18</v>
      </c>
      <c r="G432" s="23" t="s">
        <v>19</v>
      </c>
      <c r="H432" s="23" t="s">
        <v>24</v>
      </c>
      <c r="I432" s="23" t="s">
        <v>72</v>
      </c>
      <c r="N432" s="21"/>
      <c r="O432" s="21"/>
      <c r="P432" s="21"/>
      <c r="R432" s="15"/>
      <c r="T432" s="41"/>
    </row>
    <row r="433">
      <c r="A433" s="21">
        <v>44898.0</v>
      </c>
      <c r="B433" s="21">
        <v>1.878139187E9</v>
      </c>
      <c r="C433" s="42" t="s">
        <v>103</v>
      </c>
      <c r="D433" s="23" t="s">
        <v>22</v>
      </c>
      <c r="E433" s="23" t="s">
        <v>23</v>
      </c>
      <c r="F433" s="23" t="s">
        <v>18</v>
      </c>
      <c r="G433" s="23" t="s">
        <v>19</v>
      </c>
      <c r="H433" s="23" t="s">
        <v>24</v>
      </c>
      <c r="I433" s="23" t="s">
        <v>72</v>
      </c>
      <c r="N433" s="21"/>
      <c r="O433" s="21"/>
      <c r="P433" s="21"/>
      <c r="R433" s="15"/>
      <c r="T433" s="41"/>
    </row>
    <row r="434">
      <c r="A434" s="21">
        <v>44919.0</v>
      </c>
      <c r="B434" s="21">
        <v>2.160897791E9</v>
      </c>
      <c r="C434" s="42" t="s">
        <v>103</v>
      </c>
      <c r="D434" s="23" t="s">
        <v>22</v>
      </c>
      <c r="E434" s="23" t="s">
        <v>23</v>
      </c>
      <c r="F434" s="23" t="s">
        <v>18</v>
      </c>
      <c r="G434" s="23" t="s">
        <v>19</v>
      </c>
      <c r="H434" s="23" t="s">
        <v>20</v>
      </c>
      <c r="I434" s="23" t="s">
        <v>72</v>
      </c>
      <c r="N434" s="21"/>
      <c r="O434" s="21"/>
      <c r="P434" s="21"/>
      <c r="R434" s="15"/>
      <c r="T434" s="41"/>
    </row>
    <row r="435">
      <c r="A435" s="21">
        <v>44948.0</v>
      </c>
      <c r="B435" s="21">
        <v>2.025271985E9</v>
      </c>
      <c r="C435" s="42" t="s">
        <v>103</v>
      </c>
      <c r="D435" s="23" t="s">
        <v>22</v>
      </c>
      <c r="E435" s="23" t="s">
        <v>23</v>
      </c>
      <c r="F435" s="23" t="s">
        <v>18</v>
      </c>
      <c r="G435" s="23" t="s">
        <v>95</v>
      </c>
      <c r="H435" s="23" t="s">
        <v>24</v>
      </c>
      <c r="I435" s="23" t="s">
        <v>72</v>
      </c>
      <c r="N435" s="21"/>
      <c r="O435" s="21"/>
      <c r="P435" s="21"/>
      <c r="R435" s="15"/>
      <c r="T435" s="41"/>
    </row>
    <row r="436">
      <c r="A436" s="21">
        <v>45019.0</v>
      </c>
      <c r="B436" s="21">
        <v>1.765672053E9</v>
      </c>
      <c r="C436" s="42" t="s">
        <v>103</v>
      </c>
      <c r="D436" s="23" t="s">
        <v>22</v>
      </c>
      <c r="E436" s="23" t="s">
        <v>23</v>
      </c>
      <c r="F436" s="23" t="s">
        <v>18</v>
      </c>
      <c r="G436" s="23" t="s">
        <v>19</v>
      </c>
      <c r="H436" s="23" t="s">
        <v>24</v>
      </c>
      <c r="I436" s="23" t="s">
        <v>72</v>
      </c>
      <c r="N436" s="21"/>
      <c r="O436" s="21"/>
      <c r="P436" s="21"/>
      <c r="R436" s="15"/>
      <c r="T436" s="41"/>
    </row>
    <row r="437">
      <c r="A437" s="21">
        <v>45177.0</v>
      </c>
      <c r="B437" s="21">
        <v>2.17753347E9</v>
      </c>
      <c r="C437" s="42" t="s">
        <v>103</v>
      </c>
      <c r="D437" s="23" t="s">
        <v>22</v>
      </c>
      <c r="E437" s="23" t="s">
        <v>23</v>
      </c>
      <c r="F437" s="23" t="s">
        <v>18</v>
      </c>
      <c r="G437" s="23" t="s">
        <v>19</v>
      </c>
      <c r="H437" s="23" t="s">
        <v>24</v>
      </c>
      <c r="I437" s="23" t="s">
        <v>72</v>
      </c>
      <c r="N437" s="21"/>
      <c r="O437" s="21"/>
      <c r="P437" s="21"/>
      <c r="R437" s="15"/>
      <c r="T437" s="41"/>
    </row>
    <row r="438">
      <c r="A438" s="21">
        <v>45183.0</v>
      </c>
      <c r="B438" s="21">
        <v>1.844069246E9</v>
      </c>
      <c r="C438" s="42" t="s">
        <v>103</v>
      </c>
      <c r="D438" s="23" t="s">
        <v>22</v>
      </c>
      <c r="E438" s="23" t="s">
        <v>23</v>
      </c>
      <c r="F438" s="23" t="s">
        <v>18</v>
      </c>
      <c r="G438" s="23" t="s">
        <v>19</v>
      </c>
      <c r="H438" s="23" t="s">
        <v>24</v>
      </c>
      <c r="I438" s="23" t="s">
        <v>72</v>
      </c>
      <c r="N438" s="21"/>
      <c r="O438" s="21"/>
      <c r="P438" s="21"/>
      <c r="R438" s="15"/>
      <c r="T438" s="41"/>
    </row>
    <row r="439">
      <c r="A439" s="21">
        <v>45197.0</v>
      </c>
      <c r="B439" s="21">
        <v>1.527229578E9</v>
      </c>
      <c r="C439" s="42" t="s">
        <v>103</v>
      </c>
      <c r="D439" s="23" t="s">
        <v>22</v>
      </c>
      <c r="E439" s="23" t="s">
        <v>23</v>
      </c>
      <c r="F439" s="23" t="s">
        <v>18</v>
      </c>
      <c r="G439" s="23" t="s">
        <v>19</v>
      </c>
      <c r="H439" s="23" t="s">
        <v>24</v>
      </c>
      <c r="I439" s="23" t="s">
        <v>72</v>
      </c>
      <c r="N439" s="21"/>
      <c r="O439" s="21"/>
      <c r="P439" s="21"/>
      <c r="R439" s="15"/>
      <c r="T439" s="41"/>
    </row>
    <row r="440">
      <c r="A440" s="21">
        <v>45210.0</v>
      </c>
      <c r="B440" s="21">
        <v>1.380279193E9</v>
      </c>
      <c r="C440" s="42" t="s">
        <v>103</v>
      </c>
      <c r="D440" s="23" t="s">
        <v>22</v>
      </c>
      <c r="E440" s="23" t="s">
        <v>23</v>
      </c>
      <c r="F440" s="23" t="s">
        <v>18</v>
      </c>
      <c r="G440" s="23" t="s">
        <v>19</v>
      </c>
      <c r="H440" s="23" t="s">
        <v>24</v>
      </c>
      <c r="I440" s="23" t="s">
        <v>72</v>
      </c>
      <c r="N440" s="21"/>
      <c r="O440" s="21"/>
      <c r="P440" s="21"/>
      <c r="R440" s="15"/>
      <c r="T440" s="41"/>
    </row>
    <row r="441">
      <c r="A441" s="21">
        <v>45232.0</v>
      </c>
      <c r="B441" s="21">
        <v>2.120761972E9</v>
      </c>
      <c r="C441" s="42" t="s">
        <v>103</v>
      </c>
      <c r="D441" s="23" t="s">
        <v>22</v>
      </c>
      <c r="E441" s="23" t="s">
        <v>23</v>
      </c>
      <c r="F441" s="23" t="s">
        <v>18</v>
      </c>
      <c r="G441" s="23" t="s">
        <v>19</v>
      </c>
      <c r="H441" s="23" t="s">
        <v>24</v>
      </c>
      <c r="I441" s="23" t="s">
        <v>25</v>
      </c>
      <c r="N441" s="21"/>
      <c r="O441" s="21"/>
      <c r="P441" s="21"/>
      <c r="R441" s="15"/>
      <c r="T441" s="41"/>
    </row>
    <row r="442">
      <c r="A442" s="21">
        <v>45293.0</v>
      </c>
      <c r="B442" s="21">
        <v>2.208986728E9</v>
      </c>
      <c r="C442" s="42" t="s">
        <v>103</v>
      </c>
      <c r="D442" s="23" t="s">
        <v>22</v>
      </c>
      <c r="E442" s="23" t="s">
        <v>23</v>
      </c>
      <c r="F442" s="23" t="s">
        <v>18</v>
      </c>
      <c r="G442" s="23" t="s">
        <v>95</v>
      </c>
      <c r="H442" s="23" t="s">
        <v>20</v>
      </c>
      <c r="I442" s="23" t="s">
        <v>72</v>
      </c>
      <c r="N442" s="21"/>
      <c r="O442" s="21"/>
      <c r="P442" s="21"/>
      <c r="R442" s="15"/>
      <c r="T442" s="41"/>
    </row>
    <row r="443">
      <c r="A443" s="21">
        <v>45296.0</v>
      </c>
      <c r="B443" s="21">
        <v>1.64744143E9</v>
      </c>
      <c r="C443" s="42" t="s">
        <v>103</v>
      </c>
      <c r="D443" s="23" t="s">
        <v>22</v>
      </c>
      <c r="E443" s="23" t="s">
        <v>23</v>
      </c>
      <c r="F443" s="23" t="s">
        <v>18</v>
      </c>
      <c r="G443" s="23" t="s">
        <v>19</v>
      </c>
      <c r="H443" s="23" t="s">
        <v>24</v>
      </c>
      <c r="I443" s="23" t="s">
        <v>72</v>
      </c>
      <c r="N443" s="21"/>
      <c r="O443" s="21"/>
      <c r="P443" s="21"/>
      <c r="R443" s="15"/>
      <c r="T443" s="41"/>
    </row>
    <row r="444">
      <c r="A444" s="21">
        <v>45298.0</v>
      </c>
      <c r="B444" s="21">
        <v>1.255516284E9</v>
      </c>
      <c r="C444" s="42" t="s">
        <v>103</v>
      </c>
      <c r="D444" s="23" t="s">
        <v>22</v>
      </c>
      <c r="E444" s="23" t="s">
        <v>23</v>
      </c>
      <c r="F444" s="23" t="s">
        <v>18</v>
      </c>
      <c r="G444" s="23" t="s">
        <v>19</v>
      </c>
      <c r="H444" s="23" t="s">
        <v>24</v>
      </c>
      <c r="I444" s="23" t="s">
        <v>72</v>
      </c>
      <c r="N444" s="21"/>
      <c r="O444" s="21"/>
      <c r="P444" s="21"/>
      <c r="R444" s="15"/>
      <c r="T444" s="41"/>
    </row>
    <row r="445">
      <c r="A445" s="21">
        <v>45310.0</v>
      </c>
      <c r="B445" s="21">
        <v>1.981976296E9</v>
      </c>
      <c r="C445" s="42" t="s">
        <v>103</v>
      </c>
      <c r="D445" s="23" t="s">
        <v>22</v>
      </c>
      <c r="E445" s="23" t="s">
        <v>23</v>
      </c>
      <c r="F445" s="23" t="s">
        <v>18</v>
      </c>
      <c r="G445" s="23" t="s">
        <v>19</v>
      </c>
      <c r="H445" s="23" t="s">
        <v>24</v>
      </c>
      <c r="I445" s="23" t="s">
        <v>72</v>
      </c>
      <c r="N445" s="21"/>
      <c r="O445" s="21"/>
      <c r="P445" s="21"/>
      <c r="R445" s="15"/>
      <c r="T445" s="41"/>
    </row>
    <row r="446">
      <c r="A446" s="21">
        <v>45332.0</v>
      </c>
      <c r="B446" s="21">
        <v>1.222957865E9</v>
      </c>
      <c r="C446" s="42" t="s">
        <v>103</v>
      </c>
      <c r="D446" s="23" t="s">
        <v>22</v>
      </c>
      <c r="E446" s="23" t="s">
        <v>23</v>
      </c>
      <c r="F446" s="23" t="s">
        <v>18</v>
      </c>
      <c r="G446" s="23" t="s">
        <v>19</v>
      </c>
      <c r="H446" s="23" t="s">
        <v>24</v>
      </c>
      <c r="I446" s="23" t="s">
        <v>72</v>
      </c>
      <c r="N446" s="21"/>
      <c r="O446" s="21"/>
      <c r="P446" s="21"/>
      <c r="R446" s="15"/>
      <c r="T446" s="41"/>
    </row>
    <row r="447">
      <c r="A447" s="21">
        <v>45364.0</v>
      </c>
      <c r="B447" s="21">
        <v>1.967201708E9</v>
      </c>
      <c r="C447" s="42" t="s">
        <v>103</v>
      </c>
      <c r="D447" s="23" t="s">
        <v>22</v>
      </c>
      <c r="E447" s="23" t="s">
        <v>23</v>
      </c>
      <c r="F447" s="23" t="s">
        <v>18</v>
      </c>
      <c r="G447" s="23" t="s">
        <v>19</v>
      </c>
      <c r="H447" s="23" t="s">
        <v>24</v>
      </c>
      <c r="I447" s="23" t="s">
        <v>72</v>
      </c>
      <c r="N447" s="21"/>
      <c r="O447" s="21"/>
      <c r="P447" s="21"/>
      <c r="R447" s="15"/>
      <c r="T447" s="41"/>
    </row>
    <row r="448">
      <c r="A448" s="21">
        <v>45403.0</v>
      </c>
      <c r="B448" s="21">
        <v>1.852312033E9</v>
      </c>
      <c r="C448" s="42" t="s">
        <v>103</v>
      </c>
      <c r="D448" s="23" t="s">
        <v>22</v>
      </c>
      <c r="E448" s="23" t="s">
        <v>23</v>
      </c>
      <c r="F448" s="23" t="s">
        <v>18</v>
      </c>
      <c r="G448" s="23" t="s">
        <v>19</v>
      </c>
      <c r="H448" s="23" t="s">
        <v>20</v>
      </c>
      <c r="I448" s="23" t="s">
        <v>72</v>
      </c>
      <c r="N448" s="21"/>
      <c r="O448" s="21"/>
      <c r="P448" s="21"/>
      <c r="R448" s="15"/>
      <c r="T448" s="41"/>
    </row>
    <row r="449">
      <c r="A449" s="21">
        <v>45430.0</v>
      </c>
      <c r="B449" s="21">
        <v>1.269390691E9</v>
      </c>
      <c r="C449" s="42" t="s">
        <v>103</v>
      </c>
      <c r="D449" s="23" t="s">
        <v>22</v>
      </c>
      <c r="E449" s="23" t="s">
        <v>23</v>
      </c>
      <c r="F449" s="23" t="s">
        <v>18</v>
      </c>
      <c r="G449" s="23" t="s">
        <v>19</v>
      </c>
      <c r="H449" s="23" t="s">
        <v>20</v>
      </c>
      <c r="I449" s="23" t="s">
        <v>72</v>
      </c>
      <c r="N449" s="21"/>
      <c r="O449" s="21"/>
      <c r="P449" s="21"/>
      <c r="R449" s="15"/>
      <c r="T449" s="41"/>
    </row>
    <row r="450">
      <c r="A450" s="21">
        <v>45476.0</v>
      </c>
      <c r="B450" s="21">
        <v>1.430067825E9</v>
      </c>
      <c r="C450" s="42" t="s">
        <v>103</v>
      </c>
      <c r="D450" s="23" t="s">
        <v>22</v>
      </c>
      <c r="E450" s="23" t="s">
        <v>23</v>
      </c>
      <c r="F450" s="23" t="s">
        <v>18</v>
      </c>
      <c r="G450" s="23" t="s">
        <v>19</v>
      </c>
      <c r="H450" s="23" t="s">
        <v>24</v>
      </c>
      <c r="I450" s="23" t="s">
        <v>72</v>
      </c>
      <c r="N450" s="21"/>
      <c r="O450" s="21"/>
      <c r="P450" s="21"/>
      <c r="R450" s="15"/>
      <c r="T450" s="41"/>
    </row>
    <row r="451">
      <c r="A451" s="21">
        <v>45485.0</v>
      </c>
      <c r="B451" s="21">
        <v>1.155919076E9</v>
      </c>
      <c r="C451" s="42" t="s">
        <v>103</v>
      </c>
      <c r="D451" s="23" t="s">
        <v>22</v>
      </c>
      <c r="E451" s="23" t="s">
        <v>23</v>
      </c>
      <c r="F451" s="23" t="s">
        <v>18</v>
      </c>
      <c r="G451" s="23" t="s">
        <v>19</v>
      </c>
      <c r="H451" s="23" t="s">
        <v>24</v>
      </c>
      <c r="I451" s="23" t="s">
        <v>72</v>
      </c>
      <c r="N451" s="21"/>
      <c r="O451" s="21"/>
      <c r="P451" s="21"/>
      <c r="R451" s="15"/>
      <c r="T451" s="41"/>
    </row>
    <row r="452">
      <c r="A452" s="21">
        <v>45544.0</v>
      </c>
      <c r="B452" s="21">
        <v>1.562830276E9</v>
      </c>
      <c r="C452" s="42" t="s">
        <v>103</v>
      </c>
      <c r="D452" s="23" t="s">
        <v>22</v>
      </c>
      <c r="E452" s="23" t="s">
        <v>23</v>
      </c>
      <c r="F452" s="23" t="s">
        <v>18</v>
      </c>
      <c r="G452" s="23" t="s">
        <v>19</v>
      </c>
      <c r="H452" s="23" t="s">
        <v>24</v>
      </c>
      <c r="I452" s="23" t="s">
        <v>72</v>
      </c>
      <c r="N452" s="21"/>
      <c r="O452" s="21"/>
      <c r="P452" s="21"/>
      <c r="R452" s="15"/>
      <c r="T452" s="41"/>
    </row>
    <row r="453">
      <c r="A453" s="21">
        <v>45592.0</v>
      </c>
      <c r="B453" s="21">
        <v>1.879234078E9</v>
      </c>
      <c r="C453" s="42" t="s">
        <v>103</v>
      </c>
      <c r="D453" s="23" t="s">
        <v>22</v>
      </c>
      <c r="E453" s="23" t="s">
        <v>23</v>
      </c>
      <c r="F453" s="23" t="s">
        <v>18</v>
      </c>
      <c r="G453" s="23" t="s">
        <v>19</v>
      </c>
      <c r="H453" s="23" t="s">
        <v>24</v>
      </c>
      <c r="I453" s="23" t="s">
        <v>72</v>
      </c>
      <c r="N453" s="21"/>
      <c r="O453" s="21"/>
      <c r="P453" s="21"/>
      <c r="R453" s="15"/>
      <c r="T453" s="41"/>
    </row>
    <row r="454">
      <c r="A454" s="21">
        <v>45603.0</v>
      </c>
      <c r="B454" s="21">
        <v>1.395099204E9</v>
      </c>
      <c r="C454" s="42" t="s">
        <v>104</v>
      </c>
      <c r="D454" s="23" t="s">
        <v>22</v>
      </c>
      <c r="E454" s="23" t="s">
        <v>23</v>
      </c>
      <c r="F454" s="23" t="s">
        <v>18</v>
      </c>
      <c r="G454" s="23" t="s">
        <v>19</v>
      </c>
      <c r="H454" s="23" t="s">
        <v>24</v>
      </c>
      <c r="I454" s="23" t="s">
        <v>72</v>
      </c>
      <c r="N454" s="21"/>
      <c r="O454" s="21"/>
      <c r="P454" s="21"/>
      <c r="R454" s="15"/>
      <c r="T454" s="41"/>
    </row>
    <row r="455">
      <c r="A455" s="21">
        <v>45626.0</v>
      </c>
      <c r="B455" s="21">
        <v>1.356295545E9</v>
      </c>
      <c r="C455" s="42" t="s">
        <v>104</v>
      </c>
      <c r="D455" s="23" t="s">
        <v>22</v>
      </c>
      <c r="E455" s="23" t="s">
        <v>23</v>
      </c>
      <c r="F455" s="23" t="s">
        <v>18</v>
      </c>
      <c r="G455" s="23" t="s">
        <v>19</v>
      </c>
      <c r="H455" s="23" t="s">
        <v>24</v>
      </c>
      <c r="I455" s="23" t="s">
        <v>72</v>
      </c>
      <c r="N455" s="21"/>
      <c r="O455" s="21"/>
      <c r="P455" s="21"/>
      <c r="R455" s="15"/>
      <c r="T455" s="41"/>
    </row>
    <row r="456">
      <c r="A456" s="21">
        <v>45693.0</v>
      </c>
      <c r="B456" s="21">
        <v>2.031427072E9</v>
      </c>
      <c r="C456" s="42" t="s">
        <v>104</v>
      </c>
      <c r="D456" s="23" t="s">
        <v>22</v>
      </c>
      <c r="E456" s="23" t="s">
        <v>23</v>
      </c>
      <c r="F456" s="23" t="s">
        <v>18</v>
      </c>
      <c r="G456" s="23" t="s">
        <v>19</v>
      </c>
      <c r="H456" s="23" t="s">
        <v>24</v>
      </c>
      <c r="I456" s="23" t="s">
        <v>25</v>
      </c>
      <c r="N456" s="21"/>
      <c r="O456" s="21"/>
      <c r="P456" s="21"/>
      <c r="R456" s="15"/>
      <c r="T456" s="41"/>
    </row>
    <row r="457">
      <c r="A457" s="21">
        <v>45739.0</v>
      </c>
      <c r="B457" s="21">
        <v>2.052000467E9</v>
      </c>
      <c r="C457" s="42" t="s">
        <v>104</v>
      </c>
      <c r="D457" s="23" t="s">
        <v>22</v>
      </c>
      <c r="E457" s="23" t="s">
        <v>23</v>
      </c>
      <c r="F457" s="23" t="s">
        <v>18</v>
      </c>
      <c r="G457" s="23" t="s">
        <v>19</v>
      </c>
      <c r="H457" s="23" t="s">
        <v>24</v>
      </c>
      <c r="I457" s="23" t="s">
        <v>72</v>
      </c>
      <c r="N457" s="21"/>
      <c r="O457" s="21"/>
      <c r="P457" s="21"/>
      <c r="R457" s="15"/>
      <c r="T457" s="41"/>
    </row>
    <row r="458">
      <c r="A458" s="21">
        <v>45871.0</v>
      </c>
      <c r="B458" s="21">
        <v>1.548583392E9</v>
      </c>
      <c r="C458" s="42" t="s">
        <v>104</v>
      </c>
      <c r="D458" s="23" t="s">
        <v>22</v>
      </c>
      <c r="E458" s="23" t="s">
        <v>23</v>
      </c>
      <c r="F458" s="23" t="s">
        <v>18</v>
      </c>
      <c r="G458" s="23" t="s">
        <v>19</v>
      </c>
      <c r="H458" s="23" t="s">
        <v>24</v>
      </c>
      <c r="I458" s="23" t="s">
        <v>72</v>
      </c>
      <c r="N458" s="21"/>
      <c r="O458" s="21"/>
      <c r="P458" s="21"/>
      <c r="R458" s="15"/>
      <c r="T458" s="41"/>
    </row>
    <row r="459">
      <c r="A459" s="21">
        <v>45872.0</v>
      </c>
      <c r="B459" s="21">
        <v>1.294098123E9</v>
      </c>
      <c r="C459" s="42" t="s">
        <v>104</v>
      </c>
      <c r="D459" s="23" t="s">
        <v>22</v>
      </c>
      <c r="E459" s="23" t="s">
        <v>23</v>
      </c>
      <c r="F459" s="23" t="s">
        <v>18</v>
      </c>
      <c r="G459" s="23" t="s">
        <v>95</v>
      </c>
      <c r="H459" s="23" t="s">
        <v>24</v>
      </c>
      <c r="I459" s="23" t="s">
        <v>72</v>
      </c>
      <c r="N459" s="21"/>
      <c r="O459" s="21"/>
      <c r="P459" s="21"/>
      <c r="R459" s="15"/>
      <c r="T459" s="41"/>
    </row>
    <row r="460">
      <c r="A460" s="21">
        <v>45926.0</v>
      </c>
      <c r="B460" s="21">
        <v>1.300881031E9</v>
      </c>
      <c r="C460" s="42" t="s">
        <v>104</v>
      </c>
      <c r="D460" s="23" t="s">
        <v>22</v>
      </c>
      <c r="E460" s="23" t="s">
        <v>23</v>
      </c>
      <c r="F460" s="23" t="s">
        <v>18</v>
      </c>
      <c r="G460" s="23" t="s">
        <v>95</v>
      </c>
      <c r="H460" s="23" t="s">
        <v>24</v>
      </c>
      <c r="I460" s="23" t="s">
        <v>25</v>
      </c>
      <c r="N460" s="21"/>
      <c r="O460" s="21"/>
      <c r="P460" s="21"/>
      <c r="R460" s="15"/>
      <c r="T460" s="41"/>
    </row>
    <row r="461">
      <c r="A461" s="21">
        <v>45927.0</v>
      </c>
      <c r="B461" s="21">
        <v>1.690222734E9</v>
      </c>
      <c r="C461" s="42" t="s">
        <v>104</v>
      </c>
      <c r="D461" s="23" t="s">
        <v>74</v>
      </c>
      <c r="E461" s="23" t="s">
        <v>17</v>
      </c>
      <c r="F461" s="23" t="s">
        <v>18</v>
      </c>
      <c r="G461" s="23" t="s">
        <v>95</v>
      </c>
      <c r="H461" s="23" t="s">
        <v>24</v>
      </c>
      <c r="I461" s="23" t="s">
        <v>72</v>
      </c>
      <c r="N461" s="21"/>
      <c r="O461" s="21"/>
      <c r="P461" s="21"/>
      <c r="R461" s="15"/>
      <c r="T461" s="41"/>
    </row>
    <row r="462">
      <c r="A462" s="21">
        <v>45942.0</v>
      </c>
      <c r="B462" s="21">
        <v>1.247620267E9</v>
      </c>
      <c r="C462" s="42" t="s">
        <v>104</v>
      </c>
      <c r="D462" s="23" t="s">
        <v>22</v>
      </c>
      <c r="E462" s="23" t="s">
        <v>23</v>
      </c>
      <c r="F462" s="23" t="s">
        <v>18</v>
      </c>
      <c r="G462" s="23" t="s">
        <v>95</v>
      </c>
      <c r="H462" s="23" t="s">
        <v>24</v>
      </c>
      <c r="I462" s="23" t="s">
        <v>72</v>
      </c>
      <c r="N462" s="21"/>
      <c r="O462" s="21"/>
      <c r="P462" s="21"/>
      <c r="R462" s="15"/>
      <c r="T462" s="41"/>
    </row>
    <row r="463">
      <c r="A463" s="21">
        <v>45944.0</v>
      </c>
      <c r="B463" s="21">
        <v>2.236204604E9</v>
      </c>
      <c r="C463" s="42" t="s">
        <v>104</v>
      </c>
      <c r="D463" s="23" t="s">
        <v>22</v>
      </c>
      <c r="E463" s="23" t="s">
        <v>23</v>
      </c>
      <c r="F463" s="23" t="s">
        <v>18</v>
      </c>
      <c r="G463" s="23" t="s">
        <v>95</v>
      </c>
      <c r="H463" s="23" t="s">
        <v>24</v>
      </c>
      <c r="I463" s="23" t="s">
        <v>72</v>
      </c>
      <c r="N463" s="21"/>
      <c r="O463" s="21"/>
      <c r="P463" s="21"/>
      <c r="R463" s="15"/>
      <c r="T463" s="41"/>
    </row>
    <row r="464">
      <c r="A464" s="21">
        <v>45947.0</v>
      </c>
      <c r="B464" s="21">
        <v>1.301377233E9</v>
      </c>
      <c r="C464" s="42" t="s">
        <v>104</v>
      </c>
      <c r="D464" s="23" t="s">
        <v>74</v>
      </c>
      <c r="E464" s="23" t="s">
        <v>17</v>
      </c>
      <c r="F464" s="23" t="s">
        <v>18</v>
      </c>
      <c r="G464" s="23" t="s">
        <v>95</v>
      </c>
      <c r="H464" s="23" t="s">
        <v>24</v>
      </c>
      <c r="I464" s="23" t="s">
        <v>72</v>
      </c>
      <c r="N464" s="21"/>
      <c r="O464" s="21"/>
      <c r="P464" s="21"/>
      <c r="R464" s="15"/>
      <c r="T464" s="41"/>
    </row>
    <row r="465">
      <c r="A465" s="21">
        <v>45978.0</v>
      </c>
      <c r="B465" s="21">
        <v>2.235237264E9</v>
      </c>
      <c r="C465" s="42" t="s">
        <v>104</v>
      </c>
      <c r="D465" s="23" t="s">
        <v>22</v>
      </c>
      <c r="E465" s="23" t="s">
        <v>23</v>
      </c>
      <c r="F465" s="23" t="s">
        <v>18</v>
      </c>
      <c r="G465" s="23" t="s">
        <v>95</v>
      </c>
      <c r="H465" s="23" t="s">
        <v>24</v>
      </c>
      <c r="I465" s="23" t="s">
        <v>72</v>
      </c>
      <c r="N465" s="21"/>
      <c r="O465" s="21"/>
      <c r="P465" s="21"/>
      <c r="R465" s="15"/>
      <c r="T465" s="41"/>
    </row>
    <row r="466">
      <c r="A466" s="21">
        <v>45987.0</v>
      </c>
      <c r="B466" s="21">
        <v>1.784456798E9</v>
      </c>
      <c r="C466" s="42" t="s">
        <v>104</v>
      </c>
      <c r="D466" s="23" t="s">
        <v>22</v>
      </c>
      <c r="E466" s="23" t="s">
        <v>23</v>
      </c>
      <c r="F466" s="23" t="s">
        <v>18</v>
      </c>
      <c r="G466" s="23" t="s">
        <v>95</v>
      </c>
      <c r="H466" s="23" t="s">
        <v>24</v>
      </c>
      <c r="I466" s="23" t="s">
        <v>72</v>
      </c>
      <c r="N466" s="21"/>
      <c r="O466" s="21"/>
      <c r="P466" s="21"/>
      <c r="R466" s="15"/>
      <c r="T466" s="41"/>
    </row>
    <row r="467">
      <c r="A467" s="21">
        <v>46011.0</v>
      </c>
      <c r="B467" s="21">
        <v>2.300624972E9</v>
      </c>
      <c r="C467" s="42" t="s">
        <v>104</v>
      </c>
      <c r="D467" s="23" t="s">
        <v>74</v>
      </c>
      <c r="E467" s="23" t="s">
        <v>17</v>
      </c>
      <c r="F467" s="23" t="s">
        <v>18</v>
      </c>
      <c r="G467" s="23" t="s">
        <v>95</v>
      </c>
      <c r="H467" s="23" t="s">
        <v>24</v>
      </c>
      <c r="I467" s="23" t="s">
        <v>72</v>
      </c>
      <c r="N467" s="21"/>
      <c r="O467" s="21"/>
      <c r="P467" s="21"/>
      <c r="R467" s="15"/>
      <c r="T467" s="41"/>
    </row>
    <row r="468">
      <c r="A468" s="21">
        <v>46036.0</v>
      </c>
      <c r="B468" s="21">
        <v>1.594707658E9</v>
      </c>
      <c r="C468" s="42" t="s">
        <v>104</v>
      </c>
      <c r="D468" s="23" t="s">
        <v>22</v>
      </c>
      <c r="E468" s="23" t="s">
        <v>23</v>
      </c>
      <c r="F468" s="23" t="s">
        <v>18</v>
      </c>
      <c r="G468" s="23" t="s">
        <v>95</v>
      </c>
      <c r="H468" s="23" t="s">
        <v>24</v>
      </c>
      <c r="I468" s="23" t="s">
        <v>72</v>
      </c>
      <c r="N468" s="21"/>
      <c r="O468" s="21"/>
      <c r="P468" s="21"/>
      <c r="R468" s="15"/>
      <c r="T468" s="41"/>
    </row>
    <row r="469">
      <c r="A469" s="21">
        <v>46037.0</v>
      </c>
      <c r="B469" s="21">
        <v>1.288562196E9</v>
      </c>
      <c r="C469" s="42" t="s">
        <v>104</v>
      </c>
      <c r="D469" s="23" t="s">
        <v>22</v>
      </c>
      <c r="E469" s="23" t="s">
        <v>23</v>
      </c>
      <c r="F469" s="23" t="s">
        <v>18</v>
      </c>
      <c r="G469" s="23" t="s">
        <v>95</v>
      </c>
      <c r="H469" s="23" t="s">
        <v>24</v>
      </c>
      <c r="I469" s="23" t="s">
        <v>72</v>
      </c>
      <c r="N469" s="21"/>
      <c r="O469" s="21"/>
      <c r="P469" s="21"/>
      <c r="R469" s="15"/>
      <c r="T469" s="41"/>
    </row>
    <row r="470">
      <c r="A470" s="21">
        <v>46108.0</v>
      </c>
      <c r="B470" s="21">
        <v>1.823952099E9</v>
      </c>
      <c r="C470" s="42" t="s">
        <v>104</v>
      </c>
      <c r="D470" s="23" t="s">
        <v>22</v>
      </c>
      <c r="E470" s="23" t="s">
        <v>23</v>
      </c>
      <c r="F470" s="23" t="s">
        <v>18</v>
      </c>
      <c r="G470" s="23" t="s">
        <v>19</v>
      </c>
      <c r="H470" s="23" t="s">
        <v>24</v>
      </c>
      <c r="I470" s="23" t="s">
        <v>72</v>
      </c>
      <c r="N470" s="21"/>
      <c r="O470" s="21"/>
      <c r="P470" s="21"/>
      <c r="R470" s="15"/>
      <c r="T470" s="41"/>
    </row>
    <row r="471">
      <c r="A471" s="21">
        <v>46113.0</v>
      </c>
      <c r="B471" s="21">
        <v>2.125106987E9</v>
      </c>
      <c r="C471" s="42" t="s">
        <v>104</v>
      </c>
      <c r="D471" s="23" t="s">
        <v>22</v>
      </c>
      <c r="E471" s="23" t="s">
        <v>23</v>
      </c>
      <c r="F471" s="23" t="s">
        <v>18</v>
      </c>
      <c r="G471" s="23" t="s">
        <v>19</v>
      </c>
      <c r="H471" s="23" t="s">
        <v>24</v>
      </c>
      <c r="I471" s="23" t="s">
        <v>72</v>
      </c>
      <c r="N471" s="21"/>
      <c r="O471" s="21"/>
      <c r="P471" s="21"/>
      <c r="R471" s="15"/>
      <c r="T471" s="41"/>
    </row>
    <row r="472">
      <c r="A472" s="21">
        <v>46126.0</v>
      </c>
      <c r="B472" s="21">
        <v>1.253493681E9</v>
      </c>
      <c r="C472" s="42" t="s">
        <v>104</v>
      </c>
      <c r="D472" s="23" t="s">
        <v>22</v>
      </c>
      <c r="E472" s="23" t="s">
        <v>23</v>
      </c>
      <c r="F472" s="23" t="s">
        <v>18</v>
      </c>
      <c r="G472" s="23" t="s">
        <v>19</v>
      </c>
      <c r="H472" s="23" t="s">
        <v>24</v>
      </c>
      <c r="I472" s="23" t="s">
        <v>72</v>
      </c>
      <c r="N472" s="21"/>
      <c r="O472" s="21"/>
      <c r="P472" s="21"/>
      <c r="R472" s="15"/>
      <c r="T472" s="41"/>
    </row>
    <row r="473">
      <c r="A473" s="21">
        <v>46127.0</v>
      </c>
      <c r="B473" s="21">
        <v>1.314105569E9</v>
      </c>
      <c r="C473" s="42" t="s">
        <v>104</v>
      </c>
      <c r="D473" s="23" t="s">
        <v>22</v>
      </c>
      <c r="E473" s="23" t="s">
        <v>23</v>
      </c>
      <c r="F473" s="23" t="s">
        <v>18</v>
      </c>
      <c r="G473" s="23" t="s">
        <v>19</v>
      </c>
      <c r="H473" s="23" t="s">
        <v>24</v>
      </c>
      <c r="I473" s="23" t="s">
        <v>72</v>
      </c>
      <c r="N473" s="21"/>
      <c r="O473" s="21"/>
      <c r="P473" s="21"/>
      <c r="R473" s="15"/>
      <c r="T473" s="41"/>
    </row>
    <row r="474">
      <c r="A474" s="21">
        <v>46346.0</v>
      </c>
      <c r="B474" s="21">
        <v>1.605106219E9</v>
      </c>
      <c r="C474" s="42" t="s">
        <v>105</v>
      </c>
      <c r="D474" s="23" t="s">
        <v>22</v>
      </c>
      <c r="E474" s="23" t="s">
        <v>23</v>
      </c>
      <c r="F474" s="23" t="s">
        <v>18</v>
      </c>
      <c r="G474" s="23" t="s">
        <v>19</v>
      </c>
      <c r="H474" s="23" t="s">
        <v>24</v>
      </c>
      <c r="I474" s="23" t="s">
        <v>72</v>
      </c>
      <c r="N474" s="21"/>
      <c r="O474" s="21"/>
      <c r="P474" s="21"/>
      <c r="R474" s="15"/>
      <c r="T474" s="41"/>
    </row>
    <row r="475">
      <c r="A475" s="21">
        <v>46365.0</v>
      </c>
      <c r="B475" s="21">
        <v>1.548430778E9</v>
      </c>
      <c r="C475" s="42" t="s">
        <v>105</v>
      </c>
      <c r="D475" s="23" t="s">
        <v>22</v>
      </c>
      <c r="E475" s="23" t="s">
        <v>23</v>
      </c>
      <c r="F475" s="23" t="s">
        <v>18</v>
      </c>
      <c r="G475" s="23" t="s">
        <v>19</v>
      </c>
      <c r="H475" s="23" t="s">
        <v>24</v>
      </c>
      <c r="I475" s="23" t="s">
        <v>72</v>
      </c>
      <c r="N475" s="21"/>
      <c r="O475" s="21"/>
      <c r="P475" s="21"/>
      <c r="R475" s="15"/>
      <c r="T475" s="41"/>
    </row>
    <row r="476">
      <c r="A476" s="21">
        <v>46367.0</v>
      </c>
      <c r="B476" s="21">
        <v>1.18898208E9</v>
      </c>
      <c r="C476" s="42" t="s">
        <v>105</v>
      </c>
      <c r="D476" s="23" t="s">
        <v>22</v>
      </c>
      <c r="E476" s="23" t="s">
        <v>23</v>
      </c>
      <c r="F476" s="23" t="s">
        <v>18</v>
      </c>
      <c r="G476" s="23" t="s">
        <v>19</v>
      </c>
      <c r="H476" s="23" t="s">
        <v>24</v>
      </c>
      <c r="I476" s="23" t="s">
        <v>72</v>
      </c>
      <c r="N476" s="21"/>
      <c r="O476" s="21"/>
      <c r="P476" s="21"/>
      <c r="R476" s="15"/>
      <c r="T476" s="41"/>
    </row>
    <row r="477">
      <c r="A477" s="21">
        <v>46368.0</v>
      </c>
      <c r="B477" s="21">
        <v>2.165002296E9</v>
      </c>
      <c r="C477" s="42" t="s">
        <v>105</v>
      </c>
      <c r="D477" s="23" t="s">
        <v>22</v>
      </c>
      <c r="E477" s="23" t="s">
        <v>23</v>
      </c>
      <c r="F477" s="23" t="s">
        <v>18</v>
      </c>
      <c r="G477" s="23" t="s">
        <v>19</v>
      </c>
      <c r="H477" s="23" t="s">
        <v>24</v>
      </c>
      <c r="I477" s="23" t="s">
        <v>72</v>
      </c>
      <c r="N477" s="21"/>
      <c r="O477" s="21"/>
      <c r="P477" s="21"/>
      <c r="R477" s="15"/>
      <c r="T477" s="41"/>
    </row>
    <row r="478">
      <c r="A478" s="21">
        <v>46449.0</v>
      </c>
      <c r="B478" s="21">
        <v>2.193849508E9</v>
      </c>
      <c r="C478" s="42" t="s">
        <v>105</v>
      </c>
      <c r="D478" s="23" t="s">
        <v>22</v>
      </c>
      <c r="E478" s="23" t="s">
        <v>23</v>
      </c>
      <c r="F478" s="23" t="s">
        <v>18</v>
      </c>
      <c r="G478" s="23" t="s">
        <v>19</v>
      </c>
      <c r="H478" s="23" t="s">
        <v>24</v>
      </c>
      <c r="I478" s="23" t="s">
        <v>72</v>
      </c>
      <c r="N478" s="21"/>
      <c r="O478" s="21"/>
      <c r="P478" s="21"/>
      <c r="R478" s="15"/>
      <c r="T478" s="41"/>
    </row>
    <row r="479">
      <c r="A479" s="21">
        <v>46494.0</v>
      </c>
      <c r="B479" s="21">
        <v>1.244943118E9</v>
      </c>
      <c r="C479" s="42" t="s">
        <v>105</v>
      </c>
      <c r="D479" s="23" t="s">
        <v>74</v>
      </c>
      <c r="E479" s="23" t="s">
        <v>17</v>
      </c>
      <c r="F479" s="23" t="s">
        <v>18</v>
      </c>
      <c r="G479" s="23" t="s">
        <v>19</v>
      </c>
      <c r="H479" s="23" t="s">
        <v>20</v>
      </c>
      <c r="I479" s="23" t="s">
        <v>72</v>
      </c>
      <c r="N479" s="21"/>
      <c r="O479" s="21"/>
      <c r="P479" s="21"/>
      <c r="R479" s="15"/>
      <c r="T479" s="41"/>
    </row>
    <row r="480">
      <c r="A480" s="21">
        <v>46509.0</v>
      </c>
      <c r="B480" s="21">
        <v>1.896773026E9</v>
      </c>
      <c r="C480" s="42" t="s">
        <v>105</v>
      </c>
      <c r="D480" s="23" t="s">
        <v>22</v>
      </c>
      <c r="E480" s="23" t="s">
        <v>23</v>
      </c>
      <c r="F480" s="23" t="s">
        <v>18</v>
      </c>
      <c r="G480" s="23" t="s">
        <v>19</v>
      </c>
      <c r="H480" s="23" t="s">
        <v>24</v>
      </c>
      <c r="I480" s="23" t="s">
        <v>72</v>
      </c>
      <c r="N480" s="21"/>
      <c r="O480" s="21"/>
      <c r="P480" s="21"/>
      <c r="R480" s="15"/>
      <c r="T480" s="41"/>
    </row>
    <row r="481">
      <c r="A481" s="21">
        <v>46541.0</v>
      </c>
      <c r="B481" s="21">
        <v>1.364723379E9</v>
      </c>
      <c r="C481" s="42" t="s">
        <v>105</v>
      </c>
      <c r="D481" s="23" t="s">
        <v>22</v>
      </c>
      <c r="E481" s="23" t="s">
        <v>23</v>
      </c>
      <c r="F481" s="23" t="s">
        <v>18</v>
      </c>
      <c r="G481" s="23" t="s">
        <v>19</v>
      </c>
      <c r="H481" s="23" t="s">
        <v>24</v>
      </c>
      <c r="I481" s="23" t="s">
        <v>72</v>
      </c>
      <c r="N481" s="21"/>
      <c r="O481" s="21"/>
      <c r="P481" s="21"/>
      <c r="R481" s="15"/>
      <c r="T481" s="41"/>
    </row>
    <row r="482">
      <c r="A482" s="21">
        <v>46553.0</v>
      </c>
      <c r="B482" s="21">
        <v>1.968953542E9</v>
      </c>
      <c r="C482" s="42" t="s">
        <v>105</v>
      </c>
      <c r="D482" s="23" t="s">
        <v>74</v>
      </c>
      <c r="E482" s="23" t="s">
        <v>17</v>
      </c>
      <c r="F482" s="23" t="s">
        <v>18</v>
      </c>
      <c r="G482" s="23" t="s">
        <v>19</v>
      </c>
      <c r="H482" s="23" t="s">
        <v>24</v>
      </c>
      <c r="I482" s="23" t="s">
        <v>72</v>
      </c>
      <c r="N482" s="21"/>
      <c r="O482" s="21"/>
      <c r="P482" s="21"/>
      <c r="R482" s="15"/>
      <c r="T482" s="41"/>
    </row>
    <row r="483">
      <c r="A483" s="21">
        <v>46685.0</v>
      </c>
      <c r="B483" s="21">
        <v>1.305222875E9</v>
      </c>
      <c r="C483" s="42" t="s">
        <v>105</v>
      </c>
      <c r="D483" s="23" t="s">
        <v>22</v>
      </c>
      <c r="E483" s="23" t="s">
        <v>23</v>
      </c>
      <c r="F483" s="23" t="s">
        <v>18</v>
      </c>
      <c r="G483" s="23" t="s">
        <v>19</v>
      </c>
      <c r="H483" s="23" t="s">
        <v>24</v>
      </c>
      <c r="I483" s="23" t="s">
        <v>72</v>
      </c>
      <c r="N483" s="21"/>
      <c r="O483" s="21"/>
      <c r="P483" s="21"/>
      <c r="R483" s="15"/>
      <c r="T483" s="41"/>
    </row>
    <row r="484">
      <c r="A484" s="21">
        <v>46698.0</v>
      </c>
      <c r="B484" s="21">
        <v>1.948017211E9</v>
      </c>
      <c r="C484" s="42" t="s">
        <v>105</v>
      </c>
      <c r="D484" s="23" t="s">
        <v>22</v>
      </c>
      <c r="E484" s="23" t="s">
        <v>23</v>
      </c>
      <c r="F484" s="23" t="s">
        <v>18</v>
      </c>
      <c r="G484" s="23" t="s">
        <v>19</v>
      </c>
      <c r="H484" s="23" t="s">
        <v>24</v>
      </c>
      <c r="I484" s="23" t="s">
        <v>72</v>
      </c>
      <c r="N484" s="21"/>
      <c r="O484" s="21"/>
      <c r="P484" s="21"/>
      <c r="R484" s="15"/>
      <c r="T484" s="41"/>
    </row>
    <row r="485">
      <c r="A485" s="21">
        <v>46882.0</v>
      </c>
      <c r="B485" s="21">
        <v>2.215627312E9</v>
      </c>
      <c r="C485" s="42" t="s">
        <v>105</v>
      </c>
      <c r="D485" s="23" t="s">
        <v>22</v>
      </c>
      <c r="E485" s="23" t="s">
        <v>23</v>
      </c>
      <c r="F485" s="23" t="s">
        <v>18</v>
      </c>
      <c r="G485" s="23" t="s">
        <v>19</v>
      </c>
      <c r="H485" s="23" t="s">
        <v>24</v>
      </c>
      <c r="I485" s="23" t="s">
        <v>72</v>
      </c>
      <c r="N485" s="21"/>
      <c r="O485" s="21"/>
      <c r="P485" s="21"/>
      <c r="R485" s="15"/>
      <c r="T485" s="41"/>
    </row>
    <row r="486">
      <c r="A486" s="21">
        <v>46990.0</v>
      </c>
      <c r="B486" s="21">
        <v>1.381826333E9</v>
      </c>
      <c r="C486" s="42" t="s">
        <v>106</v>
      </c>
      <c r="D486" s="23" t="s">
        <v>22</v>
      </c>
      <c r="E486" s="23" t="s">
        <v>23</v>
      </c>
      <c r="F486" s="23" t="s">
        <v>18</v>
      </c>
      <c r="G486" s="23" t="s">
        <v>19</v>
      </c>
      <c r="H486" s="23" t="s">
        <v>24</v>
      </c>
      <c r="I486" s="23" t="s">
        <v>72</v>
      </c>
      <c r="N486" s="21"/>
      <c r="O486" s="21"/>
      <c r="P486" s="21"/>
      <c r="R486" s="15"/>
      <c r="T486" s="41"/>
    </row>
    <row r="487">
      <c r="A487" s="21">
        <v>46993.0</v>
      </c>
      <c r="B487" s="21">
        <v>1.621554944E9</v>
      </c>
      <c r="C487" s="42" t="s">
        <v>106</v>
      </c>
      <c r="D487" s="23" t="s">
        <v>22</v>
      </c>
      <c r="E487" s="23" t="s">
        <v>23</v>
      </c>
      <c r="F487" s="23" t="s">
        <v>18</v>
      </c>
      <c r="G487" s="23" t="s">
        <v>19</v>
      </c>
      <c r="H487" s="23" t="s">
        <v>24</v>
      </c>
      <c r="I487" s="23" t="s">
        <v>72</v>
      </c>
      <c r="N487" s="21"/>
      <c r="O487" s="21"/>
      <c r="P487" s="21"/>
      <c r="R487" s="15"/>
      <c r="T487" s="41"/>
    </row>
    <row r="488">
      <c r="A488" s="21">
        <v>47079.0</v>
      </c>
      <c r="B488" s="21">
        <v>1.720397694E9</v>
      </c>
      <c r="C488" s="42" t="s">
        <v>106</v>
      </c>
      <c r="D488" s="23" t="s">
        <v>22</v>
      </c>
      <c r="E488" s="23" t="s">
        <v>23</v>
      </c>
      <c r="F488" s="23" t="s">
        <v>18</v>
      </c>
      <c r="G488" s="23" t="s">
        <v>19</v>
      </c>
      <c r="H488" s="23" t="s">
        <v>24</v>
      </c>
      <c r="I488" s="23" t="s">
        <v>72</v>
      </c>
      <c r="N488" s="21"/>
      <c r="O488" s="21"/>
      <c r="P488" s="21"/>
      <c r="R488" s="15"/>
      <c r="T488" s="41"/>
    </row>
    <row r="489">
      <c r="A489" s="21">
        <v>47105.0</v>
      </c>
      <c r="B489" s="21">
        <v>1.457858639E9</v>
      </c>
      <c r="C489" s="42" t="s">
        <v>106</v>
      </c>
      <c r="D489" s="23" t="s">
        <v>22</v>
      </c>
      <c r="E489" s="23" t="s">
        <v>23</v>
      </c>
      <c r="F489" s="23" t="s">
        <v>18</v>
      </c>
      <c r="G489" s="23" t="s">
        <v>19</v>
      </c>
      <c r="H489" s="23" t="s">
        <v>24</v>
      </c>
      <c r="I489" s="23" t="s">
        <v>72</v>
      </c>
      <c r="N489" s="21"/>
      <c r="O489" s="21"/>
      <c r="P489" s="21"/>
      <c r="R489" s="15"/>
      <c r="T489" s="41"/>
    </row>
    <row r="490">
      <c r="A490" s="21">
        <v>47202.0</v>
      </c>
      <c r="B490" s="21">
        <v>2.300624972E9</v>
      </c>
      <c r="C490" s="42" t="s">
        <v>106</v>
      </c>
      <c r="D490" s="23" t="s">
        <v>22</v>
      </c>
      <c r="E490" s="23" t="s">
        <v>23</v>
      </c>
      <c r="F490" s="23" t="s">
        <v>18</v>
      </c>
      <c r="G490" s="23" t="s">
        <v>19</v>
      </c>
      <c r="H490" s="23" t="s">
        <v>24</v>
      </c>
      <c r="I490" s="23" t="s">
        <v>72</v>
      </c>
      <c r="N490" s="21"/>
      <c r="O490" s="21"/>
      <c r="P490" s="21"/>
      <c r="R490" s="15"/>
      <c r="T490" s="41"/>
    </row>
    <row r="491">
      <c r="A491" s="21">
        <v>47251.0</v>
      </c>
      <c r="B491" s="21">
        <v>1.52087665E9</v>
      </c>
      <c r="C491" s="42" t="s">
        <v>106</v>
      </c>
      <c r="D491" s="23" t="s">
        <v>22</v>
      </c>
      <c r="E491" s="23" t="s">
        <v>23</v>
      </c>
      <c r="F491" s="23" t="s">
        <v>18</v>
      </c>
      <c r="G491" s="23" t="s">
        <v>19</v>
      </c>
      <c r="H491" s="23" t="s">
        <v>24</v>
      </c>
      <c r="I491" s="23" t="s">
        <v>72</v>
      </c>
      <c r="N491" s="21"/>
      <c r="O491" s="21"/>
      <c r="P491" s="21"/>
      <c r="R491" s="15"/>
      <c r="T491" s="41"/>
    </row>
    <row r="492">
      <c r="A492" s="21">
        <v>47264.0</v>
      </c>
      <c r="B492" s="21">
        <v>1.232656016E9</v>
      </c>
      <c r="C492" s="42" t="s">
        <v>106</v>
      </c>
      <c r="D492" s="23" t="s">
        <v>74</v>
      </c>
      <c r="E492" s="23" t="s">
        <v>17</v>
      </c>
      <c r="F492" s="23" t="s">
        <v>18</v>
      </c>
      <c r="G492" s="23" t="s">
        <v>19</v>
      </c>
      <c r="H492" s="23" t="s">
        <v>24</v>
      </c>
      <c r="I492" s="23" t="s">
        <v>72</v>
      </c>
      <c r="N492" s="21"/>
      <c r="O492" s="21"/>
      <c r="P492" s="21"/>
      <c r="R492" s="15"/>
      <c r="T492" s="41"/>
    </row>
    <row r="493">
      <c r="A493" s="21">
        <v>47362.0</v>
      </c>
      <c r="B493" s="21">
        <v>1.252665259E9</v>
      </c>
      <c r="C493" s="42" t="s">
        <v>106</v>
      </c>
      <c r="D493" s="23" t="s">
        <v>74</v>
      </c>
      <c r="E493" s="23" t="s">
        <v>17</v>
      </c>
      <c r="F493" s="23" t="s">
        <v>18</v>
      </c>
      <c r="G493" s="23" t="s">
        <v>19</v>
      </c>
      <c r="H493" s="23" t="s">
        <v>24</v>
      </c>
      <c r="I493" s="23" t="s">
        <v>72</v>
      </c>
      <c r="N493" s="21"/>
      <c r="O493" s="21"/>
      <c r="P493" s="21"/>
      <c r="R493" s="15"/>
      <c r="T493" s="41"/>
    </row>
    <row r="494">
      <c r="A494" s="21">
        <v>47382.0</v>
      </c>
      <c r="B494" s="21">
        <v>1.693182763E9</v>
      </c>
      <c r="C494" s="42" t="s">
        <v>106</v>
      </c>
      <c r="D494" s="23" t="s">
        <v>22</v>
      </c>
      <c r="E494" s="23" t="s">
        <v>23</v>
      </c>
      <c r="F494" s="23" t="s">
        <v>18</v>
      </c>
      <c r="G494" s="23" t="s">
        <v>19</v>
      </c>
      <c r="H494" s="23" t="s">
        <v>24</v>
      </c>
      <c r="I494" s="23" t="s">
        <v>72</v>
      </c>
      <c r="N494" s="21"/>
      <c r="O494" s="21"/>
      <c r="P494" s="21"/>
      <c r="R494" s="15"/>
      <c r="T494" s="41"/>
    </row>
    <row r="495">
      <c r="A495" s="21">
        <v>47419.0</v>
      </c>
      <c r="B495" s="21">
        <v>2.166645293E9</v>
      </c>
      <c r="C495" s="42" t="s">
        <v>106</v>
      </c>
      <c r="D495" s="23" t="s">
        <v>22</v>
      </c>
      <c r="E495" s="23" t="s">
        <v>23</v>
      </c>
      <c r="F495" s="23" t="s">
        <v>18</v>
      </c>
      <c r="G495" s="23" t="s">
        <v>19</v>
      </c>
      <c r="H495" s="23" t="s">
        <v>24</v>
      </c>
      <c r="I495" s="23" t="s">
        <v>72</v>
      </c>
      <c r="N495" s="21"/>
      <c r="O495" s="21"/>
      <c r="P495" s="21"/>
      <c r="R495" s="15"/>
      <c r="T495" s="41"/>
    </row>
    <row r="496">
      <c r="A496" s="21">
        <v>47460.0</v>
      </c>
      <c r="B496" s="21">
        <v>1.204380993E9</v>
      </c>
      <c r="C496" s="42" t="s">
        <v>106</v>
      </c>
      <c r="D496" s="23" t="s">
        <v>22</v>
      </c>
      <c r="E496" s="23" t="s">
        <v>23</v>
      </c>
      <c r="F496" s="23" t="s">
        <v>18</v>
      </c>
      <c r="G496" s="23" t="s">
        <v>19</v>
      </c>
      <c r="H496" s="23" t="s">
        <v>24</v>
      </c>
      <c r="I496" s="23" t="s">
        <v>72</v>
      </c>
      <c r="N496" s="21"/>
      <c r="O496" s="21"/>
      <c r="P496" s="21"/>
      <c r="R496" s="15"/>
      <c r="T496" s="41"/>
    </row>
    <row r="497">
      <c r="A497" s="21">
        <v>47473.0</v>
      </c>
      <c r="B497" s="21">
        <v>1.352418821E9</v>
      </c>
      <c r="C497" s="42" t="s">
        <v>106</v>
      </c>
      <c r="D497" s="23" t="s">
        <v>22</v>
      </c>
      <c r="E497" s="23" t="s">
        <v>23</v>
      </c>
      <c r="F497" s="23" t="s">
        <v>18</v>
      </c>
      <c r="G497" s="23" t="s">
        <v>19</v>
      </c>
      <c r="H497" s="23" t="s">
        <v>24</v>
      </c>
      <c r="I497" s="23" t="s">
        <v>72</v>
      </c>
      <c r="N497" s="21"/>
      <c r="O497" s="21"/>
      <c r="P497" s="21"/>
      <c r="R497" s="15"/>
      <c r="T497" s="41"/>
    </row>
    <row r="498">
      <c r="A498" s="21">
        <v>47476.0</v>
      </c>
      <c r="B498" s="21">
        <v>1.653726461E9</v>
      </c>
      <c r="C498" s="42" t="s">
        <v>106</v>
      </c>
      <c r="D498" s="23" t="s">
        <v>22</v>
      </c>
      <c r="E498" s="23" t="s">
        <v>23</v>
      </c>
      <c r="F498" s="23" t="s">
        <v>18</v>
      </c>
      <c r="G498" s="23" t="s">
        <v>19</v>
      </c>
      <c r="H498" s="23" t="s">
        <v>24</v>
      </c>
      <c r="I498" s="23" t="s">
        <v>72</v>
      </c>
      <c r="N498" s="21"/>
      <c r="O498" s="21"/>
      <c r="P498" s="21"/>
      <c r="R498" s="15"/>
      <c r="T498" s="41"/>
    </row>
    <row r="499">
      <c r="A499" s="21">
        <v>47586.0</v>
      </c>
      <c r="B499" s="21">
        <v>1.989627883E9</v>
      </c>
      <c r="C499" s="42" t="s">
        <v>106</v>
      </c>
      <c r="D499" s="23" t="s">
        <v>22</v>
      </c>
      <c r="E499" s="23" t="s">
        <v>23</v>
      </c>
      <c r="F499" s="23" t="s">
        <v>18</v>
      </c>
      <c r="G499" s="23" t="s">
        <v>19</v>
      </c>
      <c r="H499" s="23" t="s">
        <v>24</v>
      </c>
      <c r="I499" s="23" t="s">
        <v>72</v>
      </c>
      <c r="N499" s="21"/>
      <c r="O499" s="21"/>
      <c r="P499" s="21"/>
      <c r="R499" s="15"/>
      <c r="T499" s="41"/>
    </row>
    <row r="500">
      <c r="A500" s="21">
        <v>47621.0</v>
      </c>
      <c r="B500" s="21">
        <v>1.293618408E9</v>
      </c>
      <c r="C500" s="42" t="s">
        <v>107</v>
      </c>
      <c r="D500" s="23" t="s">
        <v>22</v>
      </c>
      <c r="E500" s="23" t="s">
        <v>23</v>
      </c>
      <c r="F500" s="23" t="s">
        <v>18</v>
      </c>
      <c r="G500" s="23" t="s">
        <v>19</v>
      </c>
      <c r="H500" s="23" t="s">
        <v>24</v>
      </c>
      <c r="I500" s="23" t="s">
        <v>72</v>
      </c>
      <c r="N500" s="21"/>
      <c r="O500" s="21"/>
      <c r="P500" s="21"/>
      <c r="R500" s="15"/>
      <c r="T500" s="41"/>
    </row>
    <row r="501">
      <c r="A501" s="21">
        <v>47632.0</v>
      </c>
      <c r="B501" s="21">
        <v>1.416239525E9</v>
      </c>
      <c r="C501" s="42" t="s">
        <v>107</v>
      </c>
      <c r="D501" s="23" t="s">
        <v>22</v>
      </c>
      <c r="E501" s="23" t="s">
        <v>23</v>
      </c>
      <c r="F501" s="23" t="s">
        <v>18</v>
      </c>
      <c r="G501" s="23" t="s">
        <v>19</v>
      </c>
      <c r="H501" s="23" t="s">
        <v>24</v>
      </c>
      <c r="I501" s="23" t="s">
        <v>72</v>
      </c>
      <c r="N501" s="21"/>
      <c r="O501" s="21"/>
      <c r="P501" s="21"/>
      <c r="R501" s="15"/>
      <c r="T501" s="41"/>
    </row>
    <row r="502">
      <c r="A502" s="21">
        <v>47640.0</v>
      </c>
      <c r="B502" s="21">
        <v>2.176134183E9</v>
      </c>
      <c r="C502" s="42" t="s">
        <v>107</v>
      </c>
      <c r="D502" s="23" t="s">
        <v>22</v>
      </c>
      <c r="E502" s="23" t="s">
        <v>23</v>
      </c>
      <c r="F502" s="23" t="s">
        <v>18</v>
      </c>
      <c r="G502" s="23" t="s">
        <v>19</v>
      </c>
      <c r="H502" s="23" t="s">
        <v>24</v>
      </c>
      <c r="I502" s="23" t="s">
        <v>72</v>
      </c>
      <c r="N502" s="21"/>
      <c r="O502" s="21"/>
      <c r="P502" s="21"/>
      <c r="R502" s="15"/>
      <c r="T502" s="41"/>
    </row>
    <row r="503">
      <c r="A503" s="21">
        <v>47652.0</v>
      </c>
      <c r="B503" s="21">
        <v>1.706079817E9</v>
      </c>
      <c r="C503" s="42" t="s">
        <v>107</v>
      </c>
      <c r="D503" s="23" t="s">
        <v>22</v>
      </c>
      <c r="E503" s="23" t="s">
        <v>23</v>
      </c>
      <c r="F503" s="23" t="s">
        <v>18</v>
      </c>
      <c r="G503" s="23" t="s">
        <v>19</v>
      </c>
      <c r="H503" s="23" t="s">
        <v>24</v>
      </c>
      <c r="I503" s="23" t="s">
        <v>72</v>
      </c>
      <c r="N503" s="21"/>
      <c r="O503" s="21"/>
      <c r="P503" s="21"/>
      <c r="R503" s="15"/>
      <c r="T503" s="41"/>
    </row>
    <row r="504">
      <c r="A504" s="21">
        <v>47664.0</v>
      </c>
      <c r="B504" s="21">
        <v>1.501124183E9</v>
      </c>
      <c r="C504" s="42" t="s">
        <v>107</v>
      </c>
      <c r="D504" s="23" t="s">
        <v>74</v>
      </c>
      <c r="E504" s="23" t="s">
        <v>17</v>
      </c>
      <c r="F504" s="23" t="s">
        <v>18</v>
      </c>
      <c r="G504" s="23" t="s">
        <v>19</v>
      </c>
      <c r="H504" s="23" t="s">
        <v>24</v>
      </c>
      <c r="I504" s="23" t="s">
        <v>72</v>
      </c>
      <c r="N504" s="21"/>
      <c r="O504" s="21"/>
      <c r="P504" s="21"/>
      <c r="R504" s="15"/>
      <c r="T504" s="41"/>
    </row>
    <row r="505">
      <c r="A505" s="21">
        <v>47674.0</v>
      </c>
      <c r="B505" s="21">
        <v>2.017900237E9</v>
      </c>
      <c r="C505" s="42" t="s">
        <v>107</v>
      </c>
      <c r="D505" s="23" t="s">
        <v>74</v>
      </c>
      <c r="E505" s="23" t="s">
        <v>17</v>
      </c>
      <c r="F505" s="23" t="s">
        <v>18</v>
      </c>
      <c r="G505" s="23" t="s">
        <v>19</v>
      </c>
      <c r="H505" s="23" t="s">
        <v>20</v>
      </c>
      <c r="I505" s="23" t="s">
        <v>72</v>
      </c>
      <c r="N505" s="21"/>
      <c r="O505" s="21"/>
      <c r="P505" s="21"/>
      <c r="R505" s="15"/>
      <c r="T505" s="41"/>
    </row>
    <row r="506">
      <c r="A506" s="21">
        <v>47691.0</v>
      </c>
      <c r="B506" s="21">
        <v>1.833689715E9</v>
      </c>
      <c r="C506" s="42" t="s">
        <v>107</v>
      </c>
      <c r="D506" s="23" t="s">
        <v>22</v>
      </c>
      <c r="E506" s="23" t="s">
        <v>23</v>
      </c>
      <c r="F506" s="23" t="s">
        <v>18</v>
      </c>
      <c r="G506" s="23" t="s">
        <v>19</v>
      </c>
      <c r="H506" s="23" t="s">
        <v>24</v>
      </c>
      <c r="I506" s="23" t="s">
        <v>72</v>
      </c>
      <c r="N506" s="21"/>
      <c r="O506" s="21"/>
      <c r="P506" s="21"/>
      <c r="R506" s="15"/>
      <c r="T506" s="41"/>
    </row>
    <row r="507">
      <c r="A507" s="21">
        <v>47714.0</v>
      </c>
      <c r="B507" s="21">
        <v>1.599806569E9</v>
      </c>
      <c r="C507" s="42" t="s">
        <v>107</v>
      </c>
      <c r="D507" s="23" t="s">
        <v>74</v>
      </c>
      <c r="E507" s="23" t="s">
        <v>17</v>
      </c>
      <c r="F507" s="23" t="s">
        <v>18</v>
      </c>
      <c r="G507" s="23" t="s">
        <v>19</v>
      </c>
      <c r="H507" s="23" t="s">
        <v>24</v>
      </c>
      <c r="I507" s="23" t="s">
        <v>72</v>
      </c>
      <c r="N507" s="21"/>
      <c r="O507" s="21"/>
      <c r="P507" s="21"/>
      <c r="R507" s="15"/>
      <c r="T507" s="41"/>
    </row>
    <row r="508">
      <c r="A508" s="21">
        <v>47724.0</v>
      </c>
      <c r="B508" s="21">
        <v>1.227528284E9</v>
      </c>
      <c r="C508" s="42" t="s">
        <v>107</v>
      </c>
      <c r="D508" s="23" t="s">
        <v>74</v>
      </c>
      <c r="E508" s="23" t="s">
        <v>17</v>
      </c>
      <c r="F508" s="23" t="s">
        <v>18</v>
      </c>
      <c r="G508" s="23" t="s">
        <v>19</v>
      </c>
      <c r="H508" s="23" t="s">
        <v>20</v>
      </c>
      <c r="I508" s="23" t="s">
        <v>72</v>
      </c>
      <c r="N508" s="21"/>
      <c r="O508" s="21"/>
      <c r="P508" s="21"/>
      <c r="R508" s="15"/>
      <c r="T508" s="41"/>
    </row>
    <row r="509">
      <c r="A509" s="21">
        <v>47756.0</v>
      </c>
      <c r="B509" s="21">
        <v>2.251638729E9</v>
      </c>
      <c r="C509" s="42" t="s">
        <v>107</v>
      </c>
      <c r="D509" s="23" t="s">
        <v>22</v>
      </c>
      <c r="E509" s="23" t="s">
        <v>23</v>
      </c>
      <c r="F509" s="23" t="s">
        <v>18</v>
      </c>
      <c r="G509" s="23" t="s">
        <v>19</v>
      </c>
      <c r="H509" s="23" t="s">
        <v>24</v>
      </c>
      <c r="I509" s="23" t="s">
        <v>72</v>
      </c>
      <c r="N509" s="21"/>
      <c r="O509" s="21"/>
      <c r="P509" s="21"/>
      <c r="R509" s="15"/>
      <c r="T509" s="41"/>
    </row>
    <row r="510">
      <c r="A510" s="21">
        <v>47888.0</v>
      </c>
      <c r="B510" s="21">
        <v>1.310384522E9</v>
      </c>
      <c r="C510" s="42" t="s">
        <v>107</v>
      </c>
      <c r="D510" s="23" t="s">
        <v>22</v>
      </c>
      <c r="E510" s="23" t="s">
        <v>23</v>
      </c>
      <c r="F510" s="23" t="s">
        <v>18</v>
      </c>
      <c r="G510" s="23" t="s">
        <v>19</v>
      </c>
      <c r="H510" s="23" t="s">
        <v>24</v>
      </c>
      <c r="I510" s="23" t="s">
        <v>72</v>
      </c>
      <c r="N510" s="21"/>
      <c r="O510" s="21"/>
      <c r="P510" s="21"/>
      <c r="R510" s="15"/>
      <c r="T510" s="41"/>
    </row>
    <row r="511">
      <c r="A511" s="21">
        <v>47934.0</v>
      </c>
      <c r="B511" s="21">
        <v>1.84925965E9</v>
      </c>
      <c r="C511" s="42" t="s">
        <v>107</v>
      </c>
      <c r="D511" s="23" t="s">
        <v>22</v>
      </c>
      <c r="E511" s="23" t="s">
        <v>23</v>
      </c>
      <c r="F511" s="23" t="s">
        <v>18</v>
      </c>
      <c r="G511" s="23" t="s">
        <v>19</v>
      </c>
      <c r="H511" s="23" t="s">
        <v>24</v>
      </c>
      <c r="I511" s="23" t="s">
        <v>72</v>
      </c>
      <c r="N511" s="21"/>
      <c r="O511" s="21"/>
      <c r="P511" s="21"/>
      <c r="R511" s="15"/>
      <c r="T511" s="41"/>
    </row>
    <row r="512">
      <c r="A512" s="21">
        <v>47951.0</v>
      </c>
      <c r="B512" s="21">
        <v>2.281277438E9</v>
      </c>
      <c r="C512" s="42" t="s">
        <v>107</v>
      </c>
      <c r="D512" s="23" t="s">
        <v>22</v>
      </c>
      <c r="E512" s="23" t="s">
        <v>23</v>
      </c>
      <c r="F512" s="23" t="s">
        <v>18</v>
      </c>
      <c r="G512" s="23" t="s">
        <v>19</v>
      </c>
      <c r="H512" s="23" t="s">
        <v>24</v>
      </c>
      <c r="I512" s="23" t="s">
        <v>25</v>
      </c>
      <c r="N512" s="21"/>
      <c r="O512" s="21"/>
      <c r="P512" s="21"/>
      <c r="R512" s="15"/>
      <c r="T512" s="41"/>
    </row>
    <row r="513">
      <c r="A513" s="21">
        <v>47953.0</v>
      </c>
      <c r="B513" s="21">
        <v>1.76451484E9</v>
      </c>
      <c r="C513" s="42" t="s">
        <v>107</v>
      </c>
      <c r="D513" s="23" t="s">
        <v>22</v>
      </c>
      <c r="E513" s="23" t="s">
        <v>23</v>
      </c>
      <c r="F513" s="23" t="s">
        <v>18</v>
      </c>
      <c r="G513" s="23" t="s">
        <v>19</v>
      </c>
      <c r="H513" s="23" t="s">
        <v>24</v>
      </c>
      <c r="I513" s="23" t="s">
        <v>72</v>
      </c>
      <c r="N513" s="21"/>
      <c r="O513" s="21"/>
      <c r="P513" s="21"/>
      <c r="R513" s="15"/>
      <c r="T513" s="41"/>
    </row>
    <row r="514">
      <c r="A514" s="21">
        <v>47998.0</v>
      </c>
      <c r="B514" s="21">
        <v>1.605856243E9</v>
      </c>
      <c r="C514" s="42" t="s">
        <v>107</v>
      </c>
      <c r="D514" s="23" t="s">
        <v>22</v>
      </c>
      <c r="E514" s="23" t="s">
        <v>23</v>
      </c>
      <c r="F514" s="23" t="s">
        <v>18</v>
      </c>
      <c r="G514" s="23" t="s">
        <v>19</v>
      </c>
      <c r="H514" s="23" t="s">
        <v>24</v>
      </c>
      <c r="I514" s="23" t="s">
        <v>72</v>
      </c>
      <c r="N514" s="21"/>
      <c r="O514" s="21"/>
      <c r="P514" s="21"/>
      <c r="R514" s="15"/>
      <c r="T514" s="41"/>
    </row>
    <row r="515">
      <c r="A515" s="21">
        <v>48027.0</v>
      </c>
      <c r="B515" s="21">
        <v>2.084793745E9</v>
      </c>
      <c r="C515" s="42" t="s">
        <v>107</v>
      </c>
      <c r="D515" s="23" t="s">
        <v>22</v>
      </c>
      <c r="E515" s="23" t="s">
        <v>23</v>
      </c>
      <c r="F515" s="23" t="s">
        <v>18</v>
      </c>
      <c r="G515" s="23" t="s">
        <v>19</v>
      </c>
      <c r="H515" s="23" t="s">
        <v>24</v>
      </c>
      <c r="I515" s="23" t="s">
        <v>25</v>
      </c>
      <c r="N515" s="21"/>
      <c r="O515" s="21"/>
      <c r="P515" s="21"/>
      <c r="R515" s="15"/>
      <c r="T515" s="41"/>
    </row>
    <row r="516">
      <c r="A516" s="21">
        <v>48032.0</v>
      </c>
      <c r="B516" s="21">
        <v>1.8606567E9</v>
      </c>
      <c r="C516" s="42" t="s">
        <v>107</v>
      </c>
      <c r="D516" s="23" t="s">
        <v>74</v>
      </c>
      <c r="E516" s="23" t="s">
        <v>17</v>
      </c>
      <c r="F516" s="23" t="s">
        <v>18</v>
      </c>
      <c r="G516" s="23" t="s">
        <v>19</v>
      </c>
      <c r="H516" s="23" t="s">
        <v>24</v>
      </c>
      <c r="I516" s="23" t="s">
        <v>72</v>
      </c>
      <c r="N516" s="21"/>
      <c r="O516" s="21"/>
      <c r="P516" s="21"/>
      <c r="R516" s="15"/>
      <c r="T516" s="41"/>
    </row>
    <row r="517">
      <c r="A517" s="21">
        <v>48083.0</v>
      </c>
      <c r="B517" s="21">
        <v>1.82302611E9</v>
      </c>
      <c r="C517" s="42" t="s">
        <v>107</v>
      </c>
      <c r="D517" s="23" t="s">
        <v>22</v>
      </c>
      <c r="E517" s="23" t="s">
        <v>23</v>
      </c>
      <c r="F517" s="23" t="s">
        <v>18</v>
      </c>
      <c r="G517" s="23" t="s">
        <v>19</v>
      </c>
      <c r="H517" s="23" t="s">
        <v>24</v>
      </c>
      <c r="I517" s="23" t="s">
        <v>72</v>
      </c>
      <c r="N517" s="21"/>
      <c r="O517" s="21"/>
      <c r="P517" s="21"/>
      <c r="R517" s="15"/>
      <c r="T517" s="41"/>
    </row>
    <row r="518">
      <c r="A518" s="21">
        <v>48099.0</v>
      </c>
      <c r="B518" s="21">
        <v>1.188399194E9</v>
      </c>
      <c r="C518" s="42" t="s">
        <v>107</v>
      </c>
      <c r="D518" s="23" t="s">
        <v>22</v>
      </c>
      <c r="E518" s="23" t="s">
        <v>23</v>
      </c>
      <c r="F518" s="23" t="s">
        <v>18</v>
      </c>
      <c r="G518" s="23" t="s">
        <v>19</v>
      </c>
      <c r="H518" s="23" t="s">
        <v>24</v>
      </c>
      <c r="I518" s="23" t="s">
        <v>72</v>
      </c>
      <c r="N518" s="21"/>
      <c r="O518" s="21"/>
      <c r="P518" s="21"/>
      <c r="R518" s="15"/>
      <c r="T518" s="41"/>
    </row>
    <row r="519">
      <c r="A519" s="21">
        <v>48139.0</v>
      </c>
      <c r="B519" s="21">
        <v>2.048528646E9</v>
      </c>
      <c r="C519" s="42" t="s">
        <v>107</v>
      </c>
      <c r="D519" s="23" t="s">
        <v>22</v>
      </c>
      <c r="E519" s="23" t="s">
        <v>23</v>
      </c>
      <c r="F519" s="23" t="s">
        <v>18</v>
      </c>
      <c r="G519" s="23" t="s">
        <v>19</v>
      </c>
      <c r="H519" s="23" t="s">
        <v>24</v>
      </c>
      <c r="I519" s="23" t="s">
        <v>72</v>
      </c>
      <c r="N519" s="21"/>
      <c r="O519" s="21"/>
      <c r="P519" s="21"/>
      <c r="R519" s="15"/>
      <c r="T519" s="41"/>
    </row>
    <row r="520">
      <c r="A520" s="21">
        <v>48196.0</v>
      </c>
      <c r="B520" s="21">
        <v>1.543385585E9</v>
      </c>
      <c r="C520" s="42" t="s">
        <v>107</v>
      </c>
      <c r="D520" s="23" t="s">
        <v>74</v>
      </c>
      <c r="E520" s="23" t="s">
        <v>17</v>
      </c>
      <c r="F520" s="23" t="s">
        <v>18</v>
      </c>
      <c r="G520" s="23" t="s">
        <v>19</v>
      </c>
      <c r="H520" s="23" t="s">
        <v>24</v>
      </c>
      <c r="I520" s="23" t="s">
        <v>72</v>
      </c>
      <c r="N520" s="21"/>
      <c r="O520" s="21"/>
      <c r="P520" s="21"/>
      <c r="R520" s="15"/>
      <c r="T520" s="41"/>
    </row>
    <row r="521">
      <c r="A521" s="21">
        <v>48266.0</v>
      </c>
      <c r="B521" s="21">
        <v>2.210757764E9</v>
      </c>
      <c r="C521" s="42" t="s">
        <v>107</v>
      </c>
      <c r="D521" s="23" t="s">
        <v>22</v>
      </c>
      <c r="E521" s="23" t="s">
        <v>23</v>
      </c>
      <c r="F521" s="23" t="s">
        <v>18</v>
      </c>
      <c r="G521" s="23" t="s">
        <v>19</v>
      </c>
      <c r="H521" s="23" t="s">
        <v>24</v>
      </c>
      <c r="I521" s="23" t="s">
        <v>72</v>
      </c>
      <c r="N521" s="21"/>
      <c r="O521" s="21"/>
      <c r="P521" s="21"/>
      <c r="R521" s="15"/>
      <c r="T521" s="41"/>
    </row>
    <row r="522">
      <c r="A522" s="21">
        <v>48296.0</v>
      </c>
      <c r="B522" s="21">
        <v>1.445216671E9</v>
      </c>
      <c r="C522" s="42" t="s">
        <v>107</v>
      </c>
      <c r="D522" s="23" t="s">
        <v>22</v>
      </c>
      <c r="E522" s="23" t="s">
        <v>23</v>
      </c>
      <c r="F522" s="23" t="s">
        <v>18</v>
      </c>
      <c r="G522" s="23" t="s">
        <v>19</v>
      </c>
      <c r="H522" s="23" t="s">
        <v>24</v>
      </c>
      <c r="I522" s="23" t="s">
        <v>72</v>
      </c>
      <c r="N522" s="21"/>
      <c r="O522" s="21"/>
      <c r="P522" s="21"/>
      <c r="R522" s="15"/>
      <c r="T522" s="41"/>
    </row>
    <row r="523">
      <c r="A523" s="21">
        <v>48297.0</v>
      </c>
      <c r="B523" s="21">
        <v>2.026438069E9</v>
      </c>
      <c r="C523" s="42" t="s">
        <v>107</v>
      </c>
      <c r="D523" s="23" t="s">
        <v>22</v>
      </c>
      <c r="E523" s="23" t="s">
        <v>23</v>
      </c>
      <c r="F523" s="23" t="s">
        <v>18</v>
      </c>
      <c r="G523" s="23" t="s">
        <v>19</v>
      </c>
      <c r="H523" s="23" t="s">
        <v>24</v>
      </c>
      <c r="I523" s="23" t="s">
        <v>72</v>
      </c>
      <c r="N523" s="21"/>
      <c r="O523" s="21"/>
      <c r="P523" s="21"/>
      <c r="R523" s="15"/>
      <c r="T523" s="41"/>
    </row>
    <row r="524">
      <c r="A524" s="21">
        <v>48307.0</v>
      </c>
      <c r="B524" s="21">
        <v>2.006558227E9</v>
      </c>
      <c r="C524" s="42" t="s">
        <v>107</v>
      </c>
      <c r="D524" s="23" t="s">
        <v>22</v>
      </c>
      <c r="E524" s="23" t="s">
        <v>23</v>
      </c>
      <c r="F524" s="23" t="s">
        <v>18</v>
      </c>
      <c r="G524" s="23" t="s">
        <v>19</v>
      </c>
      <c r="H524" s="23" t="s">
        <v>24</v>
      </c>
      <c r="I524" s="23" t="s">
        <v>72</v>
      </c>
      <c r="N524" s="21"/>
      <c r="O524" s="21"/>
      <c r="P524" s="21"/>
      <c r="R524" s="15"/>
      <c r="T524" s="41"/>
    </row>
    <row r="525">
      <c r="A525" s="21">
        <v>48347.0</v>
      </c>
      <c r="B525" s="21">
        <v>1.714653153E9</v>
      </c>
      <c r="C525" s="42" t="s">
        <v>107</v>
      </c>
      <c r="D525" s="23" t="s">
        <v>22</v>
      </c>
      <c r="E525" s="23" t="s">
        <v>23</v>
      </c>
      <c r="F525" s="23" t="s">
        <v>18</v>
      </c>
      <c r="G525" s="23" t="s">
        <v>19</v>
      </c>
      <c r="H525" s="23" t="s">
        <v>24</v>
      </c>
      <c r="I525" s="23" t="s">
        <v>72</v>
      </c>
      <c r="N525" s="21"/>
      <c r="O525" s="21"/>
      <c r="P525" s="21"/>
      <c r="R525" s="15"/>
      <c r="T525" s="41"/>
    </row>
    <row r="526">
      <c r="A526" s="21">
        <v>48370.0</v>
      </c>
      <c r="B526" s="21">
        <v>1.49501491E9</v>
      </c>
      <c r="C526" s="42" t="s">
        <v>108</v>
      </c>
      <c r="D526" s="23" t="s">
        <v>22</v>
      </c>
      <c r="E526" s="23" t="s">
        <v>23</v>
      </c>
      <c r="F526" s="23" t="s">
        <v>18</v>
      </c>
      <c r="G526" s="23" t="s">
        <v>19</v>
      </c>
      <c r="H526" s="23" t="s">
        <v>24</v>
      </c>
      <c r="I526" s="23" t="s">
        <v>72</v>
      </c>
      <c r="N526" s="21"/>
      <c r="O526" s="21"/>
      <c r="P526" s="21"/>
      <c r="R526" s="15"/>
      <c r="T526" s="41"/>
    </row>
    <row r="527">
      <c r="A527" s="21">
        <v>48552.0</v>
      </c>
      <c r="B527" s="21">
        <v>1.199926653E9</v>
      </c>
      <c r="C527" s="42" t="s">
        <v>108</v>
      </c>
      <c r="D527" s="23" t="s">
        <v>22</v>
      </c>
      <c r="E527" s="23" t="s">
        <v>23</v>
      </c>
      <c r="F527" s="23" t="s">
        <v>18</v>
      </c>
      <c r="G527" s="23" t="s">
        <v>19</v>
      </c>
      <c r="H527" s="23" t="s">
        <v>24</v>
      </c>
      <c r="I527" s="23" t="s">
        <v>72</v>
      </c>
      <c r="N527" s="21"/>
      <c r="O527" s="21"/>
      <c r="P527" s="21"/>
      <c r="R527" s="15"/>
      <c r="T527" s="41"/>
    </row>
    <row r="528">
      <c r="A528" s="21">
        <v>48603.0</v>
      </c>
      <c r="B528" s="21">
        <v>1.760172495E9</v>
      </c>
      <c r="C528" s="42" t="s">
        <v>108</v>
      </c>
      <c r="D528" s="23" t="s">
        <v>22</v>
      </c>
      <c r="E528" s="23" t="s">
        <v>23</v>
      </c>
      <c r="F528" s="23" t="s">
        <v>18</v>
      </c>
      <c r="G528" s="23" t="s">
        <v>95</v>
      </c>
      <c r="H528" s="23" t="s">
        <v>24</v>
      </c>
      <c r="I528" s="23" t="s">
        <v>72</v>
      </c>
      <c r="N528" s="21"/>
      <c r="O528" s="21"/>
      <c r="P528" s="21"/>
      <c r="R528" s="15"/>
      <c r="T528" s="41"/>
    </row>
    <row r="529">
      <c r="A529" s="21">
        <v>48654.0</v>
      </c>
      <c r="B529" s="21">
        <v>1.538010222E9</v>
      </c>
      <c r="C529" s="42" t="s">
        <v>108</v>
      </c>
      <c r="D529" s="23" t="s">
        <v>74</v>
      </c>
      <c r="E529" s="23" t="s">
        <v>17</v>
      </c>
      <c r="F529" s="23" t="s">
        <v>18</v>
      </c>
      <c r="G529" s="23" t="s">
        <v>95</v>
      </c>
      <c r="H529" s="23" t="s">
        <v>24</v>
      </c>
      <c r="I529" s="23" t="s">
        <v>72</v>
      </c>
      <c r="N529" s="21"/>
      <c r="O529" s="21"/>
      <c r="P529" s="21"/>
      <c r="R529" s="15"/>
      <c r="T529" s="41"/>
    </row>
    <row r="530">
      <c r="A530" s="21">
        <v>48660.0</v>
      </c>
      <c r="B530" s="21">
        <v>1.368246333E9</v>
      </c>
      <c r="C530" s="42" t="s">
        <v>108</v>
      </c>
      <c r="D530" s="23" t="s">
        <v>22</v>
      </c>
      <c r="E530" s="23" t="s">
        <v>23</v>
      </c>
      <c r="F530" s="23" t="s">
        <v>18</v>
      </c>
      <c r="G530" s="23" t="s">
        <v>95</v>
      </c>
      <c r="H530" s="23" t="s">
        <v>20</v>
      </c>
      <c r="I530" s="23" t="s">
        <v>72</v>
      </c>
      <c r="N530" s="21"/>
      <c r="O530" s="21"/>
      <c r="P530" s="21"/>
      <c r="R530" s="15"/>
      <c r="T530" s="41"/>
    </row>
    <row r="531">
      <c r="A531" s="21">
        <v>48680.0</v>
      </c>
      <c r="B531" s="21">
        <v>1.394268252E9</v>
      </c>
      <c r="C531" s="42" t="s">
        <v>108</v>
      </c>
      <c r="D531" s="23" t="s">
        <v>74</v>
      </c>
      <c r="E531" s="23" t="s">
        <v>17</v>
      </c>
      <c r="F531" s="23" t="s">
        <v>18</v>
      </c>
      <c r="G531" s="23" t="s">
        <v>95</v>
      </c>
      <c r="H531" s="23" t="s">
        <v>24</v>
      </c>
      <c r="I531" s="23" t="s">
        <v>72</v>
      </c>
      <c r="N531" s="21"/>
      <c r="O531" s="21"/>
      <c r="P531" s="21"/>
      <c r="R531" s="15"/>
      <c r="T531" s="41"/>
    </row>
    <row r="532">
      <c r="A532" s="21">
        <v>48695.0</v>
      </c>
      <c r="B532" s="21">
        <v>1.252613154E9</v>
      </c>
      <c r="C532" s="42" t="s">
        <v>108</v>
      </c>
      <c r="D532" s="23" t="s">
        <v>22</v>
      </c>
      <c r="E532" s="23" t="s">
        <v>23</v>
      </c>
      <c r="F532" s="23" t="s">
        <v>18</v>
      </c>
      <c r="G532" s="23" t="s">
        <v>95</v>
      </c>
      <c r="H532" s="23" t="s">
        <v>24</v>
      </c>
      <c r="I532" s="23" t="s">
        <v>72</v>
      </c>
      <c r="N532" s="21"/>
      <c r="O532" s="21"/>
      <c r="P532" s="21"/>
      <c r="R532" s="15"/>
      <c r="T532" s="41"/>
    </row>
    <row r="533">
      <c r="A533" s="21">
        <v>48820.0</v>
      </c>
      <c r="B533" s="21">
        <v>1.326265749E9</v>
      </c>
      <c r="C533" s="42" t="s">
        <v>108</v>
      </c>
      <c r="D533" s="23" t="s">
        <v>22</v>
      </c>
      <c r="E533" s="23" t="s">
        <v>23</v>
      </c>
      <c r="F533" s="23" t="s">
        <v>18</v>
      </c>
      <c r="G533" s="23" t="s">
        <v>19</v>
      </c>
      <c r="H533" s="23" t="s">
        <v>24</v>
      </c>
      <c r="I533" s="23" t="s">
        <v>72</v>
      </c>
      <c r="N533" s="21"/>
      <c r="O533" s="21"/>
      <c r="P533" s="21"/>
      <c r="R533" s="15"/>
      <c r="T533" s="41"/>
    </row>
    <row r="534">
      <c r="A534" s="21">
        <v>48826.0</v>
      </c>
      <c r="B534" s="21">
        <v>1.258538062E9</v>
      </c>
      <c r="C534" s="42" t="s">
        <v>108</v>
      </c>
      <c r="D534" s="23" t="s">
        <v>22</v>
      </c>
      <c r="E534" s="23" t="s">
        <v>23</v>
      </c>
      <c r="F534" s="23" t="s">
        <v>18</v>
      </c>
      <c r="G534" s="23" t="s">
        <v>19</v>
      </c>
      <c r="H534" s="23" t="s">
        <v>24</v>
      </c>
      <c r="I534" s="23" t="s">
        <v>72</v>
      </c>
      <c r="N534" s="21"/>
      <c r="O534" s="21"/>
      <c r="P534" s="21"/>
      <c r="R534" s="15"/>
      <c r="T534" s="41"/>
    </row>
    <row r="535">
      <c r="A535" s="21">
        <v>48890.0</v>
      </c>
      <c r="B535" s="21">
        <v>1.423943447E9</v>
      </c>
      <c r="C535" s="42" t="s">
        <v>108</v>
      </c>
      <c r="D535" s="23" t="s">
        <v>22</v>
      </c>
      <c r="E535" s="23" t="s">
        <v>23</v>
      </c>
      <c r="F535" s="23" t="s">
        <v>18</v>
      </c>
      <c r="G535" s="23" t="s">
        <v>19</v>
      </c>
      <c r="H535" s="23" t="s">
        <v>24</v>
      </c>
      <c r="I535" s="23" t="s">
        <v>72</v>
      </c>
      <c r="N535" s="21"/>
      <c r="O535" s="21"/>
      <c r="P535" s="21"/>
      <c r="R535" s="15"/>
      <c r="T535" s="41"/>
    </row>
    <row r="536">
      <c r="A536" s="21">
        <v>48895.0</v>
      </c>
      <c r="B536" s="21">
        <v>1.301143701E9</v>
      </c>
      <c r="C536" s="42" t="s">
        <v>108</v>
      </c>
      <c r="D536" s="23" t="s">
        <v>22</v>
      </c>
      <c r="E536" s="23" t="s">
        <v>23</v>
      </c>
      <c r="F536" s="23" t="s">
        <v>18</v>
      </c>
      <c r="G536" s="23" t="s">
        <v>19</v>
      </c>
      <c r="H536" s="23" t="s">
        <v>24</v>
      </c>
      <c r="I536" s="23" t="s">
        <v>72</v>
      </c>
      <c r="N536" s="21"/>
      <c r="O536" s="21"/>
      <c r="P536" s="21"/>
      <c r="R536" s="15"/>
      <c r="T536" s="41"/>
    </row>
    <row r="537">
      <c r="A537" s="21">
        <v>48941.0</v>
      </c>
      <c r="B537" s="21">
        <v>1.502954013E9</v>
      </c>
      <c r="C537" s="42" t="s">
        <v>108</v>
      </c>
      <c r="D537" s="23" t="s">
        <v>22</v>
      </c>
      <c r="E537" s="23" t="s">
        <v>23</v>
      </c>
      <c r="F537" s="23" t="s">
        <v>18</v>
      </c>
      <c r="G537" s="23" t="s">
        <v>19</v>
      </c>
      <c r="H537" s="23" t="s">
        <v>24</v>
      </c>
      <c r="I537" s="23" t="s">
        <v>72</v>
      </c>
      <c r="N537" s="21"/>
      <c r="O537" s="21"/>
      <c r="P537" s="21"/>
      <c r="R537" s="15"/>
      <c r="T537" s="41"/>
    </row>
    <row r="538">
      <c r="A538" s="21">
        <v>48942.0</v>
      </c>
      <c r="B538" s="21">
        <v>1.984713105E9</v>
      </c>
      <c r="C538" s="42" t="s">
        <v>108</v>
      </c>
      <c r="D538" s="23" t="s">
        <v>22</v>
      </c>
      <c r="E538" s="23" t="s">
        <v>23</v>
      </c>
      <c r="F538" s="23" t="s">
        <v>18</v>
      </c>
      <c r="G538" s="23" t="s">
        <v>19</v>
      </c>
      <c r="H538" s="23" t="s">
        <v>24</v>
      </c>
      <c r="I538" s="23" t="s">
        <v>72</v>
      </c>
      <c r="N538" s="21"/>
      <c r="O538" s="21"/>
      <c r="P538" s="21"/>
      <c r="R538" s="15"/>
      <c r="T538" s="41"/>
    </row>
    <row r="539">
      <c r="A539" s="21">
        <v>48953.0</v>
      </c>
      <c r="B539" s="21">
        <v>1.251100947E9</v>
      </c>
      <c r="C539" s="42" t="s">
        <v>108</v>
      </c>
      <c r="D539" s="23" t="s">
        <v>22</v>
      </c>
      <c r="E539" s="23" t="s">
        <v>23</v>
      </c>
      <c r="F539" s="23" t="s">
        <v>18</v>
      </c>
      <c r="G539" s="23" t="s">
        <v>95</v>
      </c>
      <c r="H539" s="23" t="s">
        <v>24</v>
      </c>
      <c r="I539" s="23" t="s">
        <v>25</v>
      </c>
      <c r="N539" s="21"/>
      <c r="O539" s="21"/>
      <c r="P539" s="21"/>
      <c r="R539" s="15"/>
      <c r="T539" s="41"/>
    </row>
    <row r="540">
      <c r="A540" s="21">
        <v>48966.0</v>
      </c>
      <c r="B540" s="21">
        <v>1.763252965E9</v>
      </c>
      <c r="C540" s="42" t="s">
        <v>108</v>
      </c>
      <c r="D540" s="23" t="s">
        <v>22</v>
      </c>
      <c r="E540" s="23" t="s">
        <v>23</v>
      </c>
      <c r="F540" s="23" t="s">
        <v>18</v>
      </c>
      <c r="G540" s="23" t="s">
        <v>95</v>
      </c>
      <c r="H540" s="23" t="s">
        <v>24</v>
      </c>
      <c r="I540" s="23" t="s">
        <v>72</v>
      </c>
      <c r="N540" s="21"/>
      <c r="O540" s="21"/>
      <c r="P540" s="21"/>
      <c r="R540" s="15"/>
      <c r="T540" s="41"/>
    </row>
    <row r="541">
      <c r="A541" s="21">
        <v>48992.0</v>
      </c>
      <c r="B541" s="21">
        <v>1.174766277E9</v>
      </c>
      <c r="C541" s="42" t="s">
        <v>108</v>
      </c>
      <c r="D541" s="23" t="s">
        <v>22</v>
      </c>
      <c r="E541" s="23" t="s">
        <v>23</v>
      </c>
      <c r="F541" s="23" t="s">
        <v>18</v>
      </c>
      <c r="G541" s="23" t="s">
        <v>95</v>
      </c>
      <c r="H541" s="23" t="s">
        <v>24</v>
      </c>
      <c r="I541" s="23" t="s">
        <v>72</v>
      </c>
      <c r="N541" s="21"/>
      <c r="O541" s="21"/>
      <c r="P541" s="21"/>
      <c r="R541" s="15"/>
      <c r="T541" s="41"/>
    </row>
    <row r="542">
      <c r="A542" s="21">
        <v>49037.0</v>
      </c>
      <c r="B542" s="21">
        <v>1.39639426E9</v>
      </c>
      <c r="C542" s="42" t="s">
        <v>108</v>
      </c>
      <c r="D542" s="23" t="s">
        <v>22</v>
      </c>
      <c r="E542" s="23" t="s">
        <v>23</v>
      </c>
      <c r="F542" s="23" t="s">
        <v>18</v>
      </c>
      <c r="G542" s="23" t="s">
        <v>95</v>
      </c>
      <c r="H542" s="23" t="s">
        <v>24</v>
      </c>
      <c r="I542" s="23" t="s">
        <v>72</v>
      </c>
      <c r="N542" s="21"/>
      <c r="O542" s="21"/>
      <c r="P542" s="21"/>
      <c r="R542" s="15"/>
      <c r="T542" s="41"/>
    </row>
    <row r="543">
      <c r="A543" s="21">
        <v>49087.0</v>
      </c>
      <c r="B543" s="21">
        <v>1.569570701E9</v>
      </c>
      <c r="C543" s="42" t="s">
        <v>108</v>
      </c>
      <c r="D543" s="23" t="s">
        <v>22</v>
      </c>
      <c r="E543" s="23" t="s">
        <v>23</v>
      </c>
      <c r="F543" s="23" t="s">
        <v>18</v>
      </c>
      <c r="G543" s="23" t="s">
        <v>95</v>
      </c>
      <c r="H543" s="23" t="s">
        <v>24</v>
      </c>
      <c r="I543" s="23" t="s">
        <v>72</v>
      </c>
      <c r="N543" s="21"/>
      <c r="O543" s="21"/>
      <c r="P543" s="21"/>
      <c r="R543" s="15"/>
      <c r="T543" s="41"/>
    </row>
    <row r="544">
      <c r="A544" s="21">
        <v>49106.0</v>
      </c>
      <c r="B544" s="21">
        <v>1.517219436E9</v>
      </c>
      <c r="C544" s="42" t="s">
        <v>109</v>
      </c>
      <c r="D544" s="23" t="s">
        <v>22</v>
      </c>
      <c r="E544" s="23" t="s">
        <v>23</v>
      </c>
      <c r="F544" s="23" t="s">
        <v>18</v>
      </c>
      <c r="G544" s="23" t="s">
        <v>95</v>
      </c>
      <c r="H544" s="23" t="s">
        <v>24</v>
      </c>
      <c r="I544" s="23" t="s">
        <v>72</v>
      </c>
      <c r="N544" s="21"/>
      <c r="O544" s="21"/>
      <c r="P544" s="21"/>
      <c r="R544" s="15"/>
      <c r="T544" s="41"/>
    </row>
    <row r="545">
      <c r="A545" s="21">
        <v>49233.0</v>
      </c>
      <c r="B545" s="21">
        <v>1.788046129E9</v>
      </c>
      <c r="C545" s="42" t="s">
        <v>109</v>
      </c>
      <c r="D545" s="23" t="s">
        <v>74</v>
      </c>
      <c r="E545" s="23" t="s">
        <v>17</v>
      </c>
      <c r="F545" s="23" t="s">
        <v>18</v>
      </c>
      <c r="G545" s="23" t="s">
        <v>19</v>
      </c>
      <c r="H545" s="23" t="s">
        <v>24</v>
      </c>
      <c r="I545" s="23" t="s">
        <v>72</v>
      </c>
      <c r="N545" s="21"/>
      <c r="O545" s="21"/>
      <c r="P545" s="21"/>
      <c r="R545" s="15"/>
      <c r="T545" s="41"/>
    </row>
    <row r="546">
      <c r="A546" s="21">
        <v>49303.0</v>
      </c>
      <c r="B546" s="21">
        <v>1.566014658E9</v>
      </c>
      <c r="C546" s="42" t="s">
        <v>109</v>
      </c>
      <c r="D546" s="23" t="s">
        <v>22</v>
      </c>
      <c r="E546" s="23" t="s">
        <v>23</v>
      </c>
      <c r="F546" s="23" t="s">
        <v>18</v>
      </c>
      <c r="G546" s="23" t="s">
        <v>19</v>
      </c>
      <c r="H546" s="23" t="s">
        <v>24</v>
      </c>
      <c r="I546" s="23" t="s">
        <v>72</v>
      </c>
      <c r="N546" s="21"/>
      <c r="O546" s="21"/>
      <c r="P546" s="21"/>
      <c r="R546" s="15"/>
      <c r="T546" s="41"/>
    </row>
    <row r="547">
      <c r="A547" s="21">
        <v>49364.0</v>
      </c>
      <c r="B547" s="21">
        <v>1.445911106E9</v>
      </c>
      <c r="C547" s="42" t="s">
        <v>109</v>
      </c>
      <c r="D547" s="23" t="s">
        <v>22</v>
      </c>
      <c r="E547" s="23" t="s">
        <v>23</v>
      </c>
      <c r="F547" s="23" t="s">
        <v>18</v>
      </c>
      <c r="G547" s="23" t="s">
        <v>19</v>
      </c>
      <c r="H547" s="23" t="s">
        <v>24</v>
      </c>
      <c r="I547" s="23" t="s">
        <v>72</v>
      </c>
      <c r="N547" s="21"/>
      <c r="O547" s="21"/>
      <c r="P547" s="21"/>
      <c r="R547" s="15"/>
      <c r="T547" s="41"/>
    </row>
    <row r="548">
      <c r="A548" s="21">
        <v>49367.0</v>
      </c>
      <c r="B548" s="21">
        <v>1.522310493E9</v>
      </c>
      <c r="C548" s="42" t="s">
        <v>109</v>
      </c>
      <c r="D548" s="23" t="s">
        <v>22</v>
      </c>
      <c r="E548" s="23" t="s">
        <v>23</v>
      </c>
      <c r="F548" s="23" t="s">
        <v>18</v>
      </c>
      <c r="G548" s="23" t="s">
        <v>19</v>
      </c>
      <c r="H548" s="23" t="s">
        <v>24</v>
      </c>
      <c r="I548" s="23" t="s">
        <v>72</v>
      </c>
      <c r="N548" s="21"/>
      <c r="O548" s="21"/>
      <c r="P548" s="21"/>
      <c r="R548" s="15"/>
      <c r="T548" s="41"/>
    </row>
    <row r="549">
      <c r="A549" s="21">
        <v>49481.0</v>
      </c>
      <c r="B549" s="21">
        <v>1.682652504E9</v>
      </c>
      <c r="C549" s="42" t="s">
        <v>109</v>
      </c>
      <c r="D549" s="23" t="s">
        <v>22</v>
      </c>
      <c r="E549" s="23" t="s">
        <v>23</v>
      </c>
      <c r="F549" s="23" t="s">
        <v>18</v>
      </c>
      <c r="G549" s="23" t="s">
        <v>19</v>
      </c>
      <c r="H549" s="23" t="s">
        <v>24</v>
      </c>
      <c r="I549" s="23" t="s">
        <v>72</v>
      </c>
      <c r="N549" s="21"/>
      <c r="O549" s="21"/>
      <c r="P549" s="21"/>
      <c r="R549" s="15"/>
      <c r="T549" s="41"/>
    </row>
    <row r="550">
      <c r="A550" s="21">
        <v>49509.0</v>
      </c>
      <c r="B550" s="21">
        <v>2.159166865E9</v>
      </c>
      <c r="C550" s="42" t="s">
        <v>109</v>
      </c>
      <c r="D550" s="23" t="s">
        <v>22</v>
      </c>
      <c r="E550" s="23" t="s">
        <v>23</v>
      </c>
      <c r="F550" s="23" t="s">
        <v>18</v>
      </c>
      <c r="G550" s="23" t="s">
        <v>19</v>
      </c>
      <c r="H550" s="23" t="s">
        <v>24</v>
      </c>
      <c r="I550" s="23" t="s">
        <v>72</v>
      </c>
      <c r="N550" s="21"/>
      <c r="O550" s="21"/>
      <c r="P550" s="21"/>
      <c r="R550" s="15"/>
      <c r="T550" s="41"/>
    </row>
    <row r="551">
      <c r="A551" s="21">
        <v>49555.0</v>
      </c>
      <c r="B551" s="21">
        <v>1.289796448E9</v>
      </c>
      <c r="C551" s="42" t="s">
        <v>109</v>
      </c>
      <c r="D551" s="23" t="s">
        <v>22</v>
      </c>
      <c r="E551" s="23" t="s">
        <v>23</v>
      </c>
      <c r="F551" s="23" t="s">
        <v>18</v>
      </c>
      <c r="G551" s="23" t="s">
        <v>19</v>
      </c>
      <c r="H551" s="23" t="s">
        <v>24</v>
      </c>
      <c r="I551" s="23" t="s">
        <v>72</v>
      </c>
      <c r="N551" s="21"/>
      <c r="O551" s="21"/>
      <c r="P551" s="21"/>
      <c r="R551" s="15"/>
      <c r="T551" s="41"/>
    </row>
    <row r="552">
      <c r="A552" s="21">
        <v>49604.0</v>
      </c>
      <c r="B552" s="21">
        <v>1.906998356E9</v>
      </c>
      <c r="C552" s="42" t="s">
        <v>109</v>
      </c>
      <c r="D552" s="23" t="s">
        <v>22</v>
      </c>
      <c r="E552" s="23" t="s">
        <v>23</v>
      </c>
      <c r="F552" s="23" t="s">
        <v>18</v>
      </c>
      <c r="G552" s="23" t="s">
        <v>19</v>
      </c>
      <c r="H552" s="23" t="s">
        <v>24</v>
      </c>
      <c r="I552" s="23" t="s">
        <v>72</v>
      </c>
      <c r="N552" s="21"/>
      <c r="O552" s="21"/>
      <c r="P552" s="21"/>
      <c r="R552" s="15"/>
      <c r="T552" s="41"/>
    </row>
    <row r="553">
      <c r="A553" s="21">
        <v>49652.0</v>
      </c>
      <c r="B553" s="21">
        <v>1.506467524E9</v>
      </c>
      <c r="C553" s="42" t="s">
        <v>109</v>
      </c>
      <c r="D553" s="23" t="s">
        <v>74</v>
      </c>
      <c r="E553" s="23" t="s">
        <v>17</v>
      </c>
      <c r="F553" s="23" t="s">
        <v>18</v>
      </c>
      <c r="G553" s="23" t="s">
        <v>19</v>
      </c>
      <c r="H553" s="23" t="s">
        <v>24</v>
      </c>
      <c r="I553" s="23" t="s">
        <v>72</v>
      </c>
      <c r="N553" s="21"/>
      <c r="O553" s="21"/>
      <c r="P553" s="21"/>
      <c r="R553" s="15"/>
      <c r="T553" s="41"/>
    </row>
    <row r="554">
      <c r="A554" s="21">
        <v>49687.0</v>
      </c>
      <c r="B554" s="21">
        <v>1.91264937E9</v>
      </c>
      <c r="C554" s="42" t="s">
        <v>109</v>
      </c>
      <c r="D554" s="23" t="s">
        <v>22</v>
      </c>
      <c r="E554" s="23" t="s">
        <v>23</v>
      </c>
      <c r="F554" s="23" t="s">
        <v>18</v>
      </c>
      <c r="G554" s="23" t="s">
        <v>19</v>
      </c>
      <c r="H554" s="23" t="s">
        <v>24</v>
      </c>
      <c r="I554" s="23" t="s">
        <v>72</v>
      </c>
      <c r="N554" s="21"/>
      <c r="O554" s="21"/>
      <c r="P554" s="21"/>
      <c r="R554" s="15"/>
      <c r="T554" s="41"/>
    </row>
    <row r="555">
      <c r="A555" s="21">
        <v>49762.0</v>
      </c>
      <c r="B555" s="21">
        <v>1.712633375E9</v>
      </c>
      <c r="C555" s="42" t="s">
        <v>109</v>
      </c>
      <c r="D555" s="23" t="s">
        <v>74</v>
      </c>
      <c r="E555" s="23" t="s">
        <v>17</v>
      </c>
      <c r="F555" s="23" t="s">
        <v>18</v>
      </c>
      <c r="G555" s="23" t="s">
        <v>19</v>
      </c>
      <c r="H555" s="23" t="s">
        <v>24</v>
      </c>
      <c r="I555" s="23" t="s">
        <v>72</v>
      </c>
      <c r="N555" s="21"/>
      <c r="O555" s="21"/>
      <c r="P555" s="21"/>
      <c r="R555" s="15"/>
      <c r="T555" s="41"/>
    </row>
    <row r="556">
      <c r="A556" s="21">
        <v>49957.0</v>
      </c>
      <c r="B556" s="21">
        <v>1.93651528E9</v>
      </c>
      <c r="C556" s="42" t="s">
        <v>109</v>
      </c>
      <c r="D556" s="23" t="s">
        <v>22</v>
      </c>
      <c r="E556" s="23" t="s">
        <v>23</v>
      </c>
      <c r="F556" s="23" t="s">
        <v>18</v>
      </c>
      <c r="G556" s="23" t="s">
        <v>19</v>
      </c>
      <c r="H556" s="23" t="s">
        <v>24</v>
      </c>
      <c r="I556" s="23" t="s">
        <v>72</v>
      </c>
      <c r="N556" s="21"/>
      <c r="O556" s="21"/>
      <c r="P556" s="21"/>
      <c r="R556" s="15"/>
      <c r="T556" s="41"/>
    </row>
    <row r="557">
      <c r="A557" s="21">
        <v>49958.0</v>
      </c>
      <c r="B557" s="21">
        <v>2.217479367E9</v>
      </c>
      <c r="C557" s="42" t="s">
        <v>109</v>
      </c>
      <c r="D557" s="23" t="s">
        <v>22</v>
      </c>
      <c r="E557" s="23" t="s">
        <v>23</v>
      </c>
      <c r="F557" s="23" t="s">
        <v>18</v>
      </c>
      <c r="G557" s="23" t="s">
        <v>19</v>
      </c>
      <c r="H557" s="23" t="s">
        <v>24</v>
      </c>
      <c r="I557" s="23" t="s">
        <v>72</v>
      </c>
      <c r="N557" s="21"/>
      <c r="O557" s="21"/>
      <c r="P557" s="21"/>
      <c r="R557" s="15"/>
      <c r="T557" s="41"/>
    </row>
    <row r="558">
      <c r="A558" s="21">
        <v>50025.0</v>
      </c>
      <c r="B558" s="21">
        <v>1.384488552E9</v>
      </c>
      <c r="C558" s="42" t="s">
        <v>110</v>
      </c>
      <c r="D558" s="23" t="s">
        <v>22</v>
      </c>
      <c r="E558" s="23" t="s">
        <v>23</v>
      </c>
      <c r="F558" s="23" t="s">
        <v>18</v>
      </c>
      <c r="G558" s="23" t="s">
        <v>19</v>
      </c>
      <c r="H558" s="23" t="s">
        <v>24</v>
      </c>
      <c r="I558" s="23" t="s">
        <v>72</v>
      </c>
      <c r="N558" s="21"/>
      <c r="O558" s="21"/>
      <c r="P558" s="21"/>
      <c r="R558" s="15"/>
      <c r="T558" s="41"/>
    </row>
    <row r="559">
      <c r="A559" s="21">
        <v>50081.0</v>
      </c>
      <c r="B559" s="21">
        <v>2.222082501E9</v>
      </c>
      <c r="C559" s="42" t="s">
        <v>110</v>
      </c>
      <c r="D559" s="23" t="s">
        <v>22</v>
      </c>
      <c r="E559" s="23" t="s">
        <v>23</v>
      </c>
      <c r="F559" s="23" t="s">
        <v>18</v>
      </c>
      <c r="G559" s="23" t="s">
        <v>19</v>
      </c>
      <c r="H559" s="23" t="s">
        <v>24</v>
      </c>
      <c r="I559" s="23" t="s">
        <v>72</v>
      </c>
      <c r="N559" s="21"/>
      <c r="O559" s="21"/>
      <c r="P559" s="21"/>
      <c r="R559" s="15"/>
      <c r="T559" s="41"/>
    </row>
    <row r="560">
      <c r="A560" s="21">
        <v>50146.0</v>
      </c>
      <c r="B560" s="21">
        <v>2.271332417E9</v>
      </c>
      <c r="C560" s="42" t="s">
        <v>110</v>
      </c>
      <c r="D560" s="23" t="s">
        <v>22</v>
      </c>
      <c r="E560" s="23" t="s">
        <v>23</v>
      </c>
      <c r="F560" s="23" t="s">
        <v>18</v>
      </c>
      <c r="G560" s="23" t="s">
        <v>19</v>
      </c>
      <c r="H560" s="23" t="s">
        <v>24</v>
      </c>
      <c r="I560" s="23" t="s">
        <v>72</v>
      </c>
      <c r="N560" s="21"/>
      <c r="O560" s="21"/>
      <c r="P560" s="21"/>
      <c r="R560" s="15"/>
      <c r="T560" s="41"/>
    </row>
    <row r="561">
      <c r="A561" s="21">
        <v>50182.0</v>
      </c>
      <c r="B561" s="21">
        <v>1.636906592E9</v>
      </c>
      <c r="C561" s="42" t="s">
        <v>110</v>
      </c>
      <c r="D561" s="23" t="s">
        <v>22</v>
      </c>
      <c r="E561" s="23" t="s">
        <v>23</v>
      </c>
      <c r="F561" s="23" t="s">
        <v>18</v>
      </c>
      <c r="G561" s="23" t="s">
        <v>19</v>
      </c>
      <c r="H561" s="23" t="s">
        <v>24</v>
      </c>
      <c r="I561" s="23" t="s">
        <v>72</v>
      </c>
      <c r="N561" s="21"/>
      <c r="O561" s="21"/>
      <c r="P561" s="21"/>
      <c r="R561" s="15"/>
      <c r="T561" s="41"/>
    </row>
    <row r="562">
      <c r="A562" s="21">
        <v>50231.0</v>
      </c>
      <c r="B562" s="21">
        <v>1.816330906E9</v>
      </c>
      <c r="C562" s="42" t="s">
        <v>110</v>
      </c>
      <c r="D562" s="23" t="s">
        <v>22</v>
      </c>
      <c r="E562" s="23" t="s">
        <v>23</v>
      </c>
      <c r="F562" s="23" t="s">
        <v>18</v>
      </c>
      <c r="G562" s="23" t="s">
        <v>19</v>
      </c>
      <c r="H562" s="23" t="s">
        <v>24</v>
      </c>
      <c r="I562" s="23" t="s">
        <v>72</v>
      </c>
      <c r="N562" s="21"/>
      <c r="O562" s="21"/>
      <c r="P562" s="21"/>
      <c r="R562" s="15"/>
      <c r="T562" s="41"/>
    </row>
    <row r="563">
      <c r="A563" s="21">
        <v>50237.0</v>
      </c>
      <c r="B563" s="21">
        <v>1.477810942E9</v>
      </c>
      <c r="C563" s="42" t="s">
        <v>110</v>
      </c>
      <c r="D563" s="23" t="s">
        <v>22</v>
      </c>
      <c r="E563" s="23" t="s">
        <v>23</v>
      </c>
      <c r="F563" s="23" t="s">
        <v>18</v>
      </c>
      <c r="G563" s="23" t="s">
        <v>19</v>
      </c>
      <c r="H563" s="23" t="s">
        <v>24</v>
      </c>
      <c r="I563" s="23" t="s">
        <v>72</v>
      </c>
      <c r="N563" s="21"/>
      <c r="O563" s="21"/>
      <c r="P563" s="21"/>
      <c r="R563" s="15"/>
      <c r="T563" s="41"/>
    </row>
    <row r="564">
      <c r="A564" s="21">
        <v>50349.0</v>
      </c>
      <c r="B564" s="21">
        <v>1.775534677E9</v>
      </c>
      <c r="C564" s="42" t="s">
        <v>110</v>
      </c>
      <c r="D564" s="23" t="s">
        <v>74</v>
      </c>
      <c r="E564" s="23" t="s">
        <v>17</v>
      </c>
      <c r="F564" s="23" t="s">
        <v>18</v>
      </c>
      <c r="G564" s="23" t="s">
        <v>19</v>
      </c>
      <c r="H564" s="23" t="s">
        <v>24</v>
      </c>
      <c r="I564" s="23" t="s">
        <v>72</v>
      </c>
      <c r="N564" s="21"/>
      <c r="O564" s="21"/>
      <c r="P564" s="21"/>
      <c r="R564" s="15"/>
      <c r="T564" s="41"/>
    </row>
    <row r="565">
      <c r="A565" s="21">
        <v>50410.0</v>
      </c>
      <c r="B565" s="21">
        <v>1.870128727E9</v>
      </c>
      <c r="C565" s="42" t="s">
        <v>110</v>
      </c>
      <c r="D565" s="23" t="s">
        <v>22</v>
      </c>
      <c r="E565" s="23" t="s">
        <v>23</v>
      </c>
      <c r="F565" s="23" t="s">
        <v>18</v>
      </c>
      <c r="G565" s="23" t="s">
        <v>19</v>
      </c>
      <c r="H565" s="23" t="s">
        <v>24</v>
      </c>
      <c r="I565" s="23" t="s">
        <v>72</v>
      </c>
      <c r="N565" s="21"/>
      <c r="O565" s="21"/>
      <c r="P565" s="21"/>
      <c r="R565" s="15"/>
      <c r="T565" s="41"/>
    </row>
    <row r="566">
      <c r="A566" s="21">
        <v>50425.0</v>
      </c>
      <c r="B566" s="21">
        <v>2.11528758E9</v>
      </c>
      <c r="C566" s="42" t="s">
        <v>110</v>
      </c>
      <c r="D566" s="23" t="s">
        <v>74</v>
      </c>
      <c r="E566" s="23" t="s">
        <v>17</v>
      </c>
      <c r="F566" s="23" t="s">
        <v>18</v>
      </c>
      <c r="G566" s="23" t="s">
        <v>19</v>
      </c>
      <c r="H566" s="23" t="s">
        <v>24</v>
      </c>
      <c r="I566" s="23" t="s">
        <v>72</v>
      </c>
      <c r="N566" s="21"/>
      <c r="O566" s="21"/>
      <c r="P566" s="21"/>
      <c r="R566" s="15"/>
      <c r="T566" s="41"/>
    </row>
    <row r="567">
      <c r="A567" s="21">
        <v>50437.0</v>
      </c>
      <c r="B567" s="21">
        <v>1.635049062E9</v>
      </c>
      <c r="C567" s="42" t="s">
        <v>110</v>
      </c>
      <c r="D567" s="23" t="s">
        <v>22</v>
      </c>
      <c r="E567" s="23" t="s">
        <v>23</v>
      </c>
      <c r="F567" s="23" t="s">
        <v>18</v>
      </c>
      <c r="G567" s="23" t="s">
        <v>19</v>
      </c>
      <c r="H567" s="23" t="s">
        <v>24</v>
      </c>
      <c r="I567" s="23" t="s">
        <v>72</v>
      </c>
      <c r="N567" s="21"/>
      <c r="O567" s="21"/>
      <c r="P567" s="21"/>
      <c r="R567" s="15"/>
      <c r="T567" s="41"/>
    </row>
    <row r="568">
      <c r="A568" s="21">
        <v>50439.0</v>
      </c>
      <c r="B568" s="21">
        <v>1.73204843E9</v>
      </c>
      <c r="C568" s="42" t="s">
        <v>110</v>
      </c>
      <c r="D568" s="23" t="s">
        <v>22</v>
      </c>
      <c r="E568" s="23" t="s">
        <v>23</v>
      </c>
      <c r="F568" s="23" t="s">
        <v>18</v>
      </c>
      <c r="G568" s="23" t="s">
        <v>19</v>
      </c>
      <c r="H568" s="23" t="s">
        <v>24</v>
      </c>
      <c r="I568" s="23" t="s">
        <v>72</v>
      </c>
      <c r="N568" s="21"/>
      <c r="O568" s="21"/>
      <c r="P568" s="21"/>
      <c r="R568" s="15"/>
      <c r="T568" s="41"/>
    </row>
    <row r="569">
      <c r="A569" s="21">
        <v>50457.0</v>
      </c>
      <c r="B569" s="21">
        <v>2.176345218E9</v>
      </c>
      <c r="C569" s="42" t="s">
        <v>110</v>
      </c>
      <c r="D569" s="23" t="s">
        <v>22</v>
      </c>
      <c r="E569" s="23" t="s">
        <v>23</v>
      </c>
      <c r="F569" s="23" t="s">
        <v>18</v>
      </c>
      <c r="G569" s="23" t="s">
        <v>19</v>
      </c>
      <c r="H569" s="23" t="s">
        <v>24</v>
      </c>
      <c r="I569" s="23" t="s">
        <v>72</v>
      </c>
      <c r="N569" s="21"/>
      <c r="O569" s="21"/>
      <c r="P569" s="21"/>
      <c r="R569" s="15"/>
      <c r="T569" s="41"/>
    </row>
    <row r="570">
      <c r="A570" s="21">
        <v>50510.0</v>
      </c>
      <c r="B570" s="21">
        <v>1.582879941E9</v>
      </c>
      <c r="C570" s="42" t="s">
        <v>110</v>
      </c>
      <c r="D570" s="23" t="s">
        <v>22</v>
      </c>
      <c r="E570" s="23" t="s">
        <v>23</v>
      </c>
      <c r="F570" s="23" t="s">
        <v>18</v>
      </c>
      <c r="G570" s="23" t="s">
        <v>19</v>
      </c>
      <c r="H570" s="23" t="s">
        <v>24</v>
      </c>
      <c r="I570" s="23" t="s">
        <v>72</v>
      </c>
      <c r="N570" s="21"/>
      <c r="O570" s="21"/>
      <c r="P570" s="21"/>
      <c r="R570" s="15"/>
      <c r="T570" s="41"/>
    </row>
    <row r="571">
      <c r="A571" s="21">
        <v>50592.0</v>
      </c>
      <c r="B571" s="21">
        <v>1.31157534E9</v>
      </c>
      <c r="C571" s="42" t="s">
        <v>110</v>
      </c>
      <c r="D571" s="23" t="s">
        <v>22</v>
      </c>
      <c r="E571" s="23" t="s">
        <v>23</v>
      </c>
      <c r="F571" s="23" t="s">
        <v>18</v>
      </c>
      <c r="G571" s="23" t="s">
        <v>19</v>
      </c>
      <c r="H571" s="23" t="s">
        <v>24</v>
      </c>
      <c r="I571" s="23" t="s">
        <v>72</v>
      </c>
      <c r="N571" s="21"/>
      <c r="O571" s="21"/>
      <c r="P571" s="21"/>
      <c r="R571" s="15"/>
      <c r="T571" s="41"/>
    </row>
    <row r="572">
      <c r="A572" s="21">
        <v>50745.0</v>
      </c>
      <c r="B572" s="21">
        <v>2.06531306E9</v>
      </c>
      <c r="C572" s="42" t="s">
        <v>110</v>
      </c>
      <c r="D572" s="23" t="s">
        <v>74</v>
      </c>
      <c r="E572" s="23" t="s">
        <v>17</v>
      </c>
      <c r="F572" s="23" t="s">
        <v>18</v>
      </c>
      <c r="G572" s="23" t="s">
        <v>19</v>
      </c>
      <c r="H572" s="23" t="s">
        <v>24</v>
      </c>
      <c r="I572" s="23" t="s">
        <v>72</v>
      </c>
      <c r="N572" s="21"/>
      <c r="O572" s="21"/>
      <c r="P572" s="21"/>
      <c r="R572" s="15"/>
      <c r="T572" s="41"/>
    </row>
    <row r="573">
      <c r="A573" s="21">
        <v>50748.0</v>
      </c>
      <c r="B573" s="21">
        <v>2.112631544E9</v>
      </c>
      <c r="C573" s="42" t="s">
        <v>110</v>
      </c>
      <c r="D573" s="23" t="s">
        <v>74</v>
      </c>
      <c r="E573" s="23" t="s">
        <v>17</v>
      </c>
      <c r="F573" s="23" t="s">
        <v>18</v>
      </c>
      <c r="G573" s="23" t="s">
        <v>19</v>
      </c>
      <c r="H573" s="23" t="s">
        <v>24</v>
      </c>
      <c r="I573" s="23" t="s">
        <v>72</v>
      </c>
      <c r="N573" s="21"/>
      <c r="O573" s="21"/>
      <c r="P573" s="21"/>
      <c r="R573" s="15"/>
      <c r="T573" s="41"/>
    </row>
    <row r="574">
      <c r="A574" s="21">
        <v>50763.0</v>
      </c>
      <c r="B574" s="21">
        <v>2.117480666E9</v>
      </c>
      <c r="C574" s="42" t="s">
        <v>110</v>
      </c>
      <c r="D574" s="23" t="s">
        <v>22</v>
      </c>
      <c r="E574" s="23" t="s">
        <v>23</v>
      </c>
      <c r="F574" s="23" t="s">
        <v>18</v>
      </c>
      <c r="G574" s="23" t="s">
        <v>19</v>
      </c>
      <c r="H574" s="23" t="s">
        <v>24</v>
      </c>
      <c r="I574" s="23" t="s">
        <v>72</v>
      </c>
      <c r="N574" s="21"/>
      <c r="O574" s="21"/>
      <c r="P574" s="21"/>
      <c r="R574" s="15"/>
      <c r="T574" s="41"/>
    </row>
    <row r="575">
      <c r="A575" s="21">
        <v>50895.0</v>
      </c>
      <c r="B575" s="21">
        <v>1.168073452E9</v>
      </c>
      <c r="C575" s="42" t="s">
        <v>111</v>
      </c>
      <c r="D575" s="23" t="s">
        <v>22</v>
      </c>
      <c r="E575" s="23" t="s">
        <v>23</v>
      </c>
      <c r="F575" s="23" t="s">
        <v>18</v>
      </c>
      <c r="G575" s="23" t="s">
        <v>19</v>
      </c>
      <c r="H575" s="23" t="s">
        <v>24</v>
      </c>
      <c r="I575" s="23" t="s">
        <v>72</v>
      </c>
      <c r="N575" s="21"/>
      <c r="O575" s="21"/>
      <c r="P575" s="21"/>
      <c r="R575" s="15"/>
      <c r="T575" s="41"/>
    </row>
    <row r="576">
      <c r="A576" s="21">
        <v>50923.0</v>
      </c>
      <c r="B576" s="21">
        <v>1.417228116E9</v>
      </c>
      <c r="C576" s="42" t="s">
        <v>111</v>
      </c>
      <c r="D576" s="23" t="s">
        <v>22</v>
      </c>
      <c r="E576" s="23" t="s">
        <v>23</v>
      </c>
      <c r="F576" s="23" t="s">
        <v>18</v>
      </c>
      <c r="G576" s="23" t="s">
        <v>19</v>
      </c>
      <c r="H576" s="23" t="s">
        <v>24</v>
      </c>
      <c r="I576" s="23" t="s">
        <v>72</v>
      </c>
      <c r="N576" s="21"/>
      <c r="O576" s="21"/>
      <c r="P576" s="21"/>
      <c r="R576" s="15"/>
      <c r="T576" s="41"/>
    </row>
    <row r="577">
      <c r="A577" s="21">
        <v>50997.0</v>
      </c>
      <c r="B577" s="21">
        <v>1.419943841E9</v>
      </c>
      <c r="C577" s="42" t="s">
        <v>111</v>
      </c>
      <c r="D577" s="23" t="s">
        <v>22</v>
      </c>
      <c r="E577" s="23" t="s">
        <v>23</v>
      </c>
      <c r="F577" s="23" t="s">
        <v>18</v>
      </c>
      <c r="G577" s="23" t="s">
        <v>19</v>
      </c>
      <c r="H577" s="23" t="s">
        <v>24</v>
      </c>
      <c r="I577" s="23" t="s">
        <v>72</v>
      </c>
      <c r="N577" s="21"/>
      <c r="O577" s="21"/>
      <c r="P577" s="21"/>
      <c r="R577" s="15"/>
      <c r="T577" s="41"/>
    </row>
    <row r="578">
      <c r="A578" s="21">
        <v>51101.0</v>
      </c>
      <c r="B578" s="21">
        <v>2.039651501E9</v>
      </c>
      <c r="C578" s="42" t="s">
        <v>111</v>
      </c>
      <c r="D578" s="23" t="s">
        <v>74</v>
      </c>
      <c r="E578" s="23" t="s">
        <v>17</v>
      </c>
      <c r="F578" s="23" t="s">
        <v>18</v>
      </c>
      <c r="G578" s="23" t="s">
        <v>19</v>
      </c>
      <c r="H578" s="23" t="s">
        <v>24</v>
      </c>
      <c r="I578" s="23" t="s">
        <v>72</v>
      </c>
      <c r="N578" s="21"/>
      <c r="O578" s="21"/>
      <c r="P578" s="21"/>
      <c r="R578" s="15"/>
      <c r="T578" s="41"/>
    </row>
    <row r="579">
      <c r="A579" s="21">
        <v>51115.0</v>
      </c>
      <c r="B579" s="21">
        <v>1.723540447E9</v>
      </c>
      <c r="C579" s="42" t="s">
        <v>111</v>
      </c>
      <c r="D579" s="23" t="s">
        <v>22</v>
      </c>
      <c r="E579" s="23" t="s">
        <v>23</v>
      </c>
      <c r="F579" s="23" t="s">
        <v>18</v>
      </c>
      <c r="G579" s="23" t="s">
        <v>19</v>
      </c>
      <c r="H579" s="23" t="s">
        <v>24</v>
      </c>
      <c r="I579" s="23" t="s">
        <v>72</v>
      </c>
      <c r="N579" s="21"/>
      <c r="O579" s="21"/>
      <c r="P579" s="21"/>
      <c r="R579" s="15"/>
      <c r="T579" s="41"/>
    </row>
    <row r="580">
      <c r="A580" s="21">
        <v>51161.0</v>
      </c>
      <c r="B580" s="21">
        <v>2.288793864E9</v>
      </c>
      <c r="C580" s="42" t="s">
        <v>111</v>
      </c>
      <c r="D580" s="23" t="s">
        <v>22</v>
      </c>
      <c r="E580" s="23" t="s">
        <v>23</v>
      </c>
      <c r="F580" s="23" t="s">
        <v>18</v>
      </c>
      <c r="G580" s="23" t="s">
        <v>19</v>
      </c>
      <c r="H580" s="23" t="s">
        <v>24</v>
      </c>
      <c r="I580" s="23" t="s">
        <v>72</v>
      </c>
      <c r="N580" s="21"/>
      <c r="O580" s="21"/>
      <c r="P580" s="21"/>
      <c r="R580" s="15"/>
      <c r="T580" s="41"/>
    </row>
    <row r="581">
      <c r="A581" s="21">
        <v>51205.0</v>
      </c>
      <c r="B581" s="21">
        <v>1.670946537E9</v>
      </c>
      <c r="C581" s="42" t="s">
        <v>111</v>
      </c>
      <c r="D581" s="23" t="s">
        <v>22</v>
      </c>
      <c r="E581" s="23" t="s">
        <v>23</v>
      </c>
      <c r="F581" s="23" t="s">
        <v>18</v>
      </c>
      <c r="G581" s="23" t="s">
        <v>19</v>
      </c>
      <c r="H581" s="23" t="s">
        <v>24</v>
      </c>
      <c r="I581" s="23" t="s">
        <v>72</v>
      </c>
      <c r="N581" s="21"/>
      <c r="O581" s="21"/>
      <c r="P581" s="21"/>
      <c r="R581" s="15"/>
      <c r="T581" s="41"/>
    </row>
    <row r="582">
      <c r="A582" s="21">
        <v>51283.0</v>
      </c>
      <c r="B582" s="21">
        <v>2.253199229E9</v>
      </c>
      <c r="C582" s="42" t="s">
        <v>111</v>
      </c>
      <c r="D582" s="23" t="s">
        <v>22</v>
      </c>
      <c r="E582" s="23" t="s">
        <v>23</v>
      </c>
      <c r="F582" s="23" t="s">
        <v>18</v>
      </c>
      <c r="G582" s="23" t="s">
        <v>19</v>
      </c>
      <c r="H582" s="23" t="s">
        <v>24</v>
      </c>
      <c r="I582" s="23" t="s">
        <v>72</v>
      </c>
      <c r="N582" s="21"/>
      <c r="O582" s="21"/>
      <c r="P582" s="21"/>
      <c r="R582" s="15"/>
      <c r="T582" s="41"/>
    </row>
    <row r="583">
      <c r="A583" s="21">
        <v>51299.0</v>
      </c>
      <c r="B583" s="21">
        <v>1.921216195E9</v>
      </c>
      <c r="C583" s="42" t="s">
        <v>111</v>
      </c>
      <c r="D583" s="23" t="s">
        <v>22</v>
      </c>
      <c r="E583" s="23" t="s">
        <v>23</v>
      </c>
      <c r="F583" s="23" t="s">
        <v>18</v>
      </c>
      <c r="G583" s="23" t="s">
        <v>19</v>
      </c>
      <c r="H583" s="23" t="s">
        <v>24</v>
      </c>
      <c r="I583" s="23" t="s">
        <v>72</v>
      </c>
      <c r="N583" s="21"/>
      <c r="O583" s="21"/>
      <c r="P583" s="21"/>
      <c r="R583" s="15"/>
      <c r="T583" s="41"/>
    </row>
    <row r="584">
      <c r="A584" s="21">
        <v>51308.0</v>
      </c>
      <c r="B584" s="21">
        <v>1.596275814E9</v>
      </c>
      <c r="C584" s="42" t="s">
        <v>111</v>
      </c>
      <c r="D584" s="23" t="s">
        <v>22</v>
      </c>
      <c r="E584" s="23" t="s">
        <v>23</v>
      </c>
      <c r="F584" s="23" t="s">
        <v>18</v>
      </c>
      <c r="G584" s="23" t="s">
        <v>19</v>
      </c>
      <c r="H584" s="23" t="s">
        <v>24</v>
      </c>
      <c r="I584" s="23" t="s">
        <v>72</v>
      </c>
      <c r="N584" s="21"/>
      <c r="O584" s="21"/>
      <c r="P584" s="21"/>
      <c r="R584" s="15"/>
      <c r="T584" s="41"/>
    </row>
    <row r="585">
      <c r="A585" s="21">
        <v>51398.0</v>
      </c>
      <c r="B585" s="21">
        <v>2.287137346E9</v>
      </c>
      <c r="C585" s="42" t="s">
        <v>111</v>
      </c>
      <c r="D585" s="23" t="s">
        <v>22</v>
      </c>
      <c r="E585" s="23" t="s">
        <v>23</v>
      </c>
      <c r="F585" s="23" t="s">
        <v>18</v>
      </c>
      <c r="G585" s="23" t="s">
        <v>19</v>
      </c>
      <c r="H585" s="23" t="s">
        <v>24</v>
      </c>
      <c r="I585" s="23" t="s">
        <v>72</v>
      </c>
      <c r="N585" s="21"/>
      <c r="O585" s="21"/>
      <c r="P585" s="21"/>
      <c r="R585" s="15"/>
      <c r="T585" s="41"/>
    </row>
    <row r="586">
      <c r="A586" s="21">
        <v>51413.0</v>
      </c>
      <c r="B586" s="21">
        <v>1.177376512E9</v>
      </c>
      <c r="C586" s="42" t="s">
        <v>111</v>
      </c>
      <c r="D586" s="23" t="s">
        <v>22</v>
      </c>
      <c r="E586" s="23" t="s">
        <v>23</v>
      </c>
      <c r="F586" s="23" t="s">
        <v>18</v>
      </c>
      <c r="G586" s="23" t="s">
        <v>19</v>
      </c>
      <c r="H586" s="23" t="s">
        <v>24</v>
      </c>
      <c r="I586" s="23" t="s">
        <v>72</v>
      </c>
      <c r="N586" s="21"/>
      <c r="O586" s="21"/>
      <c r="P586" s="21"/>
      <c r="R586" s="15"/>
      <c r="T586" s="41"/>
    </row>
    <row r="587">
      <c r="A587" s="21">
        <v>51414.0</v>
      </c>
      <c r="B587" s="21">
        <v>1.911234733E9</v>
      </c>
      <c r="C587" s="42" t="s">
        <v>111</v>
      </c>
      <c r="D587" s="23" t="s">
        <v>74</v>
      </c>
      <c r="E587" s="23" t="s">
        <v>17</v>
      </c>
      <c r="F587" s="23" t="s">
        <v>18</v>
      </c>
      <c r="G587" s="23" t="s">
        <v>19</v>
      </c>
      <c r="H587" s="23" t="s">
        <v>24</v>
      </c>
      <c r="I587" s="23" t="s">
        <v>72</v>
      </c>
      <c r="N587" s="21"/>
      <c r="O587" s="21"/>
      <c r="P587" s="21"/>
      <c r="R587" s="15"/>
      <c r="T587" s="41"/>
    </row>
    <row r="588">
      <c r="A588" s="21">
        <v>51418.0</v>
      </c>
      <c r="B588" s="21">
        <v>2.271047357E9</v>
      </c>
      <c r="C588" s="42" t="s">
        <v>111</v>
      </c>
      <c r="D588" s="23" t="s">
        <v>22</v>
      </c>
      <c r="E588" s="23" t="s">
        <v>23</v>
      </c>
      <c r="F588" s="23" t="s">
        <v>18</v>
      </c>
      <c r="G588" s="23" t="s">
        <v>19</v>
      </c>
      <c r="H588" s="23" t="s">
        <v>24</v>
      </c>
      <c r="I588" s="23" t="s">
        <v>72</v>
      </c>
      <c r="N588" s="21"/>
      <c r="O588" s="21"/>
      <c r="P588" s="21"/>
      <c r="R588" s="15"/>
      <c r="T588" s="41"/>
    </row>
    <row r="589">
      <c r="A589" s="21">
        <v>51560.0</v>
      </c>
      <c r="B589" s="21">
        <v>1.157015404E9</v>
      </c>
      <c r="C589" s="42" t="s">
        <v>111</v>
      </c>
      <c r="D589" s="23" t="s">
        <v>22</v>
      </c>
      <c r="E589" s="23" t="s">
        <v>23</v>
      </c>
      <c r="F589" s="23" t="s">
        <v>18</v>
      </c>
      <c r="G589" s="23" t="s">
        <v>19</v>
      </c>
      <c r="H589" s="23" t="s">
        <v>24</v>
      </c>
      <c r="I589" s="23" t="s">
        <v>72</v>
      </c>
      <c r="N589" s="21"/>
      <c r="O589" s="21"/>
      <c r="P589" s="21"/>
      <c r="R589" s="15"/>
      <c r="T589" s="41"/>
    </row>
    <row r="590">
      <c r="A590" s="21">
        <v>51640.0</v>
      </c>
      <c r="B590" s="21">
        <v>1.807038936E9</v>
      </c>
      <c r="C590" s="42" t="s">
        <v>111</v>
      </c>
      <c r="D590" s="23" t="s">
        <v>22</v>
      </c>
      <c r="E590" s="23" t="s">
        <v>23</v>
      </c>
      <c r="F590" s="23" t="s">
        <v>18</v>
      </c>
      <c r="G590" s="23" t="s">
        <v>19</v>
      </c>
      <c r="H590" s="23" t="s">
        <v>24</v>
      </c>
      <c r="I590" s="23" t="s">
        <v>72</v>
      </c>
      <c r="N590" s="21"/>
      <c r="O590" s="21"/>
      <c r="P590" s="21"/>
      <c r="R590" s="15"/>
      <c r="T590" s="41"/>
    </row>
    <row r="591">
      <c r="A591" s="21">
        <v>51684.0</v>
      </c>
      <c r="B591" s="21">
        <v>1.226654129E9</v>
      </c>
      <c r="C591" s="42" t="s">
        <v>111</v>
      </c>
      <c r="D591" s="23" t="s">
        <v>22</v>
      </c>
      <c r="E591" s="23" t="s">
        <v>23</v>
      </c>
      <c r="F591" s="23" t="s">
        <v>18</v>
      </c>
      <c r="G591" s="23" t="s">
        <v>95</v>
      </c>
      <c r="H591" s="23" t="s">
        <v>24</v>
      </c>
      <c r="I591" s="23" t="s">
        <v>72</v>
      </c>
      <c r="N591" s="21"/>
      <c r="O591" s="21"/>
      <c r="P591" s="21"/>
      <c r="R591" s="15"/>
      <c r="T591" s="41"/>
    </row>
    <row r="592">
      <c r="A592" s="21">
        <v>51715.0</v>
      </c>
      <c r="B592" s="21">
        <v>2.200494837E9</v>
      </c>
      <c r="C592" s="42" t="s">
        <v>111</v>
      </c>
      <c r="D592" s="23" t="s">
        <v>22</v>
      </c>
      <c r="E592" s="23" t="s">
        <v>23</v>
      </c>
      <c r="F592" s="23" t="s">
        <v>18</v>
      </c>
      <c r="G592" s="23" t="s">
        <v>95</v>
      </c>
      <c r="H592" s="23" t="s">
        <v>24</v>
      </c>
      <c r="I592" s="23" t="s">
        <v>72</v>
      </c>
      <c r="N592" s="21"/>
      <c r="O592" s="21"/>
      <c r="P592" s="21"/>
      <c r="R592" s="15"/>
      <c r="T592" s="41"/>
    </row>
    <row r="593">
      <c r="A593" s="21">
        <v>51745.0</v>
      </c>
      <c r="B593" s="21">
        <v>1.480223645E9</v>
      </c>
      <c r="C593" s="42" t="s">
        <v>111</v>
      </c>
      <c r="D593" s="23" t="s">
        <v>22</v>
      </c>
      <c r="E593" s="23" t="s">
        <v>23</v>
      </c>
      <c r="F593" s="23" t="s">
        <v>18</v>
      </c>
      <c r="G593" s="23" t="s">
        <v>95</v>
      </c>
      <c r="H593" s="23" t="s">
        <v>24</v>
      </c>
      <c r="I593" s="23" t="s">
        <v>25</v>
      </c>
      <c r="N593" s="21"/>
      <c r="O593" s="21"/>
      <c r="P593" s="21"/>
      <c r="R593" s="15"/>
      <c r="T593" s="41"/>
    </row>
    <row r="594">
      <c r="A594" s="21">
        <v>51772.0</v>
      </c>
      <c r="B594" s="21">
        <v>2.133986982E9</v>
      </c>
      <c r="C594" s="42" t="s">
        <v>111</v>
      </c>
      <c r="D594" s="23" t="s">
        <v>22</v>
      </c>
      <c r="E594" s="23" t="s">
        <v>23</v>
      </c>
      <c r="F594" s="23" t="s">
        <v>18</v>
      </c>
      <c r="G594" s="23" t="s">
        <v>95</v>
      </c>
      <c r="H594" s="23" t="s">
        <v>24</v>
      </c>
      <c r="I594" s="23" t="s">
        <v>72</v>
      </c>
      <c r="N594" s="21"/>
      <c r="O594" s="21"/>
      <c r="P594" s="21"/>
      <c r="R594" s="15"/>
      <c r="T594" s="41"/>
    </row>
    <row r="595">
      <c r="A595" s="21">
        <v>51944.0</v>
      </c>
      <c r="B595" s="21">
        <v>1.201844412E9</v>
      </c>
      <c r="C595" s="42" t="s">
        <v>111</v>
      </c>
      <c r="D595" s="23" t="s">
        <v>74</v>
      </c>
      <c r="E595" s="23" t="s">
        <v>17</v>
      </c>
      <c r="F595" s="23" t="s">
        <v>18</v>
      </c>
      <c r="G595" s="23" t="s">
        <v>95</v>
      </c>
      <c r="H595" s="23" t="s">
        <v>24</v>
      </c>
      <c r="I595" s="23" t="s">
        <v>72</v>
      </c>
      <c r="N595" s="21"/>
      <c r="O595" s="21"/>
      <c r="P595" s="21"/>
      <c r="R595" s="15"/>
      <c r="T595" s="41"/>
    </row>
    <row r="596">
      <c r="A596" s="21">
        <v>51952.0</v>
      </c>
      <c r="B596" s="21">
        <v>2.014089093E9</v>
      </c>
      <c r="C596" s="42" t="s">
        <v>111</v>
      </c>
      <c r="D596" s="23" t="s">
        <v>22</v>
      </c>
      <c r="E596" s="23" t="s">
        <v>23</v>
      </c>
      <c r="F596" s="23" t="s">
        <v>18</v>
      </c>
      <c r="G596" s="23" t="s">
        <v>19</v>
      </c>
      <c r="H596" s="23" t="s">
        <v>24</v>
      </c>
      <c r="I596" s="23" t="s">
        <v>72</v>
      </c>
      <c r="N596" s="21"/>
      <c r="O596" s="21"/>
      <c r="P596" s="21"/>
      <c r="R596" s="15"/>
      <c r="T596" s="41"/>
    </row>
    <row r="597">
      <c r="A597" s="21">
        <v>52002.0</v>
      </c>
      <c r="B597" s="21">
        <v>1.317209474E9</v>
      </c>
      <c r="C597" s="42" t="s">
        <v>111</v>
      </c>
      <c r="D597" s="23" t="s">
        <v>22</v>
      </c>
      <c r="E597" s="23" t="s">
        <v>23</v>
      </c>
      <c r="F597" s="23" t="s">
        <v>18</v>
      </c>
      <c r="G597" s="23" t="s">
        <v>19</v>
      </c>
      <c r="H597" s="23" t="s">
        <v>24</v>
      </c>
      <c r="I597" s="23" t="s">
        <v>72</v>
      </c>
      <c r="N597" s="21"/>
      <c r="O597" s="21"/>
      <c r="P597" s="21"/>
      <c r="R597" s="15"/>
      <c r="T597" s="41"/>
    </row>
    <row r="598">
      <c r="A598" s="21">
        <v>52150.0</v>
      </c>
      <c r="B598" s="21">
        <v>2.302100831E9</v>
      </c>
      <c r="C598" s="42" t="s">
        <v>112</v>
      </c>
      <c r="D598" s="23" t="s">
        <v>74</v>
      </c>
      <c r="E598" s="23" t="s">
        <v>17</v>
      </c>
      <c r="F598" s="23" t="s">
        <v>18</v>
      </c>
      <c r="G598" s="23" t="s">
        <v>19</v>
      </c>
      <c r="H598" s="23" t="s">
        <v>24</v>
      </c>
      <c r="I598" s="23" t="s">
        <v>72</v>
      </c>
      <c r="N598" s="21"/>
      <c r="O598" s="21"/>
      <c r="P598" s="21"/>
      <c r="R598" s="15"/>
      <c r="T598" s="41"/>
    </row>
    <row r="599">
      <c r="A599" s="21">
        <v>52194.0</v>
      </c>
      <c r="B599" s="21">
        <v>1.49712184E9</v>
      </c>
      <c r="C599" s="42" t="s">
        <v>112</v>
      </c>
      <c r="D599" s="23" t="s">
        <v>22</v>
      </c>
      <c r="E599" s="23" t="s">
        <v>23</v>
      </c>
      <c r="F599" s="23" t="s">
        <v>18</v>
      </c>
      <c r="G599" s="23" t="s">
        <v>19</v>
      </c>
      <c r="H599" s="23" t="s">
        <v>24</v>
      </c>
      <c r="I599" s="23" t="s">
        <v>72</v>
      </c>
      <c r="N599" s="21"/>
      <c r="O599" s="21"/>
      <c r="P599" s="21"/>
      <c r="R599" s="15"/>
      <c r="T599" s="41"/>
    </row>
    <row r="600">
      <c r="A600" s="21">
        <v>52273.0</v>
      </c>
      <c r="B600" s="21">
        <v>1.305778284E9</v>
      </c>
      <c r="C600" s="42" t="s">
        <v>112</v>
      </c>
      <c r="D600" s="23" t="s">
        <v>22</v>
      </c>
      <c r="E600" s="23" t="s">
        <v>23</v>
      </c>
      <c r="F600" s="23" t="s">
        <v>18</v>
      </c>
      <c r="G600" s="23" t="s">
        <v>19</v>
      </c>
      <c r="H600" s="23" t="s">
        <v>24</v>
      </c>
      <c r="I600" s="23" t="s">
        <v>72</v>
      </c>
      <c r="N600" s="21"/>
      <c r="O600" s="21"/>
      <c r="P600" s="21"/>
      <c r="R600" s="15"/>
      <c r="T600" s="41"/>
    </row>
    <row r="601">
      <c r="A601" s="21">
        <v>52288.0</v>
      </c>
      <c r="B601" s="21">
        <v>2.215335027E9</v>
      </c>
      <c r="C601" s="42" t="s">
        <v>112</v>
      </c>
      <c r="D601" s="23" t="s">
        <v>22</v>
      </c>
      <c r="E601" s="23" t="s">
        <v>23</v>
      </c>
      <c r="F601" s="23" t="s">
        <v>18</v>
      </c>
      <c r="G601" s="23" t="s">
        <v>19</v>
      </c>
      <c r="H601" s="23" t="s">
        <v>24</v>
      </c>
      <c r="I601" s="23" t="s">
        <v>72</v>
      </c>
      <c r="N601" s="21"/>
      <c r="O601" s="21"/>
      <c r="P601" s="21"/>
      <c r="R601" s="15"/>
      <c r="T601" s="41"/>
    </row>
    <row r="602">
      <c r="A602" s="21">
        <v>52379.0</v>
      </c>
      <c r="B602" s="21">
        <v>1.876166306E9</v>
      </c>
      <c r="C602" s="42" t="s">
        <v>112</v>
      </c>
      <c r="D602" s="23" t="s">
        <v>22</v>
      </c>
      <c r="E602" s="23" t="s">
        <v>23</v>
      </c>
      <c r="F602" s="23" t="s">
        <v>18</v>
      </c>
      <c r="G602" s="23" t="s">
        <v>19</v>
      </c>
      <c r="H602" s="23" t="s">
        <v>24</v>
      </c>
      <c r="I602" s="23" t="s">
        <v>72</v>
      </c>
      <c r="N602" s="21"/>
      <c r="O602" s="21"/>
      <c r="P602" s="21"/>
      <c r="R602" s="15"/>
      <c r="T602" s="41"/>
    </row>
    <row r="603">
      <c r="A603" s="21">
        <v>52411.0</v>
      </c>
      <c r="B603" s="21">
        <v>1.947995531E9</v>
      </c>
      <c r="C603" s="42" t="s">
        <v>112</v>
      </c>
      <c r="D603" s="23" t="s">
        <v>22</v>
      </c>
      <c r="E603" s="23" t="s">
        <v>23</v>
      </c>
      <c r="F603" s="23" t="s">
        <v>18</v>
      </c>
      <c r="G603" s="23" t="s">
        <v>19</v>
      </c>
      <c r="H603" s="23" t="s">
        <v>24</v>
      </c>
      <c r="I603" s="23" t="s">
        <v>25</v>
      </c>
      <c r="N603" s="21"/>
      <c r="O603" s="21"/>
      <c r="P603" s="21"/>
      <c r="R603" s="15"/>
      <c r="T603" s="41"/>
    </row>
    <row r="604">
      <c r="A604" s="21">
        <v>52455.0</v>
      </c>
      <c r="B604" s="21">
        <v>1.693332888E9</v>
      </c>
      <c r="C604" s="42" t="s">
        <v>112</v>
      </c>
      <c r="D604" s="23" t="s">
        <v>22</v>
      </c>
      <c r="E604" s="23" t="s">
        <v>23</v>
      </c>
      <c r="F604" s="23" t="s">
        <v>18</v>
      </c>
      <c r="G604" s="23" t="s">
        <v>19</v>
      </c>
      <c r="H604" s="23" t="s">
        <v>24</v>
      </c>
      <c r="I604" s="23" t="s">
        <v>72</v>
      </c>
      <c r="N604" s="21"/>
      <c r="O604" s="21"/>
      <c r="P604" s="21"/>
      <c r="R604" s="15"/>
      <c r="T604" s="41"/>
    </row>
    <row r="605">
      <c r="A605" s="21">
        <v>52499.0</v>
      </c>
      <c r="B605" s="21">
        <v>2.281403731E9</v>
      </c>
      <c r="C605" s="42" t="s">
        <v>112</v>
      </c>
      <c r="D605" s="23" t="s">
        <v>22</v>
      </c>
      <c r="E605" s="23" t="s">
        <v>23</v>
      </c>
      <c r="F605" s="23" t="s">
        <v>18</v>
      </c>
      <c r="G605" s="23" t="s">
        <v>19</v>
      </c>
      <c r="H605" s="23" t="s">
        <v>24</v>
      </c>
      <c r="I605" s="23" t="s">
        <v>72</v>
      </c>
      <c r="N605" s="21"/>
      <c r="O605" s="21"/>
      <c r="P605" s="21"/>
      <c r="R605" s="15"/>
      <c r="T605" s="41"/>
    </row>
    <row r="606">
      <c r="A606" s="21">
        <v>52537.0</v>
      </c>
      <c r="B606" s="21">
        <v>1.771421655E9</v>
      </c>
      <c r="C606" s="42" t="s">
        <v>112</v>
      </c>
      <c r="D606" s="23" t="s">
        <v>74</v>
      </c>
      <c r="E606" s="23" t="s">
        <v>17</v>
      </c>
      <c r="F606" s="23" t="s">
        <v>18</v>
      </c>
      <c r="G606" s="23" t="s">
        <v>19</v>
      </c>
      <c r="H606" s="23" t="s">
        <v>24</v>
      </c>
      <c r="I606" s="23" t="s">
        <v>72</v>
      </c>
      <c r="N606" s="21"/>
      <c r="O606" s="21"/>
      <c r="P606" s="21"/>
      <c r="R606" s="15"/>
      <c r="T606" s="41"/>
    </row>
    <row r="607">
      <c r="A607" s="21">
        <v>52549.0</v>
      </c>
      <c r="B607" s="21">
        <v>1.856616542E9</v>
      </c>
      <c r="C607" s="42" t="s">
        <v>112</v>
      </c>
      <c r="D607" s="23" t="s">
        <v>22</v>
      </c>
      <c r="E607" s="23" t="s">
        <v>23</v>
      </c>
      <c r="F607" s="23" t="s">
        <v>18</v>
      </c>
      <c r="G607" s="23" t="s">
        <v>19</v>
      </c>
      <c r="H607" s="23" t="s">
        <v>24</v>
      </c>
      <c r="I607" s="23" t="s">
        <v>72</v>
      </c>
      <c r="N607" s="21"/>
      <c r="O607" s="21"/>
      <c r="P607" s="21"/>
      <c r="R607" s="15"/>
      <c r="T607" s="41"/>
    </row>
    <row r="608">
      <c r="A608" s="21">
        <v>52599.0</v>
      </c>
      <c r="B608" s="21">
        <v>1.524388679E9</v>
      </c>
      <c r="C608" s="42" t="s">
        <v>112</v>
      </c>
      <c r="D608" s="23" t="s">
        <v>22</v>
      </c>
      <c r="E608" s="23" t="s">
        <v>23</v>
      </c>
      <c r="F608" s="23" t="s">
        <v>18</v>
      </c>
      <c r="G608" s="23" t="s">
        <v>19</v>
      </c>
      <c r="H608" s="23" t="s">
        <v>24</v>
      </c>
      <c r="I608" s="23" t="s">
        <v>72</v>
      </c>
      <c r="N608" s="21"/>
      <c r="O608" s="21"/>
      <c r="P608" s="21"/>
      <c r="R608" s="15"/>
      <c r="T608" s="41"/>
    </row>
    <row r="609">
      <c r="A609" s="21">
        <v>52648.0</v>
      </c>
      <c r="B609" s="21">
        <v>1.546738321E9</v>
      </c>
      <c r="C609" s="42" t="s">
        <v>112</v>
      </c>
      <c r="D609" s="23" t="s">
        <v>22</v>
      </c>
      <c r="E609" s="23" t="s">
        <v>23</v>
      </c>
      <c r="F609" s="23" t="s">
        <v>18</v>
      </c>
      <c r="G609" s="23" t="s">
        <v>19</v>
      </c>
      <c r="H609" s="23" t="s">
        <v>24</v>
      </c>
      <c r="I609" s="23" t="s">
        <v>72</v>
      </c>
      <c r="N609" s="21"/>
      <c r="O609" s="21"/>
      <c r="P609" s="21"/>
      <c r="R609" s="15"/>
      <c r="T609" s="41"/>
    </row>
    <row r="610">
      <c r="A610" s="21">
        <v>52675.0</v>
      </c>
      <c r="B610" s="21">
        <v>1.789534949E9</v>
      </c>
      <c r="C610" s="42" t="s">
        <v>112</v>
      </c>
      <c r="D610" s="23" t="s">
        <v>74</v>
      </c>
      <c r="E610" s="23" t="s">
        <v>17</v>
      </c>
      <c r="F610" s="23" t="s">
        <v>18</v>
      </c>
      <c r="G610" s="23" t="s">
        <v>19</v>
      </c>
      <c r="H610" s="23" t="s">
        <v>24</v>
      </c>
      <c r="I610" s="23" t="s">
        <v>72</v>
      </c>
      <c r="N610" s="21"/>
      <c r="O610" s="21"/>
      <c r="P610" s="21"/>
      <c r="R610" s="15"/>
      <c r="T610" s="41"/>
    </row>
    <row r="611">
      <c r="A611" s="21">
        <v>52749.0</v>
      </c>
      <c r="B611" s="21">
        <v>2.237127655E9</v>
      </c>
      <c r="C611" s="42" t="s">
        <v>112</v>
      </c>
      <c r="D611" s="23" t="s">
        <v>22</v>
      </c>
      <c r="E611" s="23" t="s">
        <v>23</v>
      </c>
      <c r="F611" s="23" t="s">
        <v>18</v>
      </c>
      <c r="G611" s="23" t="s">
        <v>19</v>
      </c>
      <c r="H611" s="23" t="s">
        <v>24</v>
      </c>
      <c r="I611" s="23" t="s">
        <v>72</v>
      </c>
      <c r="N611" s="21"/>
      <c r="O611" s="21"/>
      <c r="P611" s="21"/>
      <c r="R611" s="15"/>
      <c r="T611" s="41"/>
    </row>
    <row r="612">
      <c r="A612" s="21">
        <v>52764.0</v>
      </c>
      <c r="B612" s="21">
        <v>2.199809555E9</v>
      </c>
      <c r="C612" s="42" t="s">
        <v>112</v>
      </c>
      <c r="D612" s="23" t="s">
        <v>22</v>
      </c>
      <c r="E612" s="23" t="s">
        <v>23</v>
      </c>
      <c r="F612" s="23" t="s">
        <v>18</v>
      </c>
      <c r="G612" s="23" t="s">
        <v>19</v>
      </c>
      <c r="H612" s="23" t="s">
        <v>20</v>
      </c>
      <c r="I612" s="23" t="s">
        <v>72</v>
      </c>
      <c r="N612" s="21"/>
      <c r="O612" s="21"/>
      <c r="P612" s="21"/>
      <c r="R612" s="15"/>
      <c r="T612" s="41"/>
    </row>
    <row r="613">
      <c r="A613" s="21">
        <v>52865.0</v>
      </c>
      <c r="B613" s="21">
        <v>1.579400888E9</v>
      </c>
      <c r="C613" s="42" t="s">
        <v>112</v>
      </c>
      <c r="D613" s="23" t="s">
        <v>22</v>
      </c>
      <c r="E613" s="23" t="s">
        <v>23</v>
      </c>
      <c r="F613" s="23" t="s">
        <v>18</v>
      </c>
      <c r="G613" s="23" t="s">
        <v>19</v>
      </c>
      <c r="H613" s="23" t="s">
        <v>24</v>
      </c>
      <c r="I613" s="23" t="s">
        <v>72</v>
      </c>
      <c r="N613" s="21"/>
      <c r="O613" s="21"/>
      <c r="P613" s="21"/>
      <c r="R613" s="15"/>
      <c r="T613" s="41"/>
    </row>
    <row r="614">
      <c r="A614" s="21">
        <v>52932.0</v>
      </c>
      <c r="B614" s="21">
        <v>2.109006212E9</v>
      </c>
      <c r="C614" s="42" t="s">
        <v>112</v>
      </c>
      <c r="D614" s="23" t="s">
        <v>22</v>
      </c>
      <c r="E614" s="23" t="s">
        <v>23</v>
      </c>
      <c r="F614" s="23" t="s">
        <v>18</v>
      </c>
      <c r="G614" s="23" t="s">
        <v>19</v>
      </c>
      <c r="H614" s="23" t="s">
        <v>24</v>
      </c>
      <c r="I614" s="23" t="s">
        <v>72</v>
      </c>
      <c r="N614" s="21"/>
      <c r="O614" s="21"/>
      <c r="P614" s="21"/>
      <c r="R614" s="15"/>
      <c r="T614" s="41"/>
    </row>
    <row r="615">
      <c r="A615" s="21">
        <v>52962.0</v>
      </c>
      <c r="B615" s="21">
        <v>1.82797192E9</v>
      </c>
      <c r="C615" s="42" t="s">
        <v>112</v>
      </c>
      <c r="D615" s="23" t="s">
        <v>22</v>
      </c>
      <c r="E615" s="23" t="s">
        <v>23</v>
      </c>
      <c r="F615" s="23" t="s">
        <v>18</v>
      </c>
      <c r="G615" s="23" t="s">
        <v>19</v>
      </c>
      <c r="H615" s="23" t="s">
        <v>24</v>
      </c>
      <c r="I615" s="23" t="s">
        <v>72</v>
      </c>
      <c r="N615" s="21"/>
      <c r="O615" s="21"/>
      <c r="P615" s="21"/>
      <c r="R615" s="15"/>
      <c r="T615" s="41"/>
    </row>
    <row r="616">
      <c r="A616" s="21">
        <v>53018.0</v>
      </c>
      <c r="B616" s="21">
        <v>1.663498469E9</v>
      </c>
      <c r="C616" s="42" t="s">
        <v>112</v>
      </c>
      <c r="D616" s="23" t="s">
        <v>22</v>
      </c>
      <c r="E616" s="23" t="s">
        <v>23</v>
      </c>
      <c r="F616" s="23" t="s">
        <v>18</v>
      </c>
      <c r="G616" s="23" t="s">
        <v>19</v>
      </c>
      <c r="H616" s="23" t="s">
        <v>24</v>
      </c>
      <c r="I616" s="23" t="s">
        <v>72</v>
      </c>
      <c r="N616" s="21"/>
      <c r="O616" s="21"/>
      <c r="P616" s="21"/>
      <c r="R616" s="15"/>
      <c r="T616" s="41"/>
    </row>
    <row r="617">
      <c r="A617" s="21">
        <v>53057.0</v>
      </c>
      <c r="B617" s="21">
        <v>1.588787395E9</v>
      </c>
      <c r="C617" s="42" t="s">
        <v>112</v>
      </c>
      <c r="D617" s="23" t="s">
        <v>22</v>
      </c>
      <c r="E617" s="23" t="s">
        <v>23</v>
      </c>
      <c r="F617" s="23" t="s">
        <v>18</v>
      </c>
      <c r="G617" s="23" t="s">
        <v>19</v>
      </c>
      <c r="H617" s="23" t="s">
        <v>24</v>
      </c>
      <c r="I617" s="23" t="s">
        <v>72</v>
      </c>
      <c r="N617" s="21"/>
      <c r="O617" s="21"/>
      <c r="P617" s="21"/>
      <c r="R617" s="15"/>
      <c r="T617" s="41"/>
    </row>
    <row r="618">
      <c r="A618" s="21">
        <v>53205.0</v>
      </c>
      <c r="B618" s="21">
        <v>1.570409905E9</v>
      </c>
      <c r="C618" s="42">
        <v>41286.0</v>
      </c>
      <c r="D618" s="23" t="s">
        <v>22</v>
      </c>
      <c r="E618" s="23" t="s">
        <v>23</v>
      </c>
      <c r="F618" s="23" t="s">
        <v>18</v>
      </c>
      <c r="G618" s="23" t="s">
        <v>19</v>
      </c>
      <c r="H618" s="23" t="s">
        <v>24</v>
      </c>
      <c r="I618" s="23" t="s">
        <v>72</v>
      </c>
      <c r="N618" s="21"/>
      <c r="O618" s="21"/>
      <c r="P618" s="21"/>
      <c r="R618" s="15"/>
      <c r="T618" s="41"/>
    </row>
    <row r="619">
      <c r="A619" s="21">
        <v>53214.0</v>
      </c>
      <c r="B619" s="21">
        <v>1.971782687E9</v>
      </c>
      <c r="C619" s="42">
        <v>41286.0</v>
      </c>
      <c r="D619" s="23" t="s">
        <v>22</v>
      </c>
      <c r="E619" s="23" t="s">
        <v>23</v>
      </c>
      <c r="F619" s="23" t="s">
        <v>18</v>
      </c>
      <c r="G619" s="23" t="s">
        <v>19</v>
      </c>
      <c r="H619" s="23" t="s">
        <v>24</v>
      </c>
      <c r="I619" s="23" t="s">
        <v>72</v>
      </c>
      <c r="N619" s="21"/>
      <c r="O619" s="21"/>
      <c r="P619" s="21"/>
      <c r="R619" s="15"/>
      <c r="T619" s="41"/>
    </row>
    <row r="620">
      <c r="A620" s="21">
        <v>53340.0</v>
      </c>
      <c r="B620" s="21">
        <v>1.202177268E9</v>
      </c>
      <c r="C620" s="42">
        <v>41286.0</v>
      </c>
      <c r="D620" s="23" t="s">
        <v>22</v>
      </c>
      <c r="E620" s="23" t="s">
        <v>23</v>
      </c>
      <c r="F620" s="23" t="s">
        <v>18</v>
      </c>
      <c r="G620" s="23" t="s">
        <v>19</v>
      </c>
      <c r="H620" s="23" t="s">
        <v>24</v>
      </c>
      <c r="I620" s="23" t="s">
        <v>72</v>
      </c>
      <c r="N620" s="21"/>
      <c r="O620" s="21"/>
      <c r="P620" s="21"/>
      <c r="R620" s="15"/>
      <c r="T620" s="41"/>
    </row>
    <row r="621">
      <c r="A621" s="21">
        <v>53347.0</v>
      </c>
      <c r="B621" s="21">
        <v>1.450520107E9</v>
      </c>
      <c r="C621" s="42">
        <v>41286.0</v>
      </c>
      <c r="D621" s="23" t="s">
        <v>22</v>
      </c>
      <c r="E621" s="23" t="s">
        <v>23</v>
      </c>
      <c r="F621" s="23" t="s">
        <v>18</v>
      </c>
      <c r="G621" s="23" t="s">
        <v>19</v>
      </c>
      <c r="H621" s="23" t="s">
        <v>24</v>
      </c>
      <c r="I621" s="23" t="s">
        <v>72</v>
      </c>
      <c r="N621" s="21"/>
      <c r="O621" s="21"/>
      <c r="P621" s="21"/>
      <c r="R621" s="15"/>
      <c r="T621" s="41"/>
    </row>
    <row r="622">
      <c r="A622" s="21">
        <v>53351.0</v>
      </c>
      <c r="B622" s="21">
        <v>2.245309502E9</v>
      </c>
      <c r="C622" s="42">
        <v>41286.0</v>
      </c>
      <c r="D622" s="23" t="s">
        <v>74</v>
      </c>
      <c r="E622" s="23" t="s">
        <v>17</v>
      </c>
      <c r="F622" s="23" t="s">
        <v>18</v>
      </c>
      <c r="G622" s="23" t="s">
        <v>19</v>
      </c>
      <c r="H622" s="23" t="s">
        <v>24</v>
      </c>
      <c r="I622" s="23" t="s">
        <v>72</v>
      </c>
      <c r="N622" s="21"/>
      <c r="O622" s="21"/>
      <c r="P622" s="21"/>
      <c r="R622" s="15"/>
      <c r="T622" s="41"/>
    </row>
    <row r="623">
      <c r="A623" s="21">
        <v>53359.0</v>
      </c>
      <c r="B623" s="21">
        <v>1.813585627E9</v>
      </c>
      <c r="C623" s="42">
        <v>41286.0</v>
      </c>
      <c r="D623" s="23" t="s">
        <v>22</v>
      </c>
      <c r="E623" s="23" t="s">
        <v>23</v>
      </c>
      <c r="F623" s="23" t="s">
        <v>18</v>
      </c>
      <c r="G623" s="23" t="s">
        <v>19</v>
      </c>
      <c r="H623" s="23" t="s">
        <v>24</v>
      </c>
      <c r="I623" s="23" t="s">
        <v>72</v>
      </c>
      <c r="N623" s="21"/>
      <c r="O623" s="21"/>
      <c r="P623" s="21"/>
      <c r="R623" s="15"/>
      <c r="T623" s="41"/>
    </row>
    <row r="624">
      <c r="A624" s="21">
        <v>53365.0</v>
      </c>
      <c r="B624" s="21">
        <v>1.198383636E9</v>
      </c>
      <c r="C624" s="42">
        <v>41286.0</v>
      </c>
      <c r="D624" s="23" t="s">
        <v>22</v>
      </c>
      <c r="E624" s="23" t="s">
        <v>23</v>
      </c>
      <c r="F624" s="23" t="s">
        <v>18</v>
      </c>
      <c r="G624" s="23" t="s">
        <v>19</v>
      </c>
      <c r="H624" s="23" t="s">
        <v>24</v>
      </c>
      <c r="I624" s="23" t="s">
        <v>72</v>
      </c>
      <c r="N624" s="21"/>
      <c r="O624" s="21"/>
      <c r="P624" s="21"/>
      <c r="R624" s="15"/>
      <c r="T624" s="41"/>
    </row>
    <row r="625">
      <c r="A625" s="21">
        <v>53367.0</v>
      </c>
      <c r="B625" s="21">
        <v>2.211931104E9</v>
      </c>
      <c r="C625" s="42">
        <v>41286.0</v>
      </c>
      <c r="D625" s="23" t="s">
        <v>22</v>
      </c>
      <c r="E625" s="23" t="s">
        <v>23</v>
      </c>
      <c r="F625" s="23" t="s">
        <v>18</v>
      </c>
      <c r="G625" s="23" t="s">
        <v>19</v>
      </c>
      <c r="H625" s="23" t="s">
        <v>24</v>
      </c>
      <c r="I625" s="23" t="s">
        <v>72</v>
      </c>
      <c r="N625" s="21"/>
      <c r="O625" s="21"/>
      <c r="P625" s="21"/>
      <c r="R625" s="15"/>
      <c r="T625" s="41"/>
    </row>
    <row r="626">
      <c r="A626" s="21">
        <v>53394.0</v>
      </c>
      <c r="B626" s="21">
        <v>1.925797593E9</v>
      </c>
      <c r="C626" s="42">
        <v>41286.0</v>
      </c>
      <c r="D626" s="23" t="s">
        <v>22</v>
      </c>
      <c r="E626" s="23" t="s">
        <v>23</v>
      </c>
      <c r="F626" s="23" t="s">
        <v>18</v>
      </c>
      <c r="G626" s="23" t="s">
        <v>19</v>
      </c>
      <c r="H626" s="23" t="s">
        <v>24</v>
      </c>
      <c r="I626" s="23" t="s">
        <v>72</v>
      </c>
      <c r="N626" s="21"/>
      <c r="O626" s="21"/>
      <c r="P626" s="21"/>
      <c r="R626" s="15"/>
      <c r="T626" s="41"/>
    </row>
    <row r="627">
      <c r="A627" s="21">
        <v>53415.0</v>
      </c>
      <c r="B627" s="21">
        <v>1.383081817E9</v>
      </c>
      <c r="C627" s="42">
        <v>41286.0</v>
      </c>
      <c r="D627" s="23" t="s">
        <v>22</v>
      </c>
      <c r="E627" s="23" t="s">
        <v>23</v>
      </c>
      <c r="F627" s="23" t="s">
        <v>18</v>
      </c>
      <c r="G627" s="23" t="s">
        <v>19</v>
      </c>
      <c r="H627" s="23" t="s">
        <v>24</v>
      </c>
      <c r="I627" s="23" t="s">
        <v>72</v>
      </c>
      <c r="N627" s="21"/>
      <c r="O627" s="21"/>
      <c r="P627" s="21"/>
      <c r="R627" s="15"/>
      <c r="T627" s="41"/>
    </row>
    <row r="628">
      <c r="A628" s="21">
        <v>53424.0</v>
      </c>
      <c r="B628" s="21">
        <v>1.673529184E9</v>
      </c>
      <c r="C628" s="42">
        <v>41286.0</v>
      </c>
      <c r="D628" s="23" t="s">
        <v>22</v>
      </c>
      <c r="E628" s="23" t="s">
        <v>23</v>
      </c>
      <c r="F628" s="23" t="s">
        <v>18</v>
      </c>
      <c r="G628" s="23" t="s">
        <v>19</v>
      </c>
      <c r="H628" s="23" t="s">
        <v>24</v>
      </c>
      <c r="I628" s="23" t="s">
        <v>72</v>
      </c>
      <c r="N628" s="21"/>
      <c r="O628" s="21"/>
      <c r="P628" s="21"/>
      <c r="R628" s="15"/>
      <c r="T628" s="41"/>
    </row>
    <row r="629">
      <c r="A629" s="21">
        <v>53440.0</v>
      </c>
      <c r="B629" s="21">
        <v>1.988859094E9</v>
      </c>
      <c r="C629" s="42">
        <v>41286.0</v>
      </c>
      <c r="D629" s="23" t="s">
        <v>22</v>
      </c>
      <c r="E629" s="23" t="s">
        <v>23</v>
      </c>
      <c r="F629" s="23" t="s">
        <v>18</v>
      </c>
      <c r="G629" s="23" t="s">
        <v>19</v>
      </c>
      <c r="H629" s="23" t="s">
        <v>24</v>
      </c>
      <c r="I629" s="23" t="s">
        <v>72</v>
      </c>
      <c r="N629" s="21"/>
      <c r="O629" s="21"/>
      <c r="P629" s="21"/>
      <c r="R629" s="15"/>
      <c r="T629" s="41"/>
    </row>
    <row r="630">
      <c r="A630" s="21">
        <v>53468.0</v>
      </c>
      <c r="B630" s="21">
        <v>1.22520803E9</v>
      </c>
      <c r="C630" s="42">
        <v>41286.0</v>
      </c>
      <c r="D630" s="23" t="s">
        <v>74</v>
      </c>
      <c r="E630" s="23" t="s">
        <v>17</v>
      </c>
      <c r="F630" s="23" t="s">
        <v>18</v>
      </c>
      <c r="G630" s="23" t="s">
        <v>19</v>
      </c>
      <c r="H630" s="23" t="s">
        <v>24</v>
      </c>
      <c r="I630" s="23" t="s">
        <v>72</v>
      </c>
      <c r="N630" s="21"/>
      <c r="O630" s="21"/>
      <c r="P630" s="21"/>
      <c r="R630" s="15"/>
      <c r="T630" s="41"/>
    </row>
    <row r="631">
      <c r="A631" s="21">
        <v>53470.0</v>
      </c>
      <c r="B631" s="21">
        <v>1.522449646E9</v>
      </c>
      <c r="C631" s="42">
        <v>41286.0</v>
      </c>
      <c r="D631" s="23" t="s">
        <v>22</v>
      </c>
      <c r="E631" s="23" t="s">
        <v>23</v>
      </c>
      <c r="F631" s="23" t="s">
        <v>18</v>
      </c>
      <c r="G631" s="23" t="s">
        <v>19</v>
      </c>
      <c r="H631" s="23" t="s">
        <v>24</v>
      </c>
      <c r="I631" s="23" t="s">
        <v>72</v>
      </c>
      <c r="N631" s="21"/>
      <c r="O631" s="21"/>
      <c r="P631" s="21"/>
      <c r="R631" s="15"/>
      <c r="T631" s="41"/>
    </row>
    <row r="632">
      <c r="A632" s="21">
        <v>53486.0</v>
      </c>
      <c r="B632" s="21">
        <v>1.640295571E9</v>
      </c>
      <c r="C632" s="42">
        <v>41286.0</v>
      </c>
      <c r="D632" s="23" t="s">
        <v>22</v>
      </c>
      <c r="E632" s="23" t="s">
        <v>23</v>
      </c>
      <c r="F632" s="23" t="s">
        <v>18</v>
      </c>
      <c r="G632" s="23" t="s">
        <v>19</v>
      </c>
      <c r="H632" s="23" t="s">
        <v>24</v>
      </c>
      <c r="I632" s="23" t="s">
        <v>72</v>
      </c>
      <c r="N632" s="21"/>
      <c r="O632" s="21"/>
      <c r="P632" s="21"/>
      <c r="R632" s="15"/>
      <c r="T632" s="41"/>
    </row>
    <row r="633">
      <c r="A633" s="21">
        <v>53496.0</v>
      </c>
      <c r="B633" s="21">
        <v>1.661600508E9</v>
      </c>
      <c r="C633" s="42">
        <v>41286.0</v>
      </c>
      <c r="D633" s="23" t="s">
        <v>22</v>
      </c>
      <c r="E633" s="23" t="s">
        <v>23</v>
      </c>
      <c r="F633" s="23" t="s">
        <v>18</v>
      </c>
      <c r="G633" s="23" t="s">
        <v>19</v>
      </c>
      <c r="H633" s="23" t="s">
        <v>24</v>
      </c>
      <c r="I633" s="23" t="s">
        <v>72</v>
      </c>
      <c r="N633" s="21"/>
      <c r="O633" s="21"/>
      <c r="P633" s="21"/>
      <c r="R633" s="15"/>
      <c r="T633" s="41"/>
    </row>
    <row r="634">
      <c r="A634" s="21">
        <v>53596.0</v>
      </c>
      <c r="B634" s="21">
        <v>1.287209229E9</v>
      </c>
      <c r="C634" s="42">
        <v>41286.0</v>
      </c>
      <c r="D634" s="23" t="s">
        <v>22</v>
      </c>
      <c r="E634" s="23" t="s">
        <v>23</v>
      </c>
      <c r="F634" s="23" t="s">
        <v>18</v>
      </c>
      <c r="G634" s="23" t="s">
        <v>19</v>
      </c>
      <c r="H634" s="23" t="s">
        <v>24</v>
      </c>
      <c r="I634" s="23" t="s">
        <v>72</v>
      </c>
      <c r="N634" s="21"/>
      <c r="O634" s="21"/>
      <c r="P634" s="21"/>
      <c r="R634" s="15"/>
      <c r="T634" s="41"/>
    </row>
    <row r="635">
      <c r="A635" s="21">
        <v>53740.0</v>
      </c>
      <c r="B635" s="21">
        <v>1.787055296E9</v>
      </c>
      <c r="C635" s="42">
        <v>41286.0</v>
      </c>
      <c r="D635" s="23" t="s">
        <v>22</v>
      </c>
      <c r="E635" s="23" t="s">
        <v>23</v>
      </c>
      <c r="F635" s="23" t="s">
        <v>18</v>
      </c>
      <c r="G635" s="23" t="s">
        <v>19</v>
      </c>
      <c r="H635" s="23" t="s">
        <v>24</v>
      </c>
      <c r="I635" s="23" t="s">
        <v>72</v>
      </c>
      <c r="N635" s="21"/>
      <c r="O635" s="21"/>
      <c r="P635" s="21"/>
      <c r="R635" s="15"/>
      <c r="T635" s="41"/>
    </row>
    <row r="636">
      <c r="A636" s="21">
        <v>53762.0</v>
      </c>
      <c r="B636" s="21">
        <v>1.860177503E9</v>
      </c>
      <c r="C636" s="42">
        <v>41286.0</v>
      </c>
      <c r="D636" s="23" t="s">
        <v>22</v>
      </c>
      <c r="E636" s="23" t="s">
        <v>23</v>
      </c>
      <c r="F636" s="23" t="s">
        <v>18</v>
      </c>
      <c r="G636" s="23" t="s">
        <v>19</v>
      </c>
      <c r="H636" s="23" t="s">
        <v>24</v>
      </c>
      <c r="I636" s="23" t="s">
        <v>72</v>
      </c>
      <c r="N636" s="21"/>
      <c r="O636" s="21"/>
      <c r="P636" s="21"/>
      <c r="R636" s="15"/>
      <c r="T636" s="41"/>
    </row>
    <row r="637">
      <c r="A637" s="21">
        <v>53783.0</v>
      </c>
      <c r="B637" s="21">
        <v>2.065962343E9</v>
      </c>
      <c r="C637" s="42">
        <v>41286.0</v>
      </c>
      <c r="D637" s="23" t="s">
        <v>22</v>
      </c>
      <c r="E637" s="23" t="s">
        <v>23</v>
      </c>
      <c r="F637" s="23" t="s">
        <v>18</v>
      </c>
      <c r="G637" s="23" t="s">
        <v>19</v>
      </c>
      <c r="H637" s="23" t="s">
        <v>24</v>
      </c>
      <c r="I637" s="23" t="s">
        <v>72</v>
      </c>
      <c r="N637" s="21"/>
      <c r="O637" s="21"/>
      <c r="P637" s="21"/>
      <c r="R637" s="15"/>
      <c r="T637" s="41"/>
    </row>
    <row r="638">
      <c r="A638" s="21">
        <v>53798.0</v>
      </c>
      <c r="B638" s="21">
        <v>2.234265026E9</v>
      </c>
      <c r="C638" s="42">
        <v>41286.0</v>
      </c>
      <c r="D638" s="23" t="s">
        <v>22</v>
      </c>
      <c r="E638" s="23" t="s">
        <v>23</v>
      </c>
      <c r="F638" s="23" t="s">
        <v>18</v>
      </c>
      <c r="G638" s="23" t="s">
        <v>19</v>
      </c>
      <c r="H638" s="23" t="s">
        <v>24</v>
      </c>
      <c r="I638" s="23" t="s">
        <v>72</v>
      </c>
      <c r="N638" s="21"/>
      <c r="O638" s="21"/>
      <c r="P638" s="21"/>
      <c r="R638" s="15"/>
      <c r="T638" s="41"/>
    </row>
    <row r="639">
      <c r="A639" s="21">
        <v>53807.0</v>
      </c>
      <c r="B639" s="21">
        <v>2.174556985E9</v>
      </c>
      <c r="C639" s="42">
        <v>41286.0</v>
      </c>
      <c r="D639" s="23" t="s">
        <v>22</v>
      </c>
      <c r="E639" s="23" t="s">
        <v>23</v>
      </c>
      <c r="F639" s="23" t="s">
        <v>18</v>
      </c>
      <c r="G639" s="23" t="s">
        <v>19</v>
      </c>
      <c r="H639" s="23" t="s">
        <v>24</v>
      </c>
      <c r="I639" s="23" t="s">
        <v>72</v>
      </c>
      <c r="N639" s="21"/>
      <c r="O639" s="21"/>
      <c r="P639" s="21"/>
      <c r="R639" s="15"/>
      <c r="T639" s="41"/>
    </row>
    <row r="640">
      <c r="A640" s="21">
        <v>53870.0</v>
      </c>
      <c r="B640" s="21">
        <v>1.376176679E9</v>
      </c>
      <c r="C640" s="42">
        <v>41286.0</v>
      </c>
      <c r="D640" s="23" t="s">
        <v>22</v>
      </c>
      <c r="E640" s="23" t="s">
        <v>23</v>
      </c>
      <c r="F640" s="23" t="s">
        <v>18</v>
      </c>
      <c r="G640" s="23" t="s">
        <v>19</v>
      </c>
      <c r="H640" s="23" t="s">
        <v>24</v>
      </c>
      <c r="I640" s="23" t="s">
        <v>72</v>
      </c>
      <c r="N640" s="21"/>
      <c r="O640" s="21"/>
      <c r="P640" s="21"/>
      <c r="R640" s="15"/>
      <c r="T640" s="41"/>
    </row>
    <row r="641">
      <c r="A641" s="21">
        <v>53881.0</v>
      </c>
      <c r="B641" s="21">
        <v>1.879002595E9</v>
      </c>
      <c r="C641" s="42">
        <v>41286.0</v>
      </c>
      <c r="D641" s="23" t="s">
        <v>22</v>
      </c>
      <c r="E641" s="23" t="s">
        <v>23</v>
      </c>
      <c r="F641" s="23" t="s">
        <v>18</v>
      </c>
      <c r="G641" s="23" t="s">
        <v>19</v>
      </c>
      <c r="H641" s="23" t="s">
        <v>24</v>
      </c>
      <c r="I641" s="23" t="s">
        <v>72</v>
      </c>
      <c r="N641" s="21"/>
      <c r="O641" s="21"/>
      <c r="P641" s="21"/>
      <c r="R641" s="15"/>
      <c r="T641" s="41"/>
    </row>
    <row r="642">
      <c r="A642" s="21">
        <v>53939.0</v>
      </c>
      <c r="B642" s="21">
        <v>1.265141918E9</v>
      </c>
      <c r="C642" s="42">
        <v>41286.0</v>
      </c>
      <c r="D642" s="23" t="s">
        <v>22</v>
      </c>
      <c r="E642" s="23" t="s">
        <v>23</v>
      </c>
      <c r="F642" s="23" t="s">
        <v>18</v>
      </c>
      <c r="G642" s="23" t="s">
        <v>19</v>
      </c>
      <c r="H642" s="23" t="s">
        <v>24</v>
      </c>
      <c r="I642" s="23" t="s">
        <v>72</v>
      </c>
      <c r="N642" s="21"/>
      <c r="O642" s="21"/>
      <c r="P642" s="21"/>
      <c r="R642" s="15"/>
      <c r="T642" s="41"/>
    </row>
    <row r="643">
      <c r="A643" s="21">
        <v>53981.0</v>
      </c>
      <c r="B643" s="21">
        <v>1.71364797E9</v>
      </c>
      <c r="C643" s="42">
        <v>41286.0</v>
      </c>
      <c r="D643" s="23" t="s">
        <v>74</v>
      </c>
      <c r="E643" s="23" t="s">
        <v>17</v>
      </c>
      <c r="F643" s="23" t="s">
        <v>18</v>
      </c>
      <c r="G643" s="23" t="s">
        <v>19</v>
      </c>
      <c r="H643" s="23" t="s">
        <v>24</v>
      </c>
      <c r="I643" s="23" t="s">
        <v>72</v>
      </c>
      <c r="N643" s="21"/>
      <c r="O643" s="21"/>
      <c r="P643" s="21"/>
      <c r="R643" s="15"/>
      <c r="T643" s="41"/>
    </row>
    <row r="644">
      <c r="A644" s="21">
        <v>53983.0</v>
      </c>
      <c r="B644" s="21">
        <v>1.762733891E9</v>
      </c>
      <c r="C644" s="42">
        <v>41286.0</v>
      </c>
      <c r="D644" s="23" t="s">
        <v>22</v>
      </c>
      <c r="E644" s="23" t="s">
        <v>23</v>
      </c>
      <c r="F644" s="23" t="s">
        <v>18</v>
      </c>
      <c r="G644" s="23" t="s">
        <v>19</v>
      </c>
      <c r="H644" s="23" t="s">
        <v>24</v>
      </c>
      <c r="I644" s="23" t="s">
        <v>72</v>
      </c>
      <c r="N644" s="21"/>
      <c r="O644" s="21"/>
      <c r="P644" s="21"/>
      <c r="R644" s="15"/>
      <c r="T644" s="41"/>
    </row>
    <row r="645">
      <c r="A645" s="21">
        <v>54008.0</v>
      </c>
      <c r="B645" s="21">
        <v>2.053046184E9</v>
      </c>
      <c r="C645" s="42">
        <v>41286.0</v>
      </c>
      <c r="D645" s="23" t="s">
        <v>22</v>
      </c>
      <c r="E645" s="23" t="s">
        <v>23</v>
      </c>
      <c r="F645" s="23" t="s">
        <v>18</v>
      </c>
      <c r="G645" s="23" t="s">
        <v>19</v>
      </c>
      <c r="H645" s="23" t="s">
        <v>24</v>
      </c>
      <c r="I645" s="23" t="s">
        <v>72</v>
      </c>
      <c r="N645" s="21"/>
      <c r="O645" s="21"/>
      <c r="P645" s="21"/>
      <c r="R645" s="15"/>
      <c r="T645" s="41"/>
    </row>
    <row r="646">
      <c r="A646" s="21">
        <v>54055.0</v>
      </c>
      <c r="B646" s="21">
        <v>1.905223156E9</v>
      </c>
      <c r="C646" s="42">
        <v>41286.0</v>
      </c>
      <c r="D646" s="23" t="s">
        <v>74</v>
      </c>
      <c r="E646" s="23" t="s">
        <v>17</v>
      </c>
      <c r="F646" s="23" t="s">
        <v>18</v>
      </c>
      <c r="G646" s="23" t="s">
        <v>19</v>
      </c>
      <c r="H646" s="23" t="s">
        <v>24</v>
      </c>
      <c r="I646" s="23" t="s">
        <v>72</v>
      </c>
      <c r="N646" s="21"/>
      <c r="O646" s="21"/>
      <c r="P646" s="21"/>
      <c r="R646" s="15"/>
      <c r="T646" s="41"/>
    </row>
    <row r="647">
      <c r="A647" s="21">
        <v>54079.0</v>
      </c>
      <c r="B647" s="21">
        <v>1.238765243E9</v>
      </c>
      <c r="C647" s="42">
        <v>41286.0</v>
      </c>
      <c r="D647" s="23" t="s">
        <v>74</v>
      </c>
      <c r="E647" s="23" t="s">
        <v>17</v>
      </c>
      <c r="F647" s="23" t="s">
        <v>18</v>
      </c>
      <c r="G647" s="23" t="s">
        <v>19</v>
      </c>
      <c r="H647" s="23" t="s">
        <v>24</v>
      </c>
      <c r="I647" s="23" t="s">
        <v>72</v>
      </c>
      <c r="N647" s="21"/>
      <c r="O647" s="21"/>
      <c r="P647" s="21"/>
      <c r="R647" s="15"/>
      <c r="T647" s="41"/>
    </row>
    <row r="648">
      <c r="A648" s="21">
        <v>54115.0</v>
      </c>
      <c r="B648" s="21">
        <v>1.709884356E9</v>
      </c>
      <c r="C648" s="42">
        <v>41286.0</v>
      </c>
      <c r="D648" s="23" t="s">
        <v>74</v>
      </c>
      <c r="E648" s="23" t="s">
        <v>17</v>
      </c>
      <c r="F648" s="23" t="s">
        <v>18</v>
      </c>
      <c r="G648" s="23" t="s">
        <v>19</v>
      </c>
      <c r="H648" s="23" t="s">
        <v>24</v>
      </c>
      <c r="I648" s="23" t="s">
        <v>72</v>
      </c>
      <c r="N648" s="21"/>
      <c r="O648" s="21"/>
      <c r="P648" s="21"/>
      <c r="R648" s="15"/>
      <c r="T648" s="41"/>
    </row>
    <row r="649">
      <c r="A649" s="21">
        <v>54126.0</v>
      </c>
      <c r="B649" s="21">
        <v>2.273164236E9</v>
      </c>
      <c r="C649" s="42">
        <v>41286.0</v>
      </c>
      <c r="D649" s="23" t="s">
        <v>22</v>
      </c>
      <c r="E649" s="23" t="s">
        <v>23</v>
      </c>
      <c r="F649" s="23" t="s">
        <v>18</v>
      </c>
      <c r="G649" s="23" t="s">
        <v>19</v>
      </c>
      <c r="H649" s="23" t="s">
        <v>20</v>
      </c>
      <c r="I649" s="23" t="s">
        <v>72</v>
      </c>
      <c r="N649" s="21"/>
      <c r="O649" s="21"/>
      <c r="P649" s="21"/>
      <c r="R649" s="15"/>
      <c r="T649" s="41"/>
    </row>
    <row r="650">
      <c r="A650" s="21">
        <v>54166.0</v>
      </c>
      <c r="B650" s="21">
        <v>2.025883512E9</v>
      </c>
      <c r="C650" s="42">
        <v>41286.0</v>
      </c>
      <c r="D650" s="23" t="s">
        <v>22</v>
      </c>
      <c r="E650" s="23" t="s">
        <v>23</v>
      </c>
      <c r="F650" s="23" t="s">
        <v>18</v>
      </c>
      <c r="G650" s="23" t="s">
        <v>19</v>
      </c>
      <c r="H650" s="23" t="s">
        <v>24</v>
      </c>
      <c r="I650" s="23" t="s">
        <v>72</v>
      </c>
      <c r="N650" s="21"/>
      <c r="O650" s="21"/>
      <c r="P650" s="21"/>
      <c r="R650" s="15"/>
      <c r="T650" s="41"/>
    </row>
    <row r="651">
      <c r="A651" s="21">
        <v>54251.0</v>
      </c>
      <c r="B651" s="21">
        <v>1.373575006E9</v>
      </c>
      <c r="C651" s="42">
        <v>41317.0</v>
      </c>
      <c r="D651" s="23" t="s">
        <v>22</v>
      </c>
      <c r="E651" s="23" t="s">
        <v>23</v>
      </c>
      <c r="F651" s="23" t="s">
        <v>18</v>
      </c>
      <c r="G651" s="23" t="s">
        <v>19</v>
      </c>
      <c r="H651" s="23" t="s">
        <v>24</v>
      </c>
      <c r="I651" s="23" t="s">
        <v>72</v>
      </c>
      <c r="N651" s="21"/>
      <c r="O651" s="21"/>
      <c r="P651" s="21"/>
      <c r="R651" s="15"/>
      <c r="T651" s="41"/>
    </row>
    <row r="652">
      <c r="A652" s="21">
        <v>54276.0</v>
      </c>
      <c r="B652" s="21">
        <v>1.183074375E9</v>
      </c>
      <c r="C652" s="42">
        <v>41317.0</v>
      </c>
      <c r="D652" s="23" t="s">
        <v>22</v>
      </c>
      <c r="E652" s="23" t="s">
        <v>23</v>
      </c>
      <c r="F652" s="23" t="s">
        <v>18</v>
      </c>
      <c r="G652" s="23" t="s">
        <v>19</v>
      </c>
      <c r="H652" s="23" t="s">
        <v>24</v>
      </c>
      <c r="I652" s="23" t="s">
        <v>25</v>
      </c>
      <c r="N652" s="21"/>
      <c r="O652" s="21"/>
      <c r="P652" s="21"/>
      <c r="R652" s="15"/>
      <c r="T652" s="41"/>
    </row>
    <row r="653">
      <c r="A653" s="21">
        <v>54302.0</v>
      </c>
      <c r="B653" s="21">
        <v>1.227593002E9</v>
      </c>
      <c r="C653" s="42">
        <v>41317.0</v>
      </c>
      <c r="D653" s="23" t="s">
        <v>22</v>
      </c>
      <c r="E653" s="23" t="s">
        <v>23</v>
      </c>
      <c r="F653" s="23" t="s">
        <v>18</v>
      </c>
      <c r="G653" s="23" t="s">
        <v>19</v>
      </c>
      <c r="H653" s="23" t="s">
        <v>24</v>
      </c>
      <c r="I653" s="23" t="s">
        <v>72</v>
      </c>
      <c r="N653" s="21"/>
      <c r="O653" s="21"/>
      <c r="P653" s="21"/>
      <c r="R653" s="15"/>
      <c r="T653" s="41"/>
    </row>
    <row r="654">
      <c r="A654" s="21">
        <v>54411.0</v>
      </c>
      <c r="B654" s="21">
        <v>1.374602063E9</v>
      </c>
      <c r="C654" s="42">
        <v>41317.0</v>
      </c>
      <c r="D654" s="23" t="s">
        <v>22</v>
      </c>
      <c r="E654" s="23" t="s">
        <v>23</v>
      </c>
      <c r="F654" s="23" t="s">
        <v>18</v>
      </c>
      <c r="G654" s="23" t="s">
        <v>19</v>
      </c>
      <c r="H654" s="23" t="s">
        <v>24</v>
      </c>
      <c r="I654" s="23" t="s">
        <v>72</v>
      </c>
      <c r="N654" s="21"/>
      <c r="O654" s="21"/>
      <c r="P654" s="21"/>
      <c r="R654" s="15"/>
      <c r="T654" s="41"/>
    </row>
    <row r="655">
      <c r="A655" s="21">
        <v>54500.0</v>
      </c>
      <c r="B655" s="21">
        <v>1.748510006E9</v>
      </c>
      <c r="C655" s="42">
        <v>41317.0</v>
      </c>
      <c r="D655" s="23" t="s">
        <v>22</v>
      </c>
      <c r="E655" s="23" t="s">
        <v>23</v>
      </c>
      <c r="F655" s="23" t="s">
        <v>18</v>
      </c>
      <c r="G655" s="23" t="s">
        <v>19</v>
      </c>
      <c r="H655" s="23" t="s">
        <v>24</v>
      </c>
      <c r="I655" s="23" t="s">
        <v>72</v>
      </c>
      <c r="N655" s="21"/>
      <c r="O655" s="21"/>
      <c r="P655" s="21"/>
      <c r="R655" s="15"/>
      <c r="T655" s="41"/>
    </row>
    <row r="656">
      <c r="A656" s="21">
        <v>54606.0</v>
      </c>
      <c r="B656" s="21">
        <v>1.224104377E9</v>
      </c>
      <c r="C656" s="42">
        <v>41317.0</v>
      </c>
      <c r="D656" s="23" t="s">
        <v>22</v>
      </c>
      <c r="E656" s="23" t="s">
        <v>23</v>
      </c>
      <c r="F656" s="23" t="s">
        <v>18</v>
      </c>
      <c r="G656" s="23" t="s">
        <v>19</v>
      </c>
      <c r="H656" s="23" t="s">
        <v>24</v>
      </c>
      <c r="I656" s="23" t="s">
        <v>72</v>
      </c>
      <c r="N656" s="21"/>
      <c r="O656" s="21"/>
      <c r="P656" s="21"/>
      <c r="R656" s="15"/>
      <c r="T656" s="41"/>
    </row>
    <row r="657">
      <c r="A657" s="21">
        <v>54717.0</v>
      </c>
      <c r="B657" s="21">
        <v>1.804934772E9</v>
      </c>
      <c r="C657" s="42">
        <v>41317.0</v>
      </c>
      <c r="D657" s="23" t="s">
        <v>22</v>
      </c>
      <c r="E657" s="23" t="s">
        <v>23</v>
      </c>
      <c r="F657" s="23" t="s">
        <v>18</v>
      </c>
      <c r="G657" s="23" t="s">
        <v>19</v>
      </c>
      <c r="H657" s="23" t="s">
        <v>24</v>
      </c>
      <c r="I657" s="23" t="s">
        <v>72</v>
      </c>
      <c r="N657" s="21"/>
      <c r="O657" s="21"/>
      <c r="P657" s="21"/>
      <c r="R657" s="15"/>
      <c r="T657" s="41"/>
    </row>
    <row r="658">
      <c r="A658" s="21">
        <v>54760.0</v>
      </c>
      <c r="B658" s="21">
        <v>1.672846826E9</v>
      </c>
      <c r="C658" s="42">
        <v>41317.0</v>
      </c>
      <c r="D658" s="23" t="s">
        <v>22</v>
      </c>
      <c r="E658" s="23" t="s">
        <v>23</v>
      </c>
      <c r="F658" s="23" t="s">
        <v>18</v>
      </c>
      <c r="G658" s="23" t="s">
        <v>19</v>
      </c>
      <c r="H658" s="23" t="s">
        <v>24</v>
      </c>
      <c r="I658" s="23" t="s">
        <v>25</v>
      </c>
      <c r="N658" s="21"/>
      <c r="O658" s="21"/>
      <c r="P658" s="21"/>
      <c r="R658" s="15"/>
      <c r="T658" s="41"/>
    </row>
    <row r="659">
      <c r="A659" s="21">
        <v>54792.0</v>
      </c>
      <c r="B659" s="21">
        <v>1.242653721E9</v>
      </c>
      <c r="C659" s="42">
        <v>41317.0</v>
      </c>
      <c r="D659" s="23" t="s">
        <v>22</v>
      </c>
      <c r="E659" s="23" t="s">
        <v>23</v>
      </c>
      <c r="F659" s="23" t="s">
        <v>18</v>
      </c>
      <c r="G659" s="23" t="s">
        <v>19</v>
      </c>
      <c r="H659" s="23" t="s">
        <v>24</v>
      </c>
      <c r="I659" s="23" t="s">
        <v>72</v>
      </c>
      <c r="N659" s="21"/>
      <c r="O659" s="21"/>
      <c r="P659" s="21"/>
      <c r="R659" s="15"/>
      <c r="T659" s="41"/>
    </row>
    <row r="660">
      <c r="A660" s="21">
        <v>54801.0</v>
      </c>
      <c r="B660" s="21">
        <v>2.255825535E9</v>
      </c>
      <c r="C660" s="42">
        <v>41317.0</v>
      </c>
      <c r="D660" s="23" t="s">
        <v>22</v>
      </c>
      <c r="E660" s="23" t="s">
        <v>23</v>
      </c>
      <c r="F660" s="23" t="s">
        <v>18</v>
      </c>
      <c r="G660" s="23" t="s">
        <v>19</v>
      </c>
      <c r="H660" s="23" t="s">
        <v>24</v>
      </c>
      <c r="I660" s="23" t="s">
        <v>72</v>
      </c>
      <c r="N660" s="21"/>
      <c r="O660" s="21"/>
      <c r="P660" s="21"/>
      <c r="R660" s="15"/>
      <c r="T660" s="41"/>
    </row>
    <row r="661">
      <c r="A661" s="21">
        <v>54838.0</v>
      </c>
      <c r="B661" s="21">
        <v>1.632313499E9</v>
      </c>
      <c r="C661" s="42">
        <v>41317.0</v>
      </c>
      <c r="D661" s="23" t="s">
        <v>22</v>
      </c>
      <c r="E661" s="23" t="s">
        <v>23</v>
      </c>
      <c r="F661" s="23" t="s">
        <v>18</v>
      </c>
      <c r="G661" s="23" t="s">
        <v>19</v>
      </c>
      <c r="H661" s="23" t="s">
        <v>24</v>
      </c>
      <c r="I661" s="23" t="s">
        <v>72</v>
      </c>
      <c r="N661" s="21"/>
      <c r="O661" s="21"/>
      <c r="P661" s="21"/>
      <c r="R661" s="15"/>
      <c r="T661" s="41"/>
    </row>
    <row r="662">
      <c r="A662" s="21">
        <v>54891.0</v>
      </c>
      <c r="B662" s="21">
        <v>2.164428677E9</v>
      </c>
      <c r="C662" s="42">
        <v>41317.0</v>
      </c>
      <c r="D662" s="23" t="s">
        <v>22</v>
      </c>
      <c r="E662" s="23" t="s">
        <v>23</v>
      </c>
      <c r="F662" s="23" t="s">
        <v>18</v>
      </c>
      <c r="G662" s="23" t="s">
        <v>19</v>
      </c>
      <c r="H662" s="23" t="s">
        <v>24</v>
      </c>
      <c r="I662" s="23" t="s">
        <v>72</v>
      </c>
      <c r="N662" s="21"/>
      <c r="O662" s="21"/>
      <c r="P662" s="21"/>
      <c r="R662" s="15"/>
      <c r="T662" s="41"/>
    </row>
    <row r="663">
      <c r="A663" s="21">
        <v>54916.0</v>
      </c>
      <c r="B663" s="21">
        <v>2.089036204E9</v>
      </c>
      <c r="C663" s="42">
        <v>41317.0</v>
      </c>
      <c r="D663" s="23" t="s">
        <v>22</v>
      </c>
      <c r="E663" s="23" t="s">
        <v>23</v>
      </c>
      <c r="F663" s="23" t="s">
        <v>18</v>
      </c>
      <c r="G663" s="23" t="s">
        <v>19</v>
      </c>
      <c r="H663" s="23" t="s">
        <v>24</v>
      </c>
      <c r="I663" s="23" t="s">
        <v>72</v>
      </c>
      <c r="N663" s="21"/>
      <c r="O663" s="21"/>
      <c r="P663" s="21"/>
      <c r="R663" s="15"/>
      <c r="T663" s="41"/>
    </row>
    <row r="664">
      <c r="A664" s="21">
        <v>55190.0</v>
      </c>
      <c r="B664" s="21">
        <v>1.156796215E9</v>
      </c>
      <c r="C664" s="42">
        <v>41317.0</v>
      </c>
      <c r="D664" s="23" t="s">
        <v>22</v>
      </c>
      <c r="E664" s="23" t="s">
        <v>23</v>
      </c>
      <c r="F664" s="23" t="s">
        <v>18</v>
      </c>
      <c r="G664" s="23" t="s">
        <v>19</v>
      </c>
      <c r="H664" s="23" t="s">
        <v>24</v>
      </c>
      <c r="I664" s="23" t="s">
        <v>72</v>
      </c>
      <c r="N664" s="21"/>
      <c r="O664" s="21"/>
      <c r="P664" s="21"/>
      <c r="R664" s="15"/>
      <c r="T664" s="41"/>
    </row>
    <row r="665">
      <c r="A665" s="21">
        <v>55238.0</v>
      </c>
      <c r="B665" s="21">
        <v>2.059887732E9</v>
      </c>
      <c r="C665" s="42">
        <v>41317.0</v>
      </c>
      <c r="D665" s="23" t="s">
        <v>22</v>
      </c>
      <c r="E665" s="23" t="s">
        <v>23</v>
      </c>
      <c r="F665" s="23" t="s">
        <v>18</v>
      </c>
      <c r="G665" s="23" t="s">
        <v>19</v>
      </c>
      <c r="H665" s="23" t="s">
        <v>24</v>
      </c>
      <c r="I665" s="23" t="s">
        <v>72</v>
      </c>
      <c r="N665" s="21"/>
      <c r="O665" s="21"/>
      <c r="P665" s="21"/>
      <c r="R665" s="15"/>
      <c r="T665" s="41"/>
    </row>
    <row r="666">
      <c r="A666" s="21">
        <v>55286.0</v>
      </c>
      <c r="B666" s="21">
        <v>2.145565156E9</v>
      </c>
      <c r="C666" s="42">
        <v>41317.0</v>
      </c>
      <c r="D666" s="23" t="s">
        <v>16</v>
      </c>
      <c r="E666" s="23" t="s">
        <v>17</v>
      </c>
      <c r="F666" s="23" t="s">
        <v>18</v>
      </c>
      <c r="G666" s="23" t="s">
        <v>19</v>
      </c>
      <c r="H666" s="23" t="s">
        <v>24</v>
      </c>
      <c r="I666" s="23" t="s">
        <v>72</v>
      </c>
      <c r="N666" s="21"/>
      <c r="O666" s="21"/>
      <c r="P666" s="21"/>
      <c r="R666" s="15"/>
      <c r="T666" s="41"/>
    </row>
    <row r="667">
      <c r="A667" s="21">
        <v>55296.0</v>
      </c>
      <c r="B667" s="21">
        <v>2.047098249E9</v>
      </c>
      <c r="C667" s="42">
        <v>41317.0</v>
      </c>
      <c r="D667" s="23" t="s">
        <v>22</v>
      </c>
      <c r="E667" s="23" t="s">
        <v>23</v>
      </c>
      <c r="F667" s="23" t="s">
        <v>18</v>
      </c>
      <c r="G667" s="23" t="s">
        <v>19</v>
      </c>
      <c r="H667" s="23" t="s">
        <v>24</v>
      </c>
      <c r="I667" s="23" t="s">
        <v>72</v>
      </c>
      <c r="N667" s="21"/>
      <c r="O667" s="21"/>
      <c r="P667" s="21"/>
      <c r="R667" s="15"/>
      <c r="T667" s="41"/>
    </row>
    <row r="668">
      <c r="A668" s="21">
        <v>55310.0</v>
      </c>
      <c r="B668" s="21">
        <v>1.9315023E9</v>
      </c>
      <c r="C668" s="42">
        <v>41317.0</v>
      </c>
      <c r="D668" s="23" t="s">
        <v>22</v>
      </c>
      <c r="E668" s="23" t="s">
        <v>23</v>
      </c>
      <c r="F668" s="23" t="s">
        <v>18</v>
      </c>
      <c r="G668" s="23" t="s">
        <v>19</v>
      </c>
      <c r="H668" s="23" t="s">
        <v>24</v>
      </c>
      <c r="I668" s="23" t="s">
        <v>72</v>
      </c>
      <c r="N668" s="21"/>
      <c r="O668" s="21"/>
      <c r="P668" s="21"/>
      <c r="R668" s="15"/>
      <c r="T668" s="41"/>
    </row>
    <row r="669">
      <c r="A669" s="21">
        <v>55322.0</v>
      </c>
      <c r="B669" s="21">
        <v>1.979631365E9</v>
      </c>
      <c r="C669" s="42">
        <v>41317.0</v>
      </c>
      <c r="D669" s="23" t="s">
        <v>22</v>
      </c>
      <c r="E669" s="23" t="s">
        <v>23</v>
      </c>
      <c r="F669" s="23" t="s">
        <v>18</v>
      </c>
      <c r="G669" s="23" t="s">
        <v>19</v>
      </c>
      <c r="H669" s="23" t="s">
        <v>24</v>
      </c>
      <c r="I669" s="23" t="s">
        <v>72</v>
      </c>
      <c r="N669" s="21"/>
      <c r="O669" s="21"/>
      <c r="P669" s="21"/>
      <c r="R669" s="15"/>
      <c r="T669" s="41"/>
    </row>
    <row r="670">
      <c r="A670" s="21">
        <v>55331.0</v>
      </c>
      <c r="B670" s="21">
        <v>1.824472974E9</v>
      </c>
      <c r="C670" s="42">
        <v>41317.0</v>
      </c>
      <c r="D670" s="23" t="s">
        <v>22</v>
      </c>
      <c r="E670" s="23" t="s">
        <v>23</v>
      </c>
      <c r="F670" s="23" t="s">
        <v>18</v>
      </c>
      <c r="G670" s="23" t="s">
        <v>19</v>
      </c>
      <c r="H670" s="23" t="s">
        <v>24</v>
      </c>
      <c r="I670" s="23" t="s">
        <v>72</v>
      </c>
      <c r="N670" s="21"/>
      <c r="O670" s="21"/>
      <c r="P670" s="21"/>
      <c r="R670" s="15"/>
      <c r="T670" s="41"/>
    </row>
    <row r="671">
      <c r="A671" s="21">
        <v>55525.0</v>
      </c>
      <c r="B671" s="21">
        <v>2.196640478E9</v>
      </c>
      <c r="C671" s="42">
        <v>41317.0</v>
      </c>
      <c r="D671" s="23" t="s">
        <v>22</v>
      </c>
      <c r="E671" s="23" t="s">
        <v>23</v>
      </c>
      <c r="F671" s="23" t="s">
        <v>18</v>
      </c>
      <c r="G671" s="23" t="s">
        <v>19</v>
      </c>
      <c r="H671" s="23" t="s">
        <v>24</v>
      </c>
      <c r="I671" s="23" t="s">
        <v>72</v>
      </c>
      <c r="N671" s="21"/>
      <c r="O671" s="21"/>
      <c r="P671" s="21"/>
      <c r="R671" s="15"/>
      <c r="T671" s="41"/>
    </row>
    <row r="672">
      <c r="A672" s="21">
        <v>55654.0</v>
      </c>
      <c r="B672" s="21">
        <v>1.91293408E9</v>
      </c>
      <c r="C672" s="42">
        <v>41345.0</v>
      </c>
      <c r="D672" s="23" t="s">
        <v>22</v>
      </c>
      <c r="E672" s="23" t="s">
        <v>23</v>
      </c>
      <c r="F672" s="23" t="s">
        <v>18</v>
      </c>
      <c r="G672" s="23" t="s">
        <v>19</v>
      </c>
      <c r="H672" s="23" t="s">
        <v>24</v>
      </c>
      <c r="I672" s="23" t="s">
        <v>72</v>
      </c>
      <c r="N672" s="21"/>
      <c r="O672" s="21"/>
      <c r="P672" s="21"/>
      <c r="R672" s="15"/>
      <c r="T672" s="41"/>
    </row>
    <row r="673">
      <c r="A673" s="21">
        <v>55680.0</v>
      </c>
      <c r="B673" s="21">
        <v>2.037891014E9</v>
      </c>
      <c r="C673" s="42">
        <v>41345.0</v>
      </c>
      <c r="D673" s="23" t="s">
        <v>22</v>
      </c>
      <c r="E673" s="23" t="s">
        <v>23</v>
      </c>
      <c r="F673" s="23" t="s">
        <v>18</v>
      </c>
      <c r="G673" s="23" t="s">
        <v>19</v>
      </c>
      <c r="H673" s="23" t="s">
        <v>24</v>
      </c>
      <c r="I673" s="23" t="s">
        <v>72</v>
      </c>
      <c r="N673" s="21"/>
      <c r="O673" s="21"/>
      <c r="P673" s="21"/>
      <c r="R673" s="15"/>
      <c r="T673" s="41"/>
    </row>
    <row r="674">
      <c r="A674" s="21">
        <v>55694.0</v>
      </c>
      <c r="B674" s="21">
        <v>1.956279711E9</v>
      </c>
      <c r="C674" s="42">
        <v>41345.0</v>
      </c>
      <c r="D674" s="23" t="s">
        <v>16</v>
      </c>
      <c r="E674" s="23" t="s">
        <v>17</v>
      </c>
      <c r="F674" s="23" t="s">
        <v>18</v>
      </c>
      <c r="G674" s="23" t="s">
        <v>19</v>
      </c>
      <c r="H674" s="23" t="s">
        <v>20</v>
      </c>
      <c r="I674" s="23" t="s">
        <v>72</v>
      </c>
      <c r="N674" s="21"/>
      <c r="O674" s="21"/>
      <c r="P674" s="21"/>
      <c r="R674" s="15"/>
      <c r="T674" s="41"/>
    </row>
    <row r="675">
      <c r="A675" s="21">
        <v>55746.0</v>
      </c>
      <c r="B675" s="21">
        <v>1.954716253E9</v>
      </c>
      <c r="C675" s="42">
        <v>41345.0</v>
      </c>
      <c r="D675" s="23" t="s">
        <v>22</v>
      </c>
      <c r="E675" s="23" t="s">
        <v>23</v>
      </c>
      <c r="F675" s="23" t="s">
        <v>18</v>
      </c>
      <c r="G675" s="23" t="s">
        <v>19</v>
      </c>
      <c r="H675" s="23" t="s">
        <v>24</v>
      </c>
      <c r="I675" s="23" t="s">
        <v>72</v>
      </c>
      <c r="N675" s="21"/>
      <c r="O675" s="21"/>
      <c r="P675" s="21"/>
      <c r="R675" s="15"/>
      <c r="T675" s="41"/>
    </row>
    <row r="676">
      <c r="A676" s="21">
        <v>55763.0</v>
      </c>
      <c r="B676" s="21">
        <v>2.260254018E9</v>
      </c>
      <c r="C676" s="42">
        <v>41345.0</v>
      </c>
      <c r="D676" s="23" t="s">
        <v>22</v>
      </c>
      <c r="E676" s="23" t="s">
        <v>23</v>
      </c>
      <c r="F676" s="23" t="s">
        <v>18</v>
      </c>
      <c r="G676" s="23" t="s">
        <v>19</v>
      </c>
      <c r="H676" s="23" t="s">
        <v>24</v>
      </c>
      <c r="I676" s="23" t="s">
        <v>72</v>
      </c>
      <c r="N676" s="21"/>
      <c r="O676" s="21"/>
      <c r="P676" s="21"/>
      <c r="R676" s="15"/>
      <c r="T676" s="41"/>
    </row>
    <row r="677">
      <c r="A677" s="21">
        <v>55790.0</v>
      </c>
      <c r="B677" s="21">
        <v>1.754962742E9</v>
      </c>
      <c r="C677" s="42">
        <v>41345.0</v>
      </c>
      <c r="D677" s="23" t="s">
        <v>22</v>
      </c>
      <c r="E677" s="23" t="s">
        <v>23</v>
      </c>
      <c r="F677" s="23" t="s">
        <v>18</v>
      </c>
      <c r="G677" s="23" t="s">
        <v>19</v>
      </c>
      <c r="H677" s="23" t="s">
        <v>24</v>
      </c>
      <c r="I677" s="23" t="s">
        <v>72</v>
      </c>
      <c r="N677" s="21"/>
      <c r="O677" s="21"/>
      <c r="P677" s="21"/>
      <c r="R677" s="15"/>
      <c r="T677" s="41"/>
    </row>
    <row r="678">
      <c r="A678" s="21">
        <v>55898.0</v>
      </c>
      <c r="B678" s="21">
        <v>1.727055184E9</v>
      </c>
      <c r="C678" s="42">
        <v>41345.0</v>
      </c>
      <c r="D678" s="23" t="s">
        <v>22</v>
      </c>
      <c r="E678" s="23" t="s">
        <v>23</v>
      </c>
      <c r="F678" s="23" t="s">
        <v>18</v>
      </c>
      <c r="G678" s="23" t="s">
        <v>19</v>
      </c>
      <c r="H678" s="23" t="s">
        <v>24</v>
      </c>
      <c r="I678" s="23" t="s">
        <v>72</v>
      </c>
      <c r="N678" s="21"/>
      <c r="O678" s="21"/>
      <c r="P678" s="21"/>
      <c r="R678" s="15"/>
      <c r="T678" s="41"/>
    </row>
    <row r="679">
      <c r="A679" s="21">
        <v>56064.0</v>
      </c>
      <c r="B679" s="21">
        <v>1.26492166E9</v>
      </c>
      <c r="C679" s="42">
        <v>41345.0</v>
      </c>
      <c r="D679" s="23" t="s">
        <v>22</v>
      </c>
      <c r="E679" s="23" t="s">
        <v>23</v>
      </c>
      <c r="F679" s="23" t="s">
        <v>18</v>
      </c>
      <c r="G679" s="23" t="s">
        <v>19</v>
      </c>
      <c r="H679" s="23" t="s">
        <v>24</v>
      </c>
      <c r="I679" s="23" t="s">
        <v>72</v>
      </c>
      <c r="N679" s="21"/>
      <c r="O679" s="21"/>
      <c r="P679" s="21"/>
      <c r="R679" s="15"/>
      <c r="T679" s="41"/>
    </row>
    <row r="680">
      <c r="A680" s="21">
        <v>56126.0</v>
      </c>
      <c r="B680" s="21">
        <v>2.0945858E9</v>
      </c>
      <c r="C680" s="42">
        <v>41345.0</v>
      </c>
      <c r="D680" s="23" t="s">
        <v>74</v>
      </c>
      <c r="E680" s="23" t="s">
        <v>17</v>
      </c>
      <c r="F680" s="23" t="s">
        <v>18</v>
      </c>
      <c r="G680" s="23" t="s">
        <v>19</v>
      </c>
      <c r="H680" s="23" t="s">
        <v>24</v>
      </c>
      <c r="I680" s="23" t="s">
        <v>72</v>
      </c>
      <c r="N680" s="21"/>
      <c r="O680" s="21"/>
      <c r="P680" s="21"/>
      <c r="R680" s="15"/>
      <c r="T680" s="41"/>
    </row>
    <row r="681">
      <c r="A681" s="21">
        <v>56133.0</v>
      </c>
      <c r="B681" s="21">
        <v>1.536800611E9</v>
      </c>
      <c r="C681" s="42">
        <v>41345.0</v>
      </c>
      <c r="D681" s="23" t="s">
        <v>22</v>
      </c>
      <c r="E681" s="23" t="s">
        <v>23</v>
      </c>
      <c r="F681" s="23" t="s">
        <v>18</v>
      </c>
      <c r="G681" s="23" t="s">
        <v>19</v>
      </c>
      <c r="H681" s="23" t="s">
        <v>24</v>
      </c>
      <c r="I681" s="23" t="s">
        <v>72</v>
      </c>
      <c r="N681" s="21"/>
      <c r="O681" s="21"/>
      <c r="P681" s="21"/>
      <c r="R681" s="15"/>
      <c r="T681" s="41"/>
    </row>
    <row r="682">
      <c r="A682" s="21">
        <v>56149.0</v>
      </c>
      <c r="B682" s="21">
        <v>1.446641843E9</v>
      </c>
      <c r="C682" s="42">
        <v>41345.0</v>
      </c>
      <c r="D682" s="23" t="s">
        <v>22</v>
      </c>
      <c r="E682" s="23" t="s">
        <v>23</v>
      </c>
      <c r="F682" s="23" t="s">
        <v>18</v>
      </c>
      <c r="G682" s="23" t="s">
        <v>19</v>
      </c>
      <c r="H682" s="23" t="s">
        <v>24</v>
      </c>
      <c r="I682" s="23" t="s">
        <v>72</v>
      </c>
      <c r="N682" s="21"/>
      <c r="O682" s="21"/>
      <c r="P682" s="21"/>
      <c r="R682" s="15"/>
      <c r="T682" s="41"/>
    </row>
    <row r="683">
      <c r="A683" s="21">
        <v>56195.0</v>
      </c>
      <c r="B683" s="21">
        <v>2.243478171E9</v>
      </c>
      <c r="C683" s="42">
        <v>41345.0</v>
      </c>
      <c r="D683" s="23" t="s">
        <v>22</v>
      </c>
      <c r="E683" s="23" t="s">
        <v>23</v>
      </c>
      <c r="F683" s="23" t="s">
        <v>18</v>
      </c>
      <c r="G683" s="23" t="s">
        <v>19</v>
      </c>
      <c r="H683" s="23" t="s">
        <v>24</v>
      </c>
      <c r="I683" s="23" t="s">
        <v>72</v>
      </c>
      <c r="N683" s="21"/>
      <c r="O683" s="21"/>
      <c r="P683" s="21"/>
      <c r="R683" s="15"/>
      <c r="T683" s="41"/>
    </row>
    <row r="684">
      <c r="A684" s="21">
        <v>56314.0</v>
      </c>
      <c r="B684" s="21">
        <v>2.162594169E9</v>
      </c>
      <c r="C684" s="42">
        <v>41345.0</v>
      </c>
      <c r="D684" s="23" t="s">
        <v>22</v>
      </c>
      <c r="E684" s="23" t="s">
        <v>23</v>
      </c>
      <c r="F684" s="23" t="s">
        <v>18</v>
      </c>
      <c r="G684" s="23" t="s">
        <v>19</v>
      </c>
      <c r="H684" s="23" t="s">
        <v>24</v>
      </c>
      <c r="I684" s="23" t="s">
        <v>72</v>
      </c>
      <c r="N684" s="21"/>
      <c r="O684" s="21"/>
      <c r="P684" s="21"/>
      <c r="R684" s="15"/>
      <c r="T684" s="41"/>
    </row>
    <row r="685">
      <c r="A685" s="21">
        <v>56341.0</v>
      </c>
      <c r="B685" s="21">
        <v>1.833654289E9</v>
      </c>
      <c r="C685" s="42">
        <v>41345.0</v>
      </c>
      <c r="D685" s="23" t="s">
        <v>22</v>
      </c>
      <c r="E685" s="23" t="s">
        <v>23</v>
      </c>
      <c r="F685" s="23" t="s">
        <v>18</v>
      </c>
      <c r="G685" s="23" t="s">
        <v>19</v>
      </c>
      <c r="H685" s="23" t="s">
        <v>24</v>
      </c>
      <c r="I685" s="23" t="s">
        <v>72</v>
      </c>
      <c r="N685" s="21"/>
      <c r="O685" s="21"/>
      <c r="P685" s="21"/>
      <c r="R685" s="15"/>
      <c r="T685" s="41"/>
    </row>
    <row r="686">
      <c r="A686" s="21">
        <v>56379.0</v>
      </c>
      <c r="B686" s="21">
        <v>2.040141196E9</v>
      </c>
      <c r="C686" s="42">
        <v>41345.0</v>
      </c>
      <c r="D686" s="23" t="s">
        <v>16</v>
      </c>
      <c r="E686" s="23" t="s">
        <v>17</v>
      </c>
      <c r="F686" s="23" t="s">
        <v>18</v>
      </c>
      <c r="G686" s="23" t="s">
        <v>19</v>
      </c>
      <c r="H686" s="23" t="s">
        <v>24</v>
      </c>
      <c r="I686" s="23" t="s">
        <v>72</v>
      </c>
      <c r="N686" s="21"/>
      <c r="O686" s="21"/>
      <c r="P686" s="21"/>
      <c r="R686" s="15"/>
      <c r="T686" s="41"/>
    </row>
    <row r="687">
      <c r="A687" s="21">
        <v>56465.0</v>
      </c>
      <c r="B687" s="21">
        <v>1.946636832E9</v>
      </c>
      <c r="C687" s="42">
        <v>41345.0</v>
      </c>
      <c r="D687" s="23" t="s">
        <v>22</v>
      </c>
      <c r="E687" s="23" t="s">
        <v>23</v>
      </c>
      <c r="F687" s="23" t="s">
        <v>18</v>
      </c>
      <c r="G687" s="23" t="s">
        <v>19</v>
      </c>
      <c r="H687" s="23" t="s">
        <v>24</v>
      </c>
      <c r="I687" s="23" t="s">
        <v>25</v>
      </c>
      <c r="N687" s="21"/>
      <c r="O687" s="21"/>
      <c r="P687" s="21"/>
      <c r="R687" s="15"/>
      <c r="T687" s="41"/>
    </row>
    <row r="688">
      <c r="A688" s="21">
        <v>56505.0</v>
      </c>
      <c r="B688" s="21">
        <v>1.461229508E9</v>
      </c>
      <c r="C688" s="42">
        <v>41345.0</v>
      </c>
      <c r="D688" s="23" t="s">
        <v>22</v>
      </c>
      <c r="E688" s="23" t="s">
        <v>23</v>
      </c>
      <c r="F688" s="23" t="s">
        <v>18</v>
      </c>
      <c r="G688" s="23" t="s">
        <v>19</v>
      </c>
      <c r="H688" s="23" t="s">
        <v>24</v>
      </c>
      <c r="I688" s="23" t="s">
        <v>72</v>
      </c>
      <c r="N688" s="21"/>
      <c r="O688" s="21"/>
      <c r="P688" s="21"/>
      <c r="R688" s="15"/>
      <c r="T688" s="41"/>
    </row>
    <row r="689">
      <c r="A689" s="21">
        <v>56586.0</v>
      </c>
      <c r="B689" s="21">
        <v>1.665849596E9</v>
      </c>
      <c r="C689" s="42">
        <v>41376.0</v>
      </c>
      <c r="D689" s="23" t="s">
        <v>22</v>
      </c>
      <c r="E689" s="23" t="s">
        <v>23</v>
      </c>
      <c r="F689" s="23" t="s">
        <v>18</v>
      </c>
      <c r="G689" s="23" t="s">
        <v>19</v>
      </c>
      <c r="H689" s="23" t="s">
        <v>24</v>
      </c>
      <c r="I689" s="23" t="s">
        <v>72</v>
      </c>
      <c r="N689" s="21"/>
      <c r="O689" s="21"/>
      <c r="P689" s="21"/>
      <c r="R689" s="15"/>
      <c r="T689" s="41"/>
    </row>
    <row r="690">
      <c r="A690" s="21">
        <v>56616.0</v>
      </c>
      <c r="B690" s="21">
        <v>1.175440274E9</v>
      </c>
      <c r="C690" s="42">
        <v>41376.0</v>
      </c>
      <c r="D690" s="23" t="s">
        <v>22</v>
      </c>
      <c r="E690" s="23" t="s">
        <v>23</v>
      </c>
      <c r="F690" s="23" t="s">
        <v>18</v>
      </c>
      <c r="G690" s="23" t="s">
        <v>19</v>
      </c>
      <c r="H690" s="23" t="s">
        <v>24</v>
      </c>
      <c r="I690" s="23" t="s">
        <v>25</v>
      </c>
      <c r="N690" s="21"/>
      <c r="O690" s="21"/>
      <c r="P690" s="21"/>
      <c r="R690" s="15"/>
      <c r="T690" s="41"/>
    </row>
    <row r="691">
      <c r="A691" s="21">
        <v>56626.0</v>
      </c>
      <c r="B691" s="21">
        <v>2.108393534E9</v>
      </c>
      <c r="C691" s="42">
        <v>41376.0</v>
      </c>
      <c r="D691" s="23" t="s">
        <v>22</v>
      </c>
      <c r="E691" s="23" t="s">
        <v>23</v>
      </c>
      <c r="F691" s="23" t="s">
        <v>18</v>
      </c>
      <c r="G691" s="23" t="s">
        <v>19</v>
      </c>
      <c r="H691" s="23" t="s">
        <v>24</v>
      </c>
      <c r="I691" s="23" t="s">
        <v>72</v>
      </c>
      <c r="N691" s="21"/>
      <c r="O691" s="21"/>
      <c r="P691" s="21"/>
      <c r="R691" s="15"/>
      <c r="T691" s="41"/>
    </row>
    <row r="692">
      <c r="A692" s="21">
        <v>56628.0</v>
      </c>
      <c r="B692" s="21">
        <v>1.374049675E9</v>
      </c>
      <c r="C692" s="42">
        <v>41376.0</v>
      </c>
      <c r="D692" s="23" t="s">
        <v>74</v>
      </c>
      <c r="E692" s="23" t="s">
        <v>17</v>
      </c>
      <c r="F692" s="23" t="s">
        <v>18</v>
      </c>
      <c r="G692" s="23" t="s">
        <v>19</v>
      </c>
      <c r="H692" s="23" t="s">
        <v>24</v>
      </c>
      <c r="I692" s="23" t="s">
        <v>72</v>
      </c>
      <c r="N692" s="21"/>
      <c r="O692" s="21"/>
      <c r="P692" s="21"/>
      <c r="R692" s="15"/>
      <c r="T692" s="41"/>
    </row>
    <row r="693">
      <c r="A693" s="21">
        <v>56639.0</v>
      </c>
      <c r="B693" s="21">
        <v>1.674846851E9</v>
      </c>
      <c r="C693" s="42">
        <v>41376.0</v>
      </c>
      <c r="D693" s="23" t="s">
        <v>22</v>
      </c>
      <c r="E693" s="23" t="s">
        <v>23</v>
      </c>
      <c r="F693" s="23" t="s">
        <v>18</v>
      </c>
      <c r="G693" s="23" t="s">
        <v>19</v>
      </c>
      <c r="H693" s="23" t="s">
        <v>24</v>
      </c>
      <c r="I693" s="23" t="s">
        <v>72</v>
      </c>
      <c r="N693" s="21"/>
      <c r="O693" s="21"/>
      <c r="P693" s="21"/>
      <c r="R693" s="15"/>
      <c r="T693" s="41"/>
    </row>
    <row r="694">
      <c r="A694" s="21">
        <v>56673.0</v>
      </c>
      <c r="B694" s="21">
        <v>2.186202194E9</v>
      </c>
      <c r="C694" s="42">
        <v>41376.0</v>
      </c>
      <c r="D694" s="23" t="s">
        <v>22</v>
      </c>
      <c r="E694" s="23" t="s">
        <v>23</v>
      </c>
      <c r="F694" s="23" t="s">
        <v>18</v>
      </c>
      <c r="G694" s="23" t="s">
        <v>19</v>
      </c>
      <c r="H694" s="23" t="s">
        <v>24</v>
      </c>
      <c r="I694" s="23" t="s">
        <v>72</v>
      </c>
      <c r="N694" s="21"/>
      <c r="O694" s="21"/>
      <c r="P694" s="21"/>
      <c r="R694" s="15"/>
      <c r="T694" s="41"/>
    </row>
    <row r="695">
      <c r="A695" s="21">
        <v>56715.0</v>
      </c>
      <c r="B695" s="21">
        <v>1.357494965E9</v>
      </c>
      <c r="C695" s="42">
        <v>41376.0</v>
      </c>
      <c r="D695" s="23" t="s">
        <v>16</v>
      </c>
      <c r="E695" s="23" t="s">
        <v>17</v>
      </c>
      <c r="F695" s="23" t="s">
        <v>18</v>
      </c>
      <c r="G695" s="23" t="s">
        <v>19</v>
      </c>
      <c r="H695" s="23" t="s">
        <v>24</v>
      </c>
      <c r="I695" s="23" t="s">
        <v>72</v>
      </c>
      <c r="N695" s="21"/>
      <c r="O695" s="21"/>
      <c r="P695" s="21"/>
      <c r="R695" s="15"/>
      <c r="T695" s="41"/>
    </row>
    <row r="696">
      <c r="A696" s="21">
        <v>56745.0</v>
      </c>
      <c r="B696" s="21">
        <v>1.748401341E9</v>
      </c>
      <c r="C696" s="42">
        <v>41376.0</v>
      </c>
      <c r="D696" s="23" t="s">
        <v>22</v>
      </c>
      <c r="E696" s="23" t="s">
        <v>23</v>
      </c>
      <c r="F696" s="23" t="s">
        <v>18</v>
      </c>
      <c r="G696" s="23" t="s">
        <v>19</v>
      </c>
      <c r="H696" s="23" t="s">
        <v>24</v>
      </c>
      <c r="I696" s="23" t="s">
        <v>72</v>
      </c>
      <c r="N696" s="21"/>
      <c r="O696" s="21"/>
      <c r="P696" s="21"/>
      <c r="R696" s="15"/>
      <c r="T696" s="41"/>
    </row>
    <row r="697">
      <c r="A697" s="21">
        <v>57031.0</v>
      </c>
      <c r="B697" s="21">
        <v>1.434069525E9</v>
      </c>
      <c r="C697" s="42">
        <v>41376.0</v>
      </c>
      <c r="D697" s="23" t="s">
        <v>22</v>
      </c>
      <c r="E697" s="23" t="s">
        <v>23</v>
      </c>
      <c r="F697" s="23" t="s">
        <v>18</v>
      </c>
      <c r="G697" s="23" t="s">
        <v>19</v>
      </c>
      <c r="H697" s="23" t="s">
        <v>24</v>
      </c>
      <c r="I697" s="23" t="s">
        <v>72</v>
      </c>
      <c r="N697" s="21"/>
      <c r="O697" s="21"/>
      <c r="P697" s="21"/>
      <c r="R697" s="15"/>
      <c r="T697" s="41"/>
    </row>
    <row r="698">
      <c r="A698" s="21">
        <v>57096.0</v>
      </c>
      <c r="B698" s="21">
        <v>1.777636653E9</v>
      </c>
      <c r="C698" s="42">
        <v>41376.0</v>
      </c>
      <c r="D698" s="23" t="s">
        <v>22</v>
      </c>
      <c r="E698" s="23" t="s">
        <v>23</v>
      </c>
      <c r="F698" s="23" t="s">
        <v>18</v>
      </c>
      <c r="G698" s="23" t="s">
        <v>19</v>
      </c>
      <c r="H698" s="23" t="s">
        <v>24</v>
      </c>
      <c r="I698" s="23" t="s">
        <v>72</v>
      </c>
      <c r="N698" s="21"/>
      <c r="O698" s="21"/>
      <c r="P698" s="21"/>
      <c r="R698" s="15"/>
      <c r="T698" s="41"/>
    </row>
    <row r="699">
      <c r="A699" s="21">
        <v>57162.0</v>
      </c>
      <c r="B699" s="21">
        <v>2.134519637E9</v>
      </c>
      <c r="C699" s="42">
        <v>41376.0</v>
      </c>
      <c r="D699" s="23" t="s">
        <v>22</v>
      </c>
      <c r="E699" s="23" t="s">
        <v>23</v>
      </c>
      <c r="F699" s="23" t="s">
        <v>18</v>
      </c>
      <c r="G699" s="23" t="s">
        <v>19</v>
      </c>
      <c r="H699" s="23" t="s">
        <v>24</v>
      </c>
      <c r="I699" s="23" t="s">
        <v>72</v>
      </c>
      <c r="N699" s="21"/>
      <c r="O699" s="21"/>
      <c r="P699" s="21"/>
      <c r="R699" s="15"/>
      <c r="T699" s="41"/>
    </row>
    <row r="700">
      <c r="A700" s="21">
        <v>57328.0</v>
      </c>
      <c r="B700" s="21">
        <v>2.140033357E9</v>
      </c>
      <c r="C700" s="42">
        <v>41376.0</v>
      </c>
      <c r="D700" s="23" t="s">
        <v>22</v>
      </c>
      <c r="E700" s="23" t="s">
        <v>23</v>
      </c>
      <c r="F700" s="23" t="s">
        <v>18</v>
      </c>
      <c r="G700" s="23" t="s">
        <v>19</v>
      </c>
      <c r="H700" s="23" t="s">
        <v>20</v>
      </c>
      <c r="I700" s="23" t="s">
        <v>72</v>
      </c>
      <c r="N700" s="21"/>
      <c r="O700" s="21"/>
      <c r="P700" s="21"/>
      <c r="R700" s="15"/>
      <c r="T700" s="41"/>
    </row>
    <row r="701">
      <c r="A701" s="21">
        <v>57434.0</v>
      </c>
      <c r="B701" s="21">
        <v>1.854430688E9</v>
      </c>
      <c r="C701" s="42">
        <v>41376.0</v>
      </c>
      <c r="D701" s="23" t="s">
        <v>22</v>
      </c>
      <c r="E701" s="23" t="s">
        <v>23</v>
      </c>
      <c r="F701" s="23" t="s">
        <v>18</v>
      </c>
      <c r="G701" s="23" t="s">
        <v>19</v>
      </c>
      <c r="H701" s="23" t="s">
        <v>24</v>
      </c>
      <c r="I701" s="23" t="s">
        <v>72</v>
      </c>
      <c r="N701" s="21"/>
      <c r="O701" s="21"/>
      <c r="P701" s="21"/>
      <c r="R701" s="15"/>
      <c r="T701" s="41"/>
    </row>
    <row r="702">
      <c r="A702" s="21">
        <v>57456.0</v>
      </c>
      <c r="B702" s="21">
        <v>1.358262329E9</v>
      </c>
      <c r="C702" s="42">
        <v>41376.0</v>
      </c>
      <c r="D702" s="23" t="s">
        <v>22</v>
      </c>
      <c r="E702" s="23" t="s">
        <v>23</v>
      </c>
      <c r="F702" s="23" t="s">
        <v>18</v>
      </c>
      <c r="G702" s="23" t="s">
        <v>19</v>
      </c>
      <c r="H702" s="23" t="s">
        <v>24</v>
      </c>
      <c r="I702" s="23" t="s">
        <v>72</v>
      </c>
      <c r="N702" s="21"/>
      <c r="O702" s="21"/>
      <c r="P702" s="21"/>
      <c r="R702" s="15"/>
      <c r="T702" s="41"/>
    </row>
    <row r="703">
      <c r="A703" s="21">
        <v>57537.0</v>
      </c>
      <c r="B703" s="21">
        <v>1.753974491E9</v>
      </c>
      <c r="C703" s="42">
        <v>41406.0</v>
      </c>
      <c r="D703" s="23" t="s">
        <v>22</v>
      </c>
      <c r="E703" s="23" t="s">
        <v>23</v>
      </c>
      <c r="F703" s="23" t="s">
        <v>18</v>
      </c>
      <c r="G703" s="23" t="s">
        <v>19</v>
      </c>
      <c r="H703" s="23" t="s">
        <v>24</v>
      </c>
      <c r="I703" s="23" t="s">
        <v>72</v>
      </c>
      <c r="N703" s="21"/>
      <c r="O703" s="21"/>
      <c r="P703" s="21"/>
      <c r="R703" s="15"/>
      <c r="T703" s="41"/>
    </row>
    <row r="704">
      <c r="A704" s="21">
        <v>57671.0</v>
      </c>
      <c r="B704" s="21">
        <v>1.576658713E9</v>
      </c>
      <c r="C704" s="42">
        <v>41406.0</v>
      </c>
      <c r="D704" s="23" t="s">
        <v>22</v>
      </c>
      <c r="E704" s="23" t="s">
        <v>23</v>
      </c>
      <c r="F704" s="23" t="s">
        <v>18</v>
      </c>
      <c r="G704" s="23" t="s">
        <v>19</v>
      </c>
      <c r="H704" s="23" t="s">
        <v>24</v>
      </c>
      <c r="I704" s="23" t="s">
        <v>72</v>
      </c>
      <c r="N704" s="21"/>
      <c r="O704" s="21"/>
      <c r="P704" s="21"/>
      <c r="R704" s="15"/>
      <c r="T704" s="41"/>
    </row>
    <row r="705">
      <c r="A705" s="21">
        <v>57732.0</v>
      </c>
      <c r="B705" s="21">
        <v>2.033935726E9</v>
      </c>
      <c r="C705" s="42">
        <v>41406.0</v>
      </c>
      <c r="D705" s="23" t="s">
        <v>22</v>
      </c>
      <c r="E705" s="23" t="s">
        <v>23</v>
      </c>
      <c r="F705" s="23" t="s">
        <v>18</v>
      </c>
      <c r="G705" s="23" t="s">
        <v>19</v>
      </c>
      <c r="H705" s="23" t="s">
        <v>24</v>
      </c>
      <c r="I705" s="23" t="s">
        <v>25</v>
      </c>
      <c r="N705" s="21"/>
      <c r="O705" s="21"/>
      <c r="P705" s="21"/>
      <c r="R705" s="15"/>
      <c r="T705" s="41"/>
    </row>
    <row r="706">
      <c r="A706" s="21">
        <v>57748.0</v>
      </c>
      <c r="B706" s="21">
        <v>1.488399205E9</v>
      </c>
      <c r="C706" s="42">
        <v>41406.0</v>
      </c>
      <c r="D706" s="23" t="s">
        <v>74</v>
      </c>
      <c r="E706" s="23" t="s">
        <v>17</v>
      </c>
      <c r="F706" s="23" t="s">
        <v>18</v>
      </c>
      <c r="G706" s="23" t="s">
        <v>19</v>
      </c>
      <c r="H706" s="23" t="s">
        <v>24</v>
      </c>
      <c r="I706" s="23" t="s">
        <v>25</v>
      </c>
      <c r="N706" s="21"/>
      <c r="O706" s="21"/>
      <c r="P706" s="21"/>
      <c r="R706" s="15"/>
      <c r="T706" s="41"/>
    </row>
    <row r="707">
      <c r="A707" s="21">
        <v>57845.0</v>
      </c>
      <c r="B707" s="21">
        <v>1.588610972E9</v>
      </c>
      <c r="C707" s="42">
        <v>41406.0</v>
      </c>
      <c r="D707" s="23" t="s">
        <v>22</v>
      </c>
      <c r="E707" s="23" t="s">
        <v>23</v>
      </c>
      <c r="F707" s="23" t="s">
        <v>18</v>
      </c>
      <c r="G707" s="23" t="s">
        <v>19</v>
      </c>
      <c r="H707" s="23" t="s">
        <v>24</v>
      </c>
      <c r="I707" s="23" t="s">
        <v>72</v>
      </c>
      <c r="N707" s="21"/>
      <c r="O707" s="21"/>
      <c r="P707" s="21"/>
      <c r="R707" s="15"/>
      <c r="T707" s="41"/>
    </row>
    <row r="708">
      <c r="A708" s="21">
        <v>57943.0</v>
      </c>
      <c r="B708" s="21">
        <v>1.553131699E9</v>
      </c>
      <c r="C708" s="42">
        <v>41406.0</v>
      </c>
      <c r="D708" s="23" t="s">
        <v>74</v>
      </c>
      <c r="E708" s="23" t="s">
        <v>17</v>
      </c>
      <c r="F708" s="23" t="s">
        <v>18</v>
      </c>
      <c r="G708" s="23" t="s">
        <v>19</v>
      </c>
      <c r="H708" s="23" t="s">
        <v>24</v>
      </c>
      <c r="I708" s="23" t="s">
        <v>72</v>
      </c>
      <c r="N708" s="21"/>
      <c r="O708" s="21"/>
      <c r="P708" s="21"/>
      <c r="R708" s="15"/>
      <c r="T708" s="41"/>
    </row>
    <row r="709">
      <c r="A709" s="21">
        <v>58029.0</v>
      </c>
      <c r="B709" s="21">
        <v>2.051180833E9</v>
      </c>
      <c r="C709" s="42">
        <v>41406.0</v>
      </c>
      <c r="D709" s="23" t="s">
        <v>22</v>
      </c>
      <c r="E709" s="23" t="s">
        <v>23</v>
      </c>
      <c r="F709" s="23" t="s">
        <v>18</v>
      </c>
      <c r="G709" s="23" t="s">
        <v>19</v>
      </c>
      <c r="H709" s="23" t="s">
        <v>24</v>
      </c>
      <c r="I709" s="23" t="s">
        <v>72</v>
      </c>
      <c r="N709" s="21"/>
      <c r="O709" s="21"/>
      <c r="P709" s="21"/>
      <c r="R709" s="15"/>
      <c r="T709" s="41"/>
    </row>
    <row r="710">
      <c r="A710" s="21">
        <v>58103.0</v>
      </c>
      <c r="B710" s="21">
        <v>1.510158372E9</v>
      </c>
      <c r="C710" s="42">
        <v>41406.0</v>
      </c>
      <c r="D710" s="23" t="s">
        <v>22</v>
      </c>
      <c r="E710" s="23" t="s">
        <v>23</v>
      </c>
      <c r="F710" s="23" t="s">
        <v>18</v>
      </c>
      <c r="G710" s="23" t="s">
        <v>19</v>
      </c>
      <c r="H710" s="23" t="s">
        <v>24</v>
      </c>
      <c r="I710" s="23" t="s">
        <v>72</v>
      </c>
      <c r="N710" s="21"/>
      <c r="O710" s="21"/>
      <c r="P710" s="21"/>
      <c r="R710" s="15"/>
      <c r="T710" s="41"/>
    </row>
    <row r="711">
      <c r="A711" s="21">
        <v>58108.0</v>
      </c>
      <c r="B711" s="21">
        <v>1.175140298E9</v>
      </c>
      <c r="C711" s="42">
        <v>41406.0</v>
      </c>
      <c r="D711" s="23" t="s">
        <v>22</v>
      </c>
      <c r="E711" s="23" t="s">
        <v>23</v>
      </c>
      <c r="F711" s="23" t="s">
        <v>18</v>
      </c>
      <c r="G711" s="23" t="s">
        <v>19</v>
      </c>
      <c r="H711" s="23" t="s">
        <v>24</v>
      </c>
      <c r="I711" s="23" t="s">
        <v>72</v>
      </c>
      <c r="N711" s="21"/>
      <c r="O711" s="21"/>
      <c r="P711" s="21"/>
      <c r="R711" s="15"/>
      <c r="T711" s="41"/>
    </row>
    <row r="712">
      <c r="A712" s="21">
        <v>58110.0</v>
      </c>
      <c r="B712" s="21">
        <v>2.225596941E9</v>
      </c>
      <c r="C712" s="42">
        <v>41406.0</v>
      </c>
      <c r="D712" s="23" t="s">
        <v>22</v>
      </c>
      <c r="E712" s="23" t="s">
        <v>23</v>
      </c>
      <c r="F712" s="23" t="s">
        <v>18</v>
      </c>
      <c r="G712" s="23" t="s">
        <v>19</v>
      </c>
      <c r="H712" s="23" t="s">
        <v>24</v>
      </c>
      <c r="I712" s="23" t="s">
        <v>72</v>
      </c>
      <c r="N712" s="21"/>
      <c r="O712" s="21"/>
      <c r="P712" s="21"/>
      <c r="R712" s="15"/>
      <c r="T712" s="41"/>
    </row>
    <row r="713">
      <c r="A713" s="21">
        <v>58128.0</v>
      </c>
      <c r="B713" s="21">
        <v>2.162898271E9</v>
      </c>
      <c r="C713" s="42">
        <v>41406.0</v>
      </c>
      <c r="D713" s="23" t="s">
        <v>22</v>
      </c>
      <c r="E713" s="23" t="s">
        <v>23</v>
      </c>
      <c r="F713" s="23" t="s">
        <v>18</v>
      </c>
      <c r="G713" s="23" t="s">
        <v>19</v>
      </c>
      <c r="H713" s="23" t="s">
        <v>24</v>
      </c>
      <c r="I713" s="23" t="s">
        <v>72</v>
      </c>
      <c r="N713" s="21"/>
      <c r="O713" s="21"/>
      <c r="P713" s="21"/>
      <c r="R713" s="15"/>
      <c r="T713" s="41"/>
    </row>
    <row r="714">
      <c r="A714" s="21">
        <v>58203.0</v>
      </c>
      <c r="B714" s="21">
        <v>1.188302116E9</v>
      </c>
      <c r="C714" s="42">
        <v>41406.0</v>
      </c>
      <c r="D714" s="23" t="s">
        <v>74</v>
      </c>
      <c r="E714" s="23" t="s">
        <v>17</v>
      </c>
      <c r="F714" s="23" t="s">
        <v>18</v>
      </c>
      <c r="G714" s="23" t="s">
        <v>19</v>
      </c>
      <c r="H714" s="23" t="s">
        <v>24</v>
      </c>
      <c r="I714" s="23" t="s">
        <v>72</v>
      </c>
      <c r="N714" s="21"/>
      <c r="O714" s="21"/>
      <c r="P714" s="21"/>
      <c r="R714" s="15"/>
      <c r="T714" s="41"/>
    </row>
    <row r="715">
      <c r="A715" s="21">
        <v>58215.0</v>
      </c>
      <c r="B715" s="21">
        <v>1.74233095E9</v>
      </c>
      <c r="C715" s="42">
        <v>41406.0</v>
      </c>
      <c r="D715" s="23" t="s">
        <v>74</v>
      </c>
      <c r="E715" s="23" t="s">
        <v>17</v>
      </c>
      <c r="F715" s="23" t="s">
        <v>18</v>
      </c>
      <c r="G715" s="23" t="s">
        <v>19</v>
      </c>
      <c r="H715" s="23" t="s">
        <v>24</v>
      </c>
      <c r="I715" s="23" t="s">
        <v>72</v>
      </c>
      <c r="N715" s="21"/>
      <c r="O715" s="21"/>
      <c r="P715" s="21"/>
      <c r="R715" s="15"/>
      <c r="T715" s="41"/>
    </row>
    <row r="716">
      <c r="A716" s="21">
        <v>58233.0</v>
      </c>
      <c r="B716" s="21">
        <v>1.198359126E9</v>
      </c>
      <c r="C716" s="42">
        <v>41406.0</v>
      </c>
      <c r="D716" s="23" t="s">
        <v>22</v>
      </c>
      <c r="E716" s="23" t="s">
        <v>23</v>
      </c>
      <c r="F716" s="23" t="s">
        <v>18</v>
      </c>
      <c r="G716" s="23" t="s">
        <v>19</v>
      </c>
      <c r="H716" s="23" t="s">
        <v>24</v>
      </c>
      <c r="I716" s="23" t="s">
        <v>25</v>
      </c>
      <c r="N716" s="21"/>
      <c r="O716" s="21"/>
      <c r="P716" s="21"/>
      <c r="R716" s="15"/>
      <c r="T716" s="41"/>
    </row>
    <row r="717">
      <c r="A717" s="21">
        <v>58250.0</v>
      </c>
      <c r="B717" s="21">
        <v>1.289377805E9</v>
      </c>
      <c r="C717" s="42">
        <v>41406.0</v>
      </c>
      <c r="D717" s="23" t="s">
        <v>22</v>
      </c>
      <c r="E717" s="23" t="s">
        <v>23</v>
      </c>
      <c r="F717" s="23" t="s">
        <v>18</v>
      </c>
      <c r="G717" s="23" t="s">
        <v>19</v>
      </c>
      <c r="H717" s="23" t="s">
        <v>24</v>
      </c>
      <c r="I717" s="23" t="s">
        <v>25</v>
      </c>
      <c r="N717" s="21"/>
      <c r="O717" s="21"/>
      <c r="P717" s="21"/>
      <c r="R717" s="15"/>
      <c r="T717" s="41"/>
    </row>
    <row r="718">
      <c r="A718" s="21">
        <v>58284.0</v>
      </c>
      <c r="B718" s="21">
        <v>1.692466224E9</v>
      </c>
      <c r="C718" s="42">
        <v>41406.0</v>
      </c>
      <c r="D718" s="23" t="s">
        <v>22</v>
      </c>
      <c r="E718" s="23" t="s">
        <v>23</v>
      </c>
      <c r="F718" s="23" t="s">
        <v>18</v>
      </c>
      <c r="G718" s="23" t="s">
        <v>19</v>
      </c>
      <c r="H718" s="23" t="s">
        <v>24</v>
      </c>
      <c r="I718" s="23" t="s">
        <v>72</v>
      </c>
      <c r="N718" s="21"/>
      <c r="O718" s="21"/>
      <c r="P718" s="21"/>
      <c r="R718" s="15"/>
      <c r="T718" s="41"/>
    </row>
    <row r="719">
      <c r="A719" s="21">
        <v>58376.0</v>
      </c>
      <c r="B719" s="21">
        <v>2.2040413E9</v>
      </c>
      <c r="C719" s="42">
        <v>41437.0</v>
      </c>
      <c r="D719" s="23" t="s">
        <v>22</v>
      </c>
      <c r="E719" s="23" t="s">
        <v>23</v>
      </c>
      <c r="F719" s="23" t="s">
        <v>18</v>
      </c>
      <c r="G719" s="23" t="s">
        <v>19</v>
      </c>
      <c r="H719" s="23" t="s">
        <v>24</v>
      </c>
      <c r="I719" s="23" t="s">
        <v>72</v>
      </c>
      <c r="N719" s="21"/>
      <c r="O719" s="21"/>
      <c r="P719" s="21"/>
      <c r="R719" s="15"/>
      <c r="T719" s="41"/>
    </row>
    <row r="720">
      <c r="A720" s="21">
        <v>58380.0</v>
      </c>
      <c r="B720" s="21">
        <v>1.515191604E9</v>
      </c>
      <c r="C720" s="42">
        <v>41437.0</v>
      </c>
      <c r="D720" s="23" t="s">
        <v>74</v>
      </c>
      <c r="E720" s="23" t="s">
        <v>17</v>
      </c>
      <c r="F720" s="23" t="s">
        <v>18</v>
      </c>
      <c r="G720" s="23" t="s">
        <v>19</v>
      </c>
      <c r="H720" s="23" t="s">
        <v>24</v>
      </c>
      <c r="I720" s="23" t="s">
        <v>72</v>
      </c>
      <c r="N720" s="21"/>
      <c r="O720" s="21"/>
      <c r="P720" s="21"/>
      <c r="R720" s="15"/>
      <c r="T720" s="41"/>
    </row>
    <row r="721">
      <c r="A721" s="21">
        <v>58572.0</v>
      </c>
      <c r="B721" s="21">
        <v>1.905291186E9</v>
      </c>
      <c r="C721" s="42">
        <v>41437.0</v>
      </c>
      <c r="D721" s="23" t="s">
        <v>74</v>
      </c>
      <c r="E721" s="23" t="s">
        <v>17</v>
      </c>
      <c r="F721" s="23" t="s">
        <v>18</v>
      </c>
      <c r="G721" s="23" t="s">
        <v>19</v>
      </c>
      <c r="H721" s="23" t="s">
        <v>24</v>
      </c>
      <c r="I721" s="23" t="s">
        <v>72</v>
      </c>
      <c r="N721" s="21"/>
      <c r="O721" s="21"/>
      <c r="P721" s="21"/>
      <c r="R721" s="15"/>
      <c r="T721" s="41"/>
    </row>
    <row r="722">
      <c r="A722" s="21">
        <v>58638.0</v>
      </c>
      <c r="B722" s="21">
        <v>1.625589697E9</v>
      </c>
      <c r="C722" s="42">
        <v>41437.0</v>
      </c>
      <c r="D722" s="23" t="s">
        <v>22</v>
      </c>
      <c r="E722" s="23" t="s">
        <v>23</v>
      </c>
      <c r="F722" s="23" t="s">
        <v>18</v>
      </c>
      <c r="G722" s="23" t="s">
        <v>19</v>
      </c>
      <c r="H722" s="23" t="s">
        <v>24</v>
      </c>
      <c r="I722" s="23" t="s">
        <v>72</v>
      </c>
      <c r="N722" s="21"/>
      <c r="O722" s="21"/>
      <c r="P722" s="21"/>
      <c r="R722" s="15"/>
      <c r="T722" s="41"/>
    </row>
    <row r="723">
      <c r="A723" s="21">
        <v>58703.0</v>
      </c>
      <c r="B723" s="21">
        <v>2.258681575E9</v>
      </c>
      <c r="C723" s="42">
        <v>41437.0</v>
      </c>
      <c r="D723" s="23" t="s">
        <v>22</v>
      </c>
      <c r="E723" s="23" t="s">
        <v>23</v>
      </c>
      <c r="F723" s="23" t="s">
        <v>18</v>
      </c>
      <c r="G723" s="23" t="s">
        <v>19</v>
      </c>
      <c r="H723" s="23" t="s">
        <v>24</v>
      </c>
      <c r="I723" s="23" t="s">
        <v>72</v>
      </c>
      <c r="N723" s="21"/>
      <c r="O723" s="21"/>
      <c r="P723" s="21"/>
      <c r="R723" s="15"/>
      <c r="T723" s="41"/>
    </row>
    <row r="724">
      <c r="A724" s="21">
        <v>58769.0</v>
      </c>
      <c r="B724" s="21">
        <v>2.273938548E9</v>
      </c>
      <c r="C724" s="42">
        <v>41437.0</v>
      </c>
      <c r="D724" s="23" t="s">
        <v>22</v>
      </c>
      <c r="E724" s="23" t="s">
        <v>23</v>
      </c>
      <c r="F724" s="23" t="s">
        <v>18</v>
      </c>
      <c r="G724" s="23" t="s">
        <v>19</v>
      </c>
      <c r="H724" s="23" t="s">
        <v>24</v>
      </c>
      <c r="I724" s="23" t="s">
        <v>72</v>
      </c>
      <c r="N724" s="21"/>
      <c r="O724" s="21"/>
      <c r="P724" s="21"/>
      <c r="R724" s="15"/>
      <c r="T724" s="41"/>
    </row>
    <row r="725">
      <c r="A725" s="21">
        <v>58777.0</v>
      </c>
      <c r="B725" s="21">
        <v>2.272498257E9</v>
      </c>
      <c r="C725" s="42">
        <v>41437.0</v>
      </c>
      <c r="D725" s="23" t="s">
        <v>22</v>
      </c>
      <c r="E725" s="23" t="s">
        <v>23</v>
      </c>
      <c r="F725" s="23" t="s">
        <v>18</v>
      </c>
      <c r="G725" s="23" t="s">
        <v>19</v>
      </c>
      <c r="H725" s="23" t="s">
        <v>24</v>
      </c>
      <c r="I725" s="23" t="s">
        <v>72</v>
      </c>
      <c r="N725" s="21"/>
      <c r="O725" s="21"/>
      <c r="P725" s="21"/>
      <c r="R725" s="15"/>
      <c r="T725" s="41"/>
    </row>
    <row r="726">
      <c r="A726" s="21">
        <v>58823.0</v>
      </c>
      <c r="B726" s="21">
        <v>1.304674467E9</v>
      </c>
      <c r="C726" s="42">
        <v>41437.0</v>
      </c>
      <c r="D726" s="23" t="s">
        <v>22</v>
      </c>
      <c r="E726" s="23" t="s">
        <v>23</v>
      </c>
      <c r="F726" s="23" t="s">
        <v>18</v>
      </c>
      <c r="G726" s="23" t="s">
        <v>19</v>
      </c>
      <c r="H726" s="23" t="s">
        <v>20</v>
      </c>
      <c r="I726" s="23" t="s">
        <v>72</v>
      </c>
      <c r="N726" s="21"/>
      <c r="O726" s="21"/>
      <c r="P726" s="21"/>
      <c r="R726" s="15"/>
      <c r="T726" s="41"/>
    </row>
    <row r="727">
      <c r="A727" s="21">
        <v>58896.0</v>
      </c>
      <c r="B727" s="21">
        <v>1.328435574E9</v>
      </c>
      <c r="C727" s="42">
        <v>41437.0</v>
      </c>
      <c r="D727" s="23" t="s">
        <v>22</v>
      </c>
      <c r="E727" s="23" t="s">
        <v>23</v>
      </c>
      <c r="F727" s="23" t="s">
        <v>18</v>
      </c>
      <c r="G727" s="23" t="s">
        <v>19</v>
      </c>
      <c r="H727" s="23" t="s">
        <v>24</v>
      </c>
      <c r="I727" s="23" t="s">
        <v>72</v>
      </c>
      <c r="N727" s="21"/>
      <c r="O727" s="21"/>
      <c r="P727" s="21"/>
      <c r="R727" s="15"/>
      <c r="T727" s="41"/>
    </row>
    <row r="728">
      <c r="A728" s="21">
        <v>58909.0</v>
      </c>
      <c r="B728" s="21">
        <v>1.298449959E9</v>
      </c>
      <c r="C728" s="42">
        <v>41437.0</v>
      </c>
      <c r="D728" s="23" t="s">
        <v>22</v>
      </c>
      <c r="E728" s="23" t="s">
        <v>23</v>
      </c>
      <c r="F728" s="23" t="s">
        <v>18</v>
      </c>
      <c r="G728" s="23" t="s">
        <v>19</v>
      </c>
      <c r="H728" s="23" t="s">
        <v>24</v>
      </c>
      <c r="I728" s="23" t="s">
        <v>72</v>
      </c>
      <c r="N728" s="21"/>
      <c r="O728" s="21"/>
      <c r="P728" s="21"/>
      <c r="R728" s="15"/>
      <c r="T728" s="41"/>
    </row>
    <row r="729">
      <c r="A729" s="21">
        <v>58952.0</v>
      </c>
      <c r="B729" s="21">
        <v>2.091880895E9</v>
      </c>
      <c r="C729" s="42">
        <v>41437.0</v>
      </c>
      <c r="D729" s="23" t="s">
        <v>22</v>
      </c>
      <c r="E729" s="23" t="s">
        <v>23</v>
      </c>
      <c r="F729" s="23" t="s">
        <v>18</v>
      </c>
      <c r="G729" s="23" t="s">
        <v>19</v>
      </c>
      <c r="H729" s="23" t="s">
        <v>20</v>
      </c>
      <c r="I729" s="23" t="s">
        <v>72</v>
      </c>
      <c r="N729" s="21"/>
      <c r="O729" s="21"/>
      <c r="P729" s="21"/>
      <c r="R729" s="15"/>
      <c r="T729" s="41"/>
    </row>
    <row r="730">
      <c r="A730" s="21">
        <v>59038.0</v>
      </c>
      <c r="B730" s="21">
        <v>1.562176883E9</v>
      </c>
      <c r="C730" s="42">
        <v>41437.0</v>
      </c>
      <c r="D730" s="23" t="s">
        <v>22</v>
      </c>
      <c r="E730" s="23" t="s">
        <v>23</v>
      </c>
      <c r="F730" s="23" t="s">
        <v>18</v>
      </c>
      <c r="G730" s="23" t="s">
        <v>19</v>
      </c>
      <c r="H730" s="23" t="s">
        <v>24</v>
      </c>
      <c r="I730" s="23" t="s">
        <v>72</v>
      </c>
      <c r="N730" s="21"/>
      <c r="O730" s="21"/>
      <c r="P730" s="21"/>
      <c r="R730" s="15"/>
      <c r="T730" s="41"/>
    </row>
    <row r="731">
      <c r="A731" s="21">
        <v>59065.0</v>
      </c>
      <c r="B731" s="21">
        <v>1.387640932E9</v>
      </c>
      <c r="C731" s="42">
        <v>41437.0</v>
      </c>
      <c r="D731" s="23" t="s">
        <v>22</v>
      </c>
      <c r="E731" s="23" t="s">
        <v>23</v>
      </c>
      <c r="F731" s="23" t="s">
        <v>18</v>
      </c>
      <c r="G731" s="23" t="s">
        <v>19</v>
      </c>
      <c r="H731" s="23" t="s">
        <v>24</v>
      </c>
      <c r="I731" s="23" t="s">
        <v>72</v>
      </c>
      <c r="N731" s="21"/>
      <c r="O731" s="21"/>
      <c r="P731" s="21"/>
      <c r="R731" s="15"/>
      <c r="T731" s="41"/>
    </row>
    <row r="732">
      <c r="A732" s="21">
        <v>59094.0</v>
      </c>
      <c r="B732" s="21">
        <v>1.184156897E9</v>
      </c>
      <c r="C732" s="42">
        <v>41437.0</v>
      </c>
      <c r="D732" s="23" t="s">
        <v>74</v>
      </c>
      <c r="E732" s="23" t="s">
        <v>17</v>
      </c>
      <c r="F732" s="23" t="s">
        <v>18</v>
      </c>
      <c r="G732" s="23" t="s">
        <v>19</v>
      </c>
      <c r="H732" s="23" t="s">
        <v>24</v>
      </c>
      <c r="I732" s="23" t="s">
        <v>72</v>
      </c>
      <c r="N732" s="21"/>
      <c r="O732" s="21"/>
      <c r="P732" s="21"/>
      <c r="R732" s="15"/>
      <c r="T732" s="41"/>
    </row>
    <row r="733">
      <c r="A733" s="21">
        <v>59119.0</v>
      </c>
      <c r="B733" s="21">
        <v>1.884147764E9</v>
      </c>
      <c r="C733" s="42">
        <v>41437.0</v>
      </c>
      <c r="D733" s="23" t="s">
        <v>22</v>
      </c>
      <c r="E733" s="23" t="s">
        <v>23</v>
      </c>
      <c r="F733" s="23" t="s">
        <v>18</v>
      </c>
      <c r="G733" s="23" t="s">
        <v>19</v>
      </c>
      <c r="H733" s="23" t="s">
        <v>24</v>
      </c>
      <c r="I733" s="23" t="s">
        <v>72</v>
      </c>
      <c r="N733" s="21"/>
      <c r="O733" s="21"/>
      <c r="P733" s="21"/>
      <c r="R733" s="15"/>
      <c r="T733" s="41"/>
    </row>
    <row r="734">
      <c r="A734" s="21">
        <v>59122.0</v>
      </c>
      <c r="B734" s="21">
        <v>2.288675938E9</v>
      </c>
      <c r="C734" s="42">
        <v>41437.0</v>
      </c>
      <c r="D734" s="23" t="s">
        <v>22</v>
      </c>
      <c r="E734" s="23" t="s">
        <v>23</v>
      </c>
      <c r="F734" s="23" t="s">
        <v>18</v>
      </c>
      <c r="G734" s="23" t="s">
        <v>19</v>
      </c>
      <c r="H734" s="23" t="s">
        <v>24</v>
      </c>
      <c r="I734" s="23" t="s">
        <v>72</v>
      </c>
      <c r="N734" s="21"/>
      <c r="O734" s="21"/>
      <c r="P734" s="21"/>
      <c r="R734" s="15"/>
      <c r="T734" s="41"/>
    </row>
    <row r="735">
      <c r="A735" s="21">
        <v>59131.0</v>
      </c>
      <c r="B735" s="21">
        <v>1.450749084E9</v>
      </c>
      <c r="C735" s="42">
        <v>41437.0</v>
      </c>
      <c r="D735" s="23" t="s">
        <v>22</v>
      </c>
      <c r="E735" s="23" t="s">
        <v>23</v>
      </c>
      <c r="F735" s="23" t="s">
        <v>18</v>
      </c>
      <c r="G735" s="23" t="s">
        <v>19</v>
      </c>
      <c r="H735" s="23" t="s">
        <v>24</v>
      </c>
      <c r="I735" s="23" t="s">
        <v>72</v>
      </c>
      <c r="N735" s="21"/>
      <c r="O735" s="21"/>
      <c r="P735" s="21"/>
      <c r="R735" s="15"/>
      <c r="T735" s="41"/>
    </row>
    <row r="736">
      <c r="A736" s="21">
        <v>59254.0</v>
      </c>
      <c r="B736" s="21">
        <v>1.875180255E9</v>
      </c>
      <c r="C736" s="42">
        <v>41467.0</v>
      </c>
      <c r="D736" s="23" t="s">
        <v>22</v>
      </c>
      <c r="E736" s="23" t="s">
        <v>23</v>
      </c>
      <c r="F736" s="23" t="s">
        <v>18</v>
      </c>
      <c r="G736" s="23" t="s">
        <v>19</v>
      </c>
      <c r="H736" s="23" t="s">
        <v>24</v>
      </c>
      <c r="I736" s="23" t="s">
        <v>72</v>
      </c>
      <c r="N736" s="21"/>
      <c r="O736" s="21"/>
      <c r="P736" s="21"/>
      <c r="R736" s="15"/>
      <c r="T736" s="41"/>
    </row>
    <row r="737">
      <c r="A737" s="21">
        <v>59261.0</v>
      </c>
      <c r="B737" s="21">
        <v>1.732669381E9</v>
      </c>
      <c r="C737" s="42">
        <v>41467.0</v>
      </c>
      <c r="D737" s="23" t="s">
        <v>22</v>
      </c>
      <c r="E737" s="23" t="s">
        <v>23</v>
      </c>
      <c r="F737" s="23" t="s">
        <v>18</v>
      </c>
      <c r="G737" s="23" t="s">
        <v>19</v>
      </c>
      <c r="H737" s="23" t="s">
        <v>24</v>
      </c>
      <c r="I737" s="23" t="s">
        <v>72</v>
      </c>
      <c r="N737" s="21"/>
      <c r="O737" s="21"/>
      <c r="P737" s="21"/>
      <c r="R737" s="15"/>
      <c r="T737" s="41"/>
    </row>
    <row r="738">
      <c r="A738" s="21">
        <v>59270.0</v>
      </c>
      <c r="B738" s="21">
        <v>1.649624511E9</v>
      </c>
      <c r="C738" s="42">
        <v>41467.0</v>
      </c>
      <c r="D738" s="23" t="s">
        <v>74</v>
      </c>
      <c r="E738" s="23" t="s">
        <v>17</v>
      </c>
      <c r="F738" s="23" t="s">
        <v>18</v>
      </c>
      <c r="G738" s="23" t="s">
        <v>19</v>
      </c>
      <c r="H738" s="23" t="s">
        <v>24</v>
      </c>
      <c r="I738" s="23" t="s">
        <v>72</v>
      </c>
      <c r="N738" s="21"/>
      <c r="O738" s="21"/>
      <c r="P738" s="21"/>
      <c r="R738" s="15"/>
      <c r="T738" s="41"/>
    </row>
    <row r="739">
      <c r="A739" s="21">
        <v>59301.0</v>
      </c>
      <c r="B739" s="21">
        <v>1.672233026E9</v>
      </c>
      <c r="C739" s="42">
        <v>41467.0</v>
      </c>
      <c r="D739" s="23" t="s">
        <v>74</v>
      </c>
      <c r="E739" s="23" t="s">
        <v>17</v>
      </c>
      <c r="F739" s="23" t="s">
        <v>18</v>
      </c>
      <c r="G739" s="23" t="s">
        <v>19</v>
      </c>
      <c r="H739" s="23" t="s">
        <v>24</v>
      </c>
      <c r="I739" s="23" t="s">
        <v>72</v>
      </c>
      <c r="N739" s="21"/>
      <c r="O739" s="21"/>
      <c r="P739" s="21"/>
      <c r="R739" s="15"/>
      <c r="T739" s="41"/>
    </row>
    <row r="740">
      <c r="A740" s="21">
        <v>59309.0</v>
      </c>
      <c r="B740" s="21">
        <v>2.188582965E9</v>
      </c>
      <c r="C740" s="42">
        <v>41467.0</v>
      </c>
      <c r="D740" s="23" t="s">
        <v>22</v>
      </c>
      <c r="E740" s="23" t="s">
        <v>23</v>
      </c>
      <c r="F740" s="23" t="s">
        <v>18</v>
      </c>
      <c r="G740" s="23" t="s">
        <v>19</v>
      </c>
      <c r="H740" s="23" t="s">
        <v>24</v>
      </c>
      <c r="I740" s="23" t="s">
        <v>72</v>
      </c>
      <c r="N740" s="21"/>
      <c r="O740" s="21"/>
      <c r="P740" s="21"/>
      <c r="R740" s="15"/>
      <c r="T740" s="41"/>
    </row>
    <row r="741">
      <c r="A741" s="21">
        <v>59334.0</v>
      </c>
      <c r="B741" s="21">
        <v>1.389731609E9</v>
      </c>
      <c r="C741" s="42">
        <v>41467.0</v>
      </c>
      <c r="D741" s="23" t="s">
        <v>74</v>
      </c>
      <c r="E741" s="23" t="s">
        <v>17</v>
      </c>
      <c r="F741" s="23" t="s">
        <v>18</v>
      </c>
      <c r="G741" s="23" t="s">
        <v>19</v>
      </c>
      <c r="H741" s="23" t="s">
        <v>24</v>
      </c>
      <c r="I741" s="23" t="s">
        <v>72</v>
      </c>
      <c r="N741" s="21"/>
      <c r="O741" s="21"/>
      <c r="P741" s="21"/>
      <c r="R741" s="15"/>
      <c r="T741" s="41"/>
    </row>
    <row r="742">
      <c r="A742" s="21">
        <v>59564.0</v>
      </c>
      <c r="B742" s="21">
        <v>1.192097186E9</v>
      </c>
      <c r="C742" s="42">
        <v>41467.0</v>
      </c>
      <c r="D742" s="23" t="s">
        <v>74</v>
      </c>
      <c r="E742" s="23" t="s">
        <v>17</v>
      </c>
      <c r="F742" s="23" t="s">
        <v>18</v>
      </c>
      <c r="G742" s="23" t="s">
        <v>19</v>
      </c>
      <c r="H742" s="23" t="s">
        <v>24</v>
      </c>
      <c r="I742" s="23" t="s">
        <v>72</v>
      </c>
      <c r="N742" s="21"/>
      <c r="O742" s="21"/>
      <c r="P742" s="21"/>
      <c r="R742" s="15"/>
      <c r="T742" s="41"/>
    </row>
    <row r="743">
      <c r="A743" s="21">
        <v>59698.0</v>
      </c>
      <c r="B743" s="21">
        <v>1.199499636E9</v>
      </c>
      <c r="C743" s="42">
        <v>41467.0</v>
      </c>
      <c r="D743" s="23" t="s">
        <v>22</v>
      </c>
      <c r="E743" s="23" t="s">
        <v>23</v>
      </c>
      <c r="F743" s="23" t="s">
        <v>18</v>
      </c>
      <c r="G743" s="23" t="s">
        <v>19</v>
      </c>
      <c r="H743" s="23" t="s">
        <v>24</v>
      </c>
      <c r="I743" s="23" t="s">
        <v>72</v>
      </c>
      <c r="N743" s="21"/>
      <c r="O743" s="21"/>
      <c r="P743" s="21"/>
      <c r="R743" s="15"/>
      <c r="T743" s="41"/>
    </row>
    <row r="744">
      <c r="A744" s="21">
        <v>59700.0</v>
      </c>
      <c r="B744" s="21">
        <v>2.21392974E9</v>
      </c>
      <c r="C744" s="42">
        <v>41467.0</v>
      </c>
      <c r="D744" s="23" t="s">
        <v>74</v>
      </c>
      <c r="E744" s="23" t="s">
        <v>17</v>
      </c>
      <c r="F744" s="23" t="s">
        <v>18</v>
      </c>
      <c r="G744" s="23" t="s">
        <v>19</v>
      </c>
      <c r="H744" s="23" t="s">
        <v>24</v>
      </c>
      <c r="I744" s="23" t="s">
        <v>72</v>
      </c>
      <c r="N744" s="21"/>
      <c r="O744" s="21"/>
      <c r="P744" s="21"/>
      <c r="R744" s="15"/>
      <c r="T744" s="41"/>
    </row>
    <row r="745">
      <c r="A745" s="21">
        <v>59708.0</v>
      </c>
      <c r="B745" s="21">
        <v>1.826988686E9</v>
      </c>
      <c r="C745" s="42">
        <v>41467.0</v>
      </c>
      <c r="D745" s="23" t="s">
        <v>22</v>
      </c>
      <c r="E745" s="23" t="s">
        <v>23</v>
      </c>
      <c r="F745" s="23" t="s">
        <v>18</v>
      </c>
      <c r="G745" s="23" t="s">
        <v>19</v>
      </c>
      <c r="H745" s="23" t="s">
        <v>24</v>
      </c>
      <c r="I745" s="23" t="s">
        <v>72</v>
      </c>
      <c r="N745" s="21"/>
      <c r="O745" s="21"/>
      <c r="P745" s="21"/>
      <c r="R745" s="15"/>
      <c r="T745" s="41"/>
    </row>
    <row r="746">
      <c r="A746" s="21">
        <v>59751.0</v>
      </c>
      <c r="B746" s="21">
        <v>1.278601429E9</v>
      </c>
      <c r="C746" s="42">
        <v>41467.0</v>
      </c>
      <c r="D746" s="23" t="s">
        <v>74</v>
      </c>
      <c r="E746" s="23" t="s">
        <v>17</v>
      </c>
      <c r="F746" s="23" t="s">
        <v>18</v>
      </c>
      <c r="G746" s="23" t="s">
        <v>19</v>
      </c>
      <c r="H746" s="23" t="s">
        <v>24</v>
      </c>
      <c r="I746" s="23" t="s">
        <v>72</v>
      </c>
      <c r="N746" s="21"/>
      <c r="O746" s="21"/>
      <c r="P746" s="21"/>
      <c r="R746" s="15"/>
      <c r="T746" s="41"/>
    </row>
    <row r="747">
      <c r="A747" s="21">
        <v>59846.0</v>
      </c>
      <c r="B747" s="21">
        <v>2.067800721E9</v>
      </c>
      <c r="C747" s="42">
        <v>41467.0</v>
      </c>
      <c r="D747" s="23" t="s">
        <v>22</v>
      </c>
      <c r="E747" s="23" t="s">
        <v>23</v>
      </c>
      <c r="F747" s="23" t="s">
        <v>18</v>
      </c>
      <c r="G747" s="23" t="s">
        <v>19</v>
      </c>
      <c r="H747" s="23" t="s">
        <v>24</v>
      </c>
      <c r="I747" s="23" t="s">
        <v>72</v>
      </c>
      <c r="N747" s="21"/>
      <c r="O747" s="21"/>
      <c r="P747" s="21"/>
      <c r="R747" s="15"/>
      <c r="T747" s="41"/>
    </row>
    <row r="748">
      <c r="A748" s="21">
        <v>59918.0</v>
      </c>
      <c r="B748" s="21">
        <v>1.847389237E9</v>
      </c>
      <c r="C748" s="42">
        <v>41467.0</v>
      </c>
      <c r="D748" s="23" t="s">
        <v>22</v>
      </c>
      <c r="E748" s="23" t="s">
        <v>23</v>
      </c>
      <c r="F748" s="23" t="s">
        <v>18</v>
      </c>
      <c r="G748" s="23" t="s">
        <v>19</v>
      </c>
      <c r="H748" s="23" t="s">
        <v>24</v>
      </c>
      <c r="I748" s="23" t="s">
        <v>72</v>
      </c>
      <c r="N748" s="21"/>
      <c r="O748" s="21"/>
      <c r="P748" s="21"/>
      <c r="R748" s="15"/>
      <c r="T748" s="41"/>
    </row>
    <row r="749">
      <c r="A749" s="21">
        <v>60034.0</v>
      </c>
      <c r="B749" s="21">
        <v>1.239461229E9</v>
      </c>
      <c r="C749" s="42">
        <v>41467.0</v>
      </c>
      <c r="D749" s="23" t="s">
        <v>22</v>
      </c>
      <c r="E749" s="23" t="s">
        <v>23</v>
      </c>
      <c r="F749" s="23" t="s">
        <v>18</v>
      </c>
      <c r="G749" s="23" t="s">
        <v>19</v>
      </c>
      <c r="H749" s="23" t="s">
        <v>24</v>
      </c>
      <c r="I749" s="23" t="s">
        <v>72</v>
      </c>
      <c r="N749" s="21"/>
      <c r="O749" s="21"/>
      <c r="P749" s="21"/>
      <c r="R749" s="15"/>
      <c r="T749" s="41"/>
    </row>
    <row r="750">
      <c r="A750" s="21">
        <v>60068.0</v>
      </c>
      <c r="B750" s="21">
        <v>2.075577472E9</v>
      </c>
      <c r="C750" s="42">
        <v>41498.0</v>
      </c>
      <c r="D750" s="23" t="s">
        <v>22</v>
      </c>
      <c r="E750" s="23" t="s">
        <v>23</v>
      </c>
      <c r="F750" s="23" t="s">
        <v>18</v>
      </c>
      <c r="G750" s="23" t="s">
        <v>19</v>
      </c>
      <c r="H750" s="23" t="s">
        <v>24</v>
      </c>
      <c r="I750" s="23" t="s">
        <v>72</v>
      </c>
      <c r="N750" s="21"/>
      <c r="O750" s="21"/>
      <c r="P750" s="21"/>
      <c r="R750" s="15"/>
      <c r="T750" s="41"/>
    </row>
    <row r="751">
      <c r="A751" s="21">
        <v>60127.0</v>
      </c>
      <c r="B751" s="21">
        <v>1.87650355E9</v>
      </c>
      <c r="C751" s="42">
        <v>41498.0</v>
      </c>
      <c r="D751" s="23" t="s">
        <v>22</v>
      </c>
      <c r="E751" s="23" t="s">
        <v>23</v>
      </c>
      <c r="F751" s="23" t="s">
        <v>18</v>
      </c>
      <c r="G751" s="23" t="s">
        <v>19</v>
      </c>
      <c r="H751" s="23" t="s">
        <v>24</v>
      </c>
      <c r="I751" s="23" t="s">
        <v>72</v>
      </c>
      <c r="N751" s="21"/>
      <c r="O751" s="21"/>
      <c r="P751" s="21"/>
      <c r="R751" s="15"/>
      <c r="T751" s="41"/>
    </row>
    <row r="752">
      <c r="A752" s="21">
        <v>60148.0</v>
      </c>
      <c r="B752" s="21">
        <v>2.030903926E9</v>
      </c>
      <c r="C752" s="42">
        <v>41498.0</v>
      </c>
      <c r="D752" s="23" t="s">
        <v>22</v>
      </c>
      <c r="E752" s="23" t="s">
        <v>23</v>
      </c>
      <c r="F752" s="23" t="s">
        <v>18</v>
      </c>
      <c r="G752" s="23" t="s">
        <v>19</v>
      </c>
      <c r="H752" s="23" t="s">
        <v>24</v>
      </c>
      <c r="I752" s="23" t="s">
        <v>72</v>
      </c>
      <c r="N752" s="21"/>
      <c r="O752" s="21"/>
      <c r="P752" s="21"/>
      <c r="R752" s="15"/>
      <c r="T752" s="41"/>
    </row>
    <row r="753">
      <c r="A753" s="21">
        <v>60209.0</v>
      </c>
      <c r="B753" s="21">
        <v>1.972940052E9</v>
      </c>
      <c r="C753" s="42">
        <v>41498.0</v>
      </c>
      <c r="D753" s="23" t="s">
        <v>22</v>
      </c>
      <c r="E753" s="23" t="s">
        <v>23</v>
      </c>
      <c r="F753" s="23" t="s">
        <v>18</v>
      </c>
      <c r="G753" s="23" t="s">
        <v>19</v>
      </c>
      <c r="H753" s="23" t="s">
        <v>24</v>
      </c>
      <c r="I753" s="23" t="s">
        <v>72</v>
      </c>
      <c r="N753" s="21"/>
      <c r="O753" s="21"/>
      <c r="P753" s="21"/>
      <c r="R753" s="15"/>
      <c r="T753" s="41"/>
    </row>
    <row r="754">
      <c r="A754" s="21">
        <v>60282.0</v>
      </c>
      <c r="B754" s="21">
        <v>2.021611814E9</v>
      </c>
      <c r="C754" s="42">
        <v>41498.0</v>
      </c>
      <c r="D754" s="23" t="s">
        <v>74</v>
      </c>
      <c r="E754" s="23" t="s">
        <v>17</v>
      </c>
      <c r="F754" s="23" t="s">
        <v>18</v>
      </c>
      <c r="G754" s="23" t="s">
        <v>19</v>
      </c>
      <c r="H754" s="23" t="s">
        <v>24</v>
      </c>
      <c r="I754" s="23" t="s">
        <v>72</v>
      </c>
      <c r="N754" s="21"/>
      <c r="O754" s="21"/>
      <c r="P754" s="21"/>
      <c r="R754" s="15"/>
      <c r="T754" s="41"/>
    </row>
    <row r="755">
      <c r="A755" s="21">
        <v>60340.0</v>
      </c>
      <c r="B755" s="21">
        <v>1.231419848E9</v>
      </c>
      <c r="C755" s="42">
        <v>41498.0</v>
      </c>
      <c r="D755" s="23" t="s">
        <v>22</v>
      </c>
      <c r="E755" s="23" t="s">
        <v>23</v>
      </c>
      <c r="F755" s="23" t="s">
        <v>18</v>
      </c>
      <c r="G755" s="23" t="s">
        <v>19</v>
      </c>
      <c r="H755" s="23" t="s">
        <v>24</v>
      </c>
      <c r="I755" s="23" t="s">
        <v>72</v>
      </c>
      <c r="N755" s="21"/>
      <c r="O755" s="21"/>
      <c r="P755" s="21"/>
      <c r="R755" s="15"/>
      <c r="T755" s="41"/>
    </row>
    <row r="756">
      <c r="A756" s="21">
        <v>60381.0</v>
      </c>
      <c r="B756" s="21">
        <v>2.147770285E9</v>
      </c>
      <c r="C756" s="42">
        <v>41498.0</v>
      </c>
      <c r="D756" s="23" t="s">
        <v>74</v>
      </c>
      <c r="E756" s="23" t="s">
        <v>17</v>
      </c>
      <c r="F756" s="23" t="s">
        <v>18</v>
      </c>
      <c r="G756" s="23" t="s">
        <v>19</v>
      </c>
      <c r="H756" s="23" t="s">
        <v>24</v>
      </c>
      <c r="I756" s="23" t="s">
        <v>72</v>
      </c>
      <c r="N756" s="21"/>
      <c r="O756" s="21"/>
      <c r="P756" s="21"/>
      <c r="R756" s="15"/>
      <c r="T756" s="41"/>
    </row>
    <row r="757">
      <c r="A757" s="21">
        <v>60393.0</v>
      </c>
      <c r="B757" s="21">
        <v>1.858339796E9</v>
      </c>
      <c r="C757" s="42">
        <v>41498.0</v>
      </c>
      <c r="D757" s="23" t="s">
        <v>74</v>
      </c>
      <c r="E757" s="23" t="s">
        <v>17</v>
      </c>
      <c r="F757" s="23" t="s">
        <v>18</v>
      </c>
      <c r="G757" s="23" t="s">
        <v>19</v>
      </c>
      <c r="H757" s="23" t="s">
        <v>24</v>
      </c>
      <c r="I757" s="23" t="s">
        <v>72</v>
      </c>
      <c r="N757" s="21"/>
      <c r="O757" s="21"/>
      <c r="P757" s="21"/>
      <c r="R757" s="15"/>
      <c r="T757" s="41"/>
    </row>
    <row r="758">
      <c r="A758" s="21">
        <v>60454.0</v>
      </c>
      <c r="B758" s="21">
        <v>1.557912248E9</v>
      </c>
      <c r="C758" s="42">
        <v>41498.0</v>
      </c>
      <c r="D758" s="23" t="s">
        <v>74</v>
      </c>
      <c r="E758" s="23" t="s">
        <v>17</v>
      </c>
      <c r="F758" s="23" t="s">
        <v>18</v>
      </c>
      <c r="G758" s="23" t="s">
        <v>19</v>
      </c>
      <c r="H758" s="23" t="s">
        <v>24</v>
      </c>
      <c r="I758" s="23" t="s">
        <v>72</v>
      </c>
      <c r="N758" s="21"/>
      <c r="O758" s="21"/>
      <c r="P758" s="21"/>
      <c r="R758" s="15"/>
      <c r="T758" s="41"/>
    </row>
    <row r="759">
      <c r="A759" s="21">
        <v>60503.0</v>
      </c>
      <c r="B759" s="21">
        <v>1.580342266E9</v>
      </c>
      <c r="C759" s="42">
        <v>41498.0</v>
      </c>
      <c r="D759" s="23" t="s">
        <v>74</v>
      </c>
      <c r="E759" s="23" t="s">
        <v>17</v>
      </c>
      <c r="F759" s="23" t="s">
        <v>18</v>
      </c>
      <c r="G759" s="23" t="s">
        <v>19</v>
      </c>
      <c r="H759" s="23" t="s">
        <v>24</v>
      </c>
      <c r="I759" s="23" t="s">
        <v>72</v>
      </c>
      <c r="N759" s="21"/>
      <c r="O759" s="21"/>
      <c r="P759" s="21"/>
      <c r="R759" s="15"/>
      <c r="T759" s="41"/>
    </row>
    <row r="760">
      <c r="A760" s="21">
        <v>60510.0</v>
      </c>
      <c r="B760" s="21">
        <v>1.290672257E9</v>
      </c>
      <c r="C760" s="42">
        <v>41498.0</v>
      </c>
      <c r="D760" s="23" t="s">
        <v>22</v>
      </c>
      <c r="E760" s="23" t="s">
        <v>23</v>
      </c>
      <c r="F760" s="23" t="s">
        <v>18</v>
      </c>
      <c r="G760" s="23" t="s">
        <v>19</v>
      </c>
      <c r="H760" s="23" t="s">
        <v>24</v>
      </c>
      <c r="I760" s="23" t="s">
        <v>72</v>
      </c>
      <c r="N760" s="21"/>
      <c r="O760" s="21"/>
      <c r="P760" s="21"/>
      <c r="R760" s="15"/>
      <c r="T760" s="41"/>
    </row>
    <row r="761">
      <c r="A761" s="21">
        <v>60549.0</v>
      </c>
      <c r="B761" s="21">
        <v>1.961061953E9</v>
      </c>
      <c r="C761" s="42">
        <v>41498.0</v>
      </c>
      <c r="D761" s="23" t="s">
        <v>22</v>
      </c>
      <c r="E761" s="23" t="s">
        <v>23</v>
      </c>
      <c r="F761" s="23" t="s">
        <v>18</v>
      </c>
      <c r="G761" s="23" t="s">
        <v>19</v>
      </c>
      <c r="H761" s="23" t="s">
        <v>24</v>
      </c>
      <c r="I761" s="23" t="s">
        <v>72</v>
      </c>
      <c r="N761" s="21"/>
      <c r="O761" s="21"/>
      <c r="P761" s="21"/>
      <c r="R761" s="15"/>
      <c r="T761" s="41"/>
    </row>
    <row r="762">
      <c r="A762" s="21">
        <v>60553.0</v>
      </c>
      <c r="B762" s="21">
        <v>1.463900515E9</v>
      </c>
      <c r="C762" s="42">
        <v>41498.0</v>
      </c>
      <c r="D762" s="23" t="s">
        <v>22</v>
      </c>
      <c r="E762" s="23" t="s">
        <v>23</v>
      </c>
      <c r="F762" s="23" t="s">
        <v>18</v>
      </c>
      <c r="G762" s="23" t="s">
        <v>19</v>
      </c>
      <c r="H762" s="23" t="s">
        <v>24</v>
      </c>
      <c r="I762" s="23" t="s">
        <v>72</v>
      </c>
      <c r="N762" s="21"/>
      <c r="O762" s="21"/>
      <c r="P762" s="21"/>
      <c r="R762" s="15"/>
      <c r="T762" s="41"/>
    </row>
    <row r="763">
      <c r="A763" s="21">
        <v>60689.0</v>
      </c>
      <c r="B763" s="21">
        <v>2.058613987E9</v>
      </c>
      <c r="C763" s="42">
        <v>41498.0</v>
      </c>
      <c r="D763" s="23" t="s">
        <v>22</v>
      </c>
      <c r="E763" s="23" t="s">
        <v>23</v>
      </c>
      <c r="F763" s="23" t="s">
        <v>18</v>
      </c>
      <c r="G763" s="23" t="s">
        <v>19</v>
      </c>
      <c r="H763" s="23" t="s">
        <v>24</v>
      </c>
      <c r="I763" s="23" t="s">
        <v>72</v>
      </c>
      <c r="N763" s="21"/>
      <c r="O763" s="21"/>
      <c r="P763" s="21"/>
      <c r="R763" s="15"/>
      <c r="T763" s="41"/>
    </row>
    <row r="764">
      <c r="A764" s="21">
        <v>60695.0</v>
      </c>
      <c r="B764" s="21">
        <v>1.755866294E9</v>
      </c>
      <c r="C764" s="42">
        <v>41498.0</v>
      </c>
      <c r="D764" s="23" t="s">
        <v>22</v>
      </c>
      <c r="E764" s="23" t="s">
        <v>23</v>
      </c>
      <c r="F764" s="23" t="s">
        <v>18</v>
      </c>
      <c r="G764" s="23" t="s">
        <v>19</v>
      </c>
      <c r="H764" s="23" t="s">
        <v>24</v>
      </c>
      <c r="I764" s="23" t="s">
        <v>72</v>
      </c>
      <c r="N764" s="21"/>
      <c r="O764" s="21"/>
      <c r="P764" s="21"/>
      <c r="R764" s="15"/>
      <c r="T764" s="41"/>
    </row>
    <row r="765">
      <c r="A765" s="21">
        <v>60737.0</v>
      </c>
      <c r="B765" s="21">
        <v>1.169412286E9</v>
      </c>
      <c r="C765" s="42">
        <v>41498.0</v>
      </c>
      <c r="D765" s="23" t="s">
        <v>22</v>
      </c>
      <c r="E765" s="23" t="s">
        <v>23</v>
      </c>
      <c r="F765" s="23" t="s">
        <v>18</v>
      </c>
      <c r="G765" s="23" t="s">
        <v>19</v>
      </c>
      <c r="H765" s="23" t="s">
        <v>24</v>
      </c>
      <c r="I765" s="23" t="s">
        <v>72</v>
      </c>
      <c r="N765" s="21"/>
      <c r="O765" s="21"/>
      <c r="P765" s="21"/>
      <c r="R765" s="15"/>
      <c r="T765" s="41"/>
    </row>
    <row r="766">
      <c r="A766" s="21">
        <v>60738.0</v>
      </c>
      <c r="B766" s="21">
        <v>1.719615483E9</v>
      </c>
      <c r="C766" s="42">
        <v>41498.0</v>
      </c>
      <c r="D766" s="23" t="s">
        <v>22</v>
      </c>
      <c r="E766" s="23" t="s">
        <v>23</v>
      </c>
      <c r="F766" s="23" t="s">
        <v>18</v>
      </c>
      <c r="G766" s="23" t="s">
        <v>19</v>
      </c>
      <c r="H766" s="23" t="s">
        <v>24</v>
      </c>
      <c r="I766" s="23" t="s">
        <v>72</v>
      </c>
      <c r="N766" s="21"/>
      <c r="O766" s="21"/>
      <c r="P766" s="21"/>
      <c r="R766" s="15"/>
      <c r="T766" s="41"/>
    </row>
    <row r="767">
      <c r="A767" s="21">
        <v>60866.0</v>
      </c>
      <c r="B767" s="21">
        <v>1.869289283E9</v>
      </c>
      <c r="C767" s="42">
        <v>41498.0</v>
      </c>
      <c r="D767" s="23" t="s">
        <v>74</v>
      </c>
      <c r="E767" s="23" t="s">
        <v>17</v>
      </c>
      <c r="F767" s="23" t="s">
        <v>18</v>
      </c>
      <c r="G767" s="23" t="s">
        <v>19</v>
      </c>
      <c r="H767" s="23" t="s">
        <v>24</v>
      </c>
      <c r="I767" s="23" t="s">
        <v>72</v>
      </c>
      <c r="N767" s="21"/>
      <c r="O767" s="21"/>
      <c r="P767" s="21"/>
      <c r="R767" s="15"/>
      <c r="T767" s="41"/>
    </row>
    <row r="768">
      <c r="A768" s="21">
        <v>61002.0</v>
      </c>
      <c r="B768" s="21">
        <v>1.926907243E9</v>
      </c>
      <c r="C768" s="42">
        <v>41529.0</v>
      </c>
      <c r="D768" s="23" t="s">
        <v>22</v>
      </c>
      <c r="E768" s="23" t="s">
        <v>23</v>
      </c>
      <c r="F768" s="23" t="s">
        <v>18</v>
      </c>
      <c r="G768" s="23" t="s">
        <v>19</v>
      </c>
      <c r="H768" s="23" t="s">
        <v>24</v>
      </c>
      <c r="I768" s="23" t="s">
        <v>72</v>
      </c>
      <c r="N768" s="21"/>
      <c r="O768" s="21"/>
      <c r="P768" s="21"/>
      <c r="R768" s="15"/>
      <c r="T768" s="41"/>
    </row>
    <row r="769">
      <c r="A769" s="21">
        <v>61055.0</v>
      </c>
      <c r="B769" s="21">
        <v>1.632197339E9</v>
      </c>
      <c r="C769" s="42">
        <v>41529.0</v>
      </c>
      <c r="D769" s="23" t="s">
        <v>22</v>
      </c>
      <c r="E769" s="23" t="s">
        <v>23</v>
      </c>
      <c r="F769" s="23" t="s">
        <v>18</v>
      </c>
      <c r="G769" s="23" t="s">
        <v>19</v>
      </c>
      <c r="H769" s="23" t="s">
        <v>24</v>
      </c>
      <c r="I769" s="23" t="s">
        <v>72</v>
      </c>
      <c r="N769" s="21"/>
      <c r="O769" s="21"/>
      <c r="P769" s="21"/>
      <c r="R769" s="15"/>
      <c r="T769" s="41"/>
    </row>
    <row r="770">
      <c r="A770" s="21">
        <v>61076.0</v>
      </c>
      <c r="B770" s="21">
        <v>2.165079764E9</v>
      </c>
      <c r="C770" s="42">
        <v>41529.0</v>
      </c>
      <c r="D770" s="23" t="s">
        <v>22</v>
      </c>
      <c r="E770" s="23" t="s">
        <v>23</v>
      </c>
      <c r="F770" s="23" t="s">
        <v>18</v>
      </c>
      <c r="G770" s="23" t="s">
        <v>19</v>
      </c>
      <c r="H770" s="23" t="s">
        <v>24</v>
      </c>
      <c r="I770" s="23" t="s">
        <v>72</v>
      </c>
      <c r="N770" s="21"/>
      <c r="O770" s="21"/>
      <c r="P770" s="21"/>
      <c r="R770" s="15"/>
      <c r="T770" s="41"/>
    </row>
    <row r="771">
      <c r="A771" s="21">
        <v>61087.0</v>
      </c>
      <c r="B771" s="21">
        <v>2.196265158E9</v>
      </c>
      <c r="C771" s="42">
        <v>41529.0</v>
      </c>
      <c r="D771" s="23" t="s">
        <v>22</v>
      </c>
      <c r="E771" s="23" t="s">
        <v>23</v>
      </c>
      <c r="F771" s="23" t="s">
        <v>18</v>
      </c>
      <c r="G771" s="23" t="s">
        <v>19</v>
      </c>
      <c r="H771" s="23" t="s">
        <v>24</v>
      </c>
      <c r="I771" s="23" t="s">
        <v>72</v>
      </c>
      <c r="N771" s="21"/>
      <c r="O771" s="21"/>
      <c r="P771" s="21"/>
      <c r="R771" s="15"/>
      <c r="T771" s="41"/>
    </row>
    <row r="772">
      <c r="A772" s="21">
        <v>61096.0</v>
      </c>
      <c r="B772" s="21">
        <v>1.425927633E9</v>
      </c>
      <c r="C772" s="42">
        <v>41529.0</v>
      </c>
      <c r="D772" s="23" t="s">
        <v>22</v>
      </c>
      <c r="E772" s="23" t="s">
        <v>23</v>
      </c>
      <c r="F772" s="23" t="s">
        <v>18</v>
      </c>
      <c r="G772" s="23" t="s">
        <v>19</v>
      </c>
      <c r="H772" s="23" t="s">
        <v>24</v>
      </c>
      <c r="I772" s="23" t="s">
        <v>72</v>
      </c>
      <c r="N772" s="21"/>
      <c r="O772" s="21"/>
      <c r="P772" s="21"/>
      <c r="R772" s="15"/>
      <c r="T772" s="41"/>
    </row>
    <row r="773">
      <c r="A773" s="21">
        <v>61141.0</v>
      </c>
      <c r="B773" s="21">
        <v>2.16477908E9</v>
      </c>
      <c r="C773" s="42">
        <v>41529.0</v>
      </c>
      <c r="D773" s="23" t="s">
        <v>22</v>
      </c>
      <c r="E773" s="23" t="s">
        <v>23</v>
      </c>
      <c r="F773" s="23" t="s">
        <v>18</v>
      </c>
      <c r="G773" s="23" t="s">
        <v>19</v>
      </c>
      <c r="H773" s="23" t="s">
        <v>24</v>
      </c>
      <c r="I773" s="23" t="s">
        <v>72</v>
      </c>
      <c r="N773" s="21"/>
      <c r="O773" s="21"/>
      <c r="P773" s="21"/>
      <c r="R773" s="15"/>
      <c r="T773" s="41"/>
    </row>
    <row r="774">
      <c r="A774" s="21">
        <v>61206.0</v>
      </c>
      <c r="B774" s="21">
        <v>2.24823127E9</v>
      </c>
      <c r="C774" s="42">
        <v>41529.0</v>
      </c>
      <c r="D774" s="23" t="s">
        <v>22</v>
      </c>
      <c r="E774" s="23" t="s">
        <v>23</v>
      </c>
      <c r="F774" s="23" t="s">
        <v>18</v>
      </c>
      <c r="G774" s="23" t="s">
        <v>19</v>
      </c>
      <c r="H774" s="23" t="s">
        <v>24</v>
      </c>
      <c r="I774" s="23" t="s">
        <v>72</v>
      </c>
      <c r="N774" s="21"/>
      <c r="O774" s="21"/>
      <c r="P774" s="21"/>
      <c r="R774" s="15"/>
      <c r="T774" s="41"/>
    </row>
    <row r="775">
      <c r="A775" s="21">
        <v>61237.0</v>
      </c>
      <c r="B775" s="21">
        <v>1.491180996E9</v>
      </c>
      <c r="C775" s="42">
        <v>41529.0</v>
      </c>
      <c r="D775" s="23" t="s">
        <v>16</v>
      </c>
      <c r="E775" s="23" t="s">
        <v>17</v>
      </c>
      <c r="F775" s="23" t="s">
        <v>18</v>
      </c>
      <c r="G775" s="23" t="s">
        <v>19</v>
      </c>
      <c r="H775" s="23" t="s">
        <v>24</v>
      </c>
      <c r="I775" s="23" t="s">
        <v>72</v>
      </c>
      <c r="N775" s="21"/>
      <c r="O775" s="21"/>
      <c r="P775" s="21"/>
      <c r="R775" s="15"/>
      <c r="T775" s="41"/>
    </row>
    <row r="776">
      <c r="A776" s="21">
        <v>61343.0</v>
      </c>
      <c r="B776" s="21">
        <v>1.911895685E9</v>
      </c>
      <c r="C776" s="42">
        <v>41529.0</v>
      </c>
      <c r="D776" s="23" t="s">
        <v>22</v>
      </c>
      <c r="E776" s="23" t="s">
        <v>23</v>
      </c>
      <c r="F776" s="23" t="s">
        <v>18</v>
      </c>
      <c r="G776" s="23" t="s">
        <v>19</v>
      </c>
      <c r="H776" s="23" t="s">
        <v>24</v>
      </c>
      <c r="I776" s="23" t="s">
        <v>72</v>
      </c>
      <c r="N776" s="21"/>
      <c r="O776" s="21"/>
      <c r="P776" s="21"/>
      <c r="R776" s="15"/>
      <c r="T776" s="41"/>
    </row>
    <row r="777">
      <c r="A777" s="21">
        <v>61356.0</v>
      </c>
      <c r="B777" s="21">
        <v>1.829206092E9</v>
      </c>
      <c r="C777" s="42">
        <v>41529.0</v>
      </c>
      <c r="D777" s="23" t="s">
        <v>22</v>
      </c>
      <c r="E777" s="23" t="s">
        <v>23</v>
      </c>
      <c r="F777" s="23" t="s">
        <v>18</v>
      </c>
      <c r="G777" s="23" t="s">
        <v>19</v>
      </c>
      <c r="H777" s="23" t="s">
        <v>24</v>
      </c>
      <c r="I777" s="23" t="s">
        <v>72</v>
      </c>
      <c r="N777" s="21"/>
      <c r="O777" s="21"/>
      <c r="P777" s="21"/>
      <c r="R777" s="15"/>
      <c r="T777" s="41"/>
    </row>
    <row r="778">
      <c r="A778" s="21">
        <v>61362.0</v>
      </c>
      <c r="B778" s="21">
        <v>2.110855879E9</v>
      </c>
      <c r="C778" s="42">
        <v>41529.0</v>
      </c>
      <c r="D778" s="23" t="s">
        <v>22</v>
      </c>
      <c r="E778" s="23" t="s">
        <v>23</v>
      </c>
      <c r="F778" s="23" t="s">
        <v>18</v>
      </c>
      <c r="G778" s="23" t="s">
        <v>19</v>
      </c>
      <c r="H778" s="23" t="s">
        <v>24</v>
      </c>
      <c r="I778" s="23" t="s">
        <v>72</v>
      </c>
      <c r="N778" s="21"/>
      <c r="O778" s="21"/>
      <c r="P778" s="21"/>
      <c r="R778" s="15"/>
      <c r="T778" s="41"/>
    </row>
    <row r="779">
      <c r="A779" s="21">
        <v>61405.0</v>
      </c>
      <c r="B779" s="21">
        <v>2.190143271E9</v>
      </c>
      <c r="C779" s="42">
        <v>41529.0</v>
      </c>
      <c r="D779" s="23" t="s">
        <v>22</v>
      </c>
      <c r="E779" s="23" t="s">
        <v>23</v>
      </c>
      <c r="F779" s="23" t="s">
        <v>18</v>
      </c>
      <c r="G779" s="23" t="s">
        <v>19</v>
      </c>
      <c r="H779" s="23" t="s">
        <v>24</v>
      </c>
      <c r="I779" s="23" t="s">
        <v>72</v>
      </c>
      <c r="N779" s="21"/>
      <c r="O779" s="21"/>
      <c r="P779" s="21"/>
      <c r="R779" s="15"/>
      <c r="T779" s="41"/>
    </row>
    <row r="780">
      <c r="A780" s="21">
        <v>61496.0</v>
      </c>
      <c r="B780" s="21">
        <v>2.254414823E9</v>
      </c>
      <c r="C780" s="42">
        <v>41529.0</v>
      </c>
      <c r="D780" s="23" t="s">
        <v>22</v>
      </c>
      <c r="E780" s="23" t="s">
        <v>23</v>
      </c>
      <c r="F780" s="23" t="s">
        <v>18</v>
      </c>
      <c r="G780" s="23" t="s">
        <v>19</v>
      </c>
      <c r="H780" s="23" t="s">
        <v>24</v>
      </c>
      <c r="I780" s="23" t="s">
        <v>72</v>
      </c>
      <c r="N780" s="21"/>
      <c r="O780" s="21"/>
      <c r="P780" s="21"/>
      <c r="R780" s="15"/>
      <c r="T780" s="41"/>
    </row>
    <row r="781">
      <c r="A781" s="21">
        <v>61539.0</v>
      </c>
      <c r="B781" s="21">
        <v>2.151529278E9</v>
      </c>
      <c r="C781" s="42">
        <v>41529.0</v>
      </c>
      <c r="D781" s="23" t="s">
        <v>22</v>
      </c>
      <c r="E781" s="23" t="s">
        <v>23</v>
      </c>
      <c r="F781" s="23" t="s">
        <v>18</v>
      </c>
      <c r="G781" s="23" t="s">
        <v>19</v>
      </c>
      <c r="H781" s="23" t="s">
        <v>24</v>
      </c>
      <c r="I781" s="23" t="s">
        <v>72</v>
      </c>
      <c r="N781" s="21"/>
      <c r="O781" s="21"/>
      <c r="P781" s="21"/>
      <c r="R781" s="15"/>
      <c r="T781" s="41"/>
    </row>
    <row r="782">
      <c r="A782" s="21">
        <v>61546.0</v>
      </c>
      <c r="B782" s="21">
        <v>2.102358076E9</v>
      </c>
      <c r="C782" s="42">
        <v>41529.0</v>
      </c>
      <c r="D782" s="23" t="s">
        <v>22</v>
      </c>
      <c r="E782" s="23" t="s">
        <v>23</v>
      </c>
      <c r="F782" s="23" t="s">
        <v>18</v>
      </c>
      <c r="G782" s="23" t="s">
        <v>19</v>
      </c>
      <c r="H782" s="23" t="s">
        <v>24</v>
      </c>
      <c r="I782" s="23" t="s">
        <v>72</v>
      </c>
      <c r="N782" s="21"/>
      <c r="O782" s="21"/>
      <c r="P782" s="21"/>
      <c r="R782" s="15"/>
      <c r="T782" s="41"/>
    </row>
    <row r="783">
      <c r="A783" s="21">
        <v>61571.0</v>
      </c>
      <c r="B783" s="21">
        <v>2.059508771E9</v>
      </c>
      <c r="C783" s="42">
        <v>41529.0</v>
      </c>
      <c r="D783" s="23" t="s">
        <v>22</v>
      </c>
      <c r="E783" s="23" t="s">
        <v>23</v>
      </c>
      <c r="F783" s="23" t="s">
        <v>18</v>
      </c>
      <c r="G783" s="23" t="s">
        <v>19</v>
      </c>
      <c r="H783" s="23" t="s">
        <v>24</v>
      </c>
      <c r="I783" s="23" t="s">
        <v>72</v>
      </c>
      <c r="N783" s="21"/>
      <c r="O783" s="21"/>
      <c r="P783" s="21"/>
      <c r="R783" s="15"/>
      <c r="T783" s="41"/>
    </row>
    <row r="784">
      <c r="A784" s="21">
        <v>61596.0</v>
      </c>
      <c r="B784" s="21">
        <v>1.318397295E9</v>
      </c>
      <c r="C784" s="42">
        <v>41529.0</v>
      </c>
      <c r="D784" s="23" t="s">
        <v>22</v>
      </c>
      <c r="E784" s="23" t="s">
        <v>23</v>
      </c>
      <c r="F784" s="23" t="s">
        <v>18</v>
      </c>
      <c r="G784" s="23" t="s">
        <v>19</v>
      </c>
      <c r="H784" s="23" t="s">
        <v>20</v>
      </c>
      <c r="I784" s="23" t="s">
        <v>72</v>
      </c>
      <c r="N784" s="21"/>
      <c r="O784" s="21"/>
      <c r="P784" s="21"/>
      <c r="R784" s="15"/>
      <c r="T784" s="41"/>
    </row>
    <row r="785">
      <c r="A785" s="21">
        <v>61632.0</v>
      </c>
      <c r="B785" s="21">
        <v>2.155040798E9</v>
      </c>
      <c r="C785" s="42">
        <v>41529.0</v>
      </c>
      <c r="D785" s="23" t="s">
        <v>74</v>
      </c>
      <c r="E785" s="23" t="s">
        <v>17</v>
      </c>
      <c r="F785" s="23" t="s">
        <v>18</v>
      </c>
      <c r="G785" s="23" t="s">
        <v>19</v>
      </c>
      <c r="H785" s="23" t="s">
        <v>24</v>
      </c>
      <c r="I785" s="23" t="s">
        <v>72</v>
      </c>
      <c r="N785" s="21"/>
      <c r="O785" s="21"/>
      <c r="P785" s="21"/>
      <c r="R785" s="15"/>
      <c r="T785" s="41"/>
    </row>
    <row r="786">
      <c r="A786" s="21">
        <v>61802.0</v>
      </c>
      <c r="B786" s="21">
        <v>1.995378847E9</v>
      </c>
      <c r="C786" s="42">
        <v>41529.0</v>
      </c>
      <c r="D786" s="23" t="s">
        <v>22</v>
      </c>
      <c r="E786" s="23" t="s">
        <v>23</v>
      </c>
      <c r="F786" s="23" t="s">
        <v>18</v>
      </c>
      <c r="G786" s="23" t="s">
        <v>19</v>
      </c>
      <c r="H786" s="23" t="s">
        <v>24</v>
      </c>
      <c r="I786" s="23" t="s">
        <v>72</v>
      </c>
      <c r="N786" s="21"/>
      <c r="O786" s="21"/>
      <c r="P786" s="21"/>
      <c r="R786" s="15"/>
      <c r="T786" s="41"/>
    </row>
    <row r="787">
      <c r="A787" s="21">
        <v>62024.0</v>
      </c>
      <c r="B787" s="21">
        <v>1.290870904E9</v>
      </c>
      <c r="C787" s="42">
        <v>41559.0</v>
      </c>
      <c r="D787" s="23" t="s">
        <v>22</v>
      </c>
      <c r="E787" s="23" t="s">
        <v>23</v>
      </c>
      <c r="F787" s="23" t="s">
        <v>18</v>
      </c>
      <c r="G787" s="23" t="s">
        <v>19</v>
      </c>
      <c r="H787" s="23" t="s">
        <v>24</v>
      </c>
      <c r="I787" s="23" t="s">
        <v>72</v>
      </c>
      <c r="N787" s="21"/>
      <c r="O787" s="21"/>
      <c r="P787" s="21"/>
      <c r="R787" s="15"/>
      <c r="T787" s="41"/>
    </row>
    <row r="788">
      <c r="A788" s="21">
        <v>62050.0</v>
      </c>
      <c r="B788" s="21">
        <v>1.855956198E9</v>
      </c>
      <c r="C788" s="42">
        <v>41559.0</v>
      </c>
      <c r="D788" s="23" t="s">
        <v>22</v>
      </c>
      <c r="E788" s="23" t="s">
        <v>23</v>
      </c>
      <c r="F788" s="23" t="s">
        <v>18</v>
      </c>
      <c r="G788" s="23" t="s">
        <v>19</v>
      </c>
      <c r="H788" s="23" t="s">
        <v>20</v>
      </c>
      <c r="I788" s="23" t="s">
        <v>72</v>
      </c>
      <c r="N788" s="21"/>
      <c r="O788" s="21"/>
      <c r="P788" s="21"/>
      <c r="R788" s="15"/>
      <c r="T788" s="41"/>
    </row>
    <row r="789">
      <c r="A789" s="21">
        <v>62130.0</v>
      </c>
      <c r="B789" s="21">
        <v>1.428333639E9</v>
      </c>
      <c r="C789" s="42">
        <v>41559.0</v>
      </c>
      <c r="D789" s="23" t="s">
        <v>22</v>
      </c>
      <c r="E789" s="23" t="s">
        <v>23</v>
      </c>
      <c r="F789" s="23" t="s">
        <v>18</v>
      </c>
      <c r="G789" s="23" t="s">
        <v>19</v>
      </c>
      <c r="H789" s="23" t="s">
        <v>24</v>
      </c>
      <c r="I789" s="23" t="s">
        <v>72</v>
      </c>
      <c r="N789" s="21"/>
      <c r="O789" s="21"/>
      <c r="P789" s="21"/>
      <c r="R789" s="15"/>
      <c r="T789" s="41"/>
    </row>
    <row r="790">
      <c r="A790" s="21">
        <v>62204.0</v>
      </c>
      <c r="B790" s="21">
        <v>1.245877226E9</v>
      </c>
      <c r="C790" s="42">
        <v>41559.0</v>
      </c>
      <c r="D790" s="23" t="s">
        <v>22</v>
      </c>
      <c r="E790" s="23" t="s">
        <v>23</v>
      </c>
      <c r="F790" s="23" t="s">
        <v>18</v>
      </c>
      <c r="G790" s="23" t="s">
        <v>19</v>
      </c>
      <c r="H790" s="23" t="s">
        <v>24</v>
      </c>
      <c r="I790" s="23" t="s">
        <v>72</v>
      </c>
      <c r="N790" s="21"/>
      <c r="O790" s="21"/>
      <c r="P790" s="21"/>
      <c r="R790" s="15"/>
      <c r="T790" s="41"/>
    </row>
    <row r="791">
      <c r="A791" s="21">
        <v>62258.0</v>
      </c>
      <c r="B791" s="21">
        <v>1.664531159E9</v>
      </c>
      <c r="C791" s="42">
        <v>41559.0</v>
      </c>
      <c r="D791" s="23" t="s">
        <v>22</v>
      </c>
      <c r="E791" s="23" t="s">
        <v>23</v>
      </c>
      <c r="F791" s="23" t="s">
        <v>18</v>
      </c>
      <c r="G791" s="23" t="s">
        <v>19</v>
      </c>
      <c r="H791" s="23" t="s">
        <v>24</v>
      </c>
      <c r="I791" s="23" t="s">
        <v>72</v>
      </c>
      <c r="N791" s="21"/>
      <c r="O791" s="21"/>
      <c r="P791" s="21"/>
      <c r="R791" s="15"/>
      <c r="T791" s="41"/>
    </row>
    <row r="792">
      <c r="A792" s="21">
        <v>62275.0</v>
      </c>
      <c r="B792" s="21">
        <v>1.300003074E9</v>
      </c>
      <c r="C792" s="42">
        <v>41559.0</v>
      </c>
      <c r="D792" s="23" t="s">
        <v>22</v>
      </c>
      <c r="E792" s="23" t="s">
        <v>23</v>
      </c>
      <c r="F792" s="23" t="s">
        <v>18</v>
      </c>
      <c r="G792" s="23" t="s">
        <v>19</v>
      </c>
      <c r="H792" s="23" t="s">
        <v>24</v>
      </c>
      <c r="I792" s="23" t="s">
        <v>72</v>
      </c>
      <c r="N792" s="21"/>
      <c r="O792" s="21"/>
      <c r="P792" s="21"/>
      <c r="R792" s="15"/>
      <c r="T792" s="41"/>
    </row>
    <row r="793">
      <c r="A793" s="21">
        <v>62489.0</v>
      </c>
      <c r="B793" s="21">
        <v>1.175252392E9</v>
      </c>
      <c r="C793" s="42">
        <v>41559.0</v>
      </c>
      <c r="D793" s="23" t="s">
        <v>22</v>
      </c>
      <c r="E793" s="23" t="s">
        <v>23</v>
      </c>
      <c r="F793" s="23" t="s">
        <v>18</v>
      </c>
      <c r="G793" s="23" t="s">
        <v>19</v>
      </c>
      <c r="H793" s="23" t="s">
        <v>24</v>
      </c>
      <c r="I793" s="23" t="s">
        <v>72</v>
      </c>
      <c r="N793" s="21"/>
      <c r="O793" s="21"/>
      <c r="P793" s="21"/>
      <c r="R793" s="15"/>
      <c r="T793" s="41"/>
    </row>
    <row r="794">
      <c r="A794" s="21">
        <v>62534.0</v>
      </c>
      <c r="B794" s="21">
        <v>1.897906505E9</v>
      </c>
      <c r="C794" s="42">
        <v>41559.0</v>
      </c>
      <c r="D794" s="23" t="s">
        <v>22</v>
      </c>
      <c r="E794" s="23" t="s">
        <v>23</v>
      </c>
      <c r="F794" s="23" t="s">
        <v>18</v>
      </c>
      <c r="G794" s="23" t="s">
        <v>19</v>
      </c>
      <c r="H794" s="23" t="s">
        <v>24</v>
      </c>
      <c r="I794" s="23" t="s">
        <v>72</v>
      </c>
      <c r="N794" s="21"/>
      <c r="O794" s="21"/>
      <c r="P794" s="21"/>
      <c r="R794" s="15"/>
      <c r="T794" s="41"/>
    </row>
    <row r="795">
      <c r="A795" s="21">
        <v>62586.0</v>
      </c>
      <c r="B795" s="21">
        <v>2.135561738E9</v>
      </c>
      <c r="C795" s="42">
        <v>41559.0</v>
      </c>
      <c r="D795" s="23" t="s">
        <v>22</v>
      </c>
      <c r="E795" s="23" t="s">
        <v>23</v>
      </c>
      <c r="F795" s="23" t="s">
        <v>18</v>
      </c>
      <c r="G795" s="23" t="s">
        <v>19</v>
      </c>
      <c r="H795" s="23" t="s">
        <v>24</v>
      </c>
      <c r="I795" s="23" t="s">
        <v>72</v>
      </c>
      <c r="N795" s="21"/>
      <c r="O795" s="21"/>
      <c r="P795" s="21"/>
      <c r="R795" s="15"/>
      <c r="T795" s="41"/>
    </row>
    <row r="796">
      <c r="A796" s="21">
        <v>62610.0</v>
      </c>
      <c r="B796" s="21">
        <v>1.780218748E9</v>
      </c>
      <c r="C796" s="42">
        <v>41559.0</v>
      </c>
      <c r="D796" s="23" t="s">
        <v>22</v>
      </c>
      <c r="E796" s="23" t="s">
        <v>23</v>
      </c>
      <c r="F796" s="23" t="s">
        <v>18</v>
      </c>
      <c r="G796" s="23" t="s">
        <v>19</v>
      </c>
      <c r="H796" s="23" t="s">
        <v>24</v>
      </c>
      <c r="I796" s="23" t="s">
        <v>72</v>
      </c>
      <c r="N796" s="21"/>
      <c r="O796" s="21"/>
      <c r="P796" s="21"/>
      <c r="R796" s="15"/>
      <c r="T796" s="41"/>
    </row>
    <row r="797">
      <c r="A797" s="21">
        <v>62650.0</v>
      </c>
      <c r="B797" s="21">
        <v>1.435391455E9</v>
      </c>
      <c r="C797" s="42">
        <v>41559.0</v>
      </c>
      <c r="D797" s="23" t="s">
        <v>22</v>
      </c>
      <c r="E797" s="23" t="s">
        <v>23</v>
      </c>
      <c r="F797" s="23" t="s">
        <v>18</v>
      </c>
      <c r="G797" s="23" t="s">
        <v>19</v>
      </c>
      <c r="H797" s="23" t="s">
        <v>24</v>
      </c>
      <c r="I797" s="23" t="s">
        <v>72</v>
      </c>
      <c r="N797" s="21"/>
      <c r="O797" s="21"/>
      <c r="P797" s="21"/>
      <c r="R797" s="15"/>
      <c r="T797" s="41"/>
    </row>
    <row r="798">
      <c r="A798" s="21">
        <v>62720.0</v>
      </c>
      <c r="B798" s="21">
        <v>1.330512728E9</v>
      </c>
      <c r="C798" s="42">
        <v>41559.0</v>
      </c>
      <c r="D798" s="23" t="s">
        <v>22</v>
      </c>
      <c r="E798" s="23" t="s">
        <v>23</v>
      </c>
      <c r="F798" s="23" t="s">
        <v>18</v>
      </c>
      <c r="G798" s="23" t="s">
        <v>19</v>
      </c>
      <c r="H798" s="23" t="s">
        <v>24</v>
      </c>
      <c r="I798" s="23" t="s">
        <v>72</v>
      </c>
      <c r="N798" s="21"/>
      <c r="O798" s="21"/>
      <c r="P798" s="21"/>
      <c r="R798" s="15"/>
      <c r="T798" s="41"/>
    </row>
    <row r="799">
      <c r="A799" s="21">
        <v>62730.0</v>
      </c>
      <c r="B799" s="21">
        <v>1.645637697E9</v>
      </c>
      <c r="C799" s="42">
        <v>41559.0</v>
      </c>
      <c r="D799" s="23" t="s">
        <v>22</v>
      </c>
      <c r="E799" s="23" t="s">
        <v>23</v>
      </c>
      <c r="F799" s="23" t="s">
        <v>18</v>
      </c>
      <c r="G799" s="23" t="s">
        <v>19</v>
      </c>
      <c r="H799" s="23" t="s">
        <v>24</v>
      </c>
      <c r="I799" s="23" t="s">
        <v>72</v>
      </c>
      <c r="N799" s="21"/>
      <c r="O799" s="21"/>
      <c r="P799" s="21"/>
      <c r="R799" s="15"/>
      <c r="T799" s="41"/>
    </row>
    <row r="800">
      <c r="A800" s="21">
        <v>62738.0</v>
      </c>
      <c r="B800" s="21">
        <v>1.157074726E9</v>
      </c>
      <c r="C800" s="42">
        <v>41559.0</v>
      </c>
      <c r="D800" s="23" t="s">
        <v>22</v>
      </c>
      <c r="E800" s="23" t="s">
        <v>23</v>
      </c>
      <c r="F800" s="23" t="s">
        <v>18</v>
      </c>
      <c r="G800" s="23" t="s">
        <v>19</v>
      </c>
      <c r="H800" s="23" t="s">
        <v>24</v>
      </c>
      <c r="I800" s="23" t="s">
        <v>72</v>
      </c>
      <c r="N800" s="21"/>
      <c r="O800" s="21"/>
      <c r="P800" s="21"/>
      <c r="R800" s="15"/>
      <c r="T800" s="41"/>
    </row>
    <row r="801">
      <c r="A801" s="21">
        <v>62772.0</v>
      </c>
      <c r="B801" s="21">
        <v>2.067879479E9</v>
      </c>
      <c r="C801" s="42">
        <v>41559.0</v>
      </c>
      <c r="D801" s="23" t="s">
        <v>74</v>
      </c>
      <c r="E801" s="23" t="s">
        <v>17</v>
      </c>
      <c r="F801" s="23" t="s">
        <v>18</v>
      </c>
      <c r="G801" s="23" t="s">
        <v>19</v>
      </c>
      <c r="H801" s="23" t="s">
        <v>24</v>
      </c>
      <c r="I801" s="23" t="s">
        <v>72</v>
      </c>
      <c r="N801" s="21"/>
      <c r="O801" s="21"/>
      <c r="P801" s="21"/>
      <c r="R801" s="15"/>
      <c r="T801" s="41"/>
    </row>
    <row r="802">
      <c r="A802" s="21">
        <v>62817.0</v>
      </c>
      <c r="B802" s="21">
        <v>2.178015831E9</v>
      </c>
      <c r="C802" s="42">
        <v>41559.0</v>
      </c>
      <c r="D802" s="23" t="s">
        <v>22</v>
      </c>
      <c r="E802" s="23" t="s">
        <v>23</v>
      </c>
      <c r="F802" s="23" t="s">
        <v>18</v>
      </c>
      <c r="G802" s="23" t="s">
        <v>19</v>
      </c>
      <c r="H802" s="23" t="s">
        <v>24</v>
      </c>
      <c r="I802" s="23" t="s">
        <v>72</v>
      </c>
      <c r="N802" s="21"/>
      <c r="O802" s="21"/>
      <c r="P802" s="21"/>
      <c r="R802" s="15"/>
      <c r="T802" s="41"/>
    </row>
    <row r="803">
      <c r="A803" s="21">
        <v>62833.0</v>
      </c>
      <c r="B803" s="21">
        <v>2.072760532E9</v>
      </c>
      <c r="C803" s="42">
        <v>41559.0</v>
      </c>
      <c r="D803" s="23" t="s">
        <v>22</v>
      </c>
      <c r="E803" s="23" t="s">
        <v>23</v>
      </c>
      <c r="F803" s="23" t="s">
        <v>18</v>
      </c>
      <c r="G803" s="23" t="s">
        <v>19</v>
      </c>
      <c r="H803" s="23" t="s">
        <v>24</v>
      </c>
      <c r="I803" s="23" t="s">
        <v>72</v>
      </c>
      <c r="N803" s="21"/>
      <c r="O803" s="21"/>
      <c r="P803" s="21"/>
      <c r="R803" s="15"/>
      <c r="T803" s="41"/>
    </row>
    <row r="804">
      <c r="A804" s="21">
        <v>62847.0</v>
      </c>
      <c r="B804" s="21">
        <v>2.171510863E9</v>
      </c>
      <c r="C804" s="42">
        <v>41559.0</v>
      </c>
      <c r="D804" s="23" t="s">
        <v>22</v>
      </c>
      <c r="E804" s="23" t="s">
        <v>23</v>
      </c>
      <c r="F804" s="23" t="s">
        <v>18</v>
      </c>
      <c r="G804" s="23" t="s">
        <v>19</v>
      </c>
      <c r="H804" s="23" t="s">
        <v>24</v>
      </c>
      <c r="I804" s="23" t="s">
        <v>72</v>
      </c>
      <c r="N804" s="21"/>
      <c r="O804" s="21"/>
      <c r="P804" s="21"/>
      <c r="R804" s="15"/>
      <c r="T804" s="41"/>
    </row>
    <row r="805">
      <c r="A805" s="21">
        <v>62870.0</v>
      </c>
      <c r="B805" s="21">
        <v>1.272856541E9</v>
      </c>
      <c r="C805" s="42">
        <v>41559.0</v>
      </c>
      <c r="D805" s="23" t="s">
        <v>22</v>
      </c>
      <c r="E805" s="23" t="s">
        <v>23</v>
      </c>
      <c r="F805" s="23" t="s">
        <v>18</v>
      </c>
      <c r="G805" s="23" t="s">
        <v>19</v>
      </c>
      <c r="H805" s="23" t="s">
        <v>24</v>
      </c>
      <c r="I805" s="23" t="s">
        <v>72</v>
      </c>
      <c r="N805" s="21"/>
      <c r="O805" s="21"/>
      <c r="P805" s="21"/>
      <c r="R805" s="15"/>
      <c r="T805" s="41"/>
    </row>
    <row r="806">
      <c r="A806" s="21">
        <v>62904.0</v>
      </c>
      <c r="B806" s="21">
        <v>1.580358112E9</v>
      </c>
      <c r="C806" s="42">
        <v>41559.0</v>
      </c>
      <c r="D806" s="23" t="s">
        <v>22</v>
      </c>
      <c r="E806" s="23" t="s">
        <v>23</v>
      </c>
      <c r="F806" s="23" t="s">
        <v>18</v>
      </c>
      <c r="G806" s="23" t="s">
        <v>19</v>
      </c>
      <c r="H806" s="23" t="s">
        <v>24</v>
      </c>
      <c r="I806" s="23" t="s">
        <v>72</v>
      </c>
      <c r="N806" s="21"/>
      <c r="O806" s="21"/>
      <c r="P806" s="21"/>
      <c r="R806" s="15"/>
      <c r="T806" s="41"/>
    </row>
    <row r="807">
      <c r="A807" s="21">
        <v>62967.0</v>
      </c>
      <c r="B807" s="21">
        <v>1.475181799E9</v>
      </c>
      <c r="C807" s="42">
        <v>41559.0</v>
      </c>
      <c r="D807" s="23" t="s">
        <v>22</v>
      </c>
      <c r="E807" s="23" t="s">
        <v>23</v>
      </c>
      <c r="F807" s="23" t="s">
        <v>18</v>
      </c>
      <c r="G807" s="23" t="s">
        <v>19</v>
      </c>
      <c r="H807" s="23" t="s">
        <v>24</v>
      </c>
      <c r="I807" s="23" t="s">
        <v>72</v>
      </c>
      <c r="N807" s="21"/>
      <c r="O807" s="21"/>
      <c r="P807" s="21"/>
      <c r="R807" s="15"/>
      <c r="T807" s="41"/>
    </row>
    <row r="808">
      <c r="A808" s="21">
        <v>62976.0</v>
      </c>
      <c r="B808" s="21">
        <v>1.18319659E9</v>
      </c>
      <c r="C808" s="42">
        <v>41559.0</v>
      </c>
      <c r="D808" s="23" t="s">
        <v>22</v>
      </c>
      <c r="E808" s="23" t="s">
        <v>23</v>
      </c>
      <c r="F808" s="23" t="s">
        <v>18</v>
      </c>
      <c r="G808" s="23" t="s">
        <v>19</v>
      </c>
      <c r="H808" s="23" t="s">
        <v>24</v>
      </c>
      <c r="I808" s="23" t="s">
        <v>72</v>
      </c>
      <c r="N808" s="21"/>
      <c r="O808" s="21"/>
      <c r="P808" s="21"/>
      <c r="R808" s="15"/>
      <c r="T808" s="41"/>
    </row>
    <row r="809">
      <c r="A809" s="21">
        <v>62998.0</v>
      </c>
      <c r="B809" s="21">
        <v>2.269686969E9</v>
      </c>
      <c r="C809" s="42">
        <v>41559.0</v>
      </c>
      <c r="D809" s="23" t="s">
        <v>22</v>
      </c>
      <c r="E809" s="23" t="s">
        <v>23</v>
      </c>
      <c r="F809" s="23" t="s">
        <v>18</v>
      </c>
      <c r="G809" s="23" t="s">
        <v>19</v>
      </c>
      <c r="H809" s="23" t="s">
        <v>24</v>
      </c>
      <c r="I809" s="23" t="s">
        <v>72</v>
      </c>
      <c r="N809" s="21"/>
      <c r="O809" s="21"/>
      <c r="P809" s="21"/>
      <c r="R809" s="15"/>
      <c r="T809" s="41"/>
    </row>
    <row r="810">
      <c r="A810" s="21">
        <v>63022.0</v>
      </c>
      <c r="B810" s="21">
        <v>1.219563397E9</v>
      </c>
      <c r="C810" s="42">
        <v>41559.0</v>
      </c>
      <c r="D810" s="23" t="s">
        <v>22</v>
      </c>
      <c r="E810" s="23" t="s">
        <v>23</v>
      </c>
      <c r="F810" s="23" t="s">
        <v>18</v>
      </c>
      <c r="G810" s="23" t="s">
        <v>19</v>
      </c>
      <c r="H810" s="23" t="s">
        <v>24</v>
      </c>
      <c r="I810" s="23" t="s">
        <v>72</v>
      </c>
      <c r="N810" s="21"/>
      <c r="O810" s="21"/>
      <c r="P810" s="21"/>
      <c r="R810" s="15"/>
      <c r="T810" s="41"/>
    </row>
    <row r="811">
      <c r="A811" s="21">
        <v>63029.0</v>
      </c>
      <c r="B811" s="21">
        <v>1.573774277E9</v>
      </c>
      <c r="C811" s="42">
        <v>41559.0</v>
      </c>
      <c r="D811" s="23" t="s">
        <v>22</v>
      </c>
      <c r="E811" s="23" t="s">
        <v>23</v>
      </c>
      <c r="F811" s="23" t="s">
        <v>18</v>
      </c>
      <c r="G811" s="23" t="s">
        <v>19</v>
      </c>
      <c r="H811" s="23" t="s">
        <v>24</v>
      </c>
      <c r="I811" s="23" t="s">
        <v>72</v>
      </c>
      <c r="N811" s="21"/>
      <c r="O811" s="21"/>
      <c r="P811" s="21"/>
      <c r="R811" s="15"/>
      <c r="T811" s="41"/>
    </row>
    <row r="812">
      <c r="A812" s="21">
        <v>63132.0</v>
      </c>
      <c r="B812" s="21">
        <v>1.858581434E9</v>
      </c>
      <c r="C812" s="42">
        <v>41590.0</v>
      </c>
      <c r="D812" s="23" t="s">
        <v>74</v>
      </c>
      <c r="E812" s="23" t="s">
        <v>17</v>
      </c>
      <c r="F812" s="23" t="s">
        <v>18</v>
      </c>
      <c r="G812" s="23" t="s">
        <v>19</v>
      </c>
      <c r="H812" s="23" t="s">
        <v>24</v>
      </c>
      <c r="I812" s="23" t="s">
        <v>72</v>
      </c>
      <c r="N812" s="21"/>
      <c r="O812" s="21"/>
      <c r="P812" s="21"/>
      <c r="R812" s="15"/>
      <c r="T812" s="41"/>
    </row>
    <row r="813">
      <c r="A813" s="21">
        <v>63222.0</v>
      </c>
      <c r="B813" s="21">
        <v>1.503948402E9</v>
      </c>
      <c r="C813" s="42">
        <v>41590.0</v>
      </c>
      <c r="D813" s="23" t="s">
        <v>22</v>
      </c>
      <c r="E813" s="23" t="s">
        <v>23</v>
      </c>
      <c r="F813" s="23" t="s">
        <v>18</v>
      </c>
      <c r="G813" s="23" t="s">
        <v>19</v>
      </c>
      <c r="H813" s="23" t="s">
        <v>24</v>
      </c>
      <c r="I813" s="23" t="s">
        <v>72</v>
      </c>
      <c r="N813" s="21"/>
      <c r="O813" s="21"/>
      <c r="P813" s="21"/>
      <c r="R813" s="15"/>
      <c r="T813" s="41"/>
    </row>
    <row r="814">
      <c r="A814" s="21">
        <v>63226.0</v>
      </c>
      <c r="B814" s="21">
        <v>2.247283848E9</v>
      </c>
      <c r="C814" s="42">
        <v>41590.0</v>
      </c>
      <c r="D814" s="23" t="s">
        <v>22</v>
      </c>
      <c r="E814" s="23" t="s">
        <v>23</v>
      </c>
      <c r="F814" s="23" t="s">
        <v>18</v>
      </c>
      <c r="G814" s="23" t="s">
        <v>19</v>
      </c>
      <c r="H814" s="23" t="s">
        <v>24</v>
      </c>
      <c r="I814" s="23" t="s">
        <v>72</v>
      </c>
      <c r="N814" s="21"/>
      <c r="O814" s="21"/>
      <c r="P814" s="21"/>
      <c r="R814" s="15"/>
      <c r="T814" s="41"/>
    </row>
    <row r="815">
      <c r="A815" s="21">
        <v>63492.0</v>
      </c>
      <c r="B815" s="21">
        <v>2.209999226E9</v>
      </c>
      <c r="C815" s="42">
        <v>41590.0</v>
      </c>
      <c r="D815" s="23" t="s">
        <v>22</v>
      </c>
      <c r="E815" s="23" t="s">
        <v>23</v>
      </c>
      <c r="F815" s="23" t="s">
        <v>18</v>
      </c>
      <c r="G815" s="23" t="s">
        <v>19</v>
      </c>
      <c r="H815" s="23" t="s">
        <v>24</v>
      </c>
      <c r="I815" s="23" t="s">
        <v>72</v>
      </c>
      <c r="N815" s="21"/>
      <c r="O815" s="21"/>
      <c r="P815" s="21"/>
      <c r="R815" s="15"/>
      <c r="T815" s="41"/>
    </row>
    <row r="816">
      <c r="A816" s="21">
        <v>63515.0</v>
      </c>
      <c r="B816" s="21">
        <v>1.531079373E9</v>
      </c>
      <c r="C816" s="42">
        <v>41590.0</v>
      </c>
      <c r="D816" s="23" t="s">
        <v>22</v>
      </c>
      <c r="E816" s="23" t="s">
        <v>23</v>
      </c>
      <c r="F816" s="23" t="s">
        <v>18</v>
      </c>
      <c r="G816" s="23" t="s">
        <v>19</v>
      </c>
      <c r="H816" s="23" t="s">
        <v>24</v>
      </c>
      <c r="I816" s="23" t="s">
        <v>72</v>
      </c>
      <c r="N816" s="21"/>
      <c r="O816" s="21"/>
      <c r="P816" s="21"/>
      <c r="R816" s="15"/>
      <c r="T816" s="41"/>
    </row>
    <row r="817">
      <c r="A817" s="21">
        <v>63531.0</v>
      </c>
      <c r="B817" s="21">
        <v>2.133285811E9</v>
      </c>
      <c r="C817" s="42">
        <v>41590.0</v>
      </c>
      <c r="D817" s="23" t="s">
        <v>74</v>
      </c>
      <c r="E817" s="23" t="s">
        <v>17</v>
      </c>
      <c r="F817" s="23" t="s">
        <v>18</v>
      </c>
      <c r="G817" s="23" t="s">
        <v>19</v>
      </c>
      <c r="H817" s="23" t="s">
        <v>24</v>
      </c>
      <c r="I817" s="23" t="s">
        <v>72</v>
      </c>
      <c r="N817" s="21"/>
      <c r="O817" s="21"/>
      <c r="P817" s="21"/>
      <c r="R817" s="15"/>
      <c r="T817" s="41"/>
    </row>
    <row r="818">
      <c r="A818" s="21">
        <v>63540.0</v>
      </c>
      <c r="B818" s="21">
        <v>1.201522137E9</v>
      </c>
      <c r="C818" s="42">
        <v>41590.0</v>
      </c>
      <c r="D818" s="23" t="s">
        <v>22</v>
      </c>
      <c r="E818" s="23" t="s">
        <v>23</v>
      </c>
      <c r="F818" s="23" t="s">
        <v>18</v>
      </c>
      <c r="G818" s="23" t="s">
        <v>19</v>
      </c>
      <c r="H818" s="23" t="s">
        <v>24</v>
      </c>
      <c r="I818" s="23" t="s">
        <v>72</v>
      </c>
      <c r="N818" s="21"/>
      <c r="O818" s="21"/>
      <c r="P818" s="21"/>
      <c r="R818" s="15"/>
      <c r="T818" s="41"/>
    </row>
    <row r="819">
      <c r="A819" s="21">
        <v>63552.0</v>
      </c>
      <c r="B819" s="21">
        <v>2.197688291E9</v>
      </c>
      <c r="C819" s="42">
        <v>41590.0</v>
      </c>
      <c r="D819" s="23" t="s">
        <v>22</v>
      </c>
      <c r="E819" s="23" t="s">
        <v>23</v>
      </c>
      <c r="F819" s="23" t="s">
        <v>18</v>
      </c>
      <c r="G819" s="23" t="s">
        <v>19</v>
      </c>
      <c r="H819" s="23" t="s">
        <v>24</v>
      </c>
      <c r="I819" s="23" t="s">
        <v>72</v>
      </c>
      <c r="N819" s="21"/>
      <c r="O819" s="21"/>
      <c r="P819" s="21"/>
      <c r="R819" s="15"/>
      <c r="T819" s="41"/>
    </row>
    <row r="820">
      <c r="A820" s="21">
        <v>63646.0</v>
      </c>
      <c r="B820" s="21">
        <v>2.159007016E9</v>
      </c>
      <c r="C820" s="42">
        <v>41590.0</v>
      </c>
      <c r="D820" s="23" t="s">
        <v>22</v>
      </c>
      <c r="E820" s="23" t="s">
        <v>23</v>
      </c>
      <c r="F820" s="23" t="s">
        <v>18</v>
      </c>
      <c r="G820" s="23" t="s">
        <v>19</v>
      </c>
      <c r="H820" s="23" t="s">
        <v>24</v>
      </c>
      <c r="I820" s="23" t="s">
        <v>72</v>
      </c>
      <c r="N820" s="21"/>
      <c r="O820" s="21"/>
      <c r="P820" s="21"/>
      <c r="R820" s="15"/>
      <c r="T820" s="41"/>
    </row>
    <row r="821">
      <c r="A821" s="21">
        <v>63704.0</v>
      </c>
      <c r="B821" s="21">
        <v>1.192757895E9</v>
      </c>
      <c r="C821" s="42">
        <v>41590.0</v>
      </c>
      <c r="D821" s="23" t="s">
        <v>22</v>
      </c>
      <c r="E821" s="23" t="s">
        <v>23</v>
      </c>
      <c r="F821" s="23" t="s">
        <v>18</v>
      </c>
      <c r="G821" s="23" t="s">
        <v>19</v>
      </c>
      <c r="H821" s="23" t="s">
        <v>24</v>
      </c>
      <c r="I821" s="23" t="s">
        <v>72</v>
      </c>
      <c r="N821" s="21"/>
      <c r="O821" s="21"/>
      <c r="P821" s="21"/>
      <c r="R821" s="15"/>
      <c r="T821" s="41"/>
    </row>
    <row r="822">
      <c r="A822" s="21">
        <v>63973.0</v>
      </c>
      <c r="B822" s="21">
        <v>1.313758361E9</v>
      </c>
      <c r="C822" s="42">
        <v>41590.0</v>
      </c>
      <c r="D822" s="23" t="s">
        <v>22</v>
      </c>
      <c r="E822" s="23" t="s">
        <v>23</v>
      </c>
      <c r="F822" s="23" t="s">
        <v>18</v>
      </c>
      <c r="G822" s="23" t="s">
        <v>19</v>
      </c>
      <c r="H822" s="23" t="s">
        <v>24</v>
      </c>
      <c r="I822" s="23" t="s">
        <v>72</v>
      </c>
      <c r="N822" s="21"/>
      <c r="O822" s="21"/>
      <c r="P822" s="21"/>
      <c r="R822" s="15"/>
      <c r="T822" s="41"/>
    </row>
    <row r="823">
      <c r="A823" s="21">
        <v>64000.0</v>
      </c>
      <c r="B823" s="21">
        <v>1.73040016E9</v>
      </c>
      <c r="C823" s="42">
        <v>41590.0</v>
      </c>
      <c r="D823" s="23" t="s">
        <v>22</v>
      </c>
      <c r="E823" s="23" t="s">
        <v>23</v>
      </c>
      <c r="F823" s="23" t="s">
        <v>18</v>
      </c>
      <c r="G823" s="23" t="s">
        <v>19</v>
      </c>
      <c r="H823" s="23" t="s">
        <v>24</v>
      </c>
      <c r="I823" s="23" t="s">
        <v>72</v>
      </c>
      <c r="N823" s="21"/>
      <c r="O823" s="21"/>
      <c r="P823" s="21"/>
      <c r="R823" s="15"/>
      <c r="T823" s="41"/>
    </row>
    <row r="824">
      <c r="A824" s="21">
        <v>64015.0</v>
      </c>
      <c r="B824" s="21">
        <v>1.646259552E9</v>
      </c>
      <c r="C824" s="42">
        <v>41590.0</v>
      </c>
      <c r="D824" s="23" t="s">
        <v>74</v>
      </c>
      <c r="E824" s="23" t="s">
        <v>17</v>
      </c>
      <c r="F824" s="23" t="s">
        <v>18</v>
      </c>
      <c r="G824" s="23" t="s">
        <v>19</v>
      </c>
      <c r="H824" s="23" t="s">
        <v>24</v>
      </c>
      <c r="I824" s="23" t="s">
        <v>72</v>
      </c>
      <c r="N824" s="21"/>
      <c r="O824" s="21"/>
      <c r="P824" s="21"/>
      <c r="R824" s="15"/>
      <c r="T824" s="41"/>
    </row>
    <row r="825">
      <c r="A825" s="21">
        <v>64093.0</v>
      </c>
      <c r="B825" s="21">
        <v>1.753425764E9</v>
      </c>
      <c r="C825" s="42">
        <v>41590.0</v>
      </c>
      <c r="D825" s="23" t="s">
        <v>22</v>
      </c>
      <c r="E825" s="23" t="s">
        <v>23</v>
      </c>
      <c r="F825" s="23" t="s">
        <v>18</v>
      </c>
      <c r="G825" s="23" t="s">
        <v>19</v>
      </c>
      <c r="H825" s="23" t="s">
        <v>24</v>
      </c>
      <c r="I825" s="23" t="s">
        <v>72</v>
      </c>
      <c r="N825" s="21"/>
      <c r="O825" s="21"/>
      <c r="P825" s="21"/>
      <c r="R825" s="15"/>
      <c r="T825" s="41"/>
    </row>
    <row r="826">
      <c r="A826" s="21">
        <v>64143.0</v>
      </c>
      <c r="B826" s="21">
        <v>1.173475453E9</v>
      </c>
      <c r="C826" s="42">
        <v>41590.0</v>
      </c>
      <c r="D826" s="23" t="s">
        <v>22</v>
      </c>
      <c r="E826" s="23" t="s">
        <v>23</v>
      </c>
      <c r="F826" s="23" t="s">
        <v>18</v>
      </c>
      <c r="G826" s="23" t="s">
        <v>19</v>
      </c>
      <c r="H826" s="23" t="s">
        <v>24</v>
      </c>
      <c r="I826" s="23" t="s">
        <v>72</v>
      </c>
      <c r="N826" s="21"/>
      <c r="O826" s="21"/>
      <c r="P826" s="21"/>
      <c r="R826" s="15"/>
      <c r="T826" s="41"/>
    </row>
    <row r="827">
      <c r="A827" s="21">
        <v>64148.0</v>
      </c>
      <c r="B827" s="21">
        <v>1.527321479E9</v>
      </c>
      <c r="C827" s="42">
        <v>41590.0</v>
      </c>
      <c r="D827" s="23" t="s">
        <v>22</v>
      </c>
      <c r="E827" s="23" t="s">
        <v>23</v>
      </c>
      <c r="F827" s="23" t="s">
        <v>18</v>
      </c>
      <c r="G827" s="23" t="s">
        <v>19</v>
      </c>
      <c r="H827" s="23" t="s">
        <v>24</v>
      </c>
      <c r="I827" s="23" t="s">
        <v>72</v>
      </c>
      <c r="N827" s="21"/>
      <c r="O827" s="21"/>
      <c r="P827" s="21"/>
      <c r="R827" s="15"/>
      <c r="T827" s="41"/>
    </row>
    <row r="828">
      <c r="A828" s="21">
        <v>64198.0</v>
      </c>
      <c r="B828" s="21">
        <v>1.985260963E9</v>
      </c>
      <c r="C828" s="42">
        <v>41590.0</v>
      </c>
      <c r="D828" s="23" t="s">
        <v>22</v>
      </c>
      <c r="E828" s="23" t="s">
        <v>23</v>
      </c>
      <c r="F828" s="23" t="s">
        <v>18</v>
      </c>
      <c r="G828" s="23" t="s">
        <v>19</v>
      </c>
      <c r="H828" s="23" t="s">
        <v>24</v>
      </c>
      <c r="I828" s="23" t="s">
        <v>72</v>
      </c>
      <c r="N828" s="21"/>
      <c r="O828" s="21"/>
      <c r="P828" s="21"/>
      <c r="R828" s="15"/>
      <c r="T828" s="41"/>
    </row>
    <row r="829">
      <c r="A829" s="21">
        <v>64305.0</v>
      </c>
      <c r="B829" s="21">
        <v>1.639579627E9</v>
      </c>
      <c r="C829" s="42">
        <v>41590.0</v>
      </c>
      <c r="D829" s="23" t="s">
        <v>74</v>
      </c>
      <c r="E829" s="23" t="s">
        <v>17</v>
      </c>
      <c r="F829" s="23" t="s">
        <v>18</v>
      </c>
      <c r="G829" s="23" t="s">
        <v>19</v>
      </c>
      <c r="H829" s="23" t="s">
        <v>24</v>
      </c>
      <c r="I829" s="23" t="s">
        <v>72</v>
      </c>
      <c r="N829" s="21"/>
      <c r="O829" s="21"/>
      <c r="P829" s="21"/>
      <c r="R829" s="15"/>
      <c r="T829" s="41"/>
    </row>
    <row r="830">
      <c r="A830" s="21">
        <v>64368.0</v>
      </c>
      <c r="B830" s="21">
        <v>2.137275635E9</v>
      </c>
      <c r="C830" s="42">
        <v>41590.0</v>
      </c>
      <c r="D830" s="23" t="s">
        <v>22</v>
      </c>
      <c r="E830" s="23" t="s">
        <v>23</v>
      </c>
      <c r="F830" s="23" t="s">
        <v>18</v>
      </c>
      <c r="G830" s="23" t="s">
        <v>19</v>
      </c>
      <c r="H830" s="23" t="s">
        <v>24</v>
      </c>
      <c r="I830" s="23" t="s">
        <v>72</v>
      </c>
      <c r="N830" s="21"/>
      <c r="O830" s="21"/>
      <c r="P830" s="21"/>
      <c r="R830" s="15"/>
      <c r="T830" s="41"/>
    </row>
    <row r="831">
      <c r="A831" s="21">
        <v>64373.0</v>
      </c>
      <c r="B831" s="21">
        <v>1.464486527E9</v>
      </c>
      <c r="C831" s="42">
        <v>41590.0</v>
      </c>
      <c r="D831" s="23" t="s">
        <v>22</v>
      </c>
      <c r="E831" s="23" t="s">
        <v>23</v>
      </c>
      <c r="F831" s="23" t="s">
        <v>18</v>
      </c>
      <c r="G831" s="23" t="s">
        <v>19</v>
      </c>
      <c r="H831" s="23" t="s">
        <v>24</v>
      </c>
      <c r="I831" s="23" t="s">
        <v>72</v>
      </c>
      <c r="N831" s="21"/>
      <c r="O831" s="21"/>
      <c r="P831" s="21"/>
      <c r="R831" s="15"/>
      <c r="T831" s="41"/>
    </row>
    <row r="832">
      <c r="A832" s="21">
        <v>64403.0</v>
      </c>
      <c r="B832" s="21">
        <v>1.626980137E9</v>
      </c>
      <c r="C832" s="42">
        <v>41590.0</v>
      </c>
      <c r="D832" s="23" t="s">
        <v>22</v>
      </c>
      <c r="E832" s="23" t="s">
        <v>23</v>
      </c>
      <c r="F832" s="23" t="s">
        <v>18</v>
      </c>
      <c r="G832" s="23" t="s">
        <v>19</v>
      </c>
      <c r="H832" s="23" t="s">
        <v>24</v>
      </c>
      <c r="I832" s="23" t="s">
        <v>72</v>
      </c>
      <c r="N832" s="21"/>
      <c r="O832" s="21"/>
      <c r="P832" s="21"/>
      <c r="R832" s="15"/>
      <c r="T832" s="41"/>
    </row>
    <row r="833">
      <c r="A833" s="21">
        <v>64423.0</v>
      </c>
      <c r="B833" s="21">
        <v>1.531676478E9</v>
      </c>
      <c r="C833" s="42">
        <v>41590.0</v>
      </c>
      <c r="D833" s="23" t="s">
        <v>22</v>
      </c>
      <c r="E833" s="23" t="s">
        <v>23</v>
      </c>
      <c r="F833" s="23" t="s">
        <v>18</v>
      </c>
      <c r="G833" s="23" t="s">
        <v>19</v>
      </c>
      <c r="H833" s="23" t="s">
        <v>24</v>
      </c>
      <c r="I833" s="23" t="s">
        <v>72</v>
      </c>
      <c r="N833" s="21"/>
      <c r="O833" s="21"/>
      <c r="P833" s="21"/>
      <c r="R833" s="15"/>
      <c r="T833" s="41"/>
    </row>
    <row r="834">
      <c r="A834" s="21">
        <v>64440.0</v>
      </c>
      <c r="B834" s="21">
        <v>1.155350559E9</v>
      </c>
      <c r="C834" s="42">
        <v>41590.0</v>
      </c>
      <c r="D834" s="23" t="s">
        <v>22</v>
      </c>
      <c r="E834" s="23" t="s">
        <v>23</v>
      </c>
      <c r="F834" s="23" t="s">
        <v>18</v>
      </c>
      <c r="G834" s="23" t="s">
        <v>19</v>
      </c>
      <c r="H834" s="23" t="s">
        <v>24</v>
      </c>
      <c r="I834" s="23" t="s">
        <v>72</v>
      </c>
      <c r="N834" s="21"/>
      <c r="O834" s="21"/>
      <c r="P834" s="21"/>
      <c r="R834" s="15"/>
      <c r="T834" s="41"/>
    </row>
    <row r="835">
      <c r="A835" s="21">
        <v>64468.0</v>
      </c>
      <c r="B835" s="21">
        <v>1.431210145E9</v>
      </c>
      <c r="C835" s="42">
        <v>41590.0</v>
      </c>
      <c r="D835" s="23" t="s">
        <v>22</v>
      </c>
      <c r="E835" s="23" t="s">
        <v>23</v>
      </c>
      <c r="F835" s="23" t="s">
        <v>18</v>
      </c>
      <c r="G835" s="23" t="s">
        <v>19</v>
      </c>
      <c r="H835" s="23" t="s">
        <v>24</v>
      </c>
      <c r="I835" s="23" t="s">
        <v>72</v>
      </c>
      <c r="N835" s="21"/>
      <c r="O835" s="21"/>
      <c r="P835" s="21"/>
      <c r="R835" s="15"/>
      <c r="T835" s="41"/>
    </row>
    <row r="836">
      <c r="A836" s="21">
        <v>64592.0</v>
      </c>
      <c r="B836" s="21">
        <v>2.210969799E9</v>
      </c>
      <c r="C836" s="42">
        <v>41590.0</v>
      </c>
      <c r="D836" s="23" t="s">
        <v>22</v>
      </c>
      <c r="E836" s="23" t="s">
        <v>23</v>
      </c>
      <c r="F836" s="23" t="s">
        <v>18</v>
      </c>
      <c r="G836" s="23" t="s">
        <v>19</v>
      </c>
      <c r="H836" s="23" t="s">
        <v>24</v>
      </c>
      <c r="I836" s="23" t="s">
        <v>72</v>
      </c>
      <c r="N836" s="21"/>
      <c r="O836" s="21"/>
      <c r="P836" s="21"/>
      <c r="R836" s="15"/>
      <c r="T836" s="41"/>
    </row>
    <row r="837">
      <c r="A837" s="21">
        <v>64623.0</v>
      </c>
      <c r="B837" s="21">
        <v>2.290912152E9</v>
      </c>
      <c r="C837" s="42">
        <v>41620.0</v>
      </c>
      <c r="D837" s="23" t="s">
        <v>22</v>
      </c>
      <c r="E837" s="23" t="s">
        <v>23</v>
      </c>
      <c r="F837" s="23" t="s">
        <v>18</v>
      </c>
      <c r="G837" s="23" t="s">
        <v>19</v>
      </c>
      <c r="H837" s="23" t="s">
        <v>24</v>
      </c>
      <c r="I837" s="23" t="s">
        <v>72</v>
      </c>
      <c r="N837" s="21"/>
      <c r="O837" s="21"/>
      <c r="P837" s="21"/>
      <c r="R837" s="15"/>
      <c r="T837" s="41"/>
    </row>
    <row r="838">
      <c r="A838" s="21">
        <v>64641.0</v>
      </c>
      <c r="B838" s="21">
        <v>1.588880596E9</v>
      </c>
      <c r="C838" s="42">
        <v>41620.0</v>
      </c>
      <c r="D838" s="23" t="s">
        <v>22</v>
      </c>
      <c r="E838" s="23" t="s">
        <v>23</v>
      </c>
      <c r="F838" s="23" t="s">
        <v>18</v>
      </c>
      <c r="G838" s="23" t="s">
        <v>19</v>
      </c>
      <c r="H838" s="23" t="s">
        <v>24</v>
      </c>
      <c r="I838" s="23" t="s">
        <v>72</v>
      </c>
      <c r="N838" s="21"/>
      <c r="O838" s="21"/>
      <c r="P838" s="21"/>
      <c r="R838" s="15"/>
      <c r="T838" s="41"/>
    </row>
    <row r="839">
      <c r="A839" s="21">
        <v>64645.0</v>
      </c>
      <c r="B839" s="21">
        <v>1.558910652E9</v>
      </c>
      <c r="C839" s="42">
        <v>41620.0</v>
      </c>
      <c r="D839" s="23" t="s">
        <v>22</v>
      </c>
      <c r="E839" s="23" t="s">
        <v>23</v>
      </c>
      <c r="F839" s="23" t="s">
        <v>18</v>
      </c>
      <c r="G839" s="23" t="s">
        <v>19</v>
      </c>
      <c r="H839" s="23" t="s">
        <v>24</v>
      </c>
      <c r="I839" s="23" t="s">
        <v>72</v>
      </c>
      <c r="N839" s="21"/>
      <c r="O839" s="21"/>
      <c r="P839" s="21"/>
      <c r="R839" s="15"/>
      <c r="T839" s="41"/>
    </row>
    <row r="840">
      <c r="A840" s="21">
        <v>64689.0</v>
      </c>
      <c r="B840" s="21">
        <v>2.228434231E9</v>
      </c>
      <c r="C840" s="42">
        <v>41620.0</v>
      </c>
      <c r="D840" s="23" t="s">
        <v>22</v>
      </c>
      <c r="E840" s="23" t="s">
        <v>23</v>
      </c>
      <c r="F840" s="23" t="s">
        <v>18</v>
      </c>
      <c r="G840" s="23" t="s">
        <v>19</v>
      </c>
      <c r="H840" s="23" t="s">
        <v>24</v>
      </c>
      <c r="I840" s="23" t="s">
        <v>72</v>
      </c>
      <c r="N840" s="21"/>
      <c r="O840" s="21"/>
      <c r="P840" s="21"/>
      <c r="R840" s="15"/>
      <c r="T840" s="41"/>
    </row>
    <row r="841">
      <c r="A841" s="21">
        <v>64749.0</v>
      </c>
      <c r="B841" s="21">
        <v>1.643825832E9</v>
      </c>
      <c r="C841" s="42">
        <v>41620.0</v>
      </c>
      <c r="D841" s="23" t="s">
        <v>22</v>
      </c>
      <c r="E841" s="23" t="s">
        <v>23</v>
      </c>
      <c r="F841" s="23" t="s">
        <v>18</v>
      </c>
      <c r="G841" s="23" t="s">
        <v>19</v>
      </c>
      <c r="H841" s="23" t="s">
        <v>20</v>
      </c>
      <c r="I841" s="23" t="s">
        <v>72</v>
      </c>
      <c r="N841" s="21"/>
      <c r="O841" s="21"/>
      <c r="P841" s="21"/>
      <c r="R841" s="15"/>
      <c r="T841" s="41"/>
    </row>
    <row r="842">
      <c r="A842" s="21">
        <v>64783.0</v>
      </c>
      <c r="B842" s="21">
        <v>1.336723192E9</v>
      </c>
      <c r="C842" s="42">
        <v>41620.0</v>
      </c>
      <c r="D842" s="23" t="s">
        <v>22</v>
      </c>
      <c r="E842" s="23" t="s">
        <v>23</v>
      </c>
      <c r="F842" s="23" t="s">
        <v>18</v>
      </c>
      <c r="G842" s="23" t="s">
        <v>19</v>
      </c>
      <c r="H842" s="23" t="s">
        <v>24</v>
      </c>
      <c r="I842" s="23" t="s">
        <v>72</v>
      </c>
      <c r="N842" s="21"/>
      <c r="O842" s="21"/>
      <c r="P842" s="21"/>
      <c r="R842" s="15"/>
      <c r="T842" s="41"/>
    </row>
    <row r="843">
      <c r="A843" s="21">
        <v>64814.0</v>
      </c>
      <c r="B843" s="21">
        <v>1.873693678E9</v>
      </c>
      <c r="C843" s="42">
        <v>41620.0</v>
      </c>
      <c r="D843" s="23" t="s">
        <v>22</v>
      </c>
      <c r="E843" s="23" t="s">
        <v>23</v>
      </c>
      <c r="F843" s="23" t="s">
        <v>18</v>
      </c>
      <c r="G843" s="23" t="s">
        <v>19</v>
      </c>
      <c r="H843" s="23" t="s">
        <v>24</v>
      </c>
      <c r="I843" s="23" t="s">
        <v>72</v>
      </c>
      <c r="N843" s="21"/>
      <c r="O843" s="21"/>
      <c r="P843" s="21"/>
      <c r="R843" s="15"/>
      <c r="T843" s="41"/>
    </row>
    <row r="844">
      <c r="A844" s="21">
        <v>64853.0</v>
      </c>
      <c r="B844" s="21">
        <v>1.22713031E9</v>
      </c>
      <c r="C844" s="42">
        <v>41620.0</v>
      </c>
      <c r="D844" s="23" t="s">
        <v>22</v>
      </c>
      <c r="E844" s="23" t="s">
        <v>23</v>
      </c>
      <c r="F844" s="23" t="s">
        <v>18</v>
      </c>
      <c r="G844" s="23" t="s">
        <v>19</v>
      </c>
      <c r="H844" s="23" t="s">
        <v>24</v>
      </c>
      <c r="I844" s="23" t="s">
        <v>72</v>
      </c>
      <c r="N844" s="21"/>
      <c r="O844" s="21"/>
      <c r="P844" s="21"/>
      <c r="R844" s="15"/>
      <c r="T844" s="41"/>
    </row>
    <row r="845">
      <c r="A845" s="21">
        <v>64930.0</v>
      </c>
      <c r="B845" s="21">
        <v>2.02700324E9</v>
      </c>
      <c r="C845" s="42">
        <v>41620.0</v>
      </c>
      <c r="D845" s="23" t="s">
        <v>22</v>
      </c>
      <c r="E845" s="23" t="s">
        <v>23</v>
      </c>
      <c r="F845" s="23" t="s">
        <v>18</v>
      </c>
      <c r="G845" s="23" t="s">
        <v>19</v>
      </c>
      <c r="H845" s="23" t="s">
        <v>24</v>
      </c>
      <c r="I845" s="23" t="s">
        <v>72</v>
      </c>
      <c r="N845" s="21"/>
      <c r="O845" s="21"/>
      <c r="P845" s="21"/>
      <c r="R845" s="15"/>
      <c r="T845" s="41"/>
    </row>
    <row r="846">
      <c r="A846" s="21">
        <v>65021.0</v>
      </c>
      <c r="B846" s="21">
        <v>1.635642881E9</v>
      </c>
      <c r="C846" s="42">
        <v>41620.0</v>
      </c>
      <c r="D846" s="23" t="s">
        <v>22</v>
      </c>
      <c r="E846" s="23" t="s">
        <v>23</v>
      </c>
      <c r="F846" s="23" t="s">
        <v>18</v>
      </c>
      <c r="G846" s="23" t="s">
        <v>19</v>
      </c>
      <c r="H846" s="23" t="s">
        <v>24</v>
      </c>
      <c r="I846" s="23" t="s">
        <v>72</v>
      </c>
      <c r="N846" s="21"/>
      <c r="O846" s="21"/>
      <c r="P846" s="21"/>
      <c r="R846" s="15"/>
      <c r="T846" s="41"/>
    </row>
    <row r="847">
      <c r="A847" s="21">
        <v>65059.0</v>
      </c>
      <c r="B847" s="21">
        <v>2.114459022E9</v>
      </c>
      <c r="C847" s="42">
        <v>41620.0</v>
      </c>
      <c r="D847" s="23" t="s">
        <v>22</v>
      </c>
      <c r="E847" s="23" t="s">
        <v>23</v>
      </c>
      <c r="F847" s="23" t="s">
        <v>18</v>
      </c>
      <c r="G847" s="23" t="s">
        <v>19</v>
      </c>
      <c r="H847" s="23" t="s">
        <v>24</v>
      </c>
      <c r="I847" s="23" t="s">
        <v>72</v>
      </c>
      <c r="N847" s="21"/>
      <c r="O847" s="21"/>
      <c r="P847" s="21"/>
      <c r="R847" s="15"/>
      <c r="T847" s="41"/>
    </row>
    <row r="848">
      <c r="A848" s="21">
        <v>65060.0</v>
      </c>
      <c r="B848" s="21">
        <v>1.257467513E9</v>
      </c>
      <c r="C848" s="42">
        <v>41620.0</v>
      </c>
      <c r="D848" s="23" t="s">
        <v>22</v>
      </c>
      <c r="E848" s="23" t="s">
        <v>23</v>
      </c>
      <c r="F848" s="23" t="s">
        <v>18</v>
      </c>
      <c r="G848" s="23" t="s">
        <v>19</v>
      </c>
      <c r="H848" s="23" t="s">
        <v>24</v>
      </c>
      <c r="I848" s="23" t="s">
        <v>72</v>
      </c>
      <c r="N848" s="21"/>
      <c r="O848" s="21"/>
      <c r="P848" s="21"/>
      <c r="R848" s="15"/>
      <c r="T848" s="41"/>
    </row>
    <row r="849">
      <c r="A849" s="21">
        <v>65131.0</v>
      </c>
      <c r="B849" s="21">
        <v>1.193243192E9</v>
      </c>
      <c r="C849" s="42">
        <v>41620.0</v>
      </c>
      <c r="D849" s="23" t="s">
        <v>22</v>
      </c>
      <c r="E849" s="23" t="s">
        <v>23</v>
      </c>
      <c r="F849" s="23" t="s">
        <v>18</v>
      </c>
      <c r="G849" s="23" t="s">
        <v>19</v>
      </c>
      <c r="H849" s="23" t="s">
        <v>20</v>
      </c>
      <c r="I849" s="23" t="s">
        <v>72</v>
      </c>
      <c r="N849" s="21"/>
      <c r="O849" s="21"/>
      <c r="P849" s="21"/>
      <c r="R849" s="15"/>
      <c r="T849" s="41"/>
    </row>
    <row r="850">
      <c r="A850" s="21">
        <v>65151.0</v>
      </c>
      <c r="B850" s="21">
        <v>1.270236944E9</v>
      </c>
      <c r="C850" s="42">
        <v>41620.0</v>
      </c>
      <c r="D850" s="23" t="s">
        <v>22</v>
      </c>
      <c r="E850" s="23" t="s">
        <v>23</v>
      </c>
      <c r="F850" s="23" t="s">
        <v>18</v>
      </c>
      <c r="G850" s="23" t="s">
        <v>19</v>
      </c>
      <c r="H850" s="23" t="s">
        <v>24</v>
      </c>
      <c r="I850" s="23" t="s">
        <v>72</v>
      </c>
      <c r="N850" s="21"/>
      <c r="O850" s="21"/>
      <c r="P850" s="21"/>
      <c r="R850" s="15"/>
      <c r="T850" s="41"/>
    </row>
    <row r="851">
      <c r="A851" s="21">
        <v>65257.0</v>
      </c>
      <c r="B851" s="21">
        <v>2.147588103E9</v>
      </c>
      <c r="C851" s="42">
        <v>41620.0</v>
      </c>
      <c r="D851" s="23" t="s">
        <v>22</v>
      </c>
      <c r="E851" s="23" t="s">
        <v>23</v>
      </c>
      <c r="F851" s="23" t="s">
        <v>18</v>
      </c>
      <c r="G851" s="23" t="s">
        <v>19</v>
      </c>
      <c r="H851" s="23" t="s">
        <v>24</v>
      </c>
      <c r="I851" s="23" t="s">
        <v>72</v>
      </c>
      <c r="N851" s="21"/>
      <c r="O851" s="21"/>
      <c r="P851" s="21"/>
      <c r="R851" s="15"/>
      <c r="T851" s="41"/>
    </row>
    <row r="852">
      <c r="A852" s="21">
        <v>65267.0</v>
      </c>
      <c r="B852" s="21">
        <v>1.896584462E9</v>
      </c>
      <c r="C852" s="42">
        <v>41620.0</v>
      </c>
      <c r="D852" s="23" t="s">
        <v>22</v>
      </c>
      <c r="E852" s="23" t="s">
        <v>23</v>
      </c>
      <c r="F852" s="23" t="s">
        <v>18</v>
      </c>
      <c r="G852" s="23" t="s">
        <v>19</v>
      </c>
      <c r="H852" s="23" t="s">
        <v>24</v>
      </c>
      <c r="I852" s="23" t="s">
        <v>72</v>
      </c>
      <c r="N852" s="21"/>
      <c r="O852" s="21"/>
      <c r="P852" s="21"/>
      <c r="R852" s="15"/>
      <c r="T852" s="41"/>
    </row>
    <row r="853">
      <c r="A853" s="21">
        <v>65541.0</v>
      </c>
      <c r="B853" s="21">
        <v>1.470240062E9</v>
      </c>
      <c r="C853" s="42">
        <v>41620.0</v>
      </c>
      <c r="D853" s="23" t="s">
        <v>22</v>
      </c>
      <c r="E853" s="23" t="s">
        <v>23</v>
      </c>
      <c r="F853" s="23" t="s">
        <v>18</v>
      </c>
      <c r="G853" s="23" t="s">
        <v>19</v>
      </c>
      <c r="H853" s="23" t="s">
        <v>24</v>
      </c>
      <c r="I853" s="23" t="s">
        <v>72</v>
      </c>
      <c r="N853" s="21"/>
      <c r="O853" s="21"/>
      <c r="P853" s="21"/>
      <c r="R853" s="15"/>
      <c r="T853" s="41"/>
    </row>
    <row r="854">
      <c r="A854" s="21">
        <v>65544.0</v>
      </c>
      <c r="B854" s="21">
        <v>1.261706978E9</v>
      </c>
      <c r="C854" s="42">
        <v>41620.0</v>
      </c>
      <c r="D854" s="23" t="s">
        <v>22</v>
      </c>
      <c r="E854" s="23" t="s">
        <v>23</v>
      </c>
      <c r="F854" s="23" t="s">
        <v>18</v>
      </c>
      <c r="G854" s="23" t="s">
        <v>19</v>
      </c>
      <c r="H854" s="23" t="s">
        <v>24</v>
      </c>
      <c r="I854" s="23" t="s">
        <v>72</v>
      </c>
      <c r="N854" s="21"/>
      <c r="O854" s="21"/>
      <c r="P854" s="21"/>
      <c r="R854" s="15"/>
      <c r="T854" s="41"/>
    </row>
    <row r="855">
      <c r="A855" s="21">
        <v>65567.0</v>
      </c>
      <c r="B855" s="21">
        <v>1.20852534E9</v>
      </c>
      <c r="C855" s="42">
        <v>41620.0</v>
      </c>
      <c r="D855" s="23" t="s">
        <v>74</v>
      </c>
      <c r="E855" s="23" t="s">
        <v>17</v>
      </c>
      <c r="F855" s="23" t="s">
        <v>18</v>
      </c>
      <c r="G855" s="23" t="s">
        <v>19</v>
      </c>
      <c r="H855" s="23" t="s">
        <v>24</v>
      </c>
      <c r="I855" s="23" t="s">
        <v>72</v>
      </c>
      <c r="N855" s="21"/>
      <c r="O855" s="21"/>
      <c r="P855" s="21"/>
      <c r="R855" s="15"/>
      <c r="T855" s="41"/>
    </row>
    <row r="856">
      <c r="A856" s="21">
        <v>65577.0</v>
      </c>
      <c r="B856" s="21">
        <v>1.627733751E9</v>
      </c>
      <c r="C856" s="42">
        <v>41620.0</v>
      </c>
      <c r="D856" s="23" t="s">
        <v>22</v>
      </c>
      <c r="E856" s="23" t="s">
        <v>23</v>
      </c>
      <c r="F856" s="23" t="s">
        <v>18</v>
      </c>
      <c r="G856" s="23" t="s">
        <v>19</v>
      </c>
      <c r="H856" s="23" t="s">
        <v>24</v>
      </c>
      <c r="I856" s="23" t="s">
        <v>72</v>
      </c>
      <c r="N856" s="21"/>
      <c r="O856" s="21"/>
      <c r="P856" s="21"/>
      <c r="R856" s="15"/>
      <c r="T856" s="41"/>
    </row>
    <row r="857">
      <c r="A857" s="21">
        <v>65598.0</v>
      </c>
      <c r="B857" s="21">
        <v>1.791221417E9</v>
      </c>
      <c r="C857" s="42">
        <v>41620.0</v>
      </c>
      <c r="D857" s="23" t="s">
        <v>22</v>
      </c>
      <c r="E857" s="23" t="s">
        <v>23</v>
      </c>
      <c r="F857" s="23" t="s">
        <v>18</v>
      </c>
      <c r="G857" s="23" t="s">
        <v>19</v>
      </c>
      <c r="H857" s="23" t="s">
        <v>24</v>
      </c>
      <c r="I857" s="23" t="s">
        <v>72</v>
      </c>
      <c r="N857" s="21"/>
      <c r="O857" s="21"/>
      <c r="P857" s="21"/>
      <c r="R857" s="15"/>
      <c r="T857" s="41"/>
    </row>
    <row r="858">
      <c r="A858" s="21">
        <v>65751.0</v>
      </c>
      <c r="B858" s="21">
        <v>1.496081115E9</v>
      </c>
      <c r="C858" s="42">
        <v>41620.0</v>
      </c>
      <c r="D858" s="23" t="s">
        <v>22</v>
      </c>
      <c r="E858" s="23" t="s">
        <v>23</v>
      </c>
      <c r="F858" s="23" t="s">
        <v>18</v>
      </c>
      <c r="G858" s="23" t="s">
        <v>19</v>
      </c>
      <c r="H858" s="23" t="s">
        <v>24</v>
      </c>
      <c r="I858" s="23" t="s">
        <v>72</v>
      </c>
      <c r="N858" s="21"/>
      <c r="O858" s="21"/>
      <c r="P858" s="21"/>
      <c r="R858" s="15"/>
      <c r="T858" s="41"/>
    </row>
    <row r="859">
      <c r="A859" s="21">
        <v>65821.0</v>
      </c>
      <c r="B859" s="21">
        <v>1.290243797E9</v>
      </c>
      <c r="C859" s="42">
        <v>41620.0</v>
      </c>
      <c r="D859" s="23" t="s">
        <v>22</v>
      </c>
      <c r="E859" s="23" t="s">
        <v>23</v>
      </c>
      <c r="F859" s="23" t="s">
        <v>18</v>
      </c>
      <c r="G859" s="23" t="s">
        <v>19</v>
      </c>
      <c r="H859" s="23" t="s">
        <v>24</v>
      </c>
      <c r="I859" s="23" t="s">
        <v>72</v>
      </c>
      <c r="N859" s="21"/>
      <c r="O859" s="21"/>
      <c r="P859" s="21"/>
      <c r="R859" s="15"/>
      <c r="T859" s="41"/>
    </row>
    <row r="860">
      <c r="A860" s="21">
        <v>65833.0</v>
      </c>
      <c r="B860" s="21">
        <v>1.930925672E9</v>
      </c>
      <c r="C860" s="42">
        <v>41620.0</v>
      </c>
      <c r="D860" s="23" t="s">
        <v>22</v>
      </c>
      <c r="E860" s="23" t="s">
        <v>23</v>
      </c>
      <c r="F860" s="23" t="s">
        <v>18</v>
      </c>
      <c r="G860" s="23" t="s">
        <v>19</v>
      </c>
      <c r="H860" s="23" t="s">
        <v>24</v>
      </c>
      <c r="I860" s="23" t="s">
        <v>72</v>
      </c>
      <c r="N860" s="21"/>
      <c r="O860" s="21"/>
      <c r="P860" s="21"/>
      <c r="R860" s="15"/>
      <c r="T860" s="41"/>
    </row>
    <row r="861">
      <c r="A861" s="21">
        <v>65872.0</v>
      </c>
      <c r="B861" s="21">
        <v>2.060495338E9</v>
      </c>
      <c r="C861" s="42">
        <v>41620.0</v>
      </c>
      <c r="D861" s="23" t="s">
        <v>22</v>
      </c>
      <c r="E861" s="23" t="s">
        <v>23</v>
      </c>
      <c r="F861" s="23" t="s">
        <v>18</v>
      </c>
      <c r="G861" s="23" t="s">
        <v>19</v>
      </c>
      <c r="H861" s="23" t="s">
        <v>24</v>
      </c>
      <c r="I861" s="23" t="s">
        <v>72</v>
      </c>
      <c r="N861" s="21"/>
      <c r="O861" s="21"/>
      <c r="P861" s="21"/>
      <c r="R861" s="15"/>
      <c r="T861" s="41"/>
    </row>
    <row r="862">
      <c r="A862" s="21">
        <v>65877.0</v>
      </c>
      <c r="B862" s="21">
        <v>1.368404494E9</v>
      </c>
      <c r="C862" s="42">
        <v>41620.0</v>
      </c>
      <c r="D862" s="23" t="s">
        <v>22</v>
      </c>
      <c r="E862" s="23" t="s">
        <v>23</v>
      </c>
      <c r="F862" s="23" t="s">
        <v>18</v>
      </c>
      <c r="G862" s="23" t="s">
        <v>19</v>
      </c>
      <c r="H862" s="23" t="s">
        <v>24</v>
      </c>
      <c r="I862" s="23" t="s">
        <v>72</v>
      </c>
      <c r="N862" s="21"/>
      <c r="O862" s="21"/>
      <c r="P862" s="21"/>
      <c r="R862" s="15"/>
      <c r="T862" s="41"/>
    </row>
    <row r="863">
      <c r="A863" s="21">
        <v>65993.0</v>
      </c>
      <c r="B863" s="21">
        <v>1.427413094E9</v>
      </c>
      <c r="C863" s="42">
        <v>41620.0</v>
      </c>
      <c r="D863" s="23" t="s">
        <v>22</v>
      </c>
      <c r="E863" s="23" t="s">
        <v>23</v>
      </c>
      <c r="F863" s="23" t="s">
        <v>18</v>
      </c>
      <c r="G863" s="23" t="s">
        <v>19</v>
      </c>
      <c r="H863" s="23" t="s">
        <v>24</v>
      </c>
      <c r="I863" s="23" t="s">
        <v>72</v>
      </c>
      <c r="N863" s="21"/>
      <c r="O863" s="21"/>
      <c r="P863" s="21"/>
      <c r="R863" s="15"/>
      <c r="T863" s="41"/>
    </row>
    <row r="864">
      <c r="A864" s="21">
        <v>66011.0</v>
      </c>
      <c r="B864" s="21">
        <v>1.962253968E9</v>
      </c>
      <c r="C864" s="42">
        <v>41620.0</v>
      </c>
      <c r="D864" s="23" t="s">
        <v>22</v>
      </c>
      <c r="E864" s="23" t="s">
        <v>23</v>
      </c>
      <c r="F864" s="23" t="s">
        <v>18</v>
      </c>
      <c r="G864" s="23" t="s">
        <v>19</v>
      </c>
      <c r="H864" s="23" t="s">
        <v>24</v>
      </c>
      <c r="I864" s="23" t="s">
        <v>72</v>
      </c>
      <c r="N864" s="21"/>
      <c r="O864" s="21"/>
      <c r="P864" s="21"/>
      <c r="R864" s="15"/>
      <c r="T864" s="41"/>
    </row>
    <row r="865">
      <c r="A865" s="21">
        <v>66048.0</v>
      </c>
      <c r="B865" s="21">
        <v>1.62867251E9</v>
      </c>
      <c r="C865" s="42">
        <v>41620.0</v>
      </c>
      <c r="D865" s="23" t="s">
        <v>22</v>
      </c>
      <c r="E865" s="23" t="s">
        <v>23</v>
      </c>
      <c r="F865" s="23" t="s">
        <v>18</v>
      </c>
      <c r="G865" s="23" t="s">
        <v>19</v>
      </c>
      <c r="H865" s="23" t="s">
        <v>24</v>
      </c>
      <c r="I865" s="23" t="s">
        <v>72</v>
      </c>
      <c r="N865" s="21"/>
      <c r="O865" s="21"/>
      <c r="P865" s="21"/>
      <c r="R865" s="15"/>
      <c r="T865" s="41"/>
    </row>
    <row r="866">
      <c r="A866" s="21">
        <v>66057.0</v>
      </c>
      <c r="B866" s="21">
        <v>1.414278368E9</v>
      </c>
      <c r="C866" s="42">
        <v>41620.0</v>
      </c>
      <c r="D866" s="23" t="s">
        <v>22</v>
      </c>
      <c r="E866" s="23" t="s">
        <v>23</v>
      </c>
      <c r="F866" s="23" t="s">
        <v>18</v>
      </c>
      <c r="G866" s="23" t="s">
        <v>19</v>
      </c>
      <c r="H866" s="23" t="s">
        <v>24</v>
      </c>
      <c r="I866" s="23" t="s">
        <v>72</v>
      </c>
      <c r="N866" s="21"/>
      <c r="O866" s="21"/>
      <c r="P866" s="21"/>
      <c r="R866" s="15"/>
      <c r="T866" s="41"/>
    </row>
    <row r="867">
      <c r="A867" s="21">
        <v>66137.0</v>
      </c>
      <c r="B867" s="21">
        <v>1.90382447E9</v>
      </c>
      <c r="C867" s="42" t="s">
        <v>113</v>
      </c>
      <c r="D867" s="23" t="s">
        <v>22</v>
      </c>
      <c r="E867" s="23" t="s">
        <v>23</v>
      </c>
      <c r="F867" s="23" t="s">
        <v>18</v>
      </c>
      <c r="G867" s="23" t="s">
        <v>19</v>
      </c>
      <c r="H867" s="23" t="s">
        <v>24</v>
      </c>
      <c r="I867" s="23" t="s">
        <v>72</v>
      </c>
      <c r="N867" s="21"/>
      <c r="O867" s="21"/>
      <c r="P867" s="21"/>
      <c r="R867" s="15"/>
      <c r="T867" s="41"/>
    </row>
    <row r="868">
      <c r="A868" s="21">
        <v>66152.0</v>
      </c>
      <c r="B868" s="21">
        <v>1.705270073E9</v>
      </c>
      <c r="C868" s="42" t="s">
        <v>113</v>
      </c>
      <c r="D868" s="23" t="s">
        <v>74</v>
      </c>
      <c r="E868" s="23" t="s">
        <v>17</v>
      </c>
      <c r="F868" s="23" t="s">
        <v>18</v>
      </c>
      <c r="G868" s="23" t="s">
        <v>19</v>
      </c>
      <c r="H868" s="23" t="s">
        <v>24</v>
      </c>
      <c r="I868" s="23" t="s">
        <v>72</v>
      </c>
      <c r="N868" s="21"/>
      <c r="O868" s="21"/>
      <c r="P868" s="21"/>
      <c r="R868" s="15"/>
      <c r="T868" s="41"/>
    </row>
    <row r="869">
      <c r="A869" s="21">
        <v>66153.0</v>
      </c>
      <c r="B869" s="21">
        <v>1.969404515E9</v>
      </c>
      <c r="C869" s="42" t="s">
        <v>113</v>
      </c>
      <c r="D869" s="23" t="s">
        <v>22</v>
      </c>
      <c r="E869" s="23" t="s">
        <v>23</v>
      </c>
      <c r="F869" s="23" t="s">
        <v>18</v>
      </c>
      <c r="G869" s="23" t="s">
        <v>19</v>
      </c>
      <c r="H869" s="23" t="s">
        <v>24</v>
      </c>
      <c r="I869" s="23" t="s">
        <v>72</v>
      </c>
      <c r="N869" s="21"/>
      <c r="O869" s="21"/>
      <c r="P869" s="21"/>
      <c r="R869" s="15"/>
      <c r="T869" s="41"/>
    </row>
    <row r="870">
      <c r="A870" s="21">
        <v>66177.0</v>
      </c>
      <c r="B870" s="21">
        <v>1.626570097E9</v>
      </c>
      <c r="C870" s="42" t="s">
        <v>113</v>
      </c>
      <c r="D870" s="23" t="s">
        <v>22</v>
      </c>
      <c r="E870" s="23" t="s">
        <v>23</v>
      </c>
      <c r="F870" s="23" t="s">
        <v>18</v>
      </c>
      <c r="G870" s="23" t="s">
        <v>19</v>
      </c>
      <c r="H870" s="23" t="s">
        <v>24</v>
      </c>
      <c r="I870" s="23" t="s">
        <v>72</v>
      </c>
      <c r="N870" s="21"/>
      <c r="O870" s="21"/>
      <c r="P870" s="21"/>
      <c r="R870" s="15"/>
      <c r="T870" s="41"/>
    </row>
    <row r="871">
      <c r="A871" s="21">
        <v>66211.0</v>
      </c>
      <c r="B871" s="21">
        <v>2.134456765E9</v>
      </c>
      <c r="C871" s="42" t="s">
        <v>113</v>
      </c>
      <c r="D871" s="23" t="s">
        <v>22</v>
      </c>
      <c r="E871" s="23" t="s">
        <v>23</v>
      </c>
      <c r="F871" s="23" t="s">
        <v>18</v>
      </c>
      <c r="G871" s="23" t="s">
        <v>19</v>
      </c>
      <c r="H871" s="23" t="s">
        <v>24</v>
      </c>
      <c r="I871" s="23" t="s">
        <v>72</v>
      </c>
      <c r="N871" s="21"/>
      <c r="O871" s="21"/>
      <c r="P871" s="21"/>
      <c r="R871" s="15"/>
      <c r="T871" s="41"/>
    </row>
    <row r="872">
      <c r="A872" s="21">
        <v>66222.0</v>
      </c>
      <c r="B872" s="21">
        <v>1.894418626E9</v>
      </c>
      <c r="C872" s="42" t="s">
        <v>113</v>
      </c>
      <c r="D872" s="23" t="s">
        <v>22</v>
      </c>
      <c r="E872" s="23" t="s">
        <v>23</v>
      </c>
      <c r="F872" s="23" t="s">
        <v>18</v>
      </c>
      <c r="G872" s="23" t="s">
        <v>19</v>
      </c>
      <c r="H872" s="23" t="s">
        <v>24</v>
      </c>
      <c r="I872" s="23" t="s">
        <v>72</v>
      </c>
      <c r="N872" s="21"/>
      <c r="O872" s="21"/>
      <c r="P872" s="21"/>
      <c r="R872" s="15"/>
      <c r="T872" s="41"/>
    </row>
    <row r="873">
      <c r="A873" s="21">
        <v>66276.0</v>
      </c>
      <c r="B873" s="21">
        <v>1.704436993E9</v>
      </c>
      <c r="C873" s="42" t="s">
        <v>113</v>
      </c>
      <c r="D873" s="23" t="s">
        <v>74</v>
      </c>
      <c r="E873" s="23" t="s">
        <v>17</v>
      </c>
      <c r="F873" s="23" t="s">
        <v>18</v>
      </c>
      <c r="G873" s="23" t="s">
        <v>19</v>
      </c>
      <c r="H873" s="23" t="s">
        <v>20</v>
      </c>
      <c r="I873" s="23" t="s">
        <v>72</v>
      </c>
      <c r="N873" s="21"/>
      <c r="O873" s="21"/>
      <c r="P873" s="21"/>
      <c r="R873" s="15"/>
      <c r="T873" s="41"/>
    </row>
    <row r="874">
      <c r="A874" s="21">
        <v>66313.0</v>
      </c>
      <c r="B874" s="21">
        <v>2.301417971E9</v>
      </c>
      <c r="C874" s="42" t="s">
        <v>113</v>
      </c>
      <c r="D874" s="23" t="s">
        <v>22</v>
      </c>
      <c r="E874" s="23" t="s">
        <v>23</v>
      </c>
      <c r="F874" s="23" t="s">
        <v>18</v>
      </c>
      <c r="G874" s="23" t="s">
        <v>19</v>
      </c>
      <c r="H874" s="23" t="s">
        <v>24</v>
      </c>
      <c r="I874" s="23" t="s">
        <v>25</v>
      </c>
      <c r="N874" s="21"/>
      <c r="O874" s="21"/>
      <c r="P874" s="21"/>
      <c r="R874" s="15"/>
      <c r="T874" s="41"/>
    </row>
    <row r="875">
      <c r="A875" s="21">
        <v>66320.0</v>
      </c>
      <c r="B875" s="21">
        <v>1.916672705E9</v>
      </c>
      <c r="C875" s="42" t="s">
        <v>113</v>
      </c>
      <c r="D875" s="23" t="s">
        <v>22</v>
      </c>
      <c r="E875" s="23" t="s">
        <v>23</v>
      </c>
      <c r="F875" s="23" t="s">
        <v>18</v>
      </c>
      <c r="G875" s="23" t="s">
        <v>19</v>
      </c>
      <c r="H875" s="23" t="s">
        <v>24</v>
      </c>
      <c r="I875" s="23" t="s">
        <v>72</v>
      </c>
      <c r="N875" s="21"/>
      <c r="O875" s="21"/>
      <c r="P875" s="21"/>
      <c r="R875" s="15"/>
      <c r="T875" s="41"/>
    </row>
    <row r="876">
      <c r="A876" s="21">
        <v>66438.0</v>
      </c>
      <c r="B876" s="21">
        <v>2.20110679E9</v>
      </c>
      <c r="C876" s="42" t="s">
        <v>113</v>
      </c>
      <c r="D876" s="23" t="s">
        <v>22</v>
      </c>
      <c r="E876" s="23" t="s">
        <v>23</v>
      </c>
      <c r="F876" s="23" t="s">
        <v>18</v>
      </c>
      <c r="G876" s="23" t="s">
        <v>19</v>
      </c>
      <c r="H876" s="23" t="s">
        <v>24</v>
      </c>
      <c r="I876" s="23" t="s">
        <v>72</v>
      </c>
      <c r="N876" s="21"/>
      <c r="O876" s="21"/>
      <c r="P876" s="21"/>
      <c r="R876" s="15"/>
      <c r="T876" s="41"/>
    </row>
    <row r="877">
      <c r="A877" s="21">
        <v>66460.0</v>
      </c>
      <c r="B877" s="21">
        <v>1.931644041E9</v>
      </c>
      <c r="C877" s="42" t="s">
        <v>113</v>
      </c>
      <c r="D877" s="23" t="s">
        <v>22</v>
      </c>
      <c r="E877" s="23" t="s">
        <v>23</v>
      </c>
      <c r="F877" s="23" t="s">
        <v>18</v>
      </c>
      <c r="G877" s="23" t="s">
        <v>19</v>
      </c>
      <c r="H877" s="23" t="s">
        <v>24</v>
      </c>
      <c r="I877" s="23" t="s">
        <v>72</v>
      </c>
      <c r="N877" s="21"/>
      <c r="O877" s="21"/>
      <c r="P877" s="21"/>
      <c r="R877" s="15"/>
      <c r="T877" s="41"/>
    </row>
    <row r="878">
      <c r="A878" s="21">
        <v>66598.0</v>
      </c>
      <c r="B878" s="21">
        <v>1.172812014E9</v>
      </c>
      <c r="C878" s="42" t="s">
        <v>113</v>
      </c>
      <c r="D878" s="23" t="s">
        <v>22</v>
      </c>
      <c r="E878" s="23" t="s">
        <v>23</v>
      </c>
      <c r="F878" s="23" t="s">
        <v>18</v>
      </c>
      <c r="G878" s="23" t="s">
        <v>19</v>
      </c>
      <c r="H878" s="23" t="s">
        <v>24</v>
      </c>
      <c r="I878" s="23" t="s">
        <v>72</v>
      </c>
      <c r="N878" s="21"/>
      <c r="O878" s="21"/>
      <c r="P878" s="21"/>
      <c r="R878" s="15"/>
      <c r="T878" s="41"/>
    </row>
    <row r="879">
      <c r="A879" s="21">
        <v>66652.0</v>
      </c>
      <c r="B879" s="21">
        <v>1.862792578E9</v>
      </c>
      <c r="C879" s="42" t="s">
        <v>113</v>
      </c>
      <c r="D879" s="23" t="s">
        <v>22</v>
      </c>
      <c r="E879" s="23" t="s">
        <v>23</v>
      </c>
      <c r="F879" s="23" t="s">
        <v>18</v>
      </c>
      <c r="G879" s="23" t="s">
        <v>19</v>
      </c>
      <c r="H879" s="23" t="s">
        <v>24</v>
      </c>
      <c r="I879" s="23" t="s">
        <v>72</v>
      </c>
      <c r="N879" s="21"/>
      <c r="O879" s="21"/>
      <c r="P879" s="21"/>
      <c r="R879" s="15"/>
      <c r="T879" s="41"/>
    </row>
    <row r="880">
      <c r="A880" s="21">
        <v>66782.0</v>
      </c>
      <c r="B880" s="21">
        <v>1.95507343E9</v>
      </c>
      <c r="C880" s="42" t="s">
        <v>113</v>
      </c>
      <c r="D880" s="23" t="s">
        <v>22</v>
      </c>
      <c r="E880" s="23" t="s">
        <v>23</v>
      </c>
      <c r="F880" s="23" t="s">
        <v>18</v>
      </c>
      <c r="G880" s="23" t="s">
        <v>19</v>
      </c>
      <c r="H880" s="23" t="s">
        <v>24</v>
      </c>
      <c r="I880" s="23" t="s">
        <v>72</v>
      </c>
      <c r="N880" s="21"/>
      <c r="O880" s="21"/>
      <c r="P880" s="21"/>
      <c r="R880" s="15"/>
      <c r="T880" s="41"/>
    </row>
    <row r="881">
      <c r="A881" s="21">
        <v>66797.0</v>
      </c>
      <c r="B881" s="21">
        <v>1.601423045E9</v>
      </c>
      <c r="C881" s="42" t="s">
        <v>113</v>
      </c>
      <c r="D881" s="23" t="s">
        <v>22</v>
      </c>
      <c r="E881" s="23" t="s">
        <v>23</v>
      </c>
      <c r="F881" s="23" t="s">
        <v>18</v>
      </c>
      <c r="G881" s="23" t="s">
        <v>19</v>
      </c>
      <c r="H881" s="23" t="s">
        <v>24</v>
      </c>
      <c r="I881" s="23" t="s">
        <v>72</v>
      </c>
      <c r="N881" s="21"/>
      <c r="O881" s="21"/>
      <c r="P881" s="21"/>
      <c r="R881" s="15"/>
      <c r="T881" s="41"/>
    </row>
    <row r="882">
      <c r="A882" s="21">
        <v>66878.0</v>
      </c>
      <c r="B882" s="21">
        <v>1.993740269E9</v>
      </c>
      <c r="C882" s="42" t="s">
        <v>113</v>
      </c>
      <c r="D882" s="23" t="s">
        <v>22</v>
      </c>
      <c r="E882" s="23" t="s">
        <v>23</v>
      </c>
      <c r="F882" s="23" t="s">
        <v>18</v>
      </c>
      <c r="G882" s="23" t="s">
        <v>19</v>
      </c>
      <c r="H882" s="23" t="s">
        <v>24</v>
      </c>
      <c r="I882" s="23" t="s">
        <v>72</v>
      </c>
      <c r="N882" s="21"/>
      <c r="O882" s="21"/>
      <c r="P882" s="21"/>
      <c r="R882" s="15"/>
      <c r="T882" s="41"/>
    </row>
    <row r="883">
      <c r="A883" s="21">
        <v>66958.0</v>
      </c>
      <c r="B883" s="21">
        <v>1.785484721E9</v>
      </c>
      <c r="C883" s="42" t="s">
        <v>113</v>
      </c>
      <c r="D883" s="23" t="s">
        <v>74</v>
      </c>
      <c r="E883" s="23" t="s">
        <v>17</v>
      </c>
      <c r="F883" s="23" t="s">
        <v>18</v>
      </c>
      <c r="G883" s="23" t="s">
        <v>19</v>
      </c>
      <c r="H883" s="23" t="s">
        <v>20</v>
      </c>
      <c r="I883" s="23" t="s">
        <v>72</v>
      </c>
      <c r="N883" s="21"/>
      <c r="O883" s="21"/>
      <c r="P883" s="21"/>
      <c r="R883" s="15"/>
      <c r="T883" s="41"/>
    </row>
    <row r="884">
      <c r="A884" s="21">
        <v>66972.0</v>
      </c>
      <c r="B884" s="21">
        <v>1.73014472E9</v>
      </c>
      <c r="C884" s="42" t="s">
        <v>113</v>
      </c>
      <c r="D884" s="23" t="s">
        <v>22</v>
      </c>
      <c r="E884" s="23" t="s">
        <v>23</v>
      </c>
      <c r="F884" s="23" t="s">
        <v>18</v>
      </c>
      <c r="G884" s="23" t="s">
        <v>19</v>
      </c>
      <c r="H884" s="23" t="s">
        <v>24</v>
      </c>
      <c r="I884" s="23" t="s">
        <v>72</v>
      </c>
      <c r="N884" s="21"/>
      <c r="O884" s="21"/>
      <c r="P884" s="21"/>
      <c r="R884" s="15"/>
      <c r="T884" s="41"/>
    </row>
    <row r="885">
      <c r="A885" s="21">
        <v>67070.0</v>
      </c>
      <c r="B885" s="21">
        <v>2.006894467E9</v>
      </c>
      <c r="C885" s="42" t="s">
        <v>113</v>
      </c>
      <c r="D885" s="23" t="s">
        <v>22</v>
      </c>
      <c r="E885" s="23" t="s">
        <v>23</v>
      </c>
      <c r="F885" s="23" t="s">
        <v>18</v>
      </c>
      <c r="G885" s="23" t="s">
        <v>19</v>
      </c>
      <c r="H885" s="23" t="s">
        <v>20</v>
      </c>
      <c r="I885" s="23" t="s">
        <v>72</v>
      </c>
      <c r="N885" s="21"/>
      <c r="O885" s="21"/>
      <c r="P885" s="21"/>
      <c r="R885" s="15"/>
      <c r="T885" s="41"/>
    </row>
    <row r="886">
      <c r="A886" s="21">
        <v>67144.0</v>
      </c>
      <c r="B886" s="21">
        <v>1.153316594E9</v>
      </c>
      <c r="C886" s="42" t="s">
        <v>113</v>
      </c>
      <c r="D886" s="23" t="s">
        <v>22</v>
      </c>
      <c r="E886" s="23" t="s">
        <v>23</v>
      </c>
      <c r="F886" s="23" t="s">
        <v>18</v>
      </c>
      <c r="G886" s="23" t="s">
        <v>19</v>
      </c>
      <c r="H886" s="23" t="s">
        <v>24</v>
      </c>
      <c r="I886" s="23" t="s">
        <v>72</v>
      </c>
      <c r="N886" s="21"/>
      <c r="O886" s="21"/>
      <c r="P886" s="21"/>
      <c r="R886" s="15"/>
      <c r="T886" s="41"/>
    </row>
    <row r="887">
      <c r="A887" s="21">
        <v>67166.0</v>
      </c>
      <c r="B887" s="21">
        <v>1.421807952E9</v>
      </c>
      <c r="C887" s="42" t="s">
        <v>113</v>
      </c>
      <c r="D887" s="23" t="s">
        <v>22</v>
      </c>
      <c r="E887" s="23" t="s">
        <v>23</v>
      </c>
      <c r="F887" s="23" t="s">
        <v>18</v>
      </c>
      <c r="G887" s="23" t="s">
        <v>19</v>
      </c>
      <c r="H887" s="23" t="s">
        <v>24</v>
      </c>
      <c r="I887" s="23" t="s">
        <v>72</v>
      </c>
      <c r="N887" s="21"/>
      <c r="O887" s="21"/>
      <c r="P887" s="21"/>
      <c r="R887" s="15"/>
      <c r="T887" s="41"/>
    </row>
    <row r="888">
      <c r="A888" s="21">
        <v>67211.0</v>
      </c>
      <c r="B888" s="21">
        <v>1.3670397E9</v>
      </c>
      <c r="C888" s="42" t="s">
        <v>113</v>
      </c>
      <c r="D888" s="23" t="s">
        <v>22</v>
      </c>
      <c r="E888" s="23" t="s">
        <v>23</v>
      </c>
      <c r="F888" s="23" t="s">
        <v>18</v>
      </c>
      <c r="G888" s="23" t="s">
        <v>19</v>
      </c>
      <c r="H888" s="23" t="s">
        <v>24</v>
      </c>
      <c r="I888" s="23" t="s">
        <v>72</v>
      </c>
      <c r="N888" s="21"/>
      <c r="O888" s="21"/>
      <c r="P888" s="21"/>
      <c r="R888" s="15"/>
      <c r="T888" s="41"/>
    </row>
    <row r="889">
      <c r="A889" s="21">
        <v>67302.0</v>
      </c>
      <c r="B889" s="21">
        <v>1.53220304E9</v>
      </c>
      <c r="C889" s="42" t="s">
        <v>113</v>
      </c>
      <c r="D889" s="23" t="s">
        <v>22</v>
      </c>
      <c r="E889" s="23" t="s">
        <v>23</v>
      </c>
      <c r="F889" s="23" t="s">
        <v>18</v>
      </c>
      <c r="G889" s="23" t="s">
        <v>19</v>
      </c>
      <c r="H889" s="23" t="s">
        <v>24</v>
      </c>
      <c r="I889" s="23" t="s">
        <v>72</v>
      </c>
      <c r="N889" s="21"/>
      <c r="O889" s="21"/>
      <c r="P889" s="21"/>
      <c r="R889" s="15"/>
      <c r="T889" s="41"/>
    </row>
    <row r="890">
      <c r="A890" s="21">
        <v>67384.0</v>
      </c>
      <c r="B890" s="21">
        <v>1.327478765E9</v>
      </c>
      <c r="C890" s="42" t="s">
        <v>113</v>
      </c>
      <c r="D890" s="23" t="s">
        <v>22</v>
      </c>
      <c r="E890" s="23" t="s">
        <v>23</v>
      </c>
      <c r="F890" s="23" t="s">
        <v>18</v>
      </c>
      <c r="G890" s="23" t="s">
        <v>19</v>
      </c>
      <c r="H890" s="23" t="s">
        <v>24</v>
      </c>
      <c r="I890" s="23" t="s">
        <v>72</v>
      </c>
      <c r="N890" s="21"/>
      <c r="O890" s="21"/>
      <c r="P890" s="21"/>
      <c r="R890" s="15"/>
      <c r="T890" s="41"/>
    </row>
    <row r="891">
      <c r="A891" s="21">
        <v>67513.0</v>
      </c>
      <c r="B891" s="21">
        <v>1.237364978E9</v>
      </c>
      <c r="C891" s="42" t="s">
        <v>113</v>
      </c>
      <c r="D891" s="23" t="s">
        <v>22</v>
      </c>
      <c r="E891" s="23" t="s">
        <v>23</v>
      </c>
      <c r="F891" s="23" t="s">
        <v>18</v>
      </c>
      <c r="G891" s="23" t="s">
        <v>19</v>
      </c>
      <c r="H891" s="23" t="s">
        <v>24</v>
      </c>
      <c r="I891" s="23" t="s">
        <v>72</v>
      </c>
      <c r="N891" s="21"/>
      <c r="O891" s="21"/>
      <c r="P891" s="21"/>
      <c r="R891" s="15"/>
      <c r="T891" s="41"/>
    </row>
    <row r="892">
      <c r="A892" s="21">
        <v>67536.0</v>
      </c>
      <c r="B892" s="21">
        <v>1.484706181E9</v>
      </c>
      <c r="C892" s="42" t="s">
        <v>114</v>
      </c>
      <c r="D892" s="23" t="s">
        <v>22</v>
      </c>
      <c r="E892" s="23" t="s">
        <v>23</v>
      </c>
      <c r="F892" s="23" t="s">
        <v>18</v>
      </c>
      <c r="G892" s="23" t="s">
        <v>19</v>
      </c>
      <c r="H892" s="23" t="s">
        <v>24</v>
      </c>
      <c r="I892" s="23" t="s">
        <v>72</v>
      </c>
      <c r="N892" s="21"/>
      <c r="O892" s="21"/>
      <c r="P892" s="21"/>
      <c r="R892" s="15"/>
      <c r="T892" s="41"/>
    </row>
    <row r="893">
      <c r="A893" s="21">
        <v>67634.0</v>
      </c>
      <c r="B893" s="21">
        <v>1.624930527E9</v>
      </c>
      <c r="C893" s="42" t="s">
        <v>114</v>
      </c>
      <c r="D893" s="23" t="s">
        <v>74</v>
      </c>
      <c r="E893" s="23" t="s">
        <v>17</v>
      </c>
      <c r="F893" s="23" t="s">
        <v>18</v>
      </c>
      <c r="G893" s="23" t="s">
        <v>19</v>
      </c>
      <c r="H893" s="23" t="s">
        <v>20</v>
      </c>
      <c r="I893" s="23" t="s">
        <v>72</v>
      </c>
      <c r="N893" s="21"/>
      <c r="O893" s="21"/>
      <c r="P893" s="21"/>
      <c r="R893" s="15"/>
      <c r="T893" s="41"/>
    </row>
    <row r="894">
      <c r="A894" s="21">
        <v>67830.0</v>
      </c>
      <c r="B894" s="21">
        <v>1.190510841E9</v>
      </c>
      <c r="C894" s="42" t="s">
        <v>114</v>
      </c>
      <c r="D894" s="23" t="s">
        <v>22</v>
      </c>
      <c r="E894" s="23" t="s">
        <v>23</v>
      </c>
      <c r="F894" s="23" t="s">
        <v>18</v>
      </c>
      <c r="G894" s="23" t="s">
        <v>19</v>
      </c>
      <c r="H894" s="23" t="s">
        <v>24</v>
      </c>
      <c r="I894" s="23" t="s">
        <v>25</v>
      </c>
      <c r="N894" s="21"/>
      <c r="O894" s="21"/>
      <c r="P894" s="21"/>
      <c r="R894" s="15"/>
      <c r="T894" s="41"/>
    </row>
    <row r="895">
      <c r="A895" s="21">
        <v>67911.0</v>
      </c>
      <c r="B895" s="21">
        <v>2.078044768E9</v>
      </c>
      <c r="C895" s="42" t="s">
        <v>114</v>
      </c>
      <c r="D895" s="23" t="s">
        <v>74</v>
      </c>
      <c r="E895" s="23" t="s">
        <v>17</v>
      </c>
      <c r="F895" s="23" t="s">
        <v>18</v>
      </c>
      <c r="G895" s="23" t="s">
        <v>19</v>
      </c>
      <c r="H895" s="23" t="s">
        <v>24</v>
      </c>
      <c r="I895" s="23" t="s">
        <v>72</v>
      </c>
      <c r="N895" s="21"/>
      <c r="O895" s="21"/>
      <c r="P895" s="21"/>
      <c r="R895" s="15"/>
      <c r="T895" s="41"/>
    </row>
    <row r="896">
      <c r="A896" s="21">
        <v>67975.0</v>
      </c>
      <c r="B896" s="21">
        <v>1.498025018E9</v>
      </c>
      <c r="C896" s="42" t="s">
        <v>114</v>
      </c>
      <c r="D896" s="23" t="s">
        <v>22</v>
      </c>
      <c r="E896" s="23" t="s">
        <v>23</v>
      </c>
      <c r="F896" s="23" t="s">
        <v>18</v>
      </c>
      <c r="G896" s="23" t="s">
        <v>19</v>
      </c>
      <c r="H896" s="23" t="s">
        <v>24</v>
      </c>
      <c r="I896" s="23" t="s">
        <v>72</v>
      </c>
      <c r="N896" s="21"/>
      <c r="O896" s="21"/>
      <c r="P896" s="21"/>
      <c r="R896" s="15"/>
      <c r="T896" s="41"/>
    </row>
    <row r="897">
      <c r="A897" s="21">
        <v>68053.0</v>
      </c>
      <c r="B897" s="21">
        <v>1.945699324E9</v>
      </c>
      <c r="C897" s="42" t="s">
        <v>114</v>
      </c>
      <c r="D897" s="23" t="s">
        <v>22</v>
      </c>
      <c r="E897" s="23" t="s">
        <v>23</v>
      </c>
      <c r="F897" s="23" t="s">
        <v>18</v>
      </c>
      <c r="G897" s="23" t="s">
        <v>19</v>
      </c>
      <c r="H897" s="23" t="s">
        <v>24</v>
      </c>
      <c r="I897" s="23" t="s">
        <v>72</v>
      </c>
      <c r="N897" s="21"/>
      <c r="O897" s="21"/>
      <c r="P897" s="21"/>
      <c r="R897" s="15"/>
      <c r="T897" s="41"/>
    </row>
    <row r="898">
      <c r="A898" s="21">
        <v>68112.0</v>
      </c>
      <c r="B898" s="21">
        <v>1.223230846E9</v>
      </c>
      <c r="C898" s="42" t="s">
        <v>114</v>
      </c>
      <c r="D898" s="23" t="s">
        <v>22</v>
      </c>
      <c r="E898" s="23" t="s">
        <v>23</v>
      </c>
      <c r="F898" s="23" t="s">
        <v>18</v>
      </c>
      <c r="G898" s="23" t="s">
        <v>19</v>
      </c>
      <c r="H898" s="23" t="s">
        <v>24</v>
      </c>
      <c r="I898" s="23" t="s">
        <v>72</v>
      </c>
      <c r="N898" s="21"/>
      <c r="O898" s="21"/>
      <c r="P898" s="21"/>
      <c r="R898" s="15"/>
      <c r="T898" s="41"/>
    </row>
    <row r="899">
      <c r="A899" s="21">
        <v>68131.0</v>
      </c>
      <c r="B899" s="21">
        <v>2.280055778E9</v>
      </c>
      <c r="C899" s="42" t="s">
        <v>114</v>
      </c>
      <c r="D899" s="23" t="s">
        <v>22</v>
      </c>
      <c r="E899" s="23" t="s">
        <v>23</v>
      </c>
      <c r="F899" s="23" t="s">
        <v>18</v>
      </c>
      <c r="G899" s="23" t="s">
        <v>19</v>
      </c>
      <c r="H899" s="23" t="s">
        <v>24</v>
      </c>
      <c r="I899" s="23" t="s">
        <v>25</v>
      </c>
      <c r="N899" s="21"/>
      <c r="O899" s="21"/>
      <c r="P899" s="21"/>
      <c r="R899" s="15"/>
      <c r="T899" s="41"/>
    </row>
    <row r="900">
      <c r="A900" s="21">
        <v>68182.0</v>
      </c>
      <c r="B900" s="21">
        <v>1.648952249E9</v>
      </c>
      <c r="C900" s="42" t="s">
        <v>114</v>
      </c>
      <c r="D900" s="23" t="s">
        <v>74</v>
      </c>
      <c r="E900" s="23" t="s">
        <v>17</v>
      </c>
      <c r="F900" s="23" t="s">
        <v>18</v>
      </c>
      <c r="G900" s="23" t="s">
        <v>19</v>
      </c>
      <c r="H900" s="23" t="s">
        <v>24</v>
      </c>
      <c r="I900" s="23" t="s">
        <v>72</v>
      </c>
      <c r="N900" s="21"/>
      <c r="O900" s="21"/>
      <c r="P900" s="21"/>
      <c r="R900" s="15"/>
      <c r="T900" s="41"/>
    </row>
    <row r="901">
      <c r="A901" s="21">
        <v>68232.0</v>
      </c>
      <c r="B901" s="21">
        <v>1.608443721E9</v>
      </c>
      <c r="C901" s="42" t="s">
        <v>114</v>
      </c>
      <c r="D901" s="23" t="s">
        <v>22</v>
      </c>
      <c r="E901" s="23" t="s">
        <v>23</v>
      </c>
      <c r="F901" s="23" t="s">
        <v>18</v>
      </c>
      <c r="G901" s="23" t="s">
        <v>19</v>
      </c>
      <c r="H901" s="23" t="s">
        <v>24</v>
      </c>
      <c r="I901" s="23" t="s">
        <v>72</v>
      </c>
      <c r="N901" s="21"/>
      <c r="O901" s="21"/>
      <c r="P901" s="21"/>
      <c r="R901" s="15"/>
      <c r="T901" s="41"/>
    </row>
    <row r="902">
      <c r="A902" s="21">
        <v>68247.0</v>
      </c>
      <c r="B902" s="21">
        <v>1.210935584E9</v>
      </c>
      <c r="C902" s="42" t="s">
        <v>114</v>
      </c>
      <c r="D902" s="23" t="s">
        <v>74</v>
      </c>
      <c r="E902" s="23" t="s">
        <v>17</v>
      </c>
      <c r="F902" s="23" t="s">
        <v>18</v>
      </c>
      <c r="G902" s="23" t="s">
        <v>19</v>
      </c>
      <c r="H902" s="23" t="s">
        <v>24</v>
      </c>
      <c r="I902" s="23" t="s">
        <v>72</v>
      </c>
      <c r="N902" s="21"/>
      <c r="O902" s="21"/>
      <c r="P902" s="21"/>
      <c r="R902" s="15"/>
      <c r="T902" s="41"/>
    </row>
    <row r="903">
      <c r="A903" s="21">
        <v>68272.0</v>
      </c>
      <c r="B903" s="21">
        <v>1.413115815E9</v>
      </c>
      <c r="C903" s="42" t="s">
        <v>114</v>
      </c>
      <c r="D903" s="23" t="s">
        <v>22</v>
      </c>
      <c r="E903" s="23" t="s">
        <v>23</v>
      </c>
      <c r="F903" s="23" t="s">
        <v>18</v>
      </c>
      <c r="G903" s="23" t="s">
        <v>19</v>
      </c>
      <c r="H903" s="23" t="s">
        <v>24</v>
      </c>
      <c r="I903" s="23" t="s">
        <v>72</v>
      </c>
      <c r="N903" s="21"/>
      <c r="O903" s="21"/>
      <c r="P903" s="21"/>
      <c r="R903" s="15"/>
      <c r="T903" s="41"/>
    </row>
    <row r="904">
      <c r="A904" s="21">
        <v>68288.0</v>
      </c>
      <c r="B904" s="21">
        <v>1.459442285E9</v>
      </c>
      <c r="C904" s="42" t="s">
        <v>114</v>
      </c>
      <c r="D904" s="23" t="s">
        <v>22</v>
      </c>
      <c r="E904" s="23" t="s">
        <v>23</v>
      </c>
      <c r="F904" s="23" t="s">
        <v>18</v>
      </c>
      <c r="G904" s="23" t="s">
        <v>19</v>
      </c>
      <c r="H904" s="23" t="s">
        <v>24</v>
      </c>
      <c r="I904" s="23" t="s">
        <v>72</v>
      </c>
      <c r="N904" s="21"/>
      <c r="O904" s="21"/>
      <c r="P904" s="21"/>
      <c r="R904" s="15"/>
      <c r="T904" s="41"/>
    </row>
    <row r="905">
      <c r="A905" s="21">
        <v>68308.0</v>
      </c>
      <c r="B905" s="21">
        <v>1.675505346E9</v>
      </c>
      <c r="C905" s="42" t="s">
        <v>114</v>
      </c>
      <c r="D905" s="23" t="s">
        <v>22</v>
      </c>
      <c r="E905" s="23" t="s">
        <v>23</v>
      </c>
      <c r="F905" s="23" t="s">
        <v>18</v>
      </c>
      <c r="G905" s="23" t="s">
        <v>19</v>
      </c>
      <c r="H905" s="23" t="s">
        <v>24</v>
      </c>
      <c r="I905" s="23" t="s">
        <v>72</v>
      </c>
      <c r="N905" s="21"/>
      <c r="O905" s="21"/>
      <c r="P905" s="21"/>
      <c r="R905" s="15"/>
      <c r="T905" s="41"/>
    </row>
    <row r="906">
      <c r="A906" s="21">
        <v>68327.0</v>
      </c>
      <c r="B906" s="21">
        <v>1.976451856E9</v>
      </c>
      <c r="C906" s="42" t="s">
        <v>114</v>
      </c>
      <c r="D906" s="23" t="s">
        <v>74</v>
      </c>
      <c r="E906" s="23" t="s">
        <v>17</v>
      </c>
      <c r="F906" s="23" t="s">
        <v>18</v>
      </c>
      <c r="G906" s="23" t="s">
        <v>19</v>
      </c>
      <c r="H906" s="23" t="s">
        <v>20</v>
      </c>
      <c r="I906" s="23" t="s">
        <v>72</v>
      </c>
      <c r="N906" s="21"/>
      <c r="O906" s="21"/>
      <c r="P906" s="21"/>
      <c r="R906" s="15"/>
      <c r="T906" s="41"/>
    </row>
    <row r="907">
      <c r="A907" s="21">
        <v>68334.0</v>
      </c>
      <c r="B907" s="21">
        <v>2.298519462E9</v>
      </c>
      <c r="C907" s="42" t="s">
        <v>114</v>
      </c>
      <c r="D907" s="23" t="s">
        <v>22</v>
      </c>
      <c r="E907" s="23" t="s">
        <v>23</v>
      </c>
      <c r="F907" s="23" t="s">
        <v>18</v>
      </c>
      <c r="G907" s="23" t="s">
        <v>19</v>
      </c>
      <c r="H907" s="23" t="s">
        <v>24</v>
      </c>
      <c r="I907" s="23" t="s">
        <v>72</v>
      </c>
      <c r="N907" s="21"/>
      <c r="O907" s="21"/>
      <c r="P907" s="21"/>
      <c r="R907" s="15"/>
      <c r="T907" s="41"/>
    </row>
    <row r="908">
      <c r="A908" s="21">
        <v>68494.0</v>
      </c>
      <c r="B908" s="21">
        <v>1.575376692E9</v>
      </c>
      <c r="C908" s="42" t="s">
        <v>114</v>
      </c>
      <c r="D908" s="23" t="s">
        <v>74</v>
      </c>
      <c r="E908" s="23" t="s">
        <v>17</v>
      </c>
      <c r="F908" s="23" t="s">
        <v>18</v>
      </c>
      <c r="G908" s="23" t="s">
        <v>19</v>
      </c>
      <c r="H908" s="23" t="s">
        <v>24</v>
      </c>
      <c r="I908" s="23" t="s">
        <v>72</v>
      </c>
      <c r="N908" s="21"/>
      <c r="O908" s="21"/>
      <c r="P908" s="21"/>
      <c r="R908" s="15"/>
      <c r="T908" s="41"/>
    </row>
    <row r="909">
      <c r="A909" s="21">
        <v>68561.0</v>
      </c>
      <c r="B909" s="21">
        <v>2.111971879E9</v>
      </c>
      <c r="C909" s="42" t="s">
        <v>114</v>
      </c>
      <c r="D909" s="23" t="s">
        <v>22</v>
      </c>
      <c r="E909" s="23" t="s">
        <v>23</v>
      </c>
      <c r="F909" s="23" t="s">
        <v>18</v>
      </c>
      <c r="G909" s="23" t="s">
        <v>19</v>
      </c>
      <c r="H909" s="23" t="s">
        <v>24</v>
      </c>
      <c r="I909" s="23" t="s">
        <v>72</v>
      </c>
      <c r="N909" s="21"/>
      <c r="O909" s="21"/>
      <c r="P909" s="21"/>
      <c r="R909" s="15"/>
      <c r="T909" s="41"/>
    </row>
    <row r="910">
      <c r="A910" s="21">
        <v>68579.0</v>
      </c>
      <c r="B910" s="21">
        <v>2.281345738E9</v>
      </c>
      <c r="C910" s="42" t="s">
        <v>114</v>
      </c>
      <c r="D910" s="23" t="s">
        <v>22</v>
      </c>
      <c r="E910" s="23" t="s">
        <v>23</v>
      </c>
      <c r="F910" s="23" t="s">
        <v>18</v>
      </c>
      <c r="G910" s="23" t="s">
        <v>19</v>
      </c>
      <c r="H910" s="23" t="s">
        <v>24</v>
      </c>
      <c r="I910" s="23" t="s">
        <v>72</v>
      </c>
      <c r="N910" s="21"/>
      <c r="O910" s="21"/>
      <c r="P910" s="21"/>
      <c r="R910" s="15"/>
      <c r="T910" s="41"/>
    </row>
    <row r="911">
      <c r="A911" s="21">
        <v>68608.0</v>
      </c>
      <c r="B911" s="21">
        <v>1.788424629E9</v>
      </c>
      <c r="C911" s="42" t="s">
        <v>114</v>
      </c>
      <c r="D911" s="23" t="s">
        <v>22</v>
      </c>
      <c r="E911" s="23" t="s">
        <v>23</v>
      </c>
      <c r="F911" s="23" t="s">
        <v>18</v>
      </c>
      <c r="G911" s="23" t="s">
        <v>19</v>
      </c>
      <c r="H911" s="23" t="s">
        <v>24</v>
      </c>
      <c r="I911" s="23" t="s">
        <v>72</v>
      </c>
      <c r="N911" s="21"/>
      <c r="O911" s="21"/>
      <c r="P911" s="21"/>
      <c r="R911" s="15"/>
      <c r="T911" s="41"/>
    </row>
    <row r="912">
      <c r="A912" s="21">
        <v>68635.0</v>
      </c>
      <c r="B912" s="21">
        <v>2.151845667E9</v>
      </c>
      <c r="C912" s="42" t="s">
        <v>114</v>
      </c>
      <c r="D912" s="23" t="s">
        <v>22</v>
      </c>
      <c r="E912" s="23" t="s">
        <v>23</v>
      </c>
      <c r="F912" s="23" t="s">
        <v>18</v>
      </c>
      <c r="G912" s="23" t="s">
        <v>19</v>
      </c>
      <c r="H912" s="23" t="s">
        <v>24</v>
      </c>
      <c r="I912" s="23" t="s">
        <v>72</v>
      </c>
      <c r="N912" s="21"/>
      <c r="O912" s="21"/>
      <c r="P912" s="21"/>
      <c r="R912" s="15"/>
      <c r="T912" s="41"/>
    </row>
    <row r="913">
      <c r="A913" s="21">
        <v>68637.0</v>
      </c>
      <c r="B913" s="21">
        <v>1.450279028E9</v>
      </c>
      <c r="C913" s="42" t="s">
        <v>114</v>
      </c>
      <c r="D913" s="23" t="s">
        <v>22</v>
      </c>
      <c r="E913" s="23" t="s">
        <v>23</v>
      </c>
      <c r="F913" s="23" t="s">
        <v>18</v>
      </c>
      <c r="G913" s="23" t="s">
        <v>19</v>
      </c>
      <c r="H913" s="23" t="s">
        <v>24</v>
      </c>
      <c r="I913" s="23" t="s">
        <v>72</v>
      </c>
      <c r="N913" s="21"/>
      <c r="O913" s="21"/>
      <c r="P913" s="21"/>
      <c r="R913" s="15"/>
      <c r="T913" s="41"/>
    </row>
    <row r="914">
      <c r="A914" s="21">
        <v>68778.0</v>
      </c>
      <c r="B914" s="21">
        <v>1.510530899E9</v>
      </c>
      <c r="C914" s="42" t="s">
        <v>114</v>
      </c>
      <c r="D914" s="23" t="s">
        <v>74</v>
      </c>
      <c r="E914" s="23" t="s">
        <v>17</v>
      </c>
      <c r="F914" s="23" t="s">
        <v>18</v>
      </c>
      <c r="G914" s="23" t="s">
        <v>19</v>
      </c>
      <c r="H914" s="23" t="s">
        <v>24</v>
      </c>
      <c r="I914" s="23" t="s">
        <v>72</v>
      </c>
      <c r="N914" s="21"/>
      <c r="O914" s="21"/>
      <c r="P914" s="21"/>
      <c r="R914" s="15"/>
      <c r="T914" s="41"/>
    </row>
    <row r="915">
      <c r="A915" s="21">
        <v>69013.0</v>
      </c>
      <c r="B915" s="21">
        <v>1.346535048E9</v>
      </c>
      <c r="C915" s="42" t="s">
        <v>115</v>
      </c>
      <c r="D915" s="23" t="s">
        <v>22</v>
      </c>
      <c r="E915" s="23" t="s">
        <v>23</v>
      </c>
      <c r="F915" s="23" t="s">
        <v>18</v>
      </c>
      <c r="G915" s="23" t="s">
        <v>19</v>
      </c>
      <c r="H915" s="23" t="s">
        <v>24</v>
      </c>
      <c r="I915" s="23" t="s">
        <v>72</v>
      </c>
      <c r="N915" s="21"/>
      <c r="O915" s="21"/>
      <c r="P915" s="21"/>
      <c r="R915" s="15"/>
      <c r="T915" s="41"/>
    </row>
    <row r="916">
      <c r="A916" s="21">
        <v>69102.0</v>
      </c>
      <c r="B916" s="21">
        <v>1.624624665E9</v>
      </c>
      <c r="C916" s="42" t="s">
        <v>115</v>
      </c>
      <c r="D916" s="23" t="s">
        <v>22</v>
      </c>
      <c r="E916" s="23" t="s">
        <v>23</v>
      </c>
      <c r="F916" s="23" t="s">
        <v>18</v>
      </c>
      <c r="G916" s="23" t="s">
        <v>19</v>
      </c>
      <c r="H916" s="23" t="s">
        <v>24</v>
      </c>
      <c r="I916" s="23" t="s">
        <v>72</v>
      </c>
      <c r="N916" s="21"/>
      <c r="O916" s="21"/>
      <c r="P916" s="21"/>
      <c r="R916" s="15"/>
      <c r="T916" s="41"/>
    </row>
    <row r="917">
      <c r="A917" s="21">
        <v>69125.0</v>
      </c>
      <c r="B917" s="21">
        <v>1.427369476E9</v>
      </c>
      <c r="C917" s="42" t="s">
        <v>115</v>
      </c>
      <c r="D917" s="23" t="s">
        <v>22</v>
      </c>
      <c r="E917" s="23" t="s">
        <v>23</v>
      </c>
      <c r="F917" s="23" t="s">
        <v>18</v>
      </c>
      <c r="G917" s="23" t="s">
        <v>19</v>
      </c>
      <c r="H917" s="23" t="s">
        <v>24</v>
      </c>
      <c r="I917" s="23" t="s">
        <v>72</v>
      </c>
      <c r="N917" s="21"/>
      <c r="O917" s="21"/>
      <c r="P917" s="21"/>
      <c r="R917" s="15"/>
      <c r="T917" s="41"/>
    </row>
    <row r="918">
      <c r="A918" s="21">
        <v>69209.0</v>
      </c>
      <c r="B918" s="21">
        <v>1.717808704E9</v>
      </c>
      <c r="C918" s="42" t="s">
        <v>115</v>
      </c>
      <c r="D918" s="23" t="s">
        <v>22</v>
      </c>
      <c r="E918" s="23" t="s">
        <v>23</v>
      </c>
      <c r="F918" s="23" t="s">
        <v>18</v>
      </c>
      <c r="G918" s="23" t="s">
        <v>19</v>
      </c>
      <c r="H918" s="23" t="s">
        <v>24</v>
      </c>
      <c r="I918" s="23" t="s">
        <v>25</v>
      </c>
      <c r="N918" s="21"/>
      <c r="O918" s="21"/>
      <c r="P918" s="21"/>
      <c r="R918" s="15"/>
      <c r="T918" s="41"/>
    </row>
    <row r="919">
      <c r="A919" s="21">
        <v>69565.0</v>
      </c>
      <c r="B919" s="21">
        <v>1.208020068E9</v>
      </c>
      <c r="C919" s="42" t="s">
        <v>115</v>
      </c>
      <c r="D919" s="23" t="s">
        <v>74</v>
      </c>
      <c r="E919" s="23" t="s">
        <v>17</v>
      </c>
      <c r="F919" s="23" t="s">
        <v>18</v>
      </c>
      <c r="G919" s="23" t="s">
        <v>19</v>
      </c>
      <c r="H919" s="23" t="s">
        <v>24</v>
      </c>
      <c r="I919" s="23" t="s">
        <v>72</v>
      </c>
      <c r="N919" s="21"/>
      <c r="O919" s="21"/>
      <c r="P919" s="21"/>
      <c r="R919" s="15"/>
      <c r="T919" s="41"/>
    </row>
    <row r="920">
      <c r="A920" s="21">
        <v>69647.0</v>
      </c>
      <c r="B920" s="21">
        <v>1.332374404E9</v>
      </c>
      <c r="C920" s="42" t="s">
        <v>115</v>
      </c>
      <c r="D920" s="23" t="s">
        <v>22</v>
      </c>
      <c r="E920" s="23" t="s">
        <v>23</v>
      </c>
      <c r="F920" s="23" t="s">
        <v>18</v>
      </c>
      <c r="G920" s="23" t="s">
        <v>19</v>
      </c>
      <c r="H920" s="23" t="s">
        <v>24</v>
      </c>
      <c r="I920" s="23" t="s">
        <v>72</v>
      </c>
      <c r="N920" s="21"/>
      <c r="O920" s="21"/>
      <c r="P920" s="21"/>
      <c r="R920" s="15"/>
      <c r="T920" s="41"/>
    </row>
    <row r="921">
      <c r="A921" s="21">
        <v>69655.0</v>
      </c>
      <c r="B921" s="21">
        <v>2.110540303E9</v>
      </c>
      <c r="C921" s="42" t="s">
        <v>115</v>
      </c>
      <c r="D921" s="23" t="s">
        <v>22</v>
      </c>
      <c r="E921" s="23" t="s">
        <v>23</v>
      </c>
      <c r="F921" s="23" t="s">
        <v>18</v>
      </c>
      <c r="G921" s="23" t="s">
        <v>19</v>
      </c>
      <c r="H921" s="23" t="s">
        <v>24</v>
      </c>
      <c r="I921" s="23" t="s">
        <v>72</v>
      </c>
      <c r="N921" s="21"/>
      <c r="O921" s="21"/>
      <c r="P921" s="21"/>
      <c r="R921" s="15"/>
      <c r="T921" s="41"/>
    </row>
    <row r="922">
      <c r="A922" s="21">
        <v>69659.0</v>
      </c>
      <c r="B922" s="21">
        <v>1.461840401E9</v>
      </c>
      <c r="C922" s="42" t="s">
        <v>115</v>
      </c>
      <c r="D922" s="23" t="s">
        <v>22</v>
      </c>
      <c r="E922" s="23" t="s">
        <v>23</v>
      </c>
      <c r="F922" s="23" t="s">
        <v>18</v>
      </c>
      <c r="G922" s="23" t="s">
        <v>19</v>
      </c>
      <c r="H922" s="23" t="s">
        <v>24</v>
      </c>
      <c r="I922" s="23" t="s">
        <v>72</v>
      </c>
      <c r="N922" s="21"/>
      <c r="O922" s="21"/>
      <c r="P922" s="21"/>
      <c r="R922" s="15"/>
      <c r="T922" s="41"/>
    </row>
    <row r="923">
      <c r="A923" s="21">
        <v>69840.0</v>
      </c>
      <c r="B923" s="21">
        <v>1.645005606E9</v>
      </c>
      <c r="C923" s="42" t="s">
        <v>115</v>
      </c>
      <c r="D923" s="23" t="s">
        <v>22</v>
      </c>
      <c r="E923" s="23" t="s">
        <v>23</v>
      </c>
      <c r="F923" s="23" t="s">
        <v>18</v>
      </c>
      <c r="G923" s="23" t="s">
        <v>19</v>
      </c>
      <c r="H923" s="23" t="s">
        <v>24</v>
      </c>
      <c r="I923" s="23" t="s">
        <v>72</v>
      </c>
      <c r="N923" s="21"/>
      <c r="O923" s="21"/>
      <c r="P923" s="21"/>
      <c r="R923" s="15"/>
      <c r="T923" s="41"/>
    </row>
    <row r="924">
      <c r="A924" s="21">
        <v>69928.0</v>
      </c>
      <c r="B924" s="21">
        <v>1.836779994E9</v>
      </c>
      <c r="C924" s="42" t="s">
        <v>115</v>
      </c>
      <c r="D924" s="23" t="s">
        <v>22</v>
      </c>
      <c r="E924" s="23" t="s">
        <v>23</v>
      </c>
      <c r="F924" s="23" t="s">
        <v>18</v>
      </c>
      <c r="G924" s="23" t="s">
        <v>19</v>
      </c>
      <c r="H924" s="23" t="s">
        <v>24</v>
      </c>
      <c r="I924" s="23" t="s">
        <v>25</v>
      </c>
      <c r="N924" s="21"/>
      <c r="O924" s="21"/>
      <c r="P924" s="21"/>
      <c r="R924" s="15"/>
      <c r="T924" s="41"/>
    </row>
    <row r="925">
      <c r="A925" s="21">
        <v>69941.0</v>
      </c>
      <c r="B925" s="21">
        <v>1.76029271E9</v>
      </c>
      <c r="C925" s="42" t="s">
        <v>115</v>
      </c>
      <c r="D925" s="23" t="s">
        <v>22</v>
      </c>
      <c r="E925" s="23" t="s">
        <v>23</v>
      </c>
      <c r="F925" s="23" t="s">
        <v>18</v>
      </c>
      <c r="G925" s="23" t="s">
        <v>19</v>
      </c>
      <c r="H925" s="23" t="s">
        <v>24</v>
      </c>
      <c r="I925" s="23" t="s">
        <v>72</v>
      </c>
      <c r="N925" s="21"/>
      <c r="O925" s="21"/>
      <c r="P925" s="21"/>
      <c r="R925" s="15"/>
      <c r="T925" s="41"/>
    </row>
    <row r="926">
      <c r="A926" s="21">
        <v>69975.0</v>
      </c>
      <c r="B926" s="21">
        <v>2.229255629E9</v>
      </c>
      <c r="C926" s="42" t="s">
        <v>115</v>
      </c>
      <c r="D926" s="23" t="s">
        <v>22</v>
      </c>
      <c r="E926" s="23" t="s">
        <v>23</v>
      </c>
      <c r="F926" s="23" t="s">
        <v>18</v>
      </c>
      <c r="G926" s="23" t="s">
        <v>19</v>
      </c>
      <c r="H926" s="23" t="s">
        <v>20</v>
      </c>
      <c r="I926" s="23" t="s">
        <v>72</v>
      </c>
      <c r="N926" s="21"/>
      <c r="O926" s="21"/>
      <c r="P926" s="21"/>
      <c r="R926" s="15"/>
      <c r="T926" s="41"/>
    </row>
    <row r="927">
      <c r="A927" s="21">
        <v>70039.0</v>
      </c>
      <c r="B927" s="21">
        <v>1.850228703E9</v>
      </c>
      <c r="C927" s="42" t="s">
        <v>115</v>
      </c>
      <c r="D927" s="23" t="s">
        <v>22</v>
      </c>
      <c r="E927" s="23" t="s">
        <v>23</v>
      </c>
      <c r="F927" s="23" t="s">
        <v>18</v>
      </c>
      <c r="G927" s="23" t="s">
        <v>19</v>
      </c>
      <c r="H927" s="23" t="s">
        <v>24</v>
      </c>
      <c r="I927" s="23" t="s">
        <v>72</v>
      </c>
      <c r="N927" s="21"/>
      <c r="O927" s="21"/>
      <c r="P927" s="21"/>
      <c r="R927" s="15"/>
      <c r="T927" s="41"/>
    </row>
    <row r="928">
      <c r="A928" s="21">
        <v>70068.0</v>
      </c>
      <c r="B928" s="21">
        <v>2.192704923E9</v>
      </c>
      <c r="C928" s="42" t="s">
        <v>115</v>
      </c>
      <c r="D928" s="23" t="s">
        <v>22</v>
      </c>
      <c r="E928" s="23" t="s">
        <v>23</v>
      </c>
      <c r="F928" s="23" t="s">
        <v>18</v>
      </c>
      <c r="G928" s="23" t="s">
        <v>19</v>
      </c>
      <c r="H928" s="23" t="s">
        <v>24</v>
      </c>
      <c r="I928" s="23" t="s">
        <v>72</v>
      </c>
      <c r="N928" s="21"/>
      <c r="O928" s="21"/>
      <c r="P928" s="21"/>
      <c r="R928" s="15"/>
      <c r="T928" s="41"/>
    </row>
    <row r="929">
      <c r="A929" s="21">
        <v>70072.0</v>
      </c>
      <c r="B929" s="21">
        <v>2.110772741E9</v>
      </c>
      <c r="C929" s="42" t="s">
        <v>115</v>
      </c>
      <c r="D929" s="23" t="s">
        <v>22</v>
      </c>
      <c r="E929" s="23" t="s">
        <v>23</v>
      </c>
      <c r="F929" s="23" t="s">
        <v>18</v>
      </c>
      <c r="G929" s="23" t="s">
        <v>19</v>
      </c>
      <c r="H929" s="23" t="s">
        <v>24</v>
      </c>
      <c r="I929" s="23" t="s">
        <v>72</v>
      </c>
      <c r="N929" s="21"/>
      <c r="O929" s="21"/>
      <c r="P929" s="21"/>
      <c r="R929" s="15"/>
      <c r="T929" s="41"/>
    </row>
    <row r="930">
      <c r="A930" s="21">
        <v>70238.0</v>
      </c>
      <c r="B930" s="21">
        <v>2.263290379E9</v>
      </c>
      <c r="C930" s="42" t="s">
        <v>116</v>
      </c>
      <c r="D930" s="23" t="s">
        <v>22</v>
      </c>
      <c r="E930" s="23" t="s">
        <v>23</v>
      </c>
      <c r="F930" s="23" t="s">
        <v>18</v>
      </c>
      <c r="G930" s="23" t="s">
        <v>19</v>
      </c>
      <c r="H930" s="23" t="s">
        <v>24</v>
      </c>
      <c r="I930" s="23" t="s">
        <v>72</v>
      </c>
      <c r="N930" s="21"/>
      <c r="O930" s="21"/>
      <c r="P930" s="21"/>
      <c r="R930" s="15"/>
      <c r="T930" s="41"/>
    </row>
    <row r="931">
      <c r="A931" s="21">
        <v>70332.0</v>
      </c>
      <c r="B931" s="21">
        <v>2.004272075E9</v>
      </c>
      <c r="C931" s="42" t="s">
        <v>116</v>
      </c>
      <c r="D931" s="23" t="s">
        <v>22</v>
      </c>
      <c r="E931" s="23" t="s">
        <v>23</v>
      </c>
      <c r="F931" s="23" t="s">
        <v>18</v>
      </c>
      <c r="G931" s="23" t="s">
        <v>19</v>
      </c>
      <c r="H931" s="23" t="s">
        <v>24</v>
      </c>
      <c r="I931" s="23" t="s">
        <v>72</v>
      </c>
      <c r="N931" s="21"/>
      <c r="O931" s="21"/>
      <c r="P931" s="21"/>
      <c r="R931" s="15"/>
      <c r="T931" s="41"/>
    </row>
    <row r="932">
      <c r="A932" s="21">
        <v>70490.0</v>
      </c>
      <c r="B932" s="21">
        <v>2.203244069E9</v>
      </c>
      <c r="C932" s="42" t="s">
        <v>116</v>
      </c>
      <c r="D932" s="23" t="s">
        <v>22</v>
      </c>
      <c r="E932" s="23" t="s">
        <v>23</v>
      </c>
      <c r="F932" s="23" t="s">
        <v>18</v>
      </c>
      <c r="G932" s="23" t="s">
        <v>19</v>
      </c>
      <c r="H932" s="23" t="s">
        <v>24</v>
      </c>
      <c r="I932" s="23" t="s">
        <v>72</v>
      </c>
      <c r="N932" s="21"/>
      <c r="O932" s="21"/>
      <c r="P932" s="21"/>
      <c r="R932" s="15"/>
      <c r="T932" s="41"/>
    </row>
    <row r="933">
      <c r="A933" s="21">
        <v>70505.0</v>
      </c>
      <c r="B933" s="21">
        <v>1.483798414E9</v>
      </c>
      <c r="C933" s="42" t="s">
        <v>116</v>
      </c>
      <c r="D933" s="23" t="s">
        <v>22</v>
      </c>
      <c r="E933" s="23" t="s">
        <v>23</v>
      </c>
      <c r="F933" s="23" t="s">
        <v>18</v>
      </c>
      <c r="G933" s="23" t="s">
        <v>19</v>
      </c>
      <c r="H933" s="23" t="s">
        <v>24</v>
      </c>
      <c r="I933" s="23" t="s">
        <v>72</v>
      </c>
      <c r="N933" s="21"/>
      <c r="O933" s="21"/>
      <c r="P933" s="21"/>
      <c r="R933" s="15"/>
      <c r="T933" s="41"/>
    </row>
    <row r="934">
      <c r="A934" s="21">
        <v>70569.0</v>
      </c>
      <c r="B934" s="21">
        <v>1.438781401E9</v>
      </c>
      <c r="C934" s="42" t="s">
        <v>116</v>
      </c>
      <c r="D934" s="23" t="s">
        <v>22</v>
      </c>
      <c r="E934" s="23" t="s">
        <v>23</v>
      </c>
      <c r="F934" s="23" t="s">
        <v>18</v>
      </c>
      <c r="G934" s="23" t="s">
        <v>19</v>
      </c>
      <c r="H934" s="23" t="s">
        <v>24</v>
      </c>
      <c r="I934" s="23" t="s">
        <v>72</v>
      </c>
      <c r="N934" s="21"/>
      <c r="O934" s="21"/>
      <c r="P934" s="21"/>
      <c r="R934" s="15"/>
      <c r="T934" s="41"/>
    </row>
    <row r="935">
      <c r="A935" s="21">
        <v>70589.0</v>
      </c>
      <c r="B935" s="21">
        <v>1.990203258E9</v>
      </c>
      <c r="C935" s="42" t="s">
        <v>116</v>
      </c>
      <c r="D935" s="23" t="s">
        <v>22</v>
      </c>
      <c r="E935" s="23" t="s">
        <v>23</v>
      </c>
      <c r="F935" s="23" t="s">
        <v>18</v>
      </c>
      <c r="G935" s="23" t="s">
        <v>19</v>
      </c>
      <c r="H935" s="23" t="s">
        <v>24</v>
      </c>
      <c r="I935" s="23" t="s">
        <v>72</v>
      </c>
      <c r="N935" s="21"/>
      <c r="O935" s="21"/>
      <c r="P935" s="21"/>
      <c r="R935" s="15"/>
      <c r="T935" s="41"/>
    </row>
    <row r="936">
      <c r="A936" s="21">
        <v>70624.0</v>
      </c>
      <c r="B936" s="21">
        <v>1.42765574E9</v>
      </c>
      <c r="C936" s="42" t="s">
        <v>116</v>
      </c>
      <c r="D936" s="23" t="s">
        <v>22</v>
      </c>
      <c r="E936" s="23" t="s">
        <v>23</v>
      </c>
      <c r="F936" s="23" t="s">
        <v>18</v>
      </c>
      <c r="G936" s="23" t="s">
        <v>19</v>
      </c>
      <c r="H936" s="23" t="s">
        <v>24</v>
      </c>
      <c r="I936" s="23" t="s">
        <v>72</v>
      </c>
      <c r="N936" s="21"/>
      <c r="O936" s="21"/>
      <c r="P936" s="21"/>
      <c r="R936" s="15"/>
      <c r="T936" s="41"/>
    </row>
    <row r="937">
      <c r="A937" s="21">
        <v>70633.0</v>
      </c>
      <c r="B937" s="21">
        <v>1.965920605E9</v>
      </c>
      <c r="C937" s="42" t="s">
        <v>116</v>
      </c>
      <c r="D937" s="23" t="s">
        <v>22</v>
      </c>
      <c r="E937" s="23" t="s">
        <v>23</v>
      </c>
      <c r="F937" s="23" t="s">
        <v>18</v>
      </c>
      <c r="G937" s="23" t="s">
        <v>19</v>
      </c>
      <c r="H937" s="23" t="s">
        <v>24</v>
      </c>
      <c r="I937" s="23" t="s">
        <v>72</v>
      </c>
      <c r="N937" s="21"/>
      <c r="O937" s="21"/>
      <c r="P937" s="21"/>
      <c r="R937" s="15"/>
      <c r="T937" s="41"/>
    </row>
    <row r="938">
      <c r="A938" s="21">
        <v>70882.0</v>
      </c>
      <c r="B938" s="21">
        <v>1.662119123E9</v>
      </c>
      <c r="C938" s="42" t="s">
        <v>116</v>
      </c>
      <c r="D938" s="23" t="s">
        <v>22</v>
      </c>
      <c r="E938" s="23" t="s">
        <v>23</v>
      </c>
      <c r="F938" s="23" t="s">
        <v>18</v>
      </c>
      <c r="G938" s="23" t="s">
        <v>19</v>
      </c>
      <c r="H938" s="23" t="s">
        <v>24</v>
      </c>
      <c r="I938" s="23" t="s">
        <v>72</v>
      </c>
      <c r="N938" s="21"/>
      <c r="O938" s="21"/>
      <c r="P938" s="21"/>
      <c r="R938" s="15"/>
      <c r="T938" s="41"/>
    </row>
    <row r="939">
      <c r="A939" s="21">
        <v>70969.0</v>
      </c>
      <c r="B939" s="21">
        <v>1.570047334E9</v>
      </c>
      <c r="C939" s="42" t="s">
        <v>116</v>
      </c>
      <c r="D939" s="23" t="s">
        <v>22</v>
      </c>
      <c r="E939" s="23" t="s">
        <v>23</v>
      </c>
      <c r="F939" s="23" t="s">
        <v>18</v>
      </c>
      <c r="G939" s="23" t="s">
        <v>19</v>
      </c>
      <c r="H939" s="23" t="s">
        <v>24</v>
      </c>
      <c r="I939" s="23" t="s">
        <v>72</v>
      </c>
      <c r="N939" s="21"/>
      <c r="O939" s="21"/>
      <c r="P939" s="21"/>
      <c r="R939" s="15"/>
      <c r="T939" s="41"/>
    </row>
    <row r="940">
      <c r="A940" s="21">
        <v>71049.0</v>
      </c>
      <c r="B940" s="21">
        <v>1.317639134E9</v>
      </c>
      <c r="C940" s="42" t="s">
        <v>116</v>
      </c>
      <c r="D940" s="23" t="s">
        <v>22</v>
      </c>
      <c r="E940" s="23" t="s">
        <v>23</v>
      </c>
      <c r="F940" s="23" t="s">
        <v>18</v>
      </c>
      <c r="G940" s="23" t="s">
        <v>19</v>
      </c>
      <c r="H940" s="23" t="s">
        <v>24</v>
      </c>
      <c r="I940" s="23" t="s">
        <v>72</v>
      </c>
      <c r="N940" s="21"/>
      <c r="O940" s="21"/>
      <c r="P940" s="21"/>
      <c r="R940" s="15"/>
      <c r="T940" s="41"/>
    </row>
    <row r="941">
      <c r="A941" s="21">
        <v>71203.0</v>
      </c>
      <c r="B941" s="21">
        <v>1.18974764E9</v>
      </c>
      <c r="C941" s="42" t="s">
        <v>116</v>
      </c>
      <c r="D941" s="23" t="s">
        <v>22</v>
      </c>
      <c r="E941" s="23" t="s">
        <v>23</v>
      </c>
      <c r="F941" s="23" t="s">
        <v>18</v>
      </c>
      <c r="G941" s="23" t="s">
        <v>19</v>
      </c>
      <c r="H941" s="23" t="s">
        <v>24</v>
      </c>
      <c r="I941" s="23" t="s">
        <v>72</v>
      </c>
      <c r="N941" s="21"/>
      <c r="O941" s="21"/>
      <c r="P941" s="21"/>
      <c r="R941" s="15"/>
      <c r="T941" s="41"/>
    </row>
    <row r="942">
      <c r="A942" s="21">
        <v>71296.0</v>
      </c>
      <c r="B942" s="21">
        <v>2.292471175E9</v>
      </c>
      <c r="C942" s="42" t="s">
        <v>116</v>
      </c>
      <c r="D942" s="23" t="s">
        <v>22</v>
      </c>
      <c r="E942" s="23" t="s">
        <v>23</v>
      </c>
      <c r="F942" s="23" t="s">
        <v>18</v>
      </c>
      <c r="G942" s="23" t="s">
        <v>19</v>
      </c>
      <c r="H942" s="23" t="s">
        <v>24</v>
      </c>
      <c r="I942" s="23" t="s">
        <v>72</v>
      </c>
      <c r="N942" s="21"/>
      <c r="O942" s="21"/>
      <c r="P942" s="21"/>
      <c r="R942" s="15"/>
      <c r="T942" s="41"/>
    </row>
    <row r="943">
      <c r="A943" s="21">
        <v>71461.0</v>
      </c>
      <c r="B943" s="21">
        <v>2.151578897E9</v>
      </c>
      <c r="C943" s="42" t="s">
        <v>116</v>
      </c>
      <c r="D943" s="23" t="s">
        <v>22</v>
      </c>
      <c r="E943" s="23" t="s">
        <v>23</v>
      </c>
      <c r="F943" s="23" t="s">
        <v>18</v>
      </c>
      <c r="G943" s="23" t="s">
        <v>19</v>
      </c>
      <c r="H943" s="23" t="s">
        <v>24</v>
      </c>
      <c r="I943" s="23" t="s">
        <v>72</v>
      </c>
      <c r="N943" s="21"/>
      <c r="O943" s="21"/>
      <c r="P943" s="21"/>
      <c r="R943" s="15"/>
      <c r="T943" s="41"/>
    </row>
    <row r="944">
      <c r="A944" s="21">
        <v>71618.0</v>
      </c>
      <c r="B944" s="21">
        <v>1.839086692E9</v>
      </c>
      <c r="C944" s="42" t="s">
        <v>116</v>
      </c>
      <c r="D944" s="23" t="s">
        <v>22</v>
      </c>
      <c r="E944" s="23" t="s">
        <v>23</v>
      </c>
      <c r="F944" s="23" t="s">
        <v>18</v>
      </c>
      <c r="G944" s="23" t="s">
        <v>19</v>
      </c>
      <c r="H944" s="23" t="s">
        <v>24</v>
      </c>
      <c r="I944" s="23" t="s">
        <v>72</v>
      </c>
      <c r="N944" s="21"/>
      <c r="O944" s="21"/>
      <c r="P944" s="21"/>
      <c r="R944" s="15"/>
      <c r="T944" s="41"/>
    </row>
    <row r="945">
      <c r="A945" s="21">
        <v>71648.0</v>
      </c>
      <c r="B945" s="21">
        <v>1.876869906E9</v>
      </c>
      <c r="C945" s="42" t="s">
        <v>116</v>
      </c>
      <c r="D945" s="23" t="s">
        <v>22</v>
      </c>
      <c r="E945" s="23" t="s">
        <v>23</v>
      </c>
      <c r="F945" s="23" t="s">
        <v>18</v>
      </c>
      <c r="G945" s="23" t="s">
        <v>19</v>
      </c>
      <c r="H945" s="23" t="s">
        <v>24</v>
      </c>
      <c r="I945" s="23" t="s">
        <v>72</v>
      </c>
      <c r="N945" s="21"/>
      <c r="O945" s="21"/>
      <c r="P945" s="21"/>
      <c r="R945" s="15"/>
      <c r="T945" s="41"/>
    </row>
    <row r="946">
      <c r="A946" s="21">
        <v>71717.0</v>
      </c>
      <c r="B946" s="21">
        <v>1.381426906E9</v>
      </c>
      <c r="C946" s="42" t="s">
        <v>116</v>
      </c>
      <c r="D946" s="23" t="s">
        <v>22</v>
      </c>
      <c r="E946" s="23" t="s">
        <v>23</v>
      </c>
      <c r="F946" s="23" t="s">
        <v>18</v>
      </c>
      <c r="G946" s="23" t="s">
        <v>19</v>
      </c>
      <c r="H946" s="23" t="s">
        <v>24</v>
      </c>
      <c r="I946" s="23" t="s">
        <v>72</v>
      </c>
      <c r="N946" s="21"/>
      <c r="O946" s="21"/>
      <c r="P946" s="21"/>
      <c r="R946" s="15"/>
      <c r="T946" s="41"/>
    </row>
    <row r="947">
      <c r="A947" s="21">
        <v>71721.0</v>
      </c>
      <c r="B947" s="21">
        <v>1.871621295E9</v>
      </c>
      <c r="C947" s="42" t="s">
        <v>116</v>
      </c>
      <c r="D947" s="23" t="s">
        <v>22</v>
      </c>
      <c r="E947" s="23" t="s">
        <v>23</v>
      </c>
      <c r="F947" s="23" t="s">
        <v>18</v>
      </c>
      <c r="G947" s="23" t="s">
        <v>19</v>
      </c>
      <c r="H947" s="23" t="s">
        <v>24</v>
      </c>
      <c r="I947" s="23" t="s">
        <v>72</v>
      </c>
      <c r="N947" s="21"/>
      <c r="O947" s="21"/>
      <c r="P947" s="21"/>
      <c r="R947" s="15"/>
      <c r="T947" s="41"/>
    </row>
    <row r="948">
      <c r="A948" s="21">
        <v>71743.0</v>
      </c>
      <c r="B948" s="21">
        <v>1.767365902E9</v>
      </c>
      <c r="C948" s="42" t="s">
        <v>116</v>
      </c>
      <c r="D948" s="23" t="s">
        <v>22</v>
      </c>
      <c r="E948" s="23" t="s">
        <v>23</v>
      </c>
      <c r="F948" s="23" t="s">
        <v>18</v>
      </c>
      <c r="G948" s="23" t="s">
        <v>19</v>
      </c>
      <c r="H948" s="23" t="s">
        <v>24</v>
      </c>
      <c r="I948" s="23" t="s">
        <v>72</v>
      </c>
      <c r="N948" s="21"/>
      <c r="O948" s="21"/>
      <c r="P948" s="21"/>
      <c r="R948" s="15"/>
      <c r="T948" s="41"/>
    </row>
    <row r="949">
      <c r="A949" s="21">
        <v>71786.0</v>
      </c>
      <c r="B949" s="21">
        <v>1.898217988E9</v>
      </c>
      <c r="C949" s="42" t="s">
        <v>116</v>
      </c>
      <c r="D949" s="23" t="s">
        <v>22</v>
      </c>
      <c r="E949" s="23" t="s">
        <v>23</v>
      </c>
      <c r="F949" s="23" t="s">
        <v>18</v>
      </c>
      <c r="G949" s="23" t="s">
        <v>19</v>
      </c>
      <c r="H949" s="23" t="s">
        <v>20</v>
      </c>
      <c r="I949" s="23" t="s">
        <v>72</v>
      </c>
      <c r="N949" s="21"/>
      <c r="O949" s="21"/>
      <c r="P949" s="21"/>
      <c r="R949" s="15"/>
      <c r="T949" s="41"/>
    </row>
    <row r="950">
      <c r="A950" s="21">
        <v>71802.0</v>
      </c>
      <c r="B950" s="21">
        <v>1.798307211E9</v>
      </c>
      <c r="C950" s="42" t="s">
        <v>117</v>
      </c>
      <c r="D950" s="23" t="s">
        <v>22</v>
      </c>
      <c r="E950" s="23" t="s">
        <v>23</v>
      </c>
      <c r="F950" s="23" t="s">
        <v>18</v>
      </c>
      <c r="G950" s="23" t="s">
        <v>19</v>
      </c>
      <c r="H950" s="23" t="s">
        <v>24</v>
      </c>
      <c r="I950" s="23" t="s">
        <v>72</v>
      </c>
      <c r="N950" s="21"/>
      <c r="O950" s="21"/>
      <c r="P950" s="21"/>
      <c r="R950" s="15"/>
      <c r="T950" s="41"/>
    </row>
    <row r="951">
      <c r="A951" s="21">
        <v>71860.0</v>
      </c>
      <c r="B951" s="21">
        <v>1.179258353E9</v>
      </c>
      <c r="C951" s="42" t="s">
        <v>117</v>
      </c>
      <c r="D951" s="23" t="s">
        <v>22</v>
      </c>
      <c r="E951" s="23" t="s">
        <v>23</v>
      </c>
      <c r="F951" s="23" t="s">
        <v>18</v>
      </c>
      <c r="G951" s="23" t="s">
        <v>19</v>
      </c>
      <c r="H951" s="23" t="s">
        <v>24</v>
      </c>
      <c r="I951" s="23" t="s">
        <v>72</v>
      </c>
      <c r="N951" s="21"/>
      <c r="O951" s="21"/>
      <c r="P951" s="21"/>
      <c r="R951" s="15"/>
      <c r="T951" s="41"/>
    </row>
    <row r="952">
      <c r="A952" s="21">
        <v>71971.0</v>
      </c>
      <c r="B952" s="21">
        <v>1.471478575E9</v>
      </c>
      <c r="C952" s="42" t="s">
        <v>117</v>
      </c>
      <c r="D952" s="23" t="s">
        <v>22</v>
      </c>
      <c r="E952" s="23" t="s">
        <v>23</v>
      </c>
      <c r="F952" s="23" t="s">
        <v>18</v>
      </c>
      <c r="G952" s="23" t="s">
        <v>19</v>
      </c>
      <c r="H952" s="23" t="s">
        <v>20</v>
      </c>
      <c r="I952" s="23" t="s">
        <v>72</v>
      </c>
      <c r="N952" s="21"/>
      <c r="O952" s="21"/>
      <c r="P952" s="21"/>
      <c r="R952" s="15"/>
      <c r="T952" s="41"/>
    </row>
    <row r="953">
      <c r="A953" s="21">
        <v>72027.0</v>
      </c>
      <c r="B953" s="21">
        <v>1.256492968E9</v>
      </c>
      <c r="C953" s="42" t="s">
        <v>117</v>
      </c>
      <c r="D953" s="23" t="s">
        <v>22</v>
      </c>
      <c r="E953" s="23" t="s">
        <v>23</v>
      </c>
      <c r="F953" s="23" t="s">
        <v>18</v>
      </c>
      <c r="G953" s="23" t="s">
        <v>19</v>
      </c>
      <c r="H953" s="23" t="s">
        <v>24</v>
      </c>
      <c r="I953" s="23" t="s">
        <v>72</v>
      </c>
      <c r="N953" s="21"/>
      <c r="O953" s="21"/>
      <c r="P953" s="21"/>
      <c r="R953" s="15"/>
      <c r="T953" s="41"/>
    </row>
    <row r="954">
      <c r="A954" s="21">
        <v>72133.0</v>
      </c>
      <c r="B954" s="21">
        <v>1.570849551E9</v>
      </c>
      <c r="C954" s="42" t="s">
        <v>117</v>
      </c>
      <c r="D954" s="23" t="s">
        <v>22</v>
      </c>
      <c r="E954" s="23" t="s">
        <v>23</v>
      </c>
      <c r="F954" s="23" t="s">
        <v>18</v>
      </c>
      <c r="G954" s="23" t="s">
        <v>19</v>
      </c>
      <c r="H954" s="23" t="s">
        <v>24</v>
      </c>
      <c r="I954" s="23" t="s">
        <v>72</v>
      </c>
      <c r="N954" s="21"/>
      <c r="O954" s="21"/>
      <c r="P954" s="21"/>
      <c r="R954" s="15"/>
      <c r="T954" s="41"/>
    </row>
    <row r="955">
      <c r="A955" s="21">
        <v>72153.0</v>
      </c>
      <c r="B955" s="21">
        <v>1.621390024E9</v>
      </c>
      <c r="C955" s="42" t="s">
        <v>117</v>
      </c>
      <c r="D955" s="23" t="s">
        <v>22</v>
      </c>
      <c r="E955" s="23" t="s">
        <v>23</v>
      </c>
      <c r="F955" s="23" t="s">
        <v>18</v>
      </c>
      <c r="G955" s="23" t="s">
        <v>19</v>
      </c>
      <c r="H955" s="23" t="s">
        <v>24</v>
      </c>
      <c r="I955" s="23" t="s">
        <v>72</v>
      </c>
      <c r="N955" s="21"/>
      <c r="O955" s="21"/>
      <c r="P955" s="21"/>
      <c r="R955" s="15"/>
      <c r="T955" s="41"/>
    </row>
    <row r="956">
      <c r="A956" s="21">
        <v>72222.0</v>
      </c>
      <c r="B956" s="21">
        <v>2.283346669E9</v>
      </c>
      <c r="C956" s="42" t="s">
        <v>117</v>
      </c>
      <c r="D956" s="23" t="s">
        <v>22</v>
      </c>
      <c r="E956" s="23" t="s">
        <v>23</v>
      </c>
      <c r="F956" s="23" t="s">
        <v>18</v>
      </c>
      <c r="G956" s="23" t="s">
        <v>19</v>
      </c>
      <c r="H956" s="23" t="s">
        <v>24</v>
      </c>
      <c r="I956" s="23" t="s">
        <v>72</v>
      </c>
      <c r="N956" s="21"/>
      <c r="O956" s="21"/>
      <c r="P956" s="21"/>
      <c r="R956" s="15"/>
      <c r="T956" s="41"/>
    </row>
    <row r="957">
      <c r="A957" s="21">
        <v>72231.0</v>
      </c>
      <c r="B957" s="21">
        <v>1.812131599E9</v>
      </c>
      <c r="C957" s="42" t="s">
        <v>117</v>
      </c>
      <c r="D957" s="23" t="s">
        <v>22</v>
      </c>
      <c r="E957" s="23" t="s">
        <v>23</v>
      </c>
      <c r="F957" s="23" t="s">
        <v>18</v>
      </c>
      <c r="G957" s="23" t="s">
        <v>19</v>
      </c>
      <c r="H957" s="23" t="s">
        <v>20</v>
      </c>
      <c r="I957" s="23" t="s">
        <v>72</v>
      </c>
      <c r="N957" s="21"/>
      <c r="O957" s="21"/>
      <c r="P957" s="21"/>
      <c r="R957" s="15"/>
      <c r="T957" s="41"/>
    </row>
    <row r="958">
      <c r="A958" s="21">
        <v>72237.0</v>
      </c>
      <c r="B958" s="21">
        <v>2.125958405E9</v>
      </c>
      <c r="C958" s="42" t="s">
        <v>117</v>
      </c>
      <c r="D958" s="23" t="s">
        <v>22</v>
      </c>
      <c r="E958" s="23" t="s">
        <v>23</v>
      </c>
      <c r="F958" s="23" t="s">
        <v>18</v>
      </c>
      <c r="G958" s="23" t="s">
        <v>19</v>
      </c>
      <c r="H958" s="23" t="s">
        <v>24</v>
      </c>
      <c r="I958" s="23" t="s">
        <v>72</v>
      </c>
      <c r="N958" s="21"/>
      <c r="O958" s="21"/>
      <c r="P958" s="21"/>
      <c r="R958" s="15"/>
      <c r="T958" s="41"/>
    </row>
    <row r="959">
      <c r="A959" s="21">
        <v>72243.0</v>
      </c>
      <c r="B959" s="21">
        <v>1.562117321E9</v>
      </c>
      <c r="C959" s="42" t="s">
        <v>117</v>
      </c>
      <c r="D959" s="23" t="s">
        <v>22</v>
      </c>
      <c r="E959" s="23" t="s">
        <v>23</v>
      </c>
      <c r="F959" s="23" t="s">
        <v>18</v>
      </c>
      <c r="G959" s="23" t="s">
        <v>19</v>
      </c>
      <c r="H959" s="23" t="s">
        <v>20</v>
      </c>
      <c r="I959" s="23" t="s">
        <v>72</v>
      </c>
      <c r="N959" s="21"/>
      <c r="O959" s="21"/>
      <c r="P959" s="21"/>
      <c r="R959" s="15"/>
      <c r="T959" s="41"/>
    </row>
    <row r="960">
      <c r="A960" s="21">
        <v>72355.0</v>
      </c>
      <c r="B960" s="21">
        <v>1.780351731E9</v>
      </c>
      <c r="C960" s="42" t="s">
        <v>117</v>
      </c>
      <c r="D960" s="23" t="s">
        <v>22</v>
      </c>
      <c r="E960" s="23" t="s">
        <v>23</v>
      </c>
      <c r="F960" s="23" t="s">
        <v>18</v>
      </c>
      <c r="G960" s="23" t="s">
        <v>19</v>
      </c>
      <c r="H960" s="23" t="s">
        <v>24</v>
      </c>
      <c r="I960" s="23" t="s">
        <v>72</v>
      </c>
      <c r="N960" s="21"/>
      <c r="O960" s="21"/>
      <c r="P960" s="21"/>
      <c r="R960" s="15"/>
      <c r="T960" s="41"/>
    </row>
    <row r="961">
      <c r="A961" s="21">
        <v>72379.0</v>
      </c>
      <c r="B961" s="21">
        <v>2.173191175E9</v>
      </c>
      <c r="C961" s="42" t="s">
        <v>117</v>
      </c>
      <c r="D961" s="23" t="s">
        <v>22</v>
      </c>
      <c r="E961" s="23" t="s">
        <v>23</v>
      </c>
      <c r="F961" s="23" t="s">
        <v>18</v>
      </c>
      <c r="G961" s="23" t="s">
        <v>19</v>
      </c>
      <c r="H961" s="23" t="s">
        <v>24</v>
      </c>
      <c r="I961" s="23" t="s">
        <v>72</v>
      </c>
      <c r="N961" s="21"/>
      <c r="O961" s="21"/>
      <c r="P961" s="21"/>
      <c r="R961" s="15"/>
      <c r="T961" s="41"/>
    </row>
    <row r="962">
      <c r="A962" s="21">
        <v>72442.0</v>
      </c>
      <c r="B962" s="21">
        <v>1.252514681E9</v>
      </c>
      <c r="C962" s="42" t="s">
        <v>117</v>
      </c>
      <c r="D962" s="23" t="s">
        <v>22</v>
      </c>
      <c r="E962" s="23" t="s">
        <v>23</v>
      </c>
      <c r="F962" s="23" t="s">
        <v>18</v>
      </c>
      <c r="G962" s="23" t="s">
        <v>19</v>
      </c>
      <c r="H962" s="23" t="s">
        <v>24</v>
      </c>
      <c r="I962" s="23" t="s">
        <v>72</v>
      </c>
      <c r="N962" s="21"/>
      <c r="O962" s="21"/>
      <c r="P962" s="21"/>
      <c r="R962" s="15"/>
      <c r="T962" s="41"/>
    </row>
    <row r="963">
      <c r="A963" s="21">
        <v>72525.0</v>
      </c>
      <c r="B963" s="21">
        <v>2.117303873E9</v>
      </c>
      <c r="C963" s="42" t="s">
        <v>117</v>
      </c>
      <c r="D963" s="23" t="s">
        <v>22</v>
      </c>
      <c r="E963" s="23" t="s">
        <v>23</v>
      </c>
      <c r="F963" s="23" t="s">
        <v>18</v>
      </c>
      <c r="G963" s="23" t="s">
        <v>19</v>
      </c>
      <c r="H963" s="23" t="s">
        <v>24</v>
      </c>
      <c r="I963" s="23" t="s">
        <v>72</v>
      </c>
      <c r="N963" s="21"/>
      <c r="O963" s="21"/>
      <c r="P963" s="21"/>
      <c r="R963" s="15"/>
      <c r="T963" s="41"/>
    </row>
    <row r="964">
      <c r="A964" s="21">
        <v>72593.0</v>
      </c>
      <c r="B964" s="21">
        <v>2.079662086E9</v>
      </c>
      <c r="C964" s="42" t="s">
        <v>117</v>
      </c>
      <c r="D964" s="23" t="s">
        <v>22</v>
      </c>
      <c r="E964" s="23" t="s">
        <v>23</v>
      </c>
      <c r="F964" s="23" t="s">
        <v>18</v>
      </c>
      <c r="G964" s="23" t="s">
        <v>19</v>
      </c>
      <c r="H964" s="23" t="s">
        <v>24</v>
      </c>
      <c r="I964" s="23" t="s">
        <v>72</v>
      </c>
      <c r="N964" s="21"/>
      <c r="O964" s="21"/>
      <c r="P964" s="21"/>
      <c r="R964" s="15"/>
      <c r="T964" s="41"/>
    </row>
    <row r="965">
      <c r="A965" s="21">
        <v>72630.0</v>
      </c>
      <c r="B965" s="21">
        <v>2.047528826E9</v>
      </c>
      <c r="C965" s="42" t="s">
        <v>117</v>
      </c>
      <c r="D965" s="23" t="s">
        <v>22</v>
      </c>
      <c r="E965" s="23" t="s">
        <v>23</v>
      </c>
      <c r="F965" s="23" t="s">
        <v>18</v>
      </c>
      <c r="G965" s="23" t="s">
        <v>19</v>
      </c>
      <c r="H965" s="23" t="s">
        <v>24</v>
      </c>
      <c r="I965" s="23" t="s">
        <v>72</v>
      </c>
      <c r="N965" s="21"/>
      <c r="O965" s="21"/>
      <c r="P965" s="21"/>
      <c r="R965" s="15"/>
      <c r="T965" s="41"/>
    </row>
    <row r="966">
      <c r="A966" s="21">
        <v>72664.0</v>
      </c>
      <c r="B966" s="21">
        <v>2.160925244E9</v>
      </c>
      <c r="C966" s="42" t="s">
        <v>117</v>
      </c>
      <c r="D966" s="23" t="s">
        <v>74</v>
      </c>
      <c r="E966" s="23" t="s">
        <v>17</v>
      </c>
      <c r="F966" s="23" t="s">
        <v>18</v>
      </c>
      <c r="G966" s="23" t="s">
        <v>19</v>
      </c>
      <c r="H966" s="23" t="s">
        <v>24</v>
      </c>
      <c r="I966" s="23" t="s">
        <v>72</v>
      </c>
      <c r="N966" s="21"/>
      <c r="O966" s="21"/>
      <c r="P966" s="21"/>
      <c r="R966" s="15"/>
      <c r="T966" s="41"/>
    </row>
    <row r="967">
      <c r="A967" s="21">
        <v>72671.0</v>
      </c>
      <c r="B967" s="21">
        <v>2.290920843E9</v>
      </c>
      <c r="C967" s="42" t="s">
        <v>117</v>
      </c>
      <c r="D967" s="23" t="s">
        <v>22</v>
      </c>
      <c r="E967" s="23" t="s">
        <v>23</v>
      </c>
      <c r="F967" s="23" t="s">
        <v>18</v>
      </c>
      <c r="G967" s="23" t="s">
        <v>19</v>
      </c>
      <c r="H967" s="23" t="s">
        <v>24</v>
      </c>
      <c r="I967" s="23" t="s">
        <v>72</v>
      </c>
      <c r="N967" s="21"/>
      <c r="O967" s="21"/>
      <c r="P967" s="21"/>
      <c r="R967" s="15"/>
      <c r="T967" s="41"/>
    </row>
    <row r="968">
      <c r="A968" s="21">
        <v>72846.0</v>
      </c>
      <c r="B968" s="21">
        <v>1.567167644E9</v>
      </c>
      <c r="C968" s="42" t="s">
        <v>117</v>
      </c>
      <c r="D968" s="23" t="s">
        <v>22</v>
      </c>
      <c r="E968" s="23" t="s">
        <v>23</v>
      </c>
      <c r="F968" s="23" t="s">
        <v>18</v>
      </c>
      <c r="G968" s="23" t="s">
        <v>19</v>
      </c>
      <c r="H968" s="23" t="s">
        <v>24</v>
      </c>
      <c r="I968" s="23" t="s">
        <v>72</v>
      </c>
      <c r="N968" s="21"/>
      <c r="O968" s="21"/>
      <c r="P968" s="21"/>
      <c r="R968" s="15"/>
      <c r="T968" s="41"/>
    </row>
    <row r="969">
      <c r="A969" s="21">
        <v>72849.0</v>
      </c>
      <c r="B969" s="21">
        <v>2.068302377E9</v>
      </c>
      <c r="C969" s="42" t="s">
        <v>117</v>
      </c>
      <c r="D969" s="23" t="s">
        <v>22</v>
      </c>
      <c r="E969" s="23" t="s">
        <v>23</v>
      </c>
      <c r="F969" s="23" t="s">
        <v>18</v>
      </c>
      <c r="G969" s="23" t="s">
        <v>19</v>
      </c>
      <c r="H969" s="23" t="s">
        <v>24</v>
      </c>
      <c r="I969" s="23" t="s">
        <v>72</v>
      </c>
      <c r="N969" s="21"/>
      <c r="O969" s="21"/>
      <c r="P969" s="21"/>
      <c r="R969" s="15"/>
      <c r="T969" s="41"/>
    </row>
    <row r="970">
      <c r="A970" s="21">
        <v>72877.0</v>
      </c>
      <c r="B970" s="21">
        <v>2.070254908E9</v>
      </c>
      <c r="C970" s="42" t="s">
        <v>117</v>
      </c>
      <c r="D970" s="23" t="s">
        <v>22</v>
      </c>
      <c r="E970" s="23" t="s">
        <v>23</v>
      </c>
      <c r="F970" s="23" t="s">
        <v>18</v>
      </c>
      <c r="G970" s="23" t="s">
        <v>19</v>
      </c>
      <c r="H970" s="23" t="s">
        <v>24</v>
      </c>
      <c r="I970" s="23" t="s">
        <v>72</v>
      </c>
      <c r="N970" s="21"/>
      <c r="O970" s="21"/>
      <c r="P970" s="21"/>
      <c r="R970" s="15"/>
      <c r="T970" s="41"/>
    </row>
    <row r="971">
      <c r="A971" s="21">
        <v>72957.0</v>
      </c>
      <c r="B971" s="21">
        <v>2.11615764E9</v>
      </c>
      <c r="C971" s="42" t="s">
        <v>117</v>
      </c>
      <c r="D971" s="23" t="s">
        <v>74</v>
      </c>
      <c r="E971" s="23" t="s">
        <v>17</v>
      </c>
      <c r="F971" s="23" t="s">
        <v>18</v>
      </c>
      <c r="G971" s="23" t="s">
        <v>19</v>
      </c>
      <c r="H971" s="23" t="s">
        <v>24</v>
      </c>
      <c r="I971" s="23" t="s">
        <v>72</v>
      </c>
      <c r="N971" s="21"/>
      <c r="O971" s="21"/>
      <c r="P971" s="21"/>
      <c r="R971" s="15"/>
      <c r="T971" s="41"/>
    </row>
    <row r="972">
      <c r="A972" s="21">
        <v>72974.0</v>
      </c>
      <c r="B972" s="21">
        <v>1.248050311E9</v>
      </c>
      <c r="C972" s="42" t="s">
        <v>117</v>
      </c>
      <c r="D972" s="23" t="s">
        <v>22</v>
      </c>
      <c r="E972" s="23" t="s">
        <v>23</v>
      </c>
      <c r="F972" s="23" t="s">
        <v>18</v>
      </c>
      <c r="G972" s="23" t="s">
        <v>19</v>
      </c>
      <c r="H972" s="23" t="s">
        <v>24</v>
      </c>
      <c r="I972" s="23" t="s">
        <v>72</v>
      </c>
      <c r="N972" s="21"/>
      <c r="O972" s="21"/>
      <c r="P972" s="21"/>
      <c r="R972" s="15"/>
      <c r="T972" s="41"/>
    </row>
    <row r="973">
      <c r="A973" s="21">
        <v>73106.0</v>
      </c>
      <c r="B973" s="21">
        <v>1.424815227E9</v>
      </c>
      <c r="C973" s="42" t="s">
        <v>118</v>
      </c>
      <c r="D973" s="23" t="s">
        <v>22</v>
      </c>
      <c r="E973" s="23" t="s">
        <v>23</v>
      </c>
      <c r="F973" s="23" t="s">
        <v>18</v>
      </c>
      <c r="G973" s="23" t="s">
        <v>19</v>
      </c>
      <c r="H973" s="23" t="s">
        <v>24</v>
      </c>
      <c r="I973" s="23" t="s">
        <v>72</v>
      </c>
      <c r="N973" s="21"/>
      <c r="O973" s="21"/>
      <c r="P973" s="21"/>
      <c r="R973" s="15"/>
      <c r="T973" s="41"/>
    </row>
    <row r="974">
      <c r="A974" s="21">
        <v>73200.0</v>
      </c>
      <c r="B974" s="21">
        <v>2.000271812E9</v>
      </c>
      <c r="C974" s="42" t="s">
        <v>118</v>
      </c>
      <c r="D974" s="23" t="s">
        <v>22</v>
      </c>
      <c r="E974" s="23" t="s">
        <v>23</v>
      </c>
      <c r="F974" s="23" t="s">
        <v>18</v>
      </c>
      <c r="G974" s="23" t="s">
        <v>19</v>
      </c>
      <c r="H974" s="23" t="s">
        <v>24</v>
      </c>
      <c r="I974" s="23" t="s">
        <v>72</v>
      </c>
      <c r="N974" s="21"/>
      <c r="O974" s="21"/>
      <c r="P974" s="21"/>
      <c r="R974" s="15"/>
      <c r="T974" s="41"/>
    </row>
    <row r="975">
      <c r="A975" s="21">
        <v>73244.0</v>
      </c>
      <c r="B975" s="21">
        <v>1.85847251E9</v>
      </c>
      <c r="C975" s="42" t="s">
        <v>118</v>
      </c>
      <c r="D975" s="23" t="s">
        <v>74</v>
      </c>
      <c r="E975" s="23" t="s">
        <v>17</v>
      </c>
      <c r="F975" s="23" t="s">
        <v>18</v>
      </c>
      <c r="G975" s="23" t="s">
        <v>19</v>
      </c>
      <c r="H975" s="23" t="s">
        <v>20</v>
      </c>
      <c r="I975" s="23" t="s">
        <v>72</v>
      </c>
      <c r="N975" s="21"/>
      <c r="O975" s="21"/>
      <c r="P975" s="21"/>
      <c r="R975" s="15"/>
      <c r="T975" s="41"/>
    </row>
    <row r="976">
      <c r="A976" s="21">
        <v>73340.0</v>
      </c>
      <c r="B976" s="21">
        <v>1.233566559E9</v>
      </c>
      <c r="C976" s="42" t="s">
        <v>118</v>
      </c>
      <c r="D976" s="23" t="s">
        <v>22</v>
      </c>
      <c r="E976" s="23" t="s">
        <v>23</v>
      </c>
      <c r="F976" s="23" t="s">
        <v>18</v>
      </c>
      <c r="G976" s="23" t="s">
        <v>19</v>
      </c>
      <c r="H976" s="23" t="s">
        <v>24</v>
      </c>
      <c r="I976" s="23" t="s">
        <v>72</v>
      </c>
      <c r="N976" s="21"/>
      <c r="O976" s="21"/>
      <c r="P976" s="21"/>
      <c r="R976" s="15"/>
      <c r="T976" s="41"/>
    </row>
    <row r="977">
      <c r="A977" s="21">
        <v>73366.0</v>
      </c>
      <c r="B977" s="21">
        <v>1.905669884E9</v>
      </c>
      <c r="C977" s="42" t="s">
        <v>118</v>
      </c>
      <c r="D977" s="23" t="s">
        <v>74</v>
      </c>
      <c r="E977" s="23" t="s">
        <v>17</v>
      </c>
      <c r="F977" s="23" t="s">
        <v>18</v>
      </c>
      <c r="G977" s="23" t="s">
        <v>19</v>
      </c>
      <c r="H977" s="23" t="s">
        <v>24</v>
      </c>
      <c r="I977" s="23" t="s">
        <v>72</v>
      </c>
      <c r="N977" s="21"/>
      <c r="O977" s="21"/>
      <c r="P977" s="21"/>
      <c r="R977" s="15"/>
      <c r="T977" s="41"/>
    </row>
    <row r="978">
      <c r="A978" s="21">
        <v>73578.0</v>
      </c>
      <c r="B978" s="21">
        <v>1.383319534E9</v>
      </c>
      <c r="C978" s="42" t="s">
        <v>118</v>
      </c>
      <c r="D978" s="23" t="s">
        <v>74</v>
      </c>
      <c r="E978" s="23" t="s">
        <v>17</v>
      </c>
      <c r="F978" s="23" t="s">
        <v>18</v>
      </c>
      <c r="G978" s="23" t="s">
        <v>19</v>
      </c>
      <c r="H978" s="23" t="s">
        <v>24</v>
      </c>
      <c r="I978" s="23" t="s">
        <v>72</v>
      </c>
      <c r="N978" s="21"/>
      <c r="O978" s="21"/>
      <c r="P978" s="21"/>
      <c r="R978" s="15"/>
      <c r="T978" s="41"/>
    </row>
    <row r="979">
      <c r="A979" s="21">
        <v>73621.0</v>
      </c>
      <c r="B979" s="21">
        <v>1.646585875E9</v>
      </c>
      <c r="C979" s="42" t="s">
        <v>118</v>
      </c>
      <c r="D979" s="23" t="s">
        <v>22</v>
      </c>
      <c r="E979" s="23" t="s">
        <v>23</v>
      </c>
      <c r="F979" s="23" t="s">
        <v>18</v>
      </c>
      <c r="G979" s="23" t="s">
        <v>19</v>
      </c>
      <c r="H979" s="23" t="s">
        <v>24</v>
      </c>
      <c r="I979" s="23" t="s">
        <v>72</v>
      </c>
      <c r="N979" s="21"/>
      <c r="O979" s="21"/>
      <c r="P979" s="21"/>
      <c r="R979" s="15"/>
      <c r="T979" s="41"/>
    </row>
    <row r="980">
      <c r="A980" s="21">
        <v>73666.0</v>
      </c>
      <c r="B980" s="21">
        <v>1.158913965E9</v>
      </c>
      <c r="C980" s="42" t="s">
        <v>118</v>
      </c>
      <c r="D980" s="23" t="s">
        <v>22</v>
      </c>
      <c r="E980" s="23" t="s">
        <v>23</v>
      </c>
      <c r="F980" s="23" t="s">
        <v>18</v>
      </c>
      <c r="G980" s="23" t="s">
        <v>19</v>
      </c>
      <c r="H980" s="23" t="s">
        <v>24</v>
      </c>
      <c r="I980" s="23" t="s">
        <v>72</v>
      </c>
      <c r="N980" s="21"/>
      <c r="O980" s="21"/>
      <c r="P980" s="21"/>
      <c r="R980" s="15"/>
      <c r="T980" s="41"/>
    </row>
    <row r="981">
      <c r="A981" s="21">
        <v>73705.0</v>
      </c>
      <c r="B981" s="21">
        <v>2.182609601E9</v>
      </c>
      <c r="C981" s="42" t="s">
        <v>118</v>
      </c>
      <c r="D981" s="23" t="s">
        <v>22</v>
      </c>
      <c r="E981" s="23" t="s">
        <v>23</v>
      </c>
      <c r="F981" s="23" t="s">
        <v>18</v>
      </c>
      <c r="G981" s="23" t="s">
        <v>19</v>
      </c>
      <c r="H981" s="23" t="s">
        <v>24</v>
      </c>
      <c r="I981" s="23" t="s">
        <v>72</v>
      </c>
      <c r="N981" s="21"/>
      <c r="O981" s="21"/>
      <c r="P981" s="21"/>
      <c r="R981" s="15"/>
      <c r="T981" s="41"/>
    </row>
    <row r="982">
      <c r="A982" s="21">
        <v>73739.0</v>
      </c>
      <c r="B982" s="21">
        <v>2.300515181E9</v>
      </c>
      <c r="C982" s="42" t="s">
        <v>118</v>
      </c>
      <c r="D982" s="23" t="s">
        <v>22</v>
      </c>
      <c r="E982" s="23" t="s">
        <v>23</v>
      </c>
      <c r="F982" s="23" t="s">
        <v>18</v>
      </c>
      <c r="G982" s="23" t="s">
        <v>19</v>
      </c>
      <c r="H982" s="23" t="s">
        <v>24</v>
      </c>
      <c r="I982" s="23" t="s">
        <v>72</v>
      </c>
      <c r="N982" s="21"/>
      <c r="O982" s="21"/>
      <c r="P982" s="21"/>
      <c r="R982" s="15"/>
      <c r="T982" s="41"/>
    </row>
    <row r="983">
      <c r="A983" s="21">
        <v>73778.0</v>
      </c>
      <c r="B983" s="21">
        <v>1.876829141E9</v>
      </c>
      <c r="C983" s="42" t="s">
        <v>118</v>
      </c>
      <c r="D983" s="23" t="s">
        <v>74</v>
      </c>
      <c r="E983" s="23" t="s">
        <v>17</v>
      </c>
      <c r="F983" s="23" t="s">
        <v>18</v>
      </c>
      <c r="G983" s="23" t="s">
        <v>19</v>
      </c>
      <c r="H983" s="23" t="s">
        <v>24</v>
      </c>
      <c r="I983" s="23" t="s">
        <v>72</v>
      </c>
      <c r="N983" s="21"/>
      <c r="O983" s="21"/>
      <c r="P983" s="21"/>
      <c r="R983" s="15"/>
      <c r="T983" s="41"/>
    </row>
    <row r="984">
      <c r="A984" s="21">
        <v>73837.0</v>
      </c>
      <c r="B984" s="21">
        <v>1.196237783E9</v>
      </c>
      <c r="C984" s="42" t="s">
        <v>118</v>
      </c>
      <c r="D984" s="23" t="s">
        <v>74</v>
      </c>
      <c r="E984" s="23" t="s">
        <v>17</v>
      </c>
      <c r="F984" s="23" t="s">
        <v>18</v>
      </c>
      <c r="G984" s="23" t="s">
        <v>19</v>
      </c>
      <c r="H984" s="23" t="s">
        <v>24</v>
      </c>
      <c r="I984" s="23" t="s">
        <v>72</v>
      </c>
      <c r="N984" s="21"/>
      <c r="O984" s="21"/>
      <c r="P984" s="21"/>
      <c r="R984" s="15"/>
      <c r="T984" s="41"/>
    </row>
    <row r="985">
      <c r="A985" s="21">
        <v>73902.0</v>
      </c>
      <c r="B985" s="21">
        <v>1.338423116E9</v>
      </c>
      <c r="C985" s="42" t="s">
        <v>118</v>
      </c>
      <c r="D985" s="23" t="s">
        <v>22</v>
      </c>
      <c r="E985" s="23" t="s">
        <v>23</v>
      </c>
      <c r="F985" s="23" t="s">
        <v>18</v>
      </c>
      <c r="G985" s="23" t="s">
        <v>19</v>
      </c>
      <c r="H985" s="23" t="s">
        <v>24</v>
      </c>
      <c r="I985" s="23" t="s">
        <v>72</v>
      </c>
      <c r="N985" s="21"/>
      <c r="O985" s="21"/>
      <c r="P985" s="21"/>
      <c r="R985" s="15"/>
      <c r="T985" s="41"/>
    </row>
    <row r="986">
      <c r="A986" s="21">
        <v>74082.0</v>
      </c>
      <c r="B986" s="21">
        <v>2.266060426E9</v>
      </c>
      <c r="C986" s="42" t="s">
        <v>119</v>
      </c>
      <c r="D986" s="23" t="s">
        <v>22</v>
      </c>
      <c r="E986" s="23" t="s">
        <v>23</v>
      </c>
      <c r="F986" s="23" t="s">
        <v>18</v>
      </c>
      <c r="G986" s="23" t="s">
        <v>19</v>
      </c>
      <c r="H986" s="23" t="s">
        <v>24</v>
      </c>
      <c r="I986" s="23" t="s">
        <v>72</v>
      </c>
      <c r="N986" s="21"/>
      <c r="O986" s="21"/>
      <c r="P986" s="21"/>
      <c r="R986" s="15"/>
      <c r="T986" s="41"/>
    </row>
    <row r="987">
      <c r="A987" s="21">
        <v>74084.0</v>
      </c>
      <c r="B987" s="21">
        <v>2.064302361E9</v>
      </c>
      <c r="C987" s="42" t="s">
        <v>119</v>
      </c>
      <c r="D987" s="23" t="s">
        <v>74</v>
      </c>
      <c r="E987" s="23" t="s">
        <v>17</v>
      </c>
      <c r="F987" s="23" t="s">
        <v>18</v>
      </c>
      <c r="G987" s="23" t="s">
        <v>19</v>
      </c>
      <c r="H987" s="23" t="s">
        <v>24</v>
      </c>
      <c r="I987" s="23" t="s">
        <v>72</v>
      </c>
      <c r="N987" s="21"/>
      <c r="O987" s="21"/>
      <c r="P987" s="21"/>
      <c r="R987" s="15"/>
      <c r="T987" s="41"/>
    </row>
    <row r="988">
      <c r="A988" s="21">
        <v>74149.0</v>
      </c>
      <c r="B988" s="21">
        <v>1.442138546E9</v>
      </c>
      <c r="C988" s="42" t="s">
        <v>119</v>
      </c>
      <c r="D988" s="23" t="s">
        <v>22</v>
      </c>
      <c r="E988" s="23" t="s">
        <v>23</v>
      </c>
      <c r="F988" s="23" t="s">
        <v>18</v>
      </c>
      <c r="G988" s="23" t="s">
        <v>19</v>
      </c>
      <c r="H988" s="23" t="s">
        <v>24</v>
      </c>
      <c r="I988" s="23" t="s">
        <v>72</v>
      </c>
      <c r="N988" s="21"/>
      <c r="O988" s="21"/>
      <c r="P988" s="21"/>
      <c r="R988" s="15"/>
      <c r="T988" s="41"/>
    </row>
    <row r="989">
      <c r="A989" s="21">
        <v>74216.0</v>
      </c>
      <c r="B989" s="21">
        <v>2.195582557E9</v>
      </c>
      <c r="C989" s="42" t="s">
        <v>119</v>
      </c>
      <c r="D989" s="23" t="s">
        <v>22</v>
      </c>
      <c r="E989" s="23" t="s">
        <v>23</v>
      </c>
      <c r="F989" s="23" t="s">
        <v>18</v>
      </c>
      <c r="G989" s="23" t="s">
        <v>19</v>
      </c>
      <c r="H989" s="23" t="s">
        <v>24</v>
      </c>
      <c r="I989" s="23" t="s">
        <v>72</v>
      </c>
      <c r="N989" s="21"/>
      <c r="O989" s="21"/>
      <c r="P989" s="21"/>
      <c r="R989" s="15"/>
      <c r="T989" s="41"/>
    </row>
    <row r="990">
      <c r="A990" s="21">
        <v>74230.0</v>
      </c>
      <c r="B990" s="21">
        <v>1.822231932E9</v>
      </c>
      <c r="C990" s="42" t="s">
        <v>119</v>
      </c>
      <c r="D990" s="23" t="s">
        <v>22</v>
      </c>
      <c r="E990" s="23" t="s">
        <v>23</v>
      </c>
      <c r="F990" s="23" t="s">
        <v>18</v>
      </c>
      <c r="G990" s="23" t="s">
        <v>19</v>
      </c>
      <c r="H990" s="23" t="s">
        <v>24</v>
      </c>
      <c r="I990" s="23" t="s">
        <v>72</v>
      </c>
      <c r="N990" s="21"/>
      <c r="O990" s="21"/>
      <c r="P990" s="21"/>
      <c r="R990" s="15"/>
      <c r="T990" s="41"/>
    </row>
    <row r="991">
      <c r="A991" s="21">
        <v>74260.0</v>
      </c>
      <c r="B991" s="21">
        <v>1.470890066E9</v>
      </c>
      <c r="C991" s="42" t="s">
        <v>119</v>
      </c>
      <c r="D991" s="23" t="s">
        <v>22</v>
      </c>
      <c r="E991" s="23" t="s">
        <v>23</v>
      </c>
      <c r="F991" s="23" t="s">
        <v>18</v>
      </c>
      <c r="G991" s="23" t="s">
        <v>19</v>
      </c>
      <c r="H991" s="23" t="s">
        <v>24</v>
      </c>
      <c r="I991" s="23" t="s">
        <v>72</v>
      </c>
      <c r="N991" s="21"/>
      <c r="O991" s="21"/>
      <c r="P991" s="21"/>
      <c r="R991" s="15"/>
      <c r="T991" s="41"/>
    </row>
    <row r="992">
      <c r="A992" s="21">
        <v>74265.0</v>
      </c>
      <c r="B992" s="21">
        <v>1.621089801E9</v>
      </c>
      <c r="C992" s="42" t="s">
        <v>119</v>
      </c>
      <c r="D992" s="23" t="s">
        <v>22</v>
      </c>
      <c r="E992" s="23" t="s">
        <v>23</v>
      </c>
      <c r="F992" s="23" t="s">
        <v>18</v>
      </c>
      <c r="G992" s="23" t="s">
        <v>19</v>
      </c>
      <c r="H992" s="23" t="s">
        <v>24</v>
      </c>
      <c r="I992" s="23" t="s">
        <v>72</v>
      </c>
      <c r="N992" s="21"/>
      <c r="O992" s="21"/>
      <c r="P992" s="21"/>
      <c r="R992" s="15"/>
      <c r="T992" s="41"/>
    </row>
    <row r="993">
      <c r="A993" s="21">
        <v>74299.0</v>
      </c>
      <c r="B993" s="21">
        <v>1.592834247E9</v>
      </c>
      <c r="C993" s="42" t="s">
        <v>119</v>
      </c>
      <c r="D993" s="23" t="s">
        <v>22</v>
      </c>
      <c r="E993" s="23" t="s">
        <v>23</v>
      </c>
      <c r="F993" s="23" t="s">
        <v>18</v>
      </c>
      <c r="G993" s="23" t="s">
        <v>19</v>
      </c>
      <c r="H993" s="23" t="s">
        <v>24</v>
      </c>
      <c r="I993" s="23" t="s">
        <v>72</v>
      </c>
      <c r="N993" s="21"/>
      <c r="O993" s="21"/>
      <c r="P993" s="21"/>
      <c r="R993" s="15"/>
      <c r="T993" s="41"/>
    </row>
    <row r="994">
      <c r="A994" s="21">
        <v>74419.0</v>
      </c>
      <c r="B994" s="21">
        <v>2.240672979E9</v>
      </c>
      <c r="C994" s="42" t="s">
        <v>119</v>
      </c>
      <c r="D994" s="23" t="s">
        <v>22</v>
      </c>
      <c r="E994" s="23" t="s">
        <v>23</v>
      </c>
      <c r="F994" s="23" t="s">
        <v>18</v>
      </c>
      <c r="G994" s="23" t="s">
        <v>19</v>
      </c>
      <c r="H994" s="23" t="s">
        <v>24</v>
      </c>
      <c r="I994" s="23" t="s">
        <v>72</v>
      </c>
      <c r="N994" s="21"/>
      <c r="O994" s="21"/>
      <c r="P994" s="21"/>
      <c r="R994" s="15"/>
      <c r="T994" s="41"/>
    </row>
    <row r="995">
      <c r="A995" s="21">
        <v>74485.0</v>
      </c>
      <c r="B995" s="21">
        <v>1.545911855E9</v>
      </c>
      <c r="C995" s="42" t="s">
        <v>119</v>
      </c>
      <c r="D995" s="23" t="s">
        <v>22</v>
      </c>
      <c r="E995" s="23" t="s">
        <v>23</v>
      </c>
      <c r="F995" s="23" t="s">
        <v>18</v>
      </c>
      <c r="G995" s="23" t="s">
        <v>19</v>
      </c>
      <c r="H995" s="23" t="s">
        <v>24</v>
      </c>
      <c r="I995" s="23" t="s">
        <v>72</v>
      </c>
      <c r="N995" s="21"/>
      <c r="O995" s="21"/>
      <c r="P995" s="21"/>
      <c r="R995" s="15"/>
      <c r="T995" s="41"/>
    </row>
    <row r="996">
      <c r="A996" s="21">
        <v>74499.0</v>
      </c>
      <c r="B996" s="21">
        <v>1.549704144E9</v>
      </c>
      <c r="C996" s="42" t="s">
        <v>119</v>
      </c>
      <c r="D996" s="23" t="s">
        <v>22</v>
      </c>
      <c r="E996" s="23" t="s">
        <v>23</v>
      </c>
      <c r="F996" s="23" t="s">
        <v>18</v>
      </c>
      <c r="G996" s="23" t="s">
        <v>19</v>
      </c>
      <c r="H996" s="23" t="s">
        <v>24</v>
      </c>
      <c r="I996" s="23" t="s">
        <v>72</v>
      </c>
      <c r="N996" s="21"/>
      <c r="O996" s="21"/>
      <c r="P996" s="21"/>
      <c r="R996" s="15"/>
      <c r="T996" s="41"/>
    </row>
    <row r="997">
      <c r="A997" s="21">
        <v>74502.0</v>
      </c>
      <c r="B997" s="21">
        <v>2.263347112E9</v>
      </c>
      <c r="C997" s="42" t="s">
        <v>119</v>
      </c>
      <c r="D997" s="23" t="s">
        <v>22</v>
      </c>
      <c r="E997" s="23" t="s">
        <v>23</v>
      </c>
      <c r="F997" s="23" t="s">
        <v>18</v>
      </c>
      <c r="G997" s="23" t="s">
        <v>19</v>
      </c>
      <c r="H997" s="23" t="s">
        <v>24</v>
      </c>
      <c r="I997" s="23" t="s">
        <v>72</v>
      </c>
      <c r="N997" s="21"/>
      <c r="O997" s="21"/>
      <c r="P997" s="21"/>
      <c r="R997" s="15"/>
      <c r="T997" s="41"/>
    </row>
    <row r="998">
      <c r="A998" s="21">
        <v>74566.0</v>
      </c>
      <c r="B998" s="21">
        <v>1.633884275E9</v>
      </c>
      <c r="C998" s="42" t="s">
        <v>119</v>
      </c>
      <c r="D998" s="23" t="s">
        <v>22</v>
      </c>
      <c r="E998" s="23" t="s">
        <v>23</v>
      </c>
      <c r="F998" s="23" t="s">
        <v>18</v>
      </c>
      <c r="G998" s="23" t="s">
        <v>19</v>
      </c>
      <c r="H998" s="23" t="s">
        <v>24</v>
      </c>
      <c r="I998" s="23" t="s">
        <v>72</v>
      </c>
      <c r="N998" s="21"/>
      <c r="O998" s="21"/>
      <c r="P998" s="21"/>
      <c r="R998" s="15"/>
      <c r="T998" s="41"/>
    </row>
    <row r="999">
      <c r="A999" s="21">
        <v>74584.0</v>
      </c>
      <c r="B999" s="21">
        <v>2.1926661E9</v>
      </c>
      <c r="C999" s="42" t="s">
        <v>119</v>
      </c>
      <c r="D999" s="23" t="s">
        <v>22</v>
      </c>
      <c r="E999" s="23" t="s">
        <v>23</v>
      </c>
      <c r="F999" s="23" t="s">
        <v>18</v>
      </c>
      <c r="G999" s="23" t="s">
        <v>19</v>
      </c>
      <c r="H999" s="23" t="s">
        <v>24</v>
      </c>
      <c r="I999" s="23" t="s">
        <v>72</v>
      </c>
      <c r="N999" s="21"/>
      <c r="O999" s="21"/>
      <c r="P999" s="21"/>
      <c r="R999" s="15"/>
      <c r="T999" s="41"/>
    </row>
    <row r="1000">
      <c r="A1000" s="21">
        <v>74670.0</v>
      </c>
      <c r="B1000" s="21">
        <v>1.180261737E9</v>
      </c>
      <c r="C1000" s="42" t="s">
        <v>119</v>
      </c>
      <c r="D1000" s="23" t="s">
        <v>22</v>
      </c>
      <c r="E1000" s="23" t="s">
        <v>23</v>
      </c>
      <c r="F1000" s="23" t="s">
        <v>18</v>
      </c>
      <c r="G1000" s="23" t="s">
        <v>19</v>
      </c>
      <c r="H1000" s="23" t="s">
        <v>24</v>
      </c>
      <c r="I1000" s="23" t="s">
        <v>72</v>
      </c>
      <c r="N1000" s="21"/>
      <c r="O1000" s="21"/>
      <c r="P1000" s="21"/>
      <c r="R1000" s="15"/>
      <c r="T1000" s="41"/>
    </row>
    <row r="1001">
      <c r="A1001" s="21">
        <v>74850.0</v>
      </c>
      <c r="B1001" s="21">
        <v>2.225029974E9</v>
      </c>
      <c r="C1001" s="42" t="s">
        <v>119</v>
      </c>
      <c r="D1001" s="23" t="s">
        <v>22</v>
      </c>
      <c r="E1001" s="23" t="s">
        <v>23</v>
      </c>
      <c r="F1001" s="23" t="s">
        <v>18</v>
      </c>
      <c r="G1001" s="23" t="s">
        <v>19</v>
      </c>
      <c r="H1001" s="23" t="s">
        <v>24</v>
      </c>
      <c r="I1001" s="23" t="s">
        <v>72</v>
      </c>
      <c r="N1001" s="21"/>
      <c r="O1001" s="21"/>
      <c r="P1001" s="21"/>
      <c r="R1001" s="15"/>
      <c r="T1001" s="41"/>
    </row>
    <row r="1002">
      <c r="A1002" s="21">
        <v>74880.0</v>
      </c>
      <c r="B1002" s="21">
        <v>1.417959941E9</v>
      </c>
      <c r="C1002" s="42" t="s">
        <v>120</v>
      </c>
      <c r="D1002" s="23" t="s">
        <v>74</v>
      </c>
      <c r="E1002" s="23" t="s">
        <v>17</v>
      </c>
      <c r="F1002" s="23" t="s">
        <v>18</v>
      </c>
      <c r="G1002" s="23" t="s">
        <v>19</v>
      </c>
      <c r="H1002" s="23" t="s">
        <v>24</v>
      </c>
      <c r="I1002" s="23" t="s">
        <v>25</v>
      </c>
      <c r="N1002" s="21"/>
      <c r="O1002" s="21"/>
      <c r="P1002" s="21"/>
      <c r="R1002" s="15"/>
      <c r="T1002" s="41"/>
    </row>
    <row r="1003">
      <c r="A1003" s="21">
        <v>74930.0</v>
      </c>
      <c r="B1003" s="21">
        <v>1.868943912E9</v>
      </c>
      <c r="C1003" s="42" t="s">
        <v>120</v>
      </c>
      <c r="D1003" s="23" t="s">
        <v>22</v>
      </c>
      <c r="E1003" s="23" t="s">
        <v>23</v>
      </c>
      <c r="F1003" s="23" t="s">
        <v>18</v>
      </c>
      <c r="G1003" s="23" t="s">
        <v>19</v>
      </c>
      <c r="H1003" s="23" t="s">
        <v>24</v>
      </c>
      <c r="I1003" s="23" t="s">
        <v>72</v>
      </c>
      <c r="N1003" s="21"/>
      <c r="O1003" s="21"/>
      <c r="P1003" s="21"/>
      <c r="R1003" s="15"/>
      <c r="T1003" s="41"/>
    </row>
    <row r="1004">
      <c r="A1004" s="21">
        <v>75097.0</v>
      </c>
      <c r="B1004" s="21">
        <v>1.698514876E9</v>
      </c>
      <c r="C1004" s="42" t="s">
        <v>120</v>
      </c>
      <c r="D1004" s="23" t="s">
        <v>22</v>
      </c>
      <c r="E1004" s="23" t="s">
        <v>23</v>
      </c>
      <c r="F1004" s="23" t="s">
        <v>18</v>
      </c>
      <c r="G1004" s="23" t="s">
        <v>19</v>
      </c>
      <c r="H1004" s="23" t="s">
        <v>24</v>
      </c>
      <c r="I1004" s="23" t="s">
        <v>72</v>
      </c>
      <c r="N1004" s="21"/>
      <c r="O1004" s="21"/>
      <c r="P1004" s="21"/>
      <c r="R1004" s="15"/>
      <c r="T1004" s="41"/>
    </row>
    <row r="1005">
      <c r="A1005" s="21">
        <v>75126.0</v>
      </c>
      <c r="B1005" s="21">
        <v>1.542881242E9</v>
      </c>
      <c r="C1005" s="42" t="s">
        <v>120</v>
      </c>
      <c r="D1005" s="23" t="s">
        <v>22</v>
      </c>
      <c r="E1005" s="23" t="s">
        <v>23</v>
      </c>
      <c r="F1005" s="23" t="s">
        <v>18</v>
      </c>
      <c r="G1005" s="23" t="s">
        <v>19</v>
      </c>
      <c r="H1005" s="23" t="s">
        <v>24</v>
      </c>
      <c r="I1005" s="23" t="s">
        <v>72</v>
      </c>
      <c r="N1005" s="21"/>
      <c r="O1005" s="21"/>
      <c r="P1005" s="21"/>
      <c r="R1005" s="15"/>
      <c r="T1005" s="41"/>
    </row>
    <row r="1006">
      <c r="A1006" s="21">
        <v>75181.0</v>
      </c>
      <c r="B1006" s="21">
        <v>1.633303253E9</v>
      </c>
      <c r="C1006" s="42" t="s">
        <v>120</v>
      </c>
      <c r="D1006" s="23" t="s">
        <v>22</v>
      </c>
      <c r="E1006" s="23" t="s">
        <v>23</v>
      </c>
      <c r="F1006" s="23" t="s">
        <v>18</v>
      </c>
      <c r="G1006" s="23" t="s">
        <v>19</v>
      </c>
      <c r="H1006" s="23" t="s">
        <v>24</v>
      </c>
      <c r="I1006" s="23" t="s">
        <v>72</v>
      </c>
      <c r="N1006" s="21"/>
      <c r="O1006" s="21"/>
      <c r="P1006" s="21"/>
      <c r="R1006" s="15"/>
      <c r="T1006" s="41"/>
    </row>
    <row r="1007">
      <c r="A1007" s="21">
        <v>75196.0</v>
      </c>
      <c r="B1007" s="21">
        <v>1.365320477E9</v>
      </c>
      <c r="C1007" s="42" t="s">
        <v>120</v>
      </c>
      <c r="D1007" s="23" t="s">
        <v>22</v>
      </c>
      <c r="E1007" s="23" t="s">
        <v>23</v>
      </c>
      <c r="F1007" s="23" t="s">
        <v>18</v>
      </c>
      <c r="G1007" s="23" t="s">
        <v>19</v>
      </c>
      <c r="H1007" s="23" t="s">
        <v>24</v>
      </c>
      <c r="I1007" s="23" t="s">
        <v>72</v>
      </c>
      <c r="N1007" s="21"/>
      <c r="O1007" s="21"/>
      <c r="P1007" s="21"/>
      <c r="R1007" s="15"/>
      <c r="T1007" s="41"/>
    </row>
    <row r="1008">
      <c r="A1008" s="21">
        <v>75203.0</v>
      </c>
      <c r="B1008" s="21">
        <v>1.741590249E9</v>
      </c>
      <c r="C1008" s="42" t="s">
        <v>120</v>
      </c>
      <c r="D1008" s="23" t="s">
        <v>22</v>
      </c>
      <c r="E1008" s="23" t="s">
        <v>23</v>
      </c>
      <c r="F1008" s="23" t="s">
        <v>18</v>
      </c>
      <c r="G1008" s="23" t="s">
        <v>19</v>
      </c>
      <c r="H1008" s="23" t="s">
        <v>24</v>
      </c>
      <c r="I1008" s="23" t="s">
        <v>72</v>
      </c>
      <c r="N1008" s="21"/>
      <c r="O1008" s="21"/>
      <c r="P1008" s="21"/>
      <c r="R1008" s="15"/>
      <c r="T1008" s="41"/>
    </row>
    <row r="1009">
      <c r="A1009" s="21">
        <v>75250.0</v>
      </c>
      <c r="B1009" s="21">
        <v>1.565788839E9</v>
      </c>
      <c r="C1009" s="42" t="s">
        <v>120</v>
      </c>
      <c r="D1009" s="23" t="s">
        <v>22</v>
      </c>
      <c r="E1009" s="23" t="s">
        <v>23</v>
      </c>
      <c r="F1009" s="23" t="s">
        <v>18</v>
      </c>
      <c r="G1009" s="23" t="s">
        <v>19</v>
      </c>
      <c r="H1009" s="23" t="s">
        <v>24</v>
      </c>
      <c r="I1009" s="23" t="s">
        <v>72</v>
      </c>
      <c r="N1009" s="21"/>
      <c r="O1009" s="21"/>
      <c r="P1009" s="21"/>
      <c r="R1009" s="15"/>
      <c r="T1009" s="41"/>
    </row>
    <row r="1010">
      <c r="A1010" s="21">
        <v>75377.0</v>
      </c>
      <c r="B1010" s="21">
        <v>1.836226114E9</v>
      </c>
      <c r="C1010" s="42" t="s">
        <v>120</v>
      </c>
      <c r="D1010" s="23" t="s">
        <v>22</v>
      </c>
      <c r="E1010" s="23" t="s">
        <v>23</v>
      </c>
      <c r="F1010" s="23" t="s">
        <v>18</v>
      </c>
      <c r="G1010" s="23" t="s">
        <v>19</v>
      </c>
      <c r="H1010" s="23" t="s">
        <v>24</v>
      </c>
      <c r="I1010" s="23" t="s">
        <v>72</v>
      </c>
      <c r="N1010" s="21"/>
      <c r="O1010" s="21"/>
      <c r="P1010" s="21"/>
      <c r="R1010" s="15"/>
      <c r="T1010" s="41"/>
    </row>
    <row r="1011">
      <c r="A1011" s="21">
        <v>75419.0</v>
      </c>
      <c r="B1011" s="21">
        <v>1.919348238E9</v>
      </c>
      <c r="C1011" s="42" t="s">
        <v>120</v>
      </c>
      <c r="D1011" s="23" t="s">
        <v>22</v>
      </c>
      <c r="E1011" s="23" t="s">
        <v>23</v>
      </c>
      <c r="F1011" s="23" t="s">
        <v>18</v>
      </c>
      <c r="G1011" s="23" t="s">
        <v>19</v>
      </c>
      <c r="H1011" s="23" t="s">
        <v>24</v>
      </c>
      <c r="I1011" s="23" t="s">
        <v>72</v>
      </c>
      <c r="N1011" s="21"/>
      <c r="O1011" s="21"/>
      <c r="P1011" s="21"/>
      <c r="R1011" s="15"/>
      <c r="T1011" s="41"/>
    </row>
    <row r="1012">
      <c r="A1012" s="21">
        <v>75539.0</v>
      </c>
      <c r="B1012" s="21">
        <v>2.097565374E9</v>
      </c>
      <c r="C1012" s="42" t="s">
        <v>120</v>
      </c>
      <c r="D1012" s="23" t="s">
        <v>22</v>
      </c>
      <c r="E1012" s="23" t="s">
        <v>23</v>
      </c>
      <c r="F1012" s="23" t="s">
        <v>18</v>
      </c>
      <c r="G1012" s="23" t="s">
        <v>19</v>
      </c>
      <c r="H1012" s="23" t="s">
        <v>20</v>
      </c>
      <c r="I1012" s="23" t="s">
        <v>72</v>
      </c>
      <c r="N1012" s="21"/>
      <c r="O1012" s="21"/>
      <c r="P1012" s="21"/>
      <c r="R1012" s="15"/>
      <c r="T1012" s="41"/>
    </row>
    <row r="1013">
      <c r="A1013" s="21">
        <v>75550.0</v>
      </c>
      <c r="B1013" s="21">
        <v>1.913334803E9</v>
      </c>
      <c r="C1013" s="42" t="s">
        <v>120</v>
      </c>
      <c r="D1013" s="23" t="s">
        <v>22</v>
      </c>
      <c r="E1013" s="23" t="s">
        <v>23</v>
      </c>
      <c r="F1013" s="23" t="s">
        <v>18</v>
      </c>
      <c r="G1013" s="23" t="s">
        <v>19</v>
      </c>
      <c r="H1013" s="23" t="s">
        <v>24</v>
      </c>
      <c r="I1013" s="23" t="s">
        <v>72</v>
      </c>
      <c r="N1013" s="21"/>
      <c r="O1013" s="21"/>
      <c r="P1013" s="21"/>
      <c r="R1013" s="15"/>
      <c r="T1013" s="41"/>
    </row>
    <row r="1014">
      <c r="A1014" s="21">
        <v>75677.0</v>
      </c>
      <c r="B1014" s="21">
        <v>1.696961142E9</v>
      </c>
      <c r="C1014" s="42" t="s">
        <v>120</v>
      </c>
      <c r="D1014" s="23" t="s">
        <v>74</v>
      </c>
      <c r="E1014" s="23" t="s">
        <v>17</v>
      </c>
      <c r="F1014" s="23" t="s">
        <v>18</v>
      </c>
      <c r="G1014" s="23" t="s">
        <v>19</v>
      </c>
      <c r="H1014" s="23" t="s">
        <v>20</v>
      </c>
      <c r="I1014" s="23" t="s">
        <v>72</v>
      </c>
      <c r="N1014" s="21"/>
      <c r="O1014" s="21"/>
      <c r="P1014" s="21"/>
      <c r="R1014" s="15"/>
      <c r="T1014" s="41"/>
    </row>
    <row r="1015">
      <c r="A1015" s="21">
        <v>75686.0</v>
      </c>
      <c r="B1015" s="21">
        <v>2.028722425E9</v>
      </c>
      <c r="C1015" s="42" t="s">
        <v>120</v>
      </c>
      <c r="D1015" s="23" t="s">
        <v>22</v>
      </c>
      <c r="E1015" s="23" t="s">
        <v>23</v>
      </c>
      <c r="F1015" s="23" t="s">
        <v>18</v>
      </c>
      <c r="G1015" s="23" t="s">
        <v>19</v>
      </c>
      <c r="H1015" s="23" t="s">
        <v>24</v>
      </c>
      <c r="I1015" s="23" t="s">
        <v>72</v>
      </c>
      <c r="N1015" s="21"/>
      <c r="O1015" s="21"/>
      <c r="P1015" s="21"/>
      <c r="R1015" s="15"/>
      <c r="T1015" s="41"/>
    </row>
    <row r="1016">
      <c r="A1016" s="21">
        <v>75995.0</v>
      </c>
      <c r="B1016" s="21">
        <v>1.927553904E9</v>
      </c>
      <c r="C1016" s="42" t="s">
        <v>73</v>
      </c>
      <c r="D1016" s="23" t="s">
        <v>22</v>
      </c>
      <c r="E1016" s="23" t="s">
        <v>23</v>
      </c>
      <c r="F1016" s="23" t="s">
        <v>18</v>
      </c>
      <c r="G1016" s="23" t="s">
        <v>19</v>
      </c>
      <c r="H1016" s="23" t="s">
        <v>24</v>
      </c>
      <c r="I1016" s="23" t="s">
        <v>72</v>
      </c>
      <c r="N1016" s="21"/>
      <c r="O1016" s="21"/>
      <c r="P1016" s="21"/>
      <c r="R1016" s="15"/>
      <c r="T1016" s="41"/>
    </row>
    <row r="1017">
      <c r="A1017" s="21">
        <v>76029.0</v>
      </c>
      <c r="B1017" s="21">
        <v>2.079150787E9</v>
      </c>
      <c r="C1017" s="42" t="s">
        <v>73</v>
      </c>
      <c r="D1017" s="23" t="s">
        <v>22</v>
      </c>
      <c r="E1017" s="23" t="s">
        <v>23</v>
      </c>
      <c r="F1017" s="23" t="s">
        <v>18</v>
      </c>
      <c r="G1017" s="23" t="s">
        <v>19</v>
      </c>
      <c r="H1017" s="23" t="s">
        <v>24</v>
      </c>
      <c r="I1017" s="23" t="s">
        <v>72</v>
      </c>
      <c r="N1017" s="21"/>
      <c r="O1017" s="21"/>
      <c r="P1017" s="21"/>
      <c r="R1017" s="15"/>
      <c r="T1017" s="41"/>
    </row>
    <row r="1018">
      <c r="A1018" s="21">
        <v>76045.0</v>
      </c>
      <c r="B1018" s="21">
        <v>1.391787807E9</v>
      </c>
      <c r="C1018" s="42" t="s">
        <v>73</v>
      </c>
      <c r="D1018" s="23" t="s">
        <v>74</v>
      </c>
      <c r="E1018" s="23" t="s">
        <v>17</v>
      </c>
      <c r="F1018" s="23" t="s">
        <v>18</v>
      </c>
      <c r="G1018" s="23" t="s">
        <v>19</v>
      </c>
      <c r="H1018" s="23" t="s">
        <v>24</v>
      </c>
      <c r="I1018" s="23" t="s">
        <v>72</v>
      </c>
      <c r="N1018" s="21"/>
      <c r="O1018" s="21"/>
      <c r="P1018" s="21"/>
      <c r="R1018" s="15"/>
      <c r="T1018" s="41"/>
    </row>
    <row r="1019">
      <c r="A1019" s="21">
        <v>76098.0</v>
      </c>
      <c r="B1019" s="21">
        <v>1.429884368E9</v>
      </c>
      <c r="C1019" s="42" t="s">
        <v>73</v>
      </c>
      <c r="D1019" s="23" t="s">
        <v>74</v>
      </c>
      <c r="E1019" s="23" t="s">
        <v>17</v>
      </c>
      <c r="F1019" s="23" t="s">
        <v>18</v>
      </c>
      <c r="G1019" s="23" t="s">
        <v>19</v>
      </c>
      <c r="H1019" s="23" t="s">
        <v>24</v>
      </c>
      <c r="I1019" s="23" t="s">
        <v>72</v>
      </c>
      <c r="N1019" s="21"/>
      <c r="O1019" s="21"/>
      <c r="P1019" s="21"/>
      <c r="R1019" s="15"/>
      <c r="T1019" s="41"/>
    </row>
    <row r="1020">
      <c r="A1020" s="21">
        <v>76193.0</v>
      </c>
      <c r="B1020" s="21">
        <v>1.242495891E9</v>
      </c>
      <c r="C1020" s="42" t="s">
        <v>73</v>
      </c>
      <c r="D1020" s="23" t="s">
        <v>22</v>
      </c>
      <c r="E1020" s="23" t="s">
        <v>23</v>
      </c>
      <c r="F1020" s="23" t="s">
        <v>18</v>
      </c>
      <c r="G1020" s="23" t="s">
        <v>19</v>
      </c>
      <c r="H1020" s="23" t="s">
        <v>24</v>
      </c>
      <c r="I1020" s="23" t="s">
        <v>72</v>
      </c>
      <c r="N1020" s="21"/>
      <c r="O1020" s="21"/>
      <c r="P1020" s="21"/>
      <c r="R1020" s="15"/>
      <c r="T1020" s="41"/>
    </row>
    <row r="1021">
      <c r="A1021" s="21">
        <v>76308.0</v>
      </c>
      <c r="B1021" s="21">
        <v>2.098246879E9</v>
      </c>
      <c r="C1021" s="42" t="s">
        <v>73</v>
      </c>
      <c r="D1021" s="23" t="s">
        <v>74</v>
      </c>
      <c r="E1021" s="23" t="s">
        <v>17</v>
      </c>
      <c r="F1021" s="23" t="s">
        <v>18</v>
      </c>
      <c r="G1021" s="23" t="s">
        <v>19</v>
      </c>
      <c r="H1021" s="23" t="s">
        <v>24</v>
      </c>
      <c r="I1021" s="23" t="s">
        <v>72</v>
      </c>
      <c r="N1021" s="21"/>
      <c r="O1021" s="21"/>
      <c r="P1021" s="21"/>
      <c r="R1021" s="15"/>
      <c r="T1021" s="41"/>
    </row>
    <row r="1022">
      <c r="A1022" s="21">
        <v>76326.0</v>
      </c>
      <c r="B1022" s="21">
        <v>1.475937312E9</v>
      </c>
      <c r="C1022" s="42" t="s">
        <v>73</v>
      </c>
      <c r="D1022" s="23" t="s">
        <v>22</v>
      </c>
      <c r="E1022" s="23" t="s">
        <v>23</v>
      </c>
      <c r="F1022" s="23" t="s">
        <v>18</v>
      </c>
      <c r="G1022" s="23" t="s">
        <v>19</v>
      </c>
      <c r="H1022" s="23" t="s">
        <v>24</v>
      </c>
      <c r="I1022" s="23" t="s">
        <v>72</v>
      </c>
      <c r="N1022" s="21"/>
      <c r="O1022" s="21"/>
      <c r="P1022" s="21"/>
      <c r="R1022" s="15"/>
      <c r="T1022" s="41"/>
    </row>
    <row r="1023">
      <c r="A1023" s="21">
        <v>76384.0</v>
      </c>
      <c r="B1023" s="21">
        <v>2.223082163E9</v>
      </c>
      <c r="C1023" s="42" t="s">
        <v>73</v>
      </c>
      <c r="D1023" s="23" t="s">
        <v>22</v>
      </c>
      <c r="E1023" s="23" t="s">
        <v>23</v>
      </c>
      <c r="F1023" s="23" t="s">
        <v>18</v>
      </c>
      <c r="G1023" s="23" t="s">
        <v>19</v>
      </c>
      <c r="H1023" s="23" t="s">
        <v>24</v>
      </c>
      <c r="I1023" s="23" t="s">
        <v>72</v>
      </c>
      <c r="N1023" s="21"/>
      <c r="O1023" s="21"/>
      <c r="P1023" s="21"/>
      <c r="R1023" s="15"/>
      <c r="T1023" s="41"/>
    </row>
    <row r="1024">
      <c r="A1024" s="21">
        <v>76411.0</v>
      </c>
      <c r="B1024" s="21">
        <v>2.142665517E9</v>
      </c>
      <c r="C1024" s="42" t="s">
        <v>73</v>
      </c>
      <c r="D1024" s="23" t="s">
        <v>22</v>
      </c>
      <c r="E1024" s="23" t="s">
        <v>23</v>
      </c>
      <c r="F1024" s="23" t="s">
        <v>18</v>
      </c>
      <c r="G1024" s="23" t="s">
        <v>19</v>
      </c>
      <c r="H1024" s="23" t="s">
        <v>24</v>
      </c>
      <c r="I1024" s="23" t="s">
        <v>72</v>
      </c>
      <c r="N1024" s="21"/>
      <c r="O1024" s="21"/>
      <c r="P1024" s="21"/>
      <c r="R1024" s="15"/>
      <c r="T1024" s="41"/>
    </row>
    <row r="1025">
      <c r="A1025" s="21">
        <v>76445.0</v>
      </c>
      <c r="B1025" s="21">
        <v>1.436923082E9</v>
      </c>
      <c r="C1025" s="42" t="s">
        <v>73</v>
      </c>
      <c r="D1025" s="23" t="s">
        <v>74</v>
      </c>
      <c r="E1025" s="23" t="s">
        <v>17</v>
      </c>
      <c r="F1025" s="23" t="s">
        <v>18</v>
      </c>
      <c r="G1025" s="23" t="s">
        <v>19</v>
      </c>
      <c r="H1025" s="23" t="s">
        <v>24</v>
      </c>
      <c r="I1025" s="23" t="s">
        <v>72</v>
      </c>
      <c r="N1025" s="21"/>
      <c r="O1025" s="21"/>
      <c r="P1025" s="21"/>
      <c r="R1025" s="15"/>
      <c r="T1025" s="41"/>
    </row>
    <row r="1026">
      <c r="A1026" s="21">
        <v>76494.0</v>
      </c>
      <c r="B1026" s="21">
        <v>1.770203149E9</v>
      </c>
      <c r="C1026" s="42" t="s">
        <v>73</v>
      </c>
      <c r="D1026" s="23" t="s">
        <v>22</v>
      </c>
      <c r="E1026" s="23" t="s">
        <v>23</v>
      </c>
      <c r="F1026" s="23" t="s">
        <v>18</v>
      </c>
      <c r="G1026" s="23" t="s">
        <v>19</v>
      </c>
      <c r="H1026" s="23" t="s">
        <v>24</v>
      </c>
      <c r="I1026" s="23" t="s">
        <v>72</v>
      </c>
      <c r="N1026" s="21"/>
      <c r="O1026" s="21"/>
      <c r="P1026" s="21"/>
      <c r="R1026" s="15"/>
      <c r="T1026" s="41"/>
    </row>
    <row r="1027">
      <c r="A1027" s="21">
        <v>76526.0</v>
      </c>
      <c r="B1027" s="21">
        <v>1.514489631E9</v>
      </c>
      <c r="C1027" s="42" t="s">
        <v>73</v>
      </c>
      <c r="D1027" s="23" t="s">
        <v>22</v>
      </c>
      <c r="E1027" s="23" t="s">
        <v>23</v>
      </c>
      <c r="F1027" s="23" t="s">
        <v>18</v>
      </c>
      <c r="G1027" s="23" t="s">
        <v>19</v>
      </c>
      <c r="H1027" s="23" t="s">
        <v>24</v>
      </c>
      <c r="I1027" s="23" t="s">
        <v>72</v>
      </c>
      <c r="N1027" s="21"/>
      <c r="O1027" s="21"/>
      <c r="P1027" s="21"/>
      <c r="R1027" s="15"/>
      <c r="T1027" s="41"/>
    </row>
    <row r="1028">
      <c r="A1028" s="21">
        <v>76534.0</v>
      </c>
      <c r="B1028" s="21">
        <v>2.078126307E9</v>
      </c>
      <c r="C1028" s="42" t="s">
        <v>73</v>
      </c>
      <c r="D1028" s="23" t="s">
        <v>22</v>
      </c>
      <c r="E1028" s="23" t="s">
        <v>23</v>
      </c>
      <c r="F1028" s="23" t="s">
        <v>18</v>
      </c>
      <c r="G1028" s="23" t="s">
        <v>19</v>
      </c>
      <c r="H1028" s="23" t="s">
        <v>24</v>
      </c>
      <c r="I1028" s="23" t="s">
        <v>72</v>
      </c>
      <c r="N1028" s="21"/>
      <c r="O1028" s="21"/>
      <c r="P1028" s="21"/>
      <c r="R1028" s="15"/>
      <c r="T1028" s="41"/>
    </row>
    <row r="1029">
      <c r="A1029" s="21">
        <v>76696.0</v>
      </c>
      <c r="B1029" s="21">
        <v>1.5149853E9</v>
      </c>
      <c r="C1029" s="42" t="s">
        <v>121</v>
      </c>
      <c r="D1029" s="23" t="s">
        <v>22</v>
      </c>
      <c r="E1029" s="23" t="s">
        <v>23</v>
      </c>
      <c r="F1029" s="23" t="s">
        <v>18</v>
      </c>
      <c r="G1029" s="23" t="s">
        <v>19</v>
      </c>
      <c r="H1029" s="23" t="s">
        <v>24</v>
      </c>
      <c r="I1029" s="23" t="s">
        <v>72</v>
      </c>
      <c r="N1029" s="21"/>
      <c r="O1029" s="21"/>
      <c r="P1029" s="21"/>
      <c r="R1029" s="15"/>
      <c r="T1029" s="41"/>
    </row>
    <row r="1030">
      <c r="A1030" s="21">
        <v>76729.0</v>
      </c>
      <c r="B1030" s="21">
        <v>1.961484479E9</v>
      </c>
      <c r="C1030" s="42" t="s">
        <v>121</v>
      </c>
      <c r="D1030" s="23" t="s">
        <v>22</v>
      </c>
      <c r="E1030" s="23" t="s">
        <v>23</v>
      </c>
      <c r="F1030" s="23" t="s">
        <v>18</v>
      </c>
      <c r="G1030" s="23" t="s">
        <v>19</v>
      </c>
      <c r="H1030" s="23" t="s">
        <v>24</v>
      </c>
      <c r="I1030" s="23" t="s">
        <v>72</v>
      </c>
      <c r="N1030" s="21"/>
      <c r="O1030" s="21"/>
      <c r="P1030" s="21"/>
      <c r="R1030" s="15"/>
      <c r="T1030" s="41"/>
    </row>
    <row r="1031">
      <c r="A1031" s="21">
        <v>76744.0</v>
      </c>
      <c r="B1031" s="21">
        <v>1.555712028E9</v>
      </c>
      <c r="C1031" s="42" t="s">
        <v>121</v>
      </c>
      <c r="D1031" s="23" t="s">
        <v>22</v>
      </c>
      <c r="E1031" s="23" t="s">
        <v>23</v>
      </c>
      <c r="F1031" s="23" t="s">
        <v>18</v>
      </c>
      <c r="G1031" s="23" t="s">
        <v>19</v>
      </c>
      <c r="H1031" s="23" t="s">
        <v>24</v>
      </c>
      <c r="I1031" s="23" t="s">
        <v>72</v>
      </c>
      <c r="N1031" s="21"/>
      <c r="O1031" s="21"/>
      <c r="P1031" s="21"/>
      <c r="R1031" s="15"/>
      <c r="T1031" s="41"/>
    </row>
    <row r="1032">
      <c r="A1032" s="21">
        <v>76750.0</v>
      </c>
      <c r="B1032" s="21">
        <v>1.722583724E9</v>
      </c>
      <c r="C1032" s="42" t="s">
        <v>121</v>
      </c>
      <c r="D1032" s="23" t="s">
        <v>22</v>
      </c>
      <c r="E1032" s="23" t="s">
        <v>23</v>
      </c>
      <c r="F1032" s="23" t="s">
        <v>18</v>
      </c>
      <c r="G1032" s="23" t="s">
        <v>19</v>
      </c>
      <c r="H1032" s="23" t="s">
        <v>24</v>
      </c>
      <c r="I1032" s="23" t="s">
        <v>72</v>
      </c>
      <c r="N1032" s="21"/>
      <c r="O1032" s="21"/>
      <c r="P1032" s="21"/>
      <c r="R1032" s="15"/>
      <c r="T1032" s="41"/>
    </row>
    <row r="1033">
      <c r="A1033" s="21">
        <v>76759.0</v>
      </c>
      <c r="B1033" s="21">
        <v>1.542927845E9</v>
      </c>
      <c r="C1033" s="42" t="s">
        <v>121</v>
      </c>
      <c r="D1033" s="23" t="s">
        <v>22</v>
      </c>
      <c r="E1033" s="23" t="s">
        <v>23</v>
      </c>
      <c r="F1033" s="23" t="s">
        <v>18</v>
      </c>
      <c r="G1033" s="23" t="s">
        <v>19</v>
      </c>
      <c r="H1033" s="23" t="s">
        <v>24</v>
      </c>
      <c r="I1033" s="23" t="s">
        <v>72</v>
      </c>
      <c r="N1033" s="21"/>
      <c r="O1033" s="21"/>
      <c r="P1033" s="21"/>
      <c r="R1033" s="15"/>
      <c r="T1033" s="41"/>
    </row>
    <row r="1034">
      <c r="A1034" s="21">
        <v>76776.0</v>
      </c>
      <c r="B1034" s="21">
        <v>1.273192996E9</v>
      </c>
      <c r="C1034" s="42" t="s">
        <v>121</v>
      </c>
      <c r="D1034" s="23" t="s">
        <v>22</v>
      </c>
      <c r="E1034" s="23" t="s">
        <v>23</v>
      </c>
      <c r="F1034" s="23" t="s">
        <v>18</v>
      </c>
      <c r="G1034" s="23" t="s">
        <v>19</v>
      </c>
      <c r="H1034" s="23" t="s">
        <v>24</v>
      </c>
      <c r="I1034" s="23" t="s">
        <v>72</v>
      </c>
      <c r="N1034" s="21"/>
      <c r="O1034" s="21"/>
      <c r="P1034" s="21"/>
      <c r="R1034" s="15"/>
      <c r="T1034" s="41"/>
    </row>
    <row r="1035">
      <c r="A1035" s="21">
        <v>76837.0</v>
      </c>
      <c r="B1035" s="21">
        <v>2.246486354E9</v>
      </c>
      <c r="C1035" s="42" t="s">
        <v>121</v>
      </c>
      <c r="D1035" s="23" t="s">
        <v>22</v>
      </c>
      <c r="E1035" s="23" t="s">
        <v>23</v>
      </c>
      <c r="F1035" s="23" t="s">
        <v>18</v>
      </c>
      <c r="G1035" s="23" t="s">
        <v>19</v>
      </c>
      <c r="H1035" s="23" t="s">
        <v>24</v>
      </c>
      <c r="I1035" s="23" t="s">
        <v>72</v>
      </c>
      <c r="N1035" s="21"/>
      <c r="O1035" s="21"/>
      <c r="P1035" s="21"/>
      <c r="R1035" s="15"/>
      <c r="T1035" s="41"/>
    </row>
    <row r="1036">
      <c r="A1036" s="21">
        <v>76856.0</v>
      </c>
      <c r="B1036" s="21">
        <v>1.979132885E9</v>
      </c>
      <c r="C1036" s="42" t="s">
        <v>121</v>
      </c>
      <c r="D1036" s="23" t="s">
        <v>22</v>
      </c>
      <c r="E1036" s="23" t="s">
        <v>23</v>
      </c>
      <c r="F1036" s="23" t="s">
        <v>18</v>
      </c>
      <c r="G1036" s="23" t="s">
        <v>19</v>
      </c>
      <c r="H1036" s="23" t="s">
        <v>24</v>
      </c>
      <c r="I1036" s="23" t="s">
        <v>72</v>
      </c>
      <c r="N1036" s="21"/>
      <c r="O1036" s="21"/>
      <c r="P1036" s="21"/>
      <c r="R1036" s="15"/>
      <c r="T1036" s="41"/>
    </row>
    <row r="1037">
      <c r="A1037" s="21">
        <v>76912.0</v>
      </c>
      <c r="B1037" s="21">
        <v>1.45665113E9</v>
      </c>
      <c r="C1037" s="42" t="s">
        <v>121</v>
      </c>
      <c r="D1037" s="23" t="s">
        <v>22</v>
      </c>
      <c r="E1037" s="23" t="s">
        <v>23</v>
      </c>
      <c r="F1037" s="23" t="s">
        <v>18</v>
      </c>
      <c r="G1037" s="23" t="s">
        <v>19</v>
      </c>
      <c r="H1037" s="23" t="s">
        <v>20</v>
      </c>
      <c r="I1037" s="23" t="s">
        <v>72</v>
      </c>
      <c r="N1037" s="21"/>
      <c r="O1037" s="21"/>
      <c r="P1037" s="21"/>
      <c r="R1037" s="15"/>
      <c r="T1037" s="41"/>
    </row>
    <row r="1038">
      <c r="A1038" s="21">
        <v>76946.0</v>
      </c>
      <c r="B1038" s="21">
        <v>1.524664504E9</v>
      </c>
      <c r="C1038" s="42" t="s">
        <v>121</v>
      </c>
      <c r="D1038" s="23" t="s">
        <v>22</v>
      </c>
      <c r="E1038" s="23" t="s">
        <v>23</v>
      </c>
      <c r="F1038" s="23" t="s">
        <v>18</v>
      </c>
      <c r="G1038" s="23" t="s">
        <v>19</v>
      </c>
      <c r="H1038" s="23" t="s">
        <v>24</v>
      </c>
      <c r="I1038" s="23" t="s">
        <v>72</v>
      </c>
      <c r="N1038" s="21"/>
      <c r="O1038" s="21"/>
      <c r="P1038" s="21"/>
      <c r="R1038" s="15"/>
      <c r="T1038" s="41"/>
    </row>
    <row r="1039">
      <c r="A1039" s="21">
        <v>77096.0</v>
      </c>
      <c r="B1039" s="21">
        <v>1.42702921E9</v>
      </c>
      <c r="C1039" s="42" t="s">
        <v>121</v>
      </c>
      <c r="D1039" s="23" t="s">
        <v>22</v>
      </c>
      <c r="E1039" s="23" t="s">
        <v>23</v>
      </c>
      <c r="F1039" s="23" t="s">
        <v>18</v>
      </c>
      <c r="G1039" s="23" t="s">
        <v>19</v>
      </c>
      <c r="H1039" s="23" t="s">
        <v>24</v>
      </c>
      <c r="I1039" s="23" t="s">
        <v>72</v>
      </c>
      <c r="N1039" s="21"/>
      <c r="O1039" s="21"/>
      <c r="P1039" s="21"/>
      <c r="R1039" s="15"/>
      <c r="T1039" s="41"/>
    </row>
    <row r="1040">
      <c r="A1040" s="21">
        <v>77105.0</v>
      </c>
      <c r="B1040" s="21">
        <v>1.81469822E9</v>
      </c>
      <c r="C1040" s="42" t="s">
        <v>121</v>
      </c>
      <c r="D1040" s="23" t="s">
        <v>22</v>
      </c>
      <c r="E1040" s="23" t="s">
        <v>23</v>
      </c>
      <c r="F1040" s="23" t="s">
        <v>18</v>
      </c>
      <c r="G1040" s="23" t="s">
        <v>19</v>
      </c>
      <c r="H1040" s="23" t="s">
        <v>24</v>
      </c>
      <c r="I1040" s="23" t="s">
        <v>72</v>
      </c>
      <c r="N1040" s="21"/>
      <c r="O1040" s="21"/>
      <c r="P1040" s="21"/>
      <c r="R1040" s="15"/>
      <c r="T1040" s="41"/>
    </row>
    <row r="1041">
      <c r="A1041" s="21">
        <v>77110.0</v>
      </c>
      <c r="B1041" s="21">
        <v>1.449257114E9</v>
      </c>
      <c r="C1041" s="42" t="s">
        <v>121</v>
      </c>
      <c r="D1041" s="23" t="s">
        <v>22</v>
      </c>
      <c r="E1041" s="23" t="s">
        <v>23</v>
      </c>
      <c r="F1041" s="23" t="s">
        <v>18</v>
      </c>
      <c r="G1041" s="23" t="s">
        <v>19</v>
      </c>
      <c r="H1041" s="23" t="s">
        <v>24</v>
      </c>
      <c r="I1041" s="23" t="s">
        <v>72</v>
      </c>
      <c r="N1041" s="21"/>
      <c r="O1041" s="21"/>
      <c r="P1041" s="21"/>
      <c r="R1041" s="15"/>
      <c r="T1041" s="41"/>
    </row>
    <row r="1042">
      <c r="A1042" s="21">
        <v>77153.0</v>
      </c>
      <c r="B1042" s="21">
        <v>1.973413452E9</v>
      </c>
      <c r="C1042" s="42" t="s">
        <v>121</v>
      </c>
      <c r="D1042" s="23" t="s">
        <v>22</v>
      </c>
      <c r="E1042" s="23" t="s">
        <v>23</v>
      </c>
      <c r="F1042" s="23" t="s">
        <v>18</v>
      </c>
      <c r="G1042" s="23" t="s">
        <v>19</v>
      </c>
      <c r="H1042" s="23" t="s">
        <v>24</v>
      </c>
      <c r="I1042" s="23" t="s">
        <v>72</v>
      </c>
      <c r="N1042" s="21"/>
      <c r="O1042" s="21"/>
      <c r="P1042" s="21"/>
      <c r="R1042" s="15"/>
      <c r="T1042" s="41"/>
    </row>
    <row r="1043">
      <c r="A1043" s="21">
        <v>77224.0</v>
      </c>
      <c r="B1043" s="21">
        <v>2.044966152E9</v>
      </c>
      <c r="C1043" s="42" t="s">
        <v>122</v>
      </c>
      <c r="D1043" s="23" t="s">
        <v>22</v>
      </c>
      <c r="E1043" s="23" t="s">
        <v>23</v>
      </c>
      <c r="F1043" s="23" t="s">
        <v>18</v>
      </c>
      <c r="G1043" s="23" t="s">
        <v>19</v>
      </c>
      <c r="H1043" s="23" t="s">
        <v>24</v>
      </c>
      <c r="I1043" s="23" t="s">
        <v>72</v>
      </c>
      <c r="N1043" s="21"/>
      <c r="O1043" s="21"/>
      <c r="P1043" s="21"/>
      <c r="R1043" s="15"/>
      <c r="T1043" s="41"/>
    </row>
    <row r="1044">
      <c r="A1044" s="21">
        <v>77244.0</v>
      </c>
      <c r="B1044" s="21">
        <v>2.253693573E9</v>
      </c>
      <c r="C1044" s="42" t="s">
        <v>122</v>
      </c>
      <c r="D1044" s="23" t="s">
        <v>22</v>
      </c>
      <c r="E1044" s="23" t="s">
        <v>23</v>
      </c>
      <c r="F1044" s="23" t="s">
        <v>18</v>
      </c>
      <c r="G1044" s="23" t="s">
        <v>19</v>
      </c>
      <c r="H1044" s="23" t="s">
        <v>24</v>
      </c>
      <c r="I1044" s="23" t="s">
        <v>72</v>
      </c>
      <c r="N1044" s="21"/>
      <c r="O1044" s="21"/>
      <c r="P1044" s="21"/>
      <c r="R1044" s="15"/>
      <c r="T1044" s="41"/>
    </row>
    <row r="1045">
      <c r="A1045" s="21">
        <v>77245.0</v>
      </c>
      <c r="B1045" s="21">
        <v>1.773641163E9</v>
      </c>
      <c r="C1045" s="42" t="s">
        <v>122</v>
      </c>
      <c r="D1045" s="23" t="s">
        <v>22</v>
      </c>
      <c r="E1045" s="23" t="s">
        <v>23</v>
      </c>
      <c r="F1045" s="23" t="s">
        <v>18</v>
      </c>
      <c r="G1045" s="23" t="s">
        <v>19</v>
      </c>
      <c r="H1045" s="23" t="s">
        <v>24</v>
      </c>
      <c r="I1045" s="23" t="s">
        <v>72</v>
      </c>
      <c r="N1045" s="21"/>
      <c r="O1045" s="21"/>
      <c r="P1045" s="21"/>
      <c r="R1045" s="15"/>
      <c r="T1045" s="41"/>
    </row>
    <row r="1046">
      <c r="A1046" s="21">
        <v>77251.0</v>
      </c>
      <c r="B1046" s="21">
        <v>1.992357702E9</v>
      </c>
      <c r="C1046" s="42" t="s">
        <v>122</v>
      </c>
      <c r="D1046" s="23" t="s">
        <v>22</v>
      </c>
      <c r="E1046" s="23" t="s">
        <v>23</v>
      </c>
      <c r="F1046" s="23" t="s">
        <v>18</v>
      </c>
      <c r="G1046" s="23" t="s">
        <v>19</v>
      </c>
      <c r="H1046" s="23" t="s">
        <v>24</v>
      </c>
      <c r="I1046" s="23" t="s">
        <v>72</v>
      </c>
      <c r="N1046" s="21"/>
      <c r="O1046" s="21"/>
      <c r="P1046" s="21"/>
      <c r="R1046" s="15"/>
      <c r="T1046" s="41"/>
    </row>
    <row r="1047">
      <c r="A1047" s="21">
        <v>77254.0</v>
      </c>
      <c r="B1047" s="21">
        <v>1.516546186E9</v>
      </c>
      <c r="C1047" s="42" t="s">
        <v>122</v>
      </c>
      <c r="D1047" s="23" t="s">
        <v>22</v>
      </c>
      <c r="E1047" s="23" t="s">
        <v>23</v>
      </c>
      <c r="F1047" s="23" t="s">
        <v>18</v>
      </c>
      <c r="G1047" s="23" t="s">
        <v>19</v>
      </c>
      <c r="H1047" s="23" t="s">
        <v>24</v>
      </c>
      <c r="I1047" s="23" t="s">
        <v>72</v>
      </c>
      <c r="N1047" s="21"/>
      <c r="O1047" s="21"/>
      <c r="P1047" s="21"/>
      <c r="R1047" s="15"/>
      <c r="T1047" s="41"/>
    </row>
    <row r="1048">
      <c r="A1048" s="21">
        <v>77303.0</v>
      </c>
      <c r="B1048" s="21">
        <v>1.384168561E9</v>
      </c>
      <c r="C1048" s="42" t="s">
        <v>122</v>
      </c>
      <c r="D1048" s="23" t="s">
        <v>22</v>
      </c>
      <c r="E1048" s="23" t="s">
        <v>23</v>
      </c>
      <c r="F1048" s="23" t="s">
        <v>18</v>
      </c>
      <c r="G1048" s="23" t="s">
        <v>19</v>
      </c>
      <c r="H1048" s="23" t="s">
        <v>24</v>
      </c>
      <c r="I1048" s="23" t="s">
        <v>72</v>
      </c>
      <c r="N1048" s="21"/>
      <c r="O1048" s="21"/>
      <c r="P1048" s="21"/>
      <c r="R1048" s="15"/>
      <c r="T1048" s="41"/>
    </row>
    <row r="1049">
      <c r="A1049" s="21">
        <v>77339.0</v>
      </c>
      <c r="B1049" s="21">
        <v>1.247598885E9</v>
      </c>
      <c r="C1049" s="42" t="s">
        <v>122</v>
      </c>
      <c r="D1049" s="23" t="s">
        <v>22</v>
      </c>
      <c r="E1049" s="23" t="s">
        <v>23</v>
      </c>
      <c r="F1049" s="23" t="s">
        <v>18</v>
      </c>
      <c r="G1049" s="23" t="s">
        <v>19</v>
      </c>
      <c r="H1049" s="23" t="s">
        <v>24</v>
      </c>
      <c r="I1049" s="23" t="s">
        <v>72</v>
      </c>
      <c r="N1049" s="21"/>
      <c r="O1049" s="21"/>
      <c r="P1049" s="21"/>
      <c r="R1049" s="15"/>
      <c r="T1049" s="41"/>
    </row>
    <row r="1050">
      <c r="A1050" s="21">
        <v>77354.0</v>
      </c>
      <c r="B1050" s="21">
        <v>1.962756642E9</v>
      </c>
      <c r="C1050" s="42" t="s">
        <v>122</v>
      </c>
      <c r="D1050" s="23" t="s">
        <v>22</v>
      </c>
      <c r="E1050" s="23" t="s">
        <v>23</v>
      </c>
      <c r="F1050" s="23" t="s">
        <v>18</v>
      </c>
      <c r="G1050" s="23" t="s">
        <v>19</v>
      </c>
      <c r="H1050" s="23" t="s">
        <v>24</v>
      </c>
      <c r="I1050" s="23" t="s">
        <v>72</v>
      </c>
      <c r="N1050" s="21"/>
      <c r="O1050" s="21"/>
      <c r="P1050" s="21"/>
      <c r="R1050" s="15"/>
      <c r="T1050" s="41"/>
    </row>
    <row r="1051">
      <c r="A1051" s="21">
        <v>77365.0</v>
      </c>
      <c r="B1051" s="21">
        <v>1.594520018E9</v>
      </c>
      <c r="C1051" s="42" t="s">
        <v>122</v>
      </c>
      <c r="D1051" s="23" t="s">
        <v>22</v>
      </c>
      <c r="E1051" s="23" t="s">
        <v>23</v>
      </c>
      <c r="F1051" s="23" t="s">
        <v>18</v>
      </c>
      <c r="G1051" s="23" t="s">
        <v>19</v>
      </c>
      <c r="H1051" s="23" t="s">
        <v>24</v>
      </c>
      <c r="I1051" s="23" t="s">
        <v>72</v>
      </c>
      <c r="N1051" s="21"/>
      <c r="O1051" s="21"/>
      <c r="P1051" s="21"/>
      <c r="R1051" s="15"/>
      <c r="T1051" s="41"/>
    </row>
    <row r="1052">
      <c r="A1052" s="21">
        <v>77388.0</v>
      </c>
      <c r="B1052" s="21">
        <v>1.950188029E9</v>
      </c>
      <c r="C1052" s="42" t="s">
        <v>122</v>
      </c>
      <c r="D1052" s="23" t="s">
        <v>22</v>
      </c>
      <c r="E1052" s="23" t="s">
        <v>23</v>
      </c>
      <c r="F1052" s="23" t="s">
        <v>18</v>
      </c>
      <c r="G1052" s="23" t="s">
        <v>19</v>
      </c>
      <c r="H1052" s="23" t="s">
        <v>24</v>
      </c>
      <c r="I1052" s="23" t="s">
        <v>72</v>
      </c>
      <c r="N1052" s="21"/>
      <c r="O1052" s="21"/>
      <c r="P1052" s="21"/>
      <c r="R1052" s="15"/>
      <c r="T1052" s="41"/>
    </row>
    <row r="1053">
      <c r="A1053" s="21">
        <v>77593.0</v>
      </c>
      <c r="B1053" s="21">
        <v>2.030969838E9</v>
      </c>
      <c r="C1053" s="42" t="s">
        <v>122</v>
      </c>
      <c r="D1053" s="23" t="s">
        <v>22</v>
      </c>
      <c r="E1053" s="23" t="s">
        <v>23</v>
      </c>
      <c r="F1053" s="23" t="s">
        <v>18</v>
      </c>
      <c r="G1053" s="23" t="s">
        <v>19</v>
      </c>
      <c r="H1053" s="23" t="s">
        <v>24</v>
      </c>
      <c r="I1053" s="23" t="s">
        <v>72</v>
      </c>
      <c r="N1053" s="21"/>
      <c r="O1053" s="21"/>
      <c r="P1053" s="21"/>
      <c r="R1053" s="15"/>
      <c r="T1053" s="41"/>
    </row>
    <row r="1054">
      <c r="A1054" s="21">
        <v>77599.0</v>
      </c>
      <c r="B1054" s="21">
        <v>1.666432082E9</v>
      </c>
      <c r="C1054" s="42" t="s">
        <v>122</v>
      </c>
      <c r="D1054" s="23" t="s">
        <v>74</v>
      </c>
      <c r="E1054" s="23" t="s">
        <v>17</v>
      </c>
      <c r="F1054" s="23" t="s">
        <v>18</v>
      </c>
      <c r="G1054" s="23" t="s">
        <v>19</v>
      </c>
      <c r="H1054" s="23" t="s">
        <v>24</v>
      </c>
      <c r="I1054" s="23" t="s">
        <v>72</v>
      </c>
      <c r="N1054" s="21"/>
      <c r="O1054" s="21"/>
      <c r="P1054" s="21"/>
      <c r="R1054" s="15"/>
      <c r="T1054" s="41"/>
    </row>
    <row r="1055">
      <c r="A1055" s="21">
        <v>77601.0</v>
      </c>
      <c r="B1055" s="21">
        <v>2.107021656E9</v>
      </c>
      <c r="C1055" s="42" t="s">
        <v>122</v>
      </c>
      <c r="D1055" s="23" t="s">
        <v>22</v>
      </c>
      <c r="E1055" s="23" t="s">
        <v>23</v>
      </c>
      <c r="F1055" s="23" t="s">
        <v>18</v>
      </c>
      <c r="G1055" s="23" t="s">
        <v>19</v>
      </c>
      <c r="H1055" s="23" t="s">
        <v>24</v>
      </c>
      <c r="I1055" s="23" t="s">
        <v>72</v>
      </c>
      <c r="N1055" s="21"/>
      <c r="O1055" s="21"/>
      <c r="P1055" s="21"/>
      <c r="R1055" s="15"/>
      <c r="T1055" s="41"/>
    </row>
    <row r="1056">
      <c r="A1056" s="21">
        <v>77649.0</v>
      </c>
      <c r="B1056" s="21">
        <v>2.25658745E9</v>
      </c>
      <c r="C1056" s="42" t="s">
        <v>122</v>
      </c>
      <c r="D1056" s="23" t="s">
        <v>22</v>
      </c>
      <c r="E1056" s="23" t="s">
        <v>23</v>
      </c>
      <c r="F1056" s="23" t="s">
        <v>18</v>
      </c>
      <c r="G1056" s="23" t="s">
        <v>19</v>
      </c>
      <c r="H1056" s="23" t="s">
        <v>24</v>
      </c>
      <c r="I1056" s="23" t="s">
        <v>72</v>
      </c>
      <c r="N1056" s="21"/>
      <c r="O1056" s="21"/>
      <c r="P1056" s="21"/>
      <c r="R1056" s="15"/>
      <c r="T1056" s="41"/>
    </row>
    <row r="1057">
      <c r="A1057" s="21">
        <v>77657.0</v>
      </c>
      <c r="B1057" s="21">
        <v>2.256321794E9</v>
      </c>
      <c r="C1057" s="42" t="s">
        <v>122</v>
      </c>
      <c r="D1057" s="23" t="s">
        <v>22</v>
      </c>
      <c r="E1057" s="23" t="s">
        <v>23</v>
      </c>
      <c r="F1057" s="23" t="s">
        <v>18</v>
      </c>
      <c r="G1057" s="23" t="s">
        <v>19</v>
      </c>
      <c r="H1057" s="23" t="s">
        <v>24</v>
      </c>
      <c r="I1057" s="23" t="s">
        <v>72</v>
      </c>
      <c r="N1057" s="21"/>
      <c r="O1057" s="21"/>
      <c r="P1057" s="21"/>
      <c r="R1057" s="15"/>
      <c r="T1057" s="41"/>
    </row>
    <row r="1058">
      <c r="A1058" s="21">
        <v>77661.0</v>
      </c>
      <c r="B1058" s="21">
        <v>2.046526248E9</v>
      </c>
      <c r="C1058" s="42" t="s">
        <v>122</v>
      </c>
      <c r="D1058" s="23" t="s">
        <v>22</v>
      </c>
      <c r="E1058" s="23" t="s">
        <v>23</v>
      </c>
      <c r="F1058" s="23" t="s">
        <v>18</v>
      </c>
      <c r="G1058" s="23" t="s">
        <v>19</v>
      </c>
      <c r="H1058" s="23" t="s">
        <v>24</v>
      </c>
      <c r="I1058" s="23" t="s">
        <v>72</v>
      </c>
      <c r="N1058" s="21"/>
      <c r="O1058" s="21"/>
      <c r="P1058" s="21"/>
      <c r="R1058" s="15"/>
      <c r="T1058" s="41"/>
    </row>
    <row r="1059">
      <c r="A1059" s="21">
        <v>77726.0</v>
      </c>
      <c r="B1059" s="21">
        <v>1.591313647E9</v>
      </c>
      <c r="C1059" s="42" t="s">
        <v>122</v>
      </c>
      <c r="D1059" s="23" t="s">
        <v>22</v>
      </c>
      <c r="E1059" s="23" t="s">
        <v>23</v>
      </c>
      <c r="F1059" s="23" t="s">
        <v>18</v>
      </c>
      <c r="G1059" s="23" t="s">
        <v>19</v>
      </c>
      <c r="H1059" s="23" t="s">
        <v>24</v>
      </c>
      <c r="I1059" s="23" t="s">
        <v>72</v>
      </c>
      <c r="N1059" s="21"/>
      <c r="O1059" s="21"/>
      <c r="P1059" s="21"/>
      <c r="R1059" s="15"/>
      <c r="T1059" s="41"/>
    </row>
    <row r="1060">
      <c r="A1060" s="21">
        <v>77756.0</v>
      </c>
      <c r="B1060" s="21">
        <v>1.85703251E9</v>
      </c>
      <c r="C1060" s="42" t="s">
        <v>122</v>
      </c>
      <c r="D1060" s="23" t="s">
        <v>22</v>
      </c>
      <c r="E1060" s="23" t="s">
        <v>23</v>
      </c>
      <c r="F1060" s="23" t="s">
        <v>18</v>
      </c>
      <c r="G1060" s="23" t="s">
        <v>19</v>
      </c>
      <c r="H1060" s="23" t="s">
        <v>24</v>
      </c>
      <c r="I1060" s="23" t="s">
        <v>72</v>
      </c>
      <c r="N1060" s="21"/>
      <c r="O1060" s="21"/>
      <c r="P1060" s="21"/>
      <c r="R1060" s="15"/>
      <c r="T1060" s="41"/>
    </row>
    <row r="1061">
      <c r="A1061" s="21">
        <v>77767.0</v>
      </c>
      <c r="B1061" s="21">
        <v>1.692618145E9</v>
      </c>
      <c r="C1061" s="42" t="s">
        <v>122</v>
      </c>
      <c r="D1061" s="23" t="s">
        <v>22</v>
      </c>
      <c r="E1061" s="23" t="s">
        <v>23</v>
      </c>
      <c r="F1061" s="23" t="s">
        <v>18</v>
      </c>
      <c r="G1061" s="23" t="s">
        <v>19</v>
      </c>
      <c r="H1061" s="23" t="s">
        <v>24</v>
      </c>
      <c r="I1061" s="23" t="s">
        <v>72</v>
      </c>
      <c r="N1061" s="21"/>
      <c r="O1061" s="21"/>
      <c r="P1061" s="21"/>
      <c r="R1061" s="15"/>
      <c r="T1061" s="41"/>
    </row>
    <row r="1062">
      <c r="A1062" s="21">
        <v>77769.0</v>
      </c>
      <c r="B1062" s="21">
        <v>1.529041189E9</v>
      </c>
      <c r="C1062" s="42" t="s">
        <v>122</v>
      </c>
      <c r="D1062" s="23" t="s">
        <v>74</v>
      </c>
      <c r="E1062" s="23" t="s">
        <v>17</v>
      </c>
      <c r="F1062" s="23" t="s">
        <v>18</v>
      </c>
      <c r="G1062" s="23" t="s">
        <v>19</v>
      </c>
      <c r="H1062" s="23" t="s">
        <v>24</v>
      </c>
      <c r="I1062" s="23" t="s">
        <v>72</v>
      </c>
      <c r="N1062" s="21"/>
      <c r="O1062" s="21"/>
      <c r="P1062" s="21"/>
      <c r="R1062" s="15"/>
      <c r="T1062" s="41"/>
    </row>
    <row r="1063">
      <c r="A1063" s="21">
        <v>77805.0</v>
      </c>
      <c r="B1063" s="21">
        <v>1.365313364E9</v>
      </c>
      <c r="C1063" s="42" t="s">
        <v>122</v>
      </c>
      <c r="D1063" s="23" t="s">
        <v>22</v>
      </c>
      <c r="E1063" s="23" t="s">
        <v>23</v>
      </c>
      <c r="F1063" s="23" t="s">
        <v>18</v>
      </c>
      <c r="G1063" s="23" t="s">
        <v>19</v>
      </c>
      <c r="H1063" s="23" t="s">
        <v>24</v>
      </c>
      <c r="I1063" s="23" t="s">
        <v>72</v>
      </c>
      <c r="N1063" s="21"/>
      <c r="O1063" s="21"/>
      <c r="P1063" s="21"/>
      <c r="R1063" s="15"/>
      <c r="T1063" s="41"/>
    </row>
    <row r="1064">
      <c r="A1064" s="21">
        <v>77858.0</v>
      </c>
      <c r="B1064" s="21">
        <v>2.210366129E9</v>
      </c>
      <c r="C1064" s="42" t="s">
        <v>122</v>
      </c>
      <c r="D1064" s="23" t="s">
        <v>22</v>
      </c>
      <c r="E1064" s="23" t="s">
        <v>23</v>
      </c>
      <c r="F1064" s="23" t="s">
        <v>18</v>
      </c>
      <c r="G1064" s="23" t="s">
        <v>19</v>
      </c>
      <c r="H1064" s="23" t="s">
        <v>24</v>
      </c>
      <c r="I1064" s="23" t="s">
        <v>72</v>
      </c>
      <c r="N1064" s="21"/>
      <c r="O1064" s="21"/>
      <c r="P1064" s="21"/>
      <c r="R1064" s="15"/>
      <c r="T1064" s="41"/>
    </row>
    <row r="1065">
      <c r="A1065" s="21">
        <v>77874.0</v>
      </c>
      <c r="B1065" s="21">
        <v>1.910747362E9</v>
      </c>
      <c r="C1065" s="42" t="s">
        <v>122</v>
      </c>
      <c r="D1065" s="23" t="s">
        <v>22</v>
      </c>
      <c r="E1065" s="23" t="s">
        <v>23</v>
      </c>
      <c r="F1065" s="23" t="s">
        <v>18</v>
      </c>
      <c r="G1065" s="23" t="s">
        <v>19</v>
      </c>
      <c r="H1065" s="23" t="s">
        <v>24</v>
      </c>
      <c r="I1065" s="23" t="s">
        <v>72</v>
      </c>
      <c r="N1065" s="21"/>
      <c r="O1065" s="21"/>
      <c r="P1065" s="21"/>
      <c r="R1065" s="15"/>
      <c r="T1065" s="41"/>
    </row>
    <row r="1066">
      <c r="A1066" s="21">
        <v>77969.0</v>
      </c>
      <c r="B1066" s="21">
        <v>1.501791615E9</v>
      </c>
      <c r="C1066" s="42" t="s">
        <v>123</v>
      </c>
      <c r="D1066" s="23" t="s">
        <v>22</v>
      </c>
      <c r="E1066" s="23" t="s">
        <v>23</v>
      </c>
      <c r="F1066" s="23" t="s">
        <v>18</v>
      </c>
      <c r="G1066" s="23" t="s">
        <v>19</v>
      </c>
      <c r="H1066" s="23" t="s">
        <v>24</v>
      </c>
      <c r="I1066" s="23" t="s">
        <v>72</v>
      </c>
      <c r="N1066" s="21"/>
      <c r="O1066" s="21"/>
      <c r="P1066" s="21"/>
      <c r="R1066" s="15"/>
      <c r="T1066" s="41"/>
    </row>
    <row r="1067">
      <c r="A1067" s="21">
        <v>78088.0</v>
      </c>
      <c r="B1067" s="21">
        <v>2.294385054E9</v>
      </c>
      <c r="C1067" s="42" t="s">
        <v>123</v>
      </c>
      <c r="D1067" s="23" t="s">
        <v>22</v>
      </c>
      <c r="E1067" s="23" t="s">
        <v>23</v>
      </c>
      <c r="F1067" s="23" t="s">
        <v>18</v>
      </c>
      <c r="G1067" s="23" t="s">
        <v>19</v>
      </c>
      <c r="H1067" s="23" t="s">
        <v>24</v>
      </c>
      <c r="I1067" s="23" t="s">
        <v>72</v>
      </c>
      <c r="N1067" s="21"/>
      <c r="O1067" s="21"/>
      <c r="P1067" s="21"/>
      <c r="R1067" s="15"/>
      <c r="T1067" s="41"/>
    </row>
    <row r="1068">
      <c r="A1068" s="21">
        <v>78127.0</v>
      </c>
      <c r="B1068" s="21">
        <v>1.877245912E9</v>
      </c>
      <c r="C1068" s="42" t="s">
        <v>123</v>
      </c>
      <c r="D1068" s="23" t="s">
        <v>74</v>
      </c>
      <c r="E1068" s="23" t="s">
        <v>17</v>
      </c>
      <c r="F1068" s="23" t="s">
        <v>18</v>
      </c>
      <c r="G1068" s="23" t="s">
        <v>19</v>
      </c>
      <c r="H1068" s="23" t="s">
        <v>24</v>
      </c>
      <c r="I1068" s="23" t="s">
        <v>72</v>
      </c>
      <c r="N1068" s="21"/>
      <c r="O1068" s="21"/>
      <c r="P1068" s="21"/>
      <c r="R1068" s="15"/>
      <c r="T1068" s="41"/>
    </row>
    <row r="1069">
      <c r="A1069" s="21">
        <v>78146.0</v>
      </c>
      <c r="B1069" s="21">
        <v>2.194326738E9</v>
      </c>
      <c r="C1069" s="42" t="s">
        <v>123</v>
      </c>
      <c r="D1069" s="23" t="s">
        <v>22</v>
      </c>
      <c r="E1069" s="23" t="s">
        <v>23</v>
      </c>
      <c r="F1069" s="23" t="s">
        <v>18</v>
      </c>
      <c r="G1069" s="23" t="s">
        <v>19</v>
      </c>
      <c r="H1069" s="23" t="s">
        <v>24</v>
      </c>
      <c r="I1069" s="23" t="s">
        <v>72</v>
      </c>
      <c r="N1069" s="21"/>
      <c r="O1069" s="21"/>
      <c r="P1069" s="21"/>
      <c r="R1069" s="15"/>
      <c r="T1069" s="41"/>
    </row>
    <row r="1070">
      <c r="A1070" s="21">
        <v>78210.0</v>
      </c>
      <c r="B1070" s="21">
        <v>1.875162371E9</v>
      </c>
      <c r="C1070" s="42" t="s">
        <v>123</v>
      </c>
      <c r="D1070" s="23" t="s">
        <v>22</v>
      </c>
      <c r="E1070" s="23" t="s">
        <v>23</v>
      </c>
      <c r="F1070" s="23" t="s">
        <v>18</v>
      </c>
      <c r="G1070" s="23" t="s">
        <v>19</v>
      </c>
      <c r="H1070" s="23" t="s">
        <v>24</v>
      </c>
      <c r="I1070" s="23" t="s">
        <v>72</v>
      </c>
      <c r="N1070" s="21"/>
      <c r="O1070" s="21"/>
      <c r="P1070" s="21"/>
      <c r="R1070" s="15"/>
      <c r="T1070" s="41"/>
    </row>
    <row r="1071">
      <c r="A1071" s="21">
        <v>78237.0</v>
      </c>
      <c r="B1071" s="21">
        <v>1.287944268E9</v>
      </c>
      <c r="C1071" s="42" t="s">
        <v>123</v>
      </c>
      <c r="D1071" s="23" t="s">
        <v>22</v>
      </c>
      <c r="E1071" s="23" t="s">
        <v>23</v>
      </c>
      <c r="F1071" s="23" t="s">
        <v>18</v>
      </c>
      <c r="G1071" s="23" t="s">
        <v>19</v>
      </c>
      <c r="H1071" s="23" t="s">
        <v>24</v>
      </c>
      <c r="I1071" s="23" t="s">
        <v>72</v>
      </c>
      <c r="N1071" s="21"/>
      <c r="O1071" s="21"/>
      <c r="P1071" s="21"/>
      <c r="R1071" s="15"/>
      <c r="T1071" s="41"/>
    </row>
    <row r="1072">
      <c r="A1072" s="21">
        <v>78240.0</v>
      </c>
      <c r="B1072" s="21">
        <v>2.095184057E9</v>
      </c>
      <c r="C1072" s="42" t="s">
        <v>123</v>
      </c>
      <c r="D1072" s="23" t="s">
        <v>22</v>
      </c>
      <c r="E1072" s="23" t="s">
        <v>23</v>
      </c>
      <c r="F1072" s="23" t="s">
        <v>18</v>
      </c>
      <c r="G1072" s="23" t="s">
        <v>19</v>
      </c>
      <c r="H1072" s="23" t="s">
        <v>24</v>
      </c>
      <c r="I1072" s="23" t="s">
        <v>72</v>
      </c>
      <c r="N1072" s="21"/>
      <c r="O1072" s="21"/>
      <c r="P1072" s="21"/>
      <c r="R1072" s="15"/>
      <c r="T1072" s="41"/>
    </row>
    <row r="1073">
      <c r="A1073" s="21">
        <v>78255.0</v>
      </c>
      <c r="B1073" s="21">
        <v>1.309075133E9</v>
      </c>
      <c r="C1073" s="42" t="s">
        <v>123</v>
      </c>
      <c r="D1073" s="23" t="s">
        <v>22</v>
      </c>
      <c r="E1073" s="23" t="s">
        <v>23</v>
      </c>
      <c r="F1073" s="23" t="s">
        <v>18</v>
      </c>
      <c r="G1073" s="23" t="s">
        <v>19</v>
      </c>
      <c r="H1073" s="23" t="s">
        <v>24</v>
      </c>
      <c r="I1073" s="23" t="s">
        <v>72</v>
      </c>
      <c r="N1073" s="21"/>
      <c r="O1073" s="21"/>
      <c r="P1073" s="21"/>
      <c r="R1073" s="15"/>
      <c r="T1073" s="41"/>
    </row>
    <row r="1074">
      <c r="A1074" s="21">
        <v>78259.0</v>
      </c>
      <c r="B1074" s="21">
        <v>1.847834212E9</v>
      </c>
      <c r="C1074" s="42" t="s">
        <v>123</v>
      </c>
      <c r="D1074" s="23" t="s">
        <v>22</v>
      </c>
      <c r="E1074" s="23" t="s">
        <v>23</v>
      </c>
      <c r="F1074" s="23" t="s">
        <v>18</v>
      </c>
      <c r="G1074" s="23" t="s">
        <v>19</v>
      </c>
      <c r="H1074" s="23" t="s">
        <v>24</v>
      </c>
      <c r="I1074" s="23" t="s">
        <v>72</v>
      </c>
      <c r="N1074" s="21"/>
      <c r="O1074" s="21"/>
      <c r="P1074" s="21"/>
      <c r="R1074" s="15"/>
      <c r="T1074" s="41"/>
    </row>
    <row r="1075">
      <c r="A1075" s="21">
        <v>78310.0</v>
      </c>
      <c r="B1075" s="21">
        <v>1.39430004E9</v>
      </c>
      <c r="C1075" s="42" t="s">
        <v>123</v>
      </c>
      <c r="D1075" s="23" t="s">
        <v>22</v>
      </c>
      <c r="E1075" s="23" t="s">
        <v>23</v>
      </c>
      <c r="F1075" s="23" t="s">
        <v>18</v>
      </c>
      <c r="G1075" s="23" t="s">
        <v>19</v>
      </c>
      <c r="H1075" s="23" t="s">
        <v>24</v>
      </c>
      <c r="I1075" s="23" t="s">
        <v>72</v>
      </c>
      <c r="N1075" s="21"/>
      <c r="O1075" s="21"/>
      <c r="P1075" s="21"/>
      <c r="R1075" s="15"/>
      <c r="T1075" s="41"/>
    </row>
    <row r="1076">
      <c r="A1076" s="21">
        <v>78436.0</v>
      </c>
      <c r="B1076" s="21">
        <v>1.326359392E9</v>
      </c>
      <c r="C1076" s="42" t="s">
        <v>123</v>
      </c>
      <c r="D1076" s="23" t="s">
        <v>22</v>
      </c>
      <c r="E1076" s="23" t="s">
        <v>23</v>
      </c>
      <c r="F1076" s="23" t="s">
        <v>18</v>
      </c>
      <c r="G1076" s="23" t="s">
        <v>19</v>
      </c>
      <c r="H1076" s="23" t="s">
        <v>24</v>
      </c>
      <c r="I1076" s="23" t="s">
        <v>72</v>
      </c>
      <c r="N1076" s="21"/>
      <c r="O1076" s="21"/>
      <c r="P1076" s="21"/>
      <c r="R1076" s="15"/>
      <c r="T1076" s="41"/>
    </row>
    <row r="1077">
      <c r="A1077" s="21">
        <v>78495.0</v>
      </c>
      <c r="B1077" s="21">
        <v>1.894868279E9</v>
      </c>
      <c r="C1077" s="42" t="s">
        <v>123</v>
      </c>
      <c r="D1077" s="23" t="s">
        <v>22</v>
      </c>
      <c r="E1077" s="23" t="s">
        <v>23</v>
      </c>
      <c r="F1077" s="23" t="s">
        <v>18</v>
      </c>
      <c r="G1077" s="23" t="s">
        <v>19</v>
      </c>
      <c r="H1077" s="23" t="s">
        <v>24</v>
      </c>
      <c r="I1077" s="23" t="s">
        <v>72</v>
      </c>
      <c r="N1077" s="21"/>
      <c r="O1077" s="21"/>
      <c r="P1077" s="21"/>
      <c r="R1077" s="15"/>
      <c r="T1077" s="41"/>
    </row>
    <row r="1078">
      <c r="A1078" s="21">
        <v>78501.0</v>
      </c>
      <c r="B1078" s="21">
        <v>2.10325815E9</v>
      </c>
      <c r="C1078" s="42" t="s">
        <v>123</v>
      </c>
      <c r="D1078" s="23" t="s">
        <v>22</v>
      </c>
      <c r="E1078" s="23" t="s">
        <v>23</v>
      </c>
      <c r="F1078" s="23" t="s">
        <v>18</v>
      </c>
      <c r="G1078" s="23" t="s">
        <v>19</v>
      </c>
      <c r="H1078" s="23" t="s">
        <v>24</v>
      </c>
      <c r="I1078" s="23" t="s">
        <v>72</v>
      </c>
      <c r="N1078" s="21"/>
      <c r="O1078" s="21"/>
      <c r="P1078" s="21"/>
      <c r="R1078" s="15"/>
      <c r="T1078" s="41"/>
    </row>
    <row r="1079">
      <c r="A1079" s="21">
        <v>78511.0</v>
      </c>
      <c r="B1079" s="21">
        <v>2.144982234E9</v>
      </c>
      <c r="C1079" s="42" t="s">
        <v>123</v>
      </c>
      <c r="D1079" s="23" t="s">
        <v>22</v>
      </c>
      <c r="E1079" s="23" t="s">
        <v>23</v>
      </c>
      <c r="F1079" s="23" t="s">
        <v>18</v>
      </c>
      <c r="G1079" s="23" t="s">
        <v>19</v>
      </c>
      <c r="H1079" s="23" t="s">
        <v>24</v>
      </c>
      <c r="I1079" s="23" t="s">
        <v>72</v>
      </c>
      <c r="N1079" s="21"/>
      <c r="O1079" s="21"/>
      <c r="P1079" s="21"/>
      <c r="R1079" s="15"/>
      <c r="T1079" s="41"/>
    </row>
    <row r="1080">
      <c r="A1080" s="21">
        <v>78536.0</v>
      </c>
      <c r="B1080" s="21">
        <v>2.25880121E9</v>
      </c>
      <c r="C1080" s="42" t="s">
        <v>123</v>
      </c>
      <c r="D1080" s="23" t="s">
        <v>74</v>
      </c>
      <c r="E1080" s="23" t="s">
        <v>17</v>
      </c>
      <c r="F1080" s="23" t="s">
        <v>18</v>
      </c>
      <c r="G1080" s="23" t="s">
        <v>19</v>
      </c>
      <c r="H1080" s="23" t="s">
        <v>24</v>
      </c>
      <c r="I1080" s="23" t="s">
        <v>72</v>
      </c>
      <c r="N1080" s="21"/>
      <c r="O1080" s="21"/>
      <c r="P1080" s="21"/>
      <c r="R1080" s="15"/>
      <c r="T1080" s="41"/>
    </row>
    <row r="1081">
      <c r="A1081" s="21">
        <v>78569.0</v>
      </c>
      <c r="B1081" s="21">
        <v>2.071134267E9</v>
      </c>
      <c r="C1081" s="42" t="s">
        <v>123</v>
      </c>
      <c r="D1081" s="23" t="s">
        <v>74</v>
      </c>
      <c r="E1081" s="23" t="s">
        <v>17</v>
      </c>
      <c r="F1081" s="23" t="s">
        <v>18</v>
      </c>
      <c r="G1081" s="23" t="s">
        <v>19</v>
      </c>
      <c r="H1081" s="23" t="s">
        <v>24</v>
      </c>
      <c r="I1081" s="23" t="s">
        <v>72</v>
      </c>
      <c r="N1081" s="21"/>
      <c r="O1081" s="21"/>
      <c r="P1081" s="21"/>
      <c r="R1081" s="15"/>
      <c r="T1081" s="41"/>
    </row>
    <row r="1082">
      <c r="A1082" s="21">
        <v>78570.0</v>
      </c>
      <c r="B1082" s="21">
        <v>1.813165745E9</v>
      </c>
      <c r="C1082" s="42" t="s">
        <v>123</v>
      </c>
      <c r="D1082" s="23" t="s">
        <v>22</v>
      </c>
      <c r="E1082" s="23" t="s">
        <v>23</v>
      </c>
      <c r="F1082" s="23" t="s">
        <v>18</v>
      </c>
      <c r="G1082" s="23" t="s">
        <v>19</v>
      </c>
      <c r="H1082" s="23" t="s">
        <v>24</v>
      </c>
      <c r="I1082" s="23" t="s">
        <v>72</v>
      </c>
      <c r="N1082" s="21"/>
      <c r="O1082" s="21"/>
      <c r="P1082" s="21"/>
      <c r="R1082" s="15"/>
      <c r="T1082" s="41"/>
    </row>
    <row r="1083">
      <c r="A1083" s="21">
        <v>78595.0</v>
      </c>
      <c r="B1083" s="21">
        <v>1.969525625E9</v>
      </c>
      <c r="C1083" s="42" t="s">
        <v>123</v>
      </c>
      <c r="D1083" s="23" t="s">
        <v>22</v>
      </c>
      <c r="E1083" s="23" t="s">
        <v>23</v>
      </c>
      <c r="F1083" s="23" t="s">
        <v>18</v>
      </c>
      <c r="G1083" s="23" t="s">
        <v>19</v>
      </c>
      <c r="H1083" s="23" t="s">
        <v>24</v>
      </c>
      <c r="I1083" s="23" t="s">
        <v>72</v>
      </c>
      <c r="N1083" s="21"/>
      <c r="O1083" s="21"/>
      <c r="P1083" s="21"/>
      <c r="R1083" s="15"/>
      <c r="T1083" s="41"/>
    </row>
    <row r="1084">
      <c r="A1084" s="21">
        <v>78640.0</v>
      </c>
      <c r="B1084" s="21">
        <v>1.356927351E9</v>
      </c>
      <c r="C1084" s="42" t="s">
        <v>124</v>
      </c>
      <c r="D1084" s="23" t="s">
        <v>22</v>
      </c>
      <c r="E1084" s="23" t="s">
        <v>23</v>
      </c>
      <c r="F1084" s="23" t="s">
        <v>18</v>
      </c>
      <c r="G1084" s="23" t="s">
        <v>19</v>
      </c>
      <c r="H1084" s="23" t="s">
        <v>24</v>
      </c>
      <c r="I1084" s="23" t="s">
        <v>72</v>
      </c>
      <c r="N1084" s="21"/>
      <c r="O1084" s="21"/>
      <c r="P1084" s="21"/>
      <c r="R1084" s="15"/>
      <c r="T1084" s="41"/>
    </row>
    <row r="1085">
      <c r="A1085" s="21">
        <v>78775.0</v>
      </c>
      <c r="B1085" s="21">
        <v>1.774302265E9</v>
      </c>
      <c r="C1085" s="42" t="s">
        <v>124</v>
      </c>
      <c r="D1085" s="23" t="s">
        <v>22</v>
      </c>
      <c r="E1085" s="23" t="s">
        <v>23</v>
      </c>
      <c r="F1085" s="23" t="s">
        <v>18</v>
      </c>
      <c r="G1085" s="23" t="s">
        <v>19</v>
      </c>
      <c r="H1085" s="23" t="s">
        <v>24</v>
      </c>
      <c r="I1085" s="23" t="s">
        <v>72</v>
      </c>
      <c r="N1085" s="21"/>
      <c r="O1085" s="21"/>
      <c r="P1085" s="21"/>
      <c r="R1085" s="15"/>
      <c r="T1085" s="41"/>
    </row>
    <row r="1086">
      <c r="A1086" s="21">
        <v>78826.0</v>
      </c>
      <c r="B1086" s="21">
        <v>1.619891363E9</v>
      </c>
      <c r="C1086" s="42" t="s">
        <v>124</v>
      </c>
      <c r="D1086" s="23" t="s">
        <v>74</v>
      </c>
      <c r="E1086" s="23" t="s">
        <v>17</v>
      </c>
      <c r="F1086" s="23" t="s">
        <v>18</v>
      </c>
      <c r="G1086" s="23" t="s">
        <v>19</v>
      </c>
      <c r="H1086" s="23" t="s">
        <v>24</v>
      </c>
      <c r="I1086" s="23" t="s">
        <v>72</v>
      </c>
      <c r="N1086" s="21"/>
      <c r="O1086" s="21"/>
      <c r="P1086" s="21"/>
      <c r="R1086" s="15"/>
      <c r="T1086" s="41"/>
    </row>
    <row r="1087">
      <c r="A1087" s="21">
        <v>78829.0</v>
      </c>
      <c r="B1087" s="21">
        <v>1.80711441E9</v>
      </c>
      <c r="C1087" s="42" t="s">
        <v>124</v>
      </c>
      <c r="D1087" s="23" t="s">
        <v>22</v>
      </c>
      <c r="E1087" s="23" t="s">
        <v>23</v>
      </c>
      <c r="F1087" s="23" t="s">
        <v>18</v>
      </c>
      <c r="G1087" s="23" t="s">
        <v>19</v>
      </c>
      <c r="H1087" s="23" t="s">
        <v>24</v>
      </c>
      <c r="I1087" s="23" t="s">
        <v>72</v>
      </c>
      <c r="N1087" s="21"/>
      <c r="O1087" s="21"/>
      <c r="P1087" s="21"/>
      <c r="R1087" s="15"/>
      <c r="T1087" s="41"/>
    </row>
    <row r="1088">
      <c r="A1088" s="21">
        <v>78851.0</v>
      </c>
      <c r="B1088" s="21">
        <v>1.54676487E9</v>
      </c>
      <c r="C1088" s="42" t="s">
        <v>124</v>
      </c>
      <c r="D1088" s="23" t="s">
        <v>22</v>
      </c>
      <c r="E1088" s="23" t="s">
        <v>23</v>
      </c>
      <c r="F1088" s="23" t="s">
        <v>18</v>
      </c>
      <c r="G1088" s="23" t="s">
        <v>19</v>
      </c>
      <c r="H1088" s="23" t="s">
        <v>20</v>
      </c>
      <c r="I1088" s="23" t="s">
        <v>72</v>
      </c>
      <c r="N1088" s="21"/>
      <c r="O1088" s="21"/>
      <c r="P1088" s="21"/>
      <c r="R1088" s="15"/>
      <c r="T1088" s="41"/>
    </row>
    <row r="1089">
      <c r="A1089" s="21">
        <v>79000.0</v>
      </c>
      <c r="B1089" s="21">
        <v>1.4068054E9</v>
      </c>
      <c r="C1089" s="42" t="s">
        <v>124</v>
      </c>
      <c r="D1089" s="23" t="s">
        <v>22</v>
      </c>
      <c r="E1089" s="23" t="s">
        <v>23</v>
      </c>
      <c r="F1089" s="23" t="s">
        <v>18</v>
      </c>
      <c r="G1089" s="23" t="s">
        <v>19</v>
      </c>
      <c r="H1089" s="23" t="s">
        <v>24</v>
      </c>
      <c r="I1089" s="23" t="s">
        <v>72</v>
      </c>
      <c r="N1089" s="21"/>
      <c r="O1089" s="21"/>
      <c r="P1089" s="21"/>
      <c r="R1089" s="15"/>
      <c r="T1089" s="41"/>
    </row>
    <row r="1090">
      <c r="A1090" s="21">
        <v>79031.0</v>
      </c>
      <c r="B1090" s="21">
        <v>1.944871077E9</v>
      </c>
      <c r="C1090" s="42" t="s">
        <v>124</v>
      </c>
      <c r="D1090" s="23" t="s">
        <v>74</v>
      </c>
      <c r="E1090" s="23" t="s">
        <v>17</v>
      </c>
      <c r="F1090" s="23" t="s">
        <v>18</v>
      </c>
      <c r="G1090" s="23" t="s">
        <v>19</v>
      </c>
      <c r="H1090" s="23" t="s">
        <v>24</v>
      </c>
      <c r="I1090" s="23" t="s">
        <v>72</v>
      </c>
      <c r="N1090" s="21"/>
      <c r="O1090" s="21"/>
      <c r="P1090" s="21"/>
      <c r="R1090" s="15"/>
      <c r="T1090" s="41"/>
    </row>
    <row r="1091">
      <c r="A1091" s="21">
        <v>79040.0</v>
      </c>
      <c r="B1091" s="21">
        <v>2.135996185E9</v>
      </c>
      <c r="C1091" s="42" t="s">
        <v>124</v>
      </c>
      <c r="D1091" s="23" t="s">
        <v>22</v>
      </c>
      <c r="E1091" s="23" t="s">
        <v>23</v>
      </c>
      <c r="F1091" s="23" t="s">
        <v>18</v>
      </c>
      <c r="G1091" s="23" t="s">
        <v>19</v>
      </c>
      <c r="H1091" s="23" t="s">
        <v>24</v>
      </c>
      <c r="I1091" s="23" t="s">
        <v>72</v>
      </c>
      <c r="N1091" s="21"/>
      <c r="O1091" s="21"/>
      <c r="P1091" s="21"/>
      <c r="R1091" s="15"/>
      <c r="T1091" s="41"/>
    </row>
    <row r="1092">
      <c r="A1092" s="21">
        <v>79109.0</v>
      </c>
      <c r="B1092" s="21">
        <v>1.865879931E9</v>
      </c>
      <c r="C1092" s="42" t="s">
        <v>124</v>
      </c>
      <c r="D1092" s="23" t="s">
        <v>22</v>
      </c>
      <c r="E1092" s="23" t="s">
        <v>23</v>
      </c>
      <c r="F1092" s="23" t="s">
        <v>18</v>
      </c>
      <c r="G1092" s="23" t="s">
        <v>19</v>
      </c>
      <c r="H1092" s="23" t="s">
        <v>24</v>
      </c>
      <c r="I1092" s="23" t="s">
        <v>72</v>
      </c>
      <c r="N1092" s="21"/>
      <c r="O1092" s="21"/>
      <c r="P1092" s="21"/>
      <c r="R1092" s="15"/>
      <c r="T1092" s="41"/>
    </row>
    <row r="1093">
      <c r="A1093" s="21">
        <v>79137.0</v>
      </c>
      <c r="B1093" s="21">
        <v>1.909727537E9</v>
      </c>
      <c r="C1093" s="42" t="s">
        <v>124</v>
      </c>
      <c r="D1093" s="23" t="s">
        <v>22</v>
      </c>
      <c r="E1093" s="23" t="s">
        <v>23</v>
      </c>
      <c r="F1093" s="23" t="s">
        <v>18</v>
      </c>
      <c r="G1093" s="23" t="s">
        <v>19</v>
      </c>
      <c r="H1093" s="23" t="s">
        <v>24</v>
      </c>
      <c r="I1093" s="23" t="s">
        <v>72</v>
      </c>
      <c r="N1093" s="21"/>
      <c r="O1093" s="21"/>
      <c r="P1093" s="21"/>
      <c r="R1093" s="15"/>
      <c r="T1093" s="41"/>
    </row>
    <row r="1094">
      <c r="A1094" s="21">
        <v>79191.0</v>
      </c>
      <c r="B1094" s="21">
        <v>1.612357007E9</v>
      </c>
      <c r="C1094" s="42" t="s">
        <v>124</v>
      </c>
      <c r="D1094" s="23" t="s">
        <v>22</v>
      </c>
      <c r="E1094" s="23" t="s">
        <v>23</v>
      </c>
      <c r="F1094" s="23" t="s">
        <v>18</v>
      </c>
      <c r="G1094" s="23" t="s">
        <v>19</v>
      </c>
      <c r="H1094" s="23" t="s">
        <v>24</v>
      </c>
      <c r="I1094" s="23" t="s">
        <v>72</v>
      </c>
      <c r="N1094" s="21"/>
      <c r="O1094" s="21"/>
      <c r="P1094" s="21"/>
      <c r="R1094" s="15"/>
      <c r="T1094" s="41"/>
    </row>
    <row r="1095">
      <c r="A1095" s="21">
        <v>79273.0</v>
      </c>
      <c r="B1095" s="21">
        <v>1.544136335E9</v>
      </c>
      <c r="C1095" s="42" t="s">
        <v>125</v>
      </c>
      <c r="D1095" s="23" t="s">
        <v>74</v>
      </c>
      <c r="E1095" s="23" t="s">
        <v>17</v>
      </c>
      <c r="F1095" s="23" t="s">
        <v>18</v>
      </c>
      <c r="G1095" s="23" t="s">
        <v>19</v>
      </c>
      <c r="H1095" s="23" t="s">
        <v>24</v>
      </c>
      <c r="I1095" s="23" t="s">
        <v>72</v>
      </c>
      <c r="N1095" s="21"/>
      <c r="O1095" s="21"/>
      <c r="P1095" s="21"/>
      <c r="R1095" s="15"/>
      <c r="T1095" s="41"/>
    </row>
    <row r="1096">
      <c r="A1096" s="21">
        <v>79353.0</v>
      </c>
      <c r="B1096" s="21">
        <v>1.589963074E9</v>
      </c>
      <c r="C1096" s="42" t="s">
        <v>125</v>
      </c>
      <c r="D1096" s="23" t="s">
        <v>22</v>
      </c>
      <c r="E1096" s="23" t="s">
        <v>23</v>
      </c>
      <c r="F1096" s="23" t="s">
        <v>18</v>
      </c>
      <c r="G1096" s="23" t="s">
        <v>19</v>
      </c>
      <c r="H1096" s="23" t="s">
        <v>24</v>
      </c>
      <c r="I1096" s="23" t="s">
        <v>72</v>
      </c>
      <c r="N1096" s="21"/>
      <c r="O1096" s="21"/>
      <c r="P1096" s="21"/>
      <c r="R1096" s="15"/>
      <c r="T1096" s="41"/>
    </row>
    <row r="1097">
      <c r="A1097" s="21">
        <v>79369.0</v>
      </c>
      <c r="B1097" s="21">
        <v>1.480301196E9</v>
      </c>
      <c r="C1097" s="42" t="s">
        <v>125</v>
      </c>
      <c r="D1097" s="23" t="s">
        <v>22</v>
      </c>
      <c r="E1097" s="23" t="s">
        <v>23</v>
      </c>
      <c r="F1097" s="23" t="s">
        <v>18</v>
      </c>
      <c r="G1097" s="23" t="s">
        <v>19</v>
      </c>
      <c r="H1097" s="23" t="s">
        <v>24</v>
      </c>
      <c r="I1097" s="23" t="s">
        <v>72</v>
      </c>
      <c r="N1097" s="21"/>
      <c r="O1097" s="21"/>
      <c r="P1097" s="21"/>
      <c r="R1097" s="15"/>
      <c r="T1097" s="41"/>
    </row>
    <row r="1098">
      <c r="A1098" s="21">
        <v>79378.0</v>
      </c>
      <c r="B1098" s="21">
        <v>2.100000314E9</v>
      </c>
      <c r="C1098" s="42" t="s">
        <v>125</v>
      </c>
      <c r="D1098" s="23" t="s">
        <v>74</v>
      </c>
      <c r="E1098" s="23" t="s">
        <v>17</v>
      </c>
      <c r="F1098" s="23" t="s">
        <v>18</v>
      </c>
      <c r="G1098" s="23" t="s">
        <v>19</v>
      </c>
      <c r="H1098" s="23" t="s">
        <v>24</v>
      </c>
      <c r="I1098" s="23" t="s">
        <v>72</v>
      </c>
      <c r="N1098" s="21"/>
      <c r="O1098" s="21"/>
      <c r="P1098" s="21"/>
      <c r="R1098" s="15"/>
      <c r="T1098" s="41"/>
    </row>
    <row r="1099">
      <c r="A1099" s="21">
        <v>79420.0</v>
      </c>
      <c r="B1099" s="21">
        <v>1.91328229E9</v>
      </c>
      <c r="C1099" s="42" t="s">
        <v>125</v>
      </c>
      <c r="D1099" s="23" t="s">
        <v>22</v>
      </c>
      <c r="E1099" s="23" t="s">
        <v>23</v>
      </c>
      <c r="F1099" s="23" t="s">
        <v>18</v>
      </c>
      <c r="G1099" s="23" t="s">
        <v>19</v>
      </c>
      <c r="H1099" s="23" t="s">
        <v>24</v>
      </c>
      <c r="I1099" s="23" t="s">
        <v>72</v>
      </c>
      <c r="N1099" s="21"/>
      <c r="O1099" s="21"/>
      <c r="P1099" s="21"/>
      <c r="R1099" s="15"/>
      <c r="T1099" s="41"/>
    </row>
    <row r="1100">
      <c r="A1100" s="21">
        <v>79450.0</v>
      </c>
      <c r="B1100" s="21">
        <v>1.644189823E9</v>
      </c>
      <c r="C1100" s="42" t="s">
        <v>125</v>
      </c>
      <c r="D1100" s="23" t="s">
        <v>22</v>
      </c>
      <c r="E1100" s="23" t="s">
        <v>23</v>
      </c>
      <c r="F1100" s="23" t="s">
        <v>18</v>
      </c>
      <c r="G1100" s="23" t="s">
        <v>19</v>
      </c>
      <c r="H1100" s="23" t="s">
        <v>24</v>
      </c>
      <c r="I1100" s="23" t="s">
        <v>72</v>
      </c>
      <c r="N1100" s="21"/>
      <c r="O1100" s="21"/>
      <c r="P1100" s="21"/>
      <c r="R1100" s="15"/>
      <c r="T1100" s="41"/>
    </row>
    <row r="1101">
      <c r="A1101" s="21">
        <v>79508.0</v>
      </c>
      <c r="B1101" s="21">
        <v>1.545343146E9</v>
      </c>
      <c r="C1101" s="42" t="s">
        <v>125</v>
      </c>
      <c r="D1101" s="23" t="s">
        <v>22</v>
      </c>
      <c r="E1101" s="23" t="s">
        <v>23</v>
      </c>
      <c r="F1101" s="23" t="s">
        <v>18</v>
      </c>
      <c r="G1101" s="23" t="s">
        <v>19</v>
      </c>
      <c r="H1101" s="23" t="s">
        <v>24</v>
      </c>
      <c r="I1101" s="23" t="s">
        <v>25</v>
      </c>
      <c r="N1101" s="21"/>
      <c r="O1101" s="21"/>
      <c r="P1101" s="21"/>
      <c r="R1101" s="15"/>
      <c r="T1101" s="41"/>
    </row>
    <row r="1102">
      <c r="A1102" s="21">
        <v>79528.0</v>
      </c>
      <c r="B1102" s="21">
        <v>1.405688867E9</v>
      </c>
      <c r="C1102" s="42" t="s">
        <v>125</v>
      </c>
      <c r="D1102" s="23" t="s">
        <v>22</v>
      </c>
      <c r="E1102" s="23" t="s">
        <v>23</v>
      </c>
      <c r="F1102" s="23" t="s">
        <v>18</v>
      </c>
      <c r="G1102" s="23" t="s">
        <v>19</v>
      </c>
      <c r="H1102" s="23" t="s">
        <v>24</v>
      </c>
      <c r="I1102" s="23" t="s">
        <v>72</v>
      </c>
      <c r="N1102" s="21"/>
      <c r="O1102" s="21"/>
      <c r="P1102" s="21"/>
      <c r="R1102" s="15"/>
      <c r="T1102" s="41"/>
    </row>
    <row r="1103">
      <c r="A1103" s="21">
        <v>79559.0</v>
      </c>
      <c r="B1103" s="21">
        <v>1.902455585E9</v>
      </c>
      <c r="C1103" s="42" t="s">
        <v>125</v>
      </c>
      <c r="D1103" s="23" t="s">
        <v>22</v>
      </c>
      <c r="E1103" s="23" t="s">
        <v>23</v>
      </c>
      <c r="F1103" s="23" t="s">
        <v>18</v>
      </c>
      <c r="G1103" s="23" t="s">
        <v>19</v>
      </c>
      <c r="H1103" s="23" t="s">
        <v>24</v>
      </c>
      <c r="I1103" s="23" t="s">
        <v>72</v>
      </c>
      <c r="N1103" s="21"/>
      <c r="O1103" s="21"/>
      <c r="P1103" s="21"/>
      <c r="R1103" s="15"/>
      <c r="T1103" s="41"/>
    </row>
    <row r="1104">
      <c r="A1104" s="21">
        <v>79571.0</v>
      </c>
      <c r="B1104" s="21">
        <v>1.410655424E9</v>
      </c>
      <c r="C1104" s="42" t="s">
        <v>125</v>
      </c>
      <c r="D1104" s="23" t="s">
        <v>22</v>
      </c>
      <c r="E1104" s="23" t="s">
        <v>23</v>
      </c>
      <c r="F1104" s="23" t="s">
        <v>18</v>
      </c>
      <c r="G1104" s="23" t="s">
        <v>19</v>
      </c>
      <c r="H1104" s="23" t="s">
        <v>24</v>
      </c>
      <c r="I1104" s="23" t="s">
        <v>25</v>
      </c>
      <c r="N1104" s="21"/>
      <c r="O1104" s="21"/>
      <c r="P1104" s="21"/>
      <c r="R1104" s="15"/>
      <c r="T1104" s="41"/>
    </row>
    <row r="1105">
      <c r="A1105" s="21">
        <v>79655.0</v>
      </c>
      <c r="B1105" s="21">
        <v>1.191978627E9</v>
      </c>
      <c r="C1105" s="42" t="s">
        <v>125</v>
      </c>
      <c r="D1105" s="23" t="s">
        <v>22</v>
      </c>
      <c r="E1105" s="23" t="s">
        <v>23</v>
      </c>
      <c r="F1105" s="23" t="s">
        <v>18</v>
      </c>
      <c r="G1105" s="23" t="s">
        <v>19</v>
      </c>
      <c r="H1105" s="23" t="s">
        <v>24</v>
      </c>
      <c r="I1105" s="23" t="s">
        <v>72</v>
      </c>
      <c r="N1105" s="21"/>
      <c r="O1105" s="21"/>
      <c r="P1105" s="21"/>
      <c r="R1105" s="15"/>
      <c r="T1105" s="41"/>
    </row>
    <row r="1106">
      <c r="A1106" s="21">
        <v>79694.0</v>
      </c>
      <c r="B1106" s="21">
        <v>1.424706859E9</v>
      </c>
      <c r="C1106" s="42" t="s">
        <v>125</v>
      </c>
      <c r="D1106" s="23" t="s">
        <v>22</v>
      </c>
      <c r="E1106" s="23" t="s">
        <v>23</v>
      </c>
      <c r="F1106" s="23" t="s">
        <v>18</v>
      </c>
      <c r="G1106" s="23" t="s">
        <v>19</v>
      </c>
      <c r="H1106" s="23" t="s">
        <v>20</v>
      </c>
      <c r="I1106" s="23" t="s">
        <v>72</v>
      </c>
      <c r="N1106" s="21"/>
      <c r="O1106" s="21"/>
      <c r="P1106" s="21"/>
      <c r="R1106" s="15"/>
      <c r="T1106" s="41"/>
    </row>
    <row r="1107">
      <c r="A1107" s="21">
        <v>79815.0</v>
      </c>
      <c r="B1107" s="21">
        <v>1.453000729E9</v>
      </c>
      <c r="C1107" s="42" t="s">
        <v>125</v>
      </c>
      <c r="D1107" s="23" t="s">
        <v>22</v>
      </c>
      <c r="E1107" s="23" t="s">
        <v>23</v>
      </c>
      <c r="F1107" s="23" t="s">
        <v>18</v>
      </c>
      <c r="G1107" s="23" t="s">
        <v>19</v>
      </c>
      <c r="H1107" s="23" t="s">
        <v>24</v>
      </c>
      <c r="I1107" s="23" t="s">
        <v>72</v>
      </c>
      <c r="N1107" s="21"/>
      <c r="O1107" s="21"/>
      <c r="P1107" s="21"/>
      <c r="R1107" s="15"/>
      <c r="T1107" s="41"/>
    </row>
    <row r="1108">
      <c r="A1108" s="21">
        <v>79899.0</v>
      </c>
      <c r="B1108" s="21">
        <v>1.6473661E9</v>
      </c>
      <c r="C1108" s="42" t="s">
        <v>125</v>
      </c>
      <c r="D1108" s="23" t="s">
        <v>22</v>
      </c>
      <c r="E1108" s="23" t="s">
        <v>23</v>
      </c>
      <c r="F1108" s="23" t="s">
        <v>18</v>
      </c>
      <c r="G1108" s="23" t="s">
        <v>19</v>
      </c>
      <c r="H1108" s="23" t="s">
        <v>24</v>
      </c>
      <c r="I1108" s="23" t="s">
        <v>72</v>
      </c>
      <c r="N1108" s="21"/>
      <c r="O1108" s="21"/>
      <c r="P1108" s="21"/>
      <c r="R1108" s="15"/>
      <c r="T1108" s="41"/>
    </row>
    <row r="1109">
      <c r="A1109" s="21">
        <v>79940.0</v>
      </c>
      <c r="B1109" s="21">
        <v>1.612610504E9</v>
      </c>
      <c r="C1109" s="42" t="s">
        <v>125</v>
      </c>
      <c r="D1109" s="23" t="s">
        <v>22</v>
      </c>
      <c r="E1109" s="23" t="s">
        <v>23</v>
      </c>
      <c r="F1109" s="23" t="s">
        <v>18</v>
      </c>
      <c r="G1109" s="23" t="s">
        <v>19</v>
      </c>
      <c r="H1109" s="23" t="s">
        <v>24</v>
      </c>
      <c r="I1109" s="23" t="s">
        <v>72</v>
      </c>
      <c r="N1109" s="21"/>
      <c r="O1109" s="21"/>
      <c r="P1109" s="21"/>
      <c r="R1109" s="15"/>
      <c r="T1109" s="41"/>
    </row>
    <row r="1110">
      <c r="A1110" s="21">
        <v>80088.0</v>
      </c>
      <c r="B1110" s="21">
        <v>1.978534816E9</v>
      </c>
      <c r="C1110" s="42" t="s">
        <v>125</v>
      </c>
      <c r="D1110" s="23" t="s">
        <v>22</v>
      </c>
      <c r="E1110" s="23" t="s">
        <v>23</v>
      </c>
      <c r="F1110" s="23" t="s">
        <v>18</v>
      </c>
      <c r="G1110" s="23" t="s">
        <v>19</v>
      </c>
      <c r="H1110" s="23" t="s">
        <v>24</v>
      </c>
      <c r="I1110" s="23" t="s">
        <v>72</v>
      </c>
      <c r="N1110" s="21"/>
      <c r="O1110" s="21"/>
      <c r="P1110" s="21"/>
      <c r="R1110" s="15"/>
      <c r="T1110" s="41"/>
    </row>
    <row r="1111">
      <c r="A1111" s="21">
        <v>80091.0</v>
      </c>
      <c r="B1111" s="21">
        <v>2.21924791E9</v>
      </c>
      <c r="C1111" s="42" t="s">
        <v>125</v>
      </c>
      <c r="D1111" s="23" t="s">
        <v>22</v>
      </c>
      <c r="E1111" s="23" t="s">
        <v>23</v>
      </c>
      <c r="F1111" s="23" t="s">
        <v>18</v>
      </c>
      <c r="G1111" s="23" t="s">
        <v>19</v>
      </c>
      <c r="H1111" s="23" t="s">
        <v>24</v>
      </c>
      <c r="I1111" s="23" t="s">
        <v>72</v>
      </c>
      <c r="N1111" s="21"/>
      <c r="O1111" s="21"/>
      <c r="P1111" s="21"/>
      <c r="R1111" s="15"/>
      <c r="T1111" s="41"/>
    </row>
    <row r="1112">
      <c r="A1112" s="21">
        <v>80192.0</v>
      </c>
      <c r="B1112" s="21">
        <v>1.223382944E9</v>
      </c>
      <c r="C1112" s="42" t="s">
        <v>126</v>
      </c>
      <c r="D1112" s="23" t="s">
        <v>22</v>
      </c>
      <c r="E1112" s="23" t="s">
        <v>23</v>
      </c>
      <c r="F1112" s="23" t="s">
        <v>18</v>
      </c>
      <c r="G1112" s="23" t="s">
        <v>19</v>
      </c>
      <c r="H1112" s="23" t="s">
        <v>24</v>
      </c>
      <c r="I1112" s="23" t="s">
        <v>72</v>
      </c>
      <c r="N1112" s="21"/>
      <c r="O1112" s="21"/>
      <c r="P1112" s="21"/>
      <c r="R1112" s="15"/>
      <c r="T1112" s="41"/>
    </row>
    <row r="1113">
      <c r="A1113" s="21">
        <v>80201.0</v>
      </c>
      <c r="B1113" s="21">
        <v>1.816183858E9</v>
      </c>
      <c r="C1113" s="42" t="s">
        <v>126</v>
      </c>
      <c r="D1113" s="23" t="s">
        <v>74</v>
      </c>
      <c r="E1113" s="23" t="s">
        <v>17</v>
      </c>
      <c r="F1113" s="23" t="s">
        <v>18</v>
      </c>
      <c r="G1113" s="23" t="s">
        <v>19</v>
      </c>
      <c r="H1113" s="23" t="s">
        <v>24</v>
      </c>
      <c r="I1113" s="23" t="s">
        <v>72</v>
      </c>
      <c r="N1113" s="21"/>
      <c r="O1113" s="21"/>
      <c r="P1113" s="21"/>
      <c r="R1113" s="15"/>
      <c r="T1113" s="41"/>
    </row>
    <row r="1114">
      <c r="A1114" s="21">
        <v>80229.0</v>
      </c>
      <c r="B1114" s="21">
        <v>1.543209661E9</v>
      </c>
      <c r="C1114" s="42" t="s">
        <v>126</v>
      </c>
      <c r="D1114" s="23" t="s">
        <v>22</v>
      </c>
      <c r="E1114" s="23" t="s">
        <v>23</v>
      </c>
      <c r="F1114" s="23" t="s">
        <v>18</v>
      </c>
      <c r="G1114" s="23" t="s">
        <v>19</v>
      </c>
      <c r="H1114" s="23" t="s">
        <v>24</v>
      </c>
      <c r="I1114" s="23" t="s">
        <v>72</v>
      </c>
      <c r="N1114" s="21"/>
      <c r="O1114" s="21"/>
      <c r="P1114" s="21"/>
      <c r="R1114" s="15"/>
      <c r="T1114" s="41"/>
    </row>
    <row r="1115">
      <c r="A1115" s="21">
        <v>80269.0</v>
      </c>
      <c r="B1115" s="21">
        <v>1.659740311E9</v>
      </c>
      <c r="C1115" s="42" t="s">
        <v>126</v>
      </c>
      <c r="D1115" s="23" t="s">
        <v>22</v>
      </c>
      <c r="E1115" s="23" t="s">
        <v>23</v>
      </c>
      <c r="F1115" s="23" t="s">
        <v>18</v>
      </c>
      <c r="G1115" s="23" t="s">
        <v>19</v>
      </c>
      <c r="H1115" s="23" t="s">
        <v>24</v>
      </c>
      <c r="I1115" s="23" t="s">
        <v>72</v>
      </c>
      <c r="N1115" s="21"/>
      <c r="O1115" s="21"/>
      <c r="P1115" s="21"/>
      <c r="R1115" s="15"/>
      <c r="T1115" s="41"/>
    </row>
    <row r="1116">
      <c r="A1116" s="21">
        <v>80376.0</v>
      </c>
      <c r="B1116" s="21">
        <v>1.587617742E9</v>
      </c>
      <c r="C1116" s="42" t="s">
        <v>126</v>
      </c>
      <c r="D1116" s="23" t="s">
        <v>22</v>
      </c>
      <c r="E1116" s="23" t="s">
        <v>23</v>
      </c>
      <c r="F1116" s="23" t="s">
        <v>18</v>
      </c>
      <c r="G1116" s="23" t="s">
        <v>19</v>
      </c>
      <c r="H1116" s="23" t="s">
        <v>24</v>
      </c>
      <c r="I1116" s="23" t="s">
        <v>72</v>
      </c>
      <c r="N1116" s="21"/>
      <c r="O1116" s="21"/>
      <c r="P1116" s="21"/>
      <c r="R1116" s="15"/>
      <c r="T1116" s="41"/>
    </row>
    <row r="1117">
      <c r="A1117" s="21">
        <v>80435.0</v>
      </c>
      <c r="B1117" s="21">
        <v>2.023992639E9</v>
      </c>
      <c r="C1117" s="42" t="s">
        <v>126</v>
      </c>
      <c r="D1117" s="23" t="s">
        <v>22</v>
      </c>
      <c r="E1117" s="23" t="s">
        <v>23</v>
      </c>
      <c r="F1117" s="23" t="s">
        <v>18</v>
      </c>
      <c r="G1117" s="23" t="s">
        <v>19</v>
      </c>
      <c r="H1117" s="23" t="s">
        <v>24</v>
      </c>
      <c r="I1117" s="23" t="s">
        <v>72</v>
      </c>
      <c r="N1117" s="21"/>
      <c r="O1117" s="21"/>
      <c r="P1117" s="21"/>
      <c r="R1117" s="15"/>
      <c r="T1117" s="41"/>
    </row>
    <row r="1118">
      <c r="A1118" s="21">
        <v>80523.0</v>
      </c>
      <c r="B1118" s="21">
        <v>1.793682441E9</v>
      </c>
      <c r="C1118" s="42" t="s">
        <v>126</v>
      </c>
      <c r="D1118" s="23" t="s">
        <v>22</v>
      </c>
      <c r="E1118" s="23" t="s">
        <v>23</v>
      </c>
      <c r="F1118" s="23" t="s">
        <v>18</v>
      </c>
      <c r="G1118" s="23" t="s">
        <v>19</v>
      </c>
      <c r="H1118" s="23" t="s">
        <v>24</v>
      </c>
      <c r="I1118" s="23" t="s">
        <v>72</v>
      </c>
      <c r="N1118" s="21"/>
      <c r="O1118" s="21"/>
      <c r="P1118" s="21"/>
      <c r="R1118" s="15"/>
      <c r="T1118" s="41"/>
    </row>
    <row r="1119">
      <c r="A1119" s="21">
        <v>80589.0</v>
      </c>
      <c r="B1119" s="21">
        <v>2.18561664E9</v>
      </c>
      <c r="C1119" s="42" t="s">
        <v>126</v>
      </c>
      <c r="D1119" s="23" t="s">
        <v>74</v>
      </c>
      <c r="E1119" s="23" t="s">
        <v>17</v>
      </c>
      <c r="F1119" s="23" t="s">
        <v>18</v>
      </c>
      <c r="G1119" s="23" t="s">
        <v>19</v>
      </c>
      <c r="H1119" s="23" t="s">
        <v>24</v>
      </c>
      <c r="I1119" s="23" t="s">
        <v>72</v>
      </c>
      <c r="N1119" s="21"/>
      <c r="O1119" s="21"/>
      <c r="P1119" s="21"/>
      <c r="R1119" s="15"/>
      <c r="T1119" s="41"/>
    </row>
    <row r="1120">
      <c r="A1120" s="21">
        <v>80607.0</v>
      </c>
      <c r="B1120" s="21">
        <v>1.78408296E9</v>
      </c>
      <c r="C1120" s="42" t="s">
        <v>126</v>
      </c>
      <c r="D1120" s="23" t="s">
        <v>74</v>
      </c>
      <c r="E1120" s="23" t="s">
        <v>17</v>
      </c>
      <c r="F1120" s="23" t="s">
        <v>18</v>
      </c>
      <c r="G1120" s="23" t="s">
        <v>19</v>
      </c>
      <c r="H1120" s="23" t="s">
        <v>24</v>
      </c>
      <c r="I1120" s="23" t="s">
        <v>72</v>
      </c>
      <c r="N1120" s="21"/>
      <c r="O1120" s="21"/>
      <c r="P1120" s="21"/>
      <c r="R1120" s="15"/>
      <c r="T1120" s="41"/>
    </row>
    <row r="1121">
      <c r="A1121" s="21">
        <v>80632.0</v>
      </c>
      <c r="B1121" s="21">
        <v>1.949477218E9</v>
      </c>
      <c r="C1121" s="42" t="s">
        <v>126</v>
      </c>
      <c r="D1121" s="23" t="s">
        <v>22</v>
      </c>
      <c r="E1121" s="23" t="s">
        <v>23</v>
      </c>
      <c r="F1121" s="23" t="s">
        <v>18</v>
      </c>
      <c r="G1121" s="23" t="s">
        <v>19</v>
      </c>
      <c r="H1121" s="23" t="s">
        <v>24</v>
      </c>
      <c r="I1121" s="23" t="s">
        <v>72</v>
      </c>
      <c r="N1121" s="21"/>
      <c r="O1121" s="21"/>
      <c r="P1121" s="21"/>
      <c r="R1121" s="15"/>
      <c r="T1121" s="41"/>
    </row>
    <row r="1122">
      <c r="A1122" s="21">
        <v>80721.0</v>
      </c>
      <c r="B1122" s="21">
        <v>1.566132626E9</v>
      </c>
      <c r="C1122" s="42" t="s">
        <v>126</v>
      </c>
      <c r="D1122" s="23" t="s">
        <v>22</v>
      </c>
      <c r="E1122" s="23" t="s">
        <v>23</v>
      </c>
      <c r="F1122" s="23" t="s">
        <v>18</v>
      </c>
      <c r="G1122" s="23" t="s">
        <v>19</v>
      </c>
      <c r="H1122" s="23" t="s">
        <v>24</v>
      </c>
      <c r="I1122" s="23" t="s">
        <v>72</v>
      </c>
      <c r="N1122" s="21"/>
      <c r="O1122" s="21"/>
      <c r="P1122" s="21"/>
      <c r="R1122" s="15"/>
      <c r="T1122" s="41"/>
    </row>
    <row r="1123">
      <c r="A1123" s="21">
        <v>80760.0</v>
      </c>
      <c r="B1123" s="21">
        <v>2.282156987E9</v>
      </c>
      <c r="C1123" s="42" t="s">
        <v>126</v>
      </c>
      <c r="D1123" s="23" t="s">
        <v>74</v>
      </c>
      <c r="E1123" s="23" t="s">
        <v>17</v>
      </c>
      <c r="F1123" s="23" t="s">
        <v>18</v>
      </c>
      <c r="G1123" s="23" t="s">
        <v>19</v>
      </c>
      <c r="H1123" s="23" t="s">
        <v>24</v>
      </c>
      <c r="I1123" s="23" t="s">
        <v>72</v>
      </c>
      <c r="N1123" s="21"/>
      <c r="O1123" s="21"/>
      <c r="P1123" s="21"/>
      <c r="R1123" s="15"/>
      <c r="T1123" s="41"/>
    </row>
    <row r="1124">
      <c r="A1124" s="21">
        <v>80819.0</v>
      </c>
      <c r="B1124" s="21">
        <v>1.626363472E9</v>
      </c>
      <c r="C1124" s="42" t="s">
        <v>126</v>
      </c>
      <c r="D1124" s="23" t="s">
        <v>74</v>
      </c>
      <c r="E1124" s="23" t="s">
        <v>17</v>
      </c>
      <c r="F1124" s="23" t="s">
        <v>18</v>
      </c>
      <c r="G1124" s="23" t="s">
        <v>19</v>
      </c>
      <c r="H1124" s="23" t="s">
        <v>24</v>
      </c>
      <c r="I1124" s="23" t="s">
        <v>72</v>
      </c>
      <c r="N1124" s="21"/>
      <c r="O1124" s="21"/>
      <c r="P1124" s="21"/>
      <c r="R1124" s="15"/>
      <c r="T1124" s="41"/>
    </row>
    <row r="1125">
      <c r="A1125" s="21">
        <v>80860.0</v>
      </c>
      <c r="B1125" s="21">
        <v>2.033078476E9</v>
      </c>
      <c r="C1125" s="42" t="s">
        <v>126</v>
      </c>
      <c r="D1125" s="23" t="s">
        <v>22</v>
      </c>
      <c r="E1125" s="23" t="s">
        <v>23</v>
      </c>
      <c r="F1125" s="23" t="s">
        <v>18</v>
      </c>
      <c r="G1125" s="23" t="s">
        <v>19</v>
      </c>
      <c r="H1125" s="23" t="s">
        <v>24</v>
      </c>
      <c r="I1125" s="23" t="s">
        <v>72</v>
      </c>
      <c r="N1125" s="21"/>
      <c r="O1125" s="21"/>
      <c r="P1125" s="21"/>
      <c r="R1125" s="15"/>
      <c r="T1125" s="41"/>
    </row>
    <row r="1126">
      <c r="A1126" s="21">
        <v>80995.0</v>
      </c>
      <c r="B1126" s="21">
        <v>2.283343377E9</v>
      </c>
      <c r="C1126" s="42" t="s">
        <v>127</v>
      </c>
      <c r="D1126" s="23" t="s">
        <v>22</v>
      </c>
      <c r="E1126" s="23" t="s">
        <v>23</v>
      </c>
      <c r="F1126" s="23" t="s">
        <v>18</v>
      </c>
      <c r="G1126" s="23" t="s">
        <v>19</v>
      </c>
      <c r="H1126" s="23" t="s">
        <v>24</v>
      </c>
      <c r="I1126" s="23" t="s">
        <v>72</v>
      </c>
      <c r="N1126" s="21"/>
      <c r="O1126" s="21"/>
      <c r="P1126" s="21"/>
      <c r="R1126" s="15"/>
      <c r="T1126" s="41"/>
    </row>
    <row r="1127">
      <c r="A1127" s="21">
        <v>81038.0</v>
      </c>
      <c r="B1127" s="21">
        <v>1.861394561E9</v>
      </c>
      <c r="C1127" s="42" t="s">
        <v>127</v>
      </c>
      <c r="D1127" s="23" t="s">
        <v>22</v>
      </c>
      <c r="E1127" s="23" t="s">
        <v>23</v>
      </c>
      <c r="F1127" s="23" t="s">
        <v>18</v>
      </c>
      <c r="G1127" s="23" t="s">
        <v>19</v>
      </c>
      <c r="H1127" s="23" t="s">
        <v>24</v>
      </c>
      <c r="I1127" s="23" t="s">
        <v>72</v>
      </c>
      <c r="N1127" s="21"/>
      <c r="O1127" s="21"/>
      <c r="P1127" s="21"/>
      <c r="R1127" s="15"/>
      <c r="T1127" s="41"/>
    </row>
    <row r="1128">
      <c r="A1128" s="21">
        <v>81067.0</v>
      </c>
      <c r="B1128" s="21">
        <v>1.821614007E9</v>
      </c>
      <c r="C1128" s="42" t="s">
        <v>127</v>
      </c>
      <c r="D1128" s="23" t="s">
        <v>22</v>
      </c>
      <c r="E1128" s="23" t="s">
        <v>23</v>
      </c>
      <c r="F1128" s="23" t="s">
        <v>18</v>
      </c>
      <c r="G1128" s="23" t="s">
        <v>19</v>
      </c>
      <c r="H1128" s="23" t="s">
        <v>24</v>
      </c>
      <c r="I1128" s="23" t="s">
        <v>72</v>
      </c>
      <c r="N1128" s="21"/>
      <c r="O1128" s="21"/>
      <c r="P1128" s="21"/>
      <c r="R1128" s="15"/>
      <c r="T1128" s="41"/>
    </row>
    <row r="1129">
      <c r="A1129" s="21">
        <v>81070.0</v>
      </c>
      <c r="B1129" s="21">
        <v>2.272101269E9</v>
      </c>
      <c r="C1129" s="42" t="s">
        <v>127</v>
      </c>
      <c r="D1129" s="23" t="s">
        <v>22</v>
      </c>
      <c r="E1129" s="23" t="s">
        <v>23</v>
      </c>
      <c r="F1129" s="23" t="s">
        <v>18</v>
      </c>
      <c r="G1129" s="23" t="s">
        <v>19</v>
      </c>
      <c r="H1129" s="23" t="s">
        <v>24</v>
      </c>
      <c r="I1129" s="23" t="s">
        <v>72</v>
      </c>
      <c r="N1129" s="21"/>
      <c r="O1129" s="21"/>
      <c r="P1129" s="21"/>
      <c r="R1129" s="15"/>
      <c r="T1129" s="41"/>
    </row>
    <row r="1130">
      <c r="A1130" s="21">
        <v>81108.0</v>
      </c>
      <c r="B1130" s="21">
        <v>2.081996335E9</v>
      </c>
      <c r="C1130" s="42" t="s">
        <v>127</v>
      </c>
      <c r="D1130" s="23" t="s">
        <v>22</v>
      </c>
      <c r="E1130" s="23" t="s">
        <v>23</v>
      </c>
      <c r="F1130" s="23" t="s">
        <v>18</v>
      </c>
      <c r="G1130" s="23" t="s">
        <v>19</v>
      </c>
      <c r="H1130" s="23" t="s">
        <v>24</v>
      </c>
      <c r="I1130" s="23" t="s">
        <v>72</v>
      </c>
      <c r="N1130" s="21"/>
      <c r="O1130" s="21"/>
      <c r="P1130" s="21"/>
      <c r="R1130" s="15"/>
      <c r="T1130" s="41"/>
    </row>
    <row r="1131">
      <c r="A1131" s="21">
        <v>81162.0</v>
      </c>
      <c r="B1131" s="21">
        <v>1.967826865E9</v>
      </c>
      <c r="C1131" s="42" t="s">
        <v>127</v>
      </c>
      <c r="D1131" s="23" t="s">
        <v>22</v>
      </c>
      <c r="E1131" s="23" t="s">
        <v>23</v>
      </c>
      <c r="F1131" s="23" t="s">
        <v>18</v>
      </c>
      <c r="G1131" s="23" t="s">
        <v>19</v>
      </c>
      <c r="H1131" s="23" t="s">
        <v>24</v>
      </c>
      <c r="I1131" s="23" t="s">
        <v>72</v>
      </c>
      <c r="N1131" s="21"/>
      <c r="O1131" s="21"/>
      <c r="P1131" s="21"/>
      <c r="R1131" s="15"/>
      <c r="T1131" s="41"/>
    </row>
    <row r="1132">
      <c r="A1132" s="21">
        <v>81180.0</v>
      </c>
      <c r="B1132" s="21">
        <v>2.24531073E9</v>
      </c>
      <c r="C1132" s="42" t="s">
        <v>127</v>
      </c>
      <c r="D1132" s="23" t="s">
        <v>22</v>
      </c>
      <c r="E1132" s="23" t="s">
        <v>23</v>
      </c>
      <c r="F1132" s="23" t="s">
        <v>18</v>
      </c>
      <c r="G1132" s="23" t="s">
        <v>19</v>
      </c>
      <c r="H1132" s="23" t="s">
        <v>24</v>
      </c>
      <c r="I1132" s="23" t="s">
        <v>72</v>
      </c>
      <c r="N1132" s="21"/>
      <c r="O1132" s="21"/>
      <c r="P1132" s="21"/>
      <c r="R1132" s="15"/>
      <c r="T1132" s="41"/>
    </row>
    <row r="1133">
      <c r="A1133" s="21">
        <v>81191.0</v>
      </c>
      <c r="B1133" s="21">
        <v>1.750688204E9</v>
      </c>
      <c r="C1133" s="42" t="s">
        <v>127</v>
      </c>
      <c r="D1133" s="23" t="s">
        <v>74</v>
      </c>
      <c r="E1133" s="23" t="s">
        <v>17</v>
      </c>
      <c r="F1133" s="23" t="s">
        <v>18</v>
      </c>
      <c r="G1133" s="23" t="s">
        <v>19</v>
      </c>
      <c r="H1133" s="23" t="s">
        <v>24</v>
      </c>
      <c r="I1133" s="23" t="s">
        <v>72</v>
      </c>
      <c r="N1133" s="21"/>
      <c r="O1133" s="21"/>
      <c r="P1133" s="21"/>
      <c r="R1133" s="15"/>
      <c r="T1133" s="41"/>
    </row>
    <row r="1134">
      <c r="A1134" s="21">
        <v>81211.0</v>
      </c>
      <c r="B1134" s="21">
        <v>1.927016882E9</v>
      </c>
      <c r="C1134" s="42" t="s">
        <v>127</v>
      </c>
      <c r="D1134" s="23" t="s">
        <v>22</v>
      </c>
      <c r="E1134" s="23" t="s">
        <v>23</v>
      </c>
      <c r="F1134" s="23" t="s">
        <v>18</v>
      </c>
      <c r="G1134" s="23" t="s">
        <v>19</v>
      </c>
      <c r="H1134" s="23" t="s">
        <v>24</v>
      </c>
      <c r="I1134" s="23" t="s">
        <v>72</v>
      </c>
      <c r="N1134" s="21"/>
      <c r="O1134" s="21"/>
      <c r="P1134" s="21"/>
      <c r="R1134" s="15"/>
      <c r="T1134" s="41"/>
    </row>
    <row r="1135">
      <c r="A1135" s="21">
        <v>81239.0</v>
      </c>
      <c r="B1135" s="21">
        <v>1.816293347E9</v>
      </c>
      <c r="C1135" s="42" t="s">
        <v>127</v>
      </c>
      <c r="D1135" s="23" t="s">
        <v>74</v>
      </c>
      <c r="E1135" s="23" t="s">
        <v>17</v>
      </c>
      <c r="F1135" s="23" t="s">
        <v>18</v>
      </c>
      <c r="G1135" s="23" t="s">
        <v>19</v>
      </c>
      <c r="H1135" s="23" t="s">
        <v>24</v>
      </c>
      <c r="I1135" s="23" t="s">
        <v>72</v>
      </c>
      <c r="N1135" s="21"/>
      <c r="O1135" s="21"/>
      <c r="P1135" s="21"/>
      <c r="R1135" s="15"/>
      <c r="T1135" s="41"/>
    </row>
    <row r="1136">
      <c r="A1136" s="21">
        <v>81244.0</v>
      </c>
      <c r="B1136" s="21">
        <v>1.398408084E9</v>
      </c>
      <c r="C1136" s="42" t="s">
        <v>127</v>
      </c>
      <c r="D1136" s="23" t="s">
        <v>22</v>
      </c>
      <c r="E1136" s="23" t="s">
        <v>23</v>
      </c>
      <c r="F1136" s="23" t="s">
        <v>18</v>
      </c>
      <c r="G1136" s="23" t="s">
        <v>19</v>
      </c>
      <c r="H1136" s="23" t="s">
        <v>24</v>
      </c>
      <c r="I1136" s="23" t="s">
        <v>72</v>
      </c>
      <c r="N1136" s="21"/>
      <c r="O1136" s="21"/>
      <c r="P1136" s="21"/>
      <c r="R1136" s="15"/>
      <c r="T1136" s="41"/>
    </row>
    <row r="1137">
      <c r="A1137" s="21">
        <v>81254.0</v>
      </c>
      <c r="B1137" s="21">
        <v>1.158131603E9</v>
      </c>
      <c r="C1137" s="42" t="s">
        <v>127</v>
      </c>
      <c r="D1137" s="23" t="s">
        <v>22</v>
      </c>
      <c r="E1137" s="23" t="s">
        <v>23</v>
      </c>
      <c r="F1137" s="23" t="s">
        <v>18</v>
      </c>
      <c r="G1137" s="23" t="s">
        <v>19</v>
      </c>
      <c r="H1137" s="23" t="s">
        <v>24</v>
      </c>
      <c r="I1137" s="23" t="s">
        <v>72</v>
      </c>
      <c r="N1137" s="21"/>
      <c r="O1137" s="21"/>
      <c r="P1137" s="21"/>
      <c r="R1137" s="15"/>
      <c r="T1137" s="41"/>
    </row>
    <row r="1138">
      <c r="A1138" s="21">
        <v>81272.0</v>
      </c>
      <c r="B1138" s="21">
        <v>1.474493073E9</v>
      </c>
      <c r="C1138" s="42" t="s">
        <v>127</v>
      </c>
      <c r="D1138" s="23" t="s">
        <v>22</v>
      </c>
      <c r="E1138" s="23" t="s">
        <v>23</v>
      </c>
      <c r="F1138" s="23" t="s">
        <v>18</v>
      </c>
      <c r="G1138" s="23" t="s">
        <v>19</v>
      </c>
      <c r="H1138" s="23" t="s">
        <v>24</v>
      </c>
      <c r="I1138" s="23" t="s">
        <v>72</v>
      </c>
      <c r="N1138" s="21"/>
      <c r="O1138" s="21"/>
      <c r="P1138" s="21"/>
      <c r="R1138" s="15"/>
      <c r="T1138" s="41"/>
    </row>
    <row r="1139">
      <c r="A1139" s="21">
        <v>81321.0</v>
      </c>
      <c r="B1139" s="21">
        <v>2.249288534E9</v>
      </c>
      <c r="C1139" s="42" t="s">
        <v>127</v>
      </c>
      <c r="D1139" s="23" t="s">
        <v>22</v>
      </c>
      <c r="E1139" s="23" t="s">
        <v>23</v>
      </c>
      <c r="F1139" s="23" t="s">
        <v>18</v>
      </c>
      <c r="G1139" s="23" t="s">
        <v>19</v>
      </c>
      <c r="H1139" s="23" t="s">
        <v>24</v>
      </c>
      <c r="I1139" s="23" t="s">
        <v>72</v>
      </c>
      <c r="N1139" s="21"/>
      <c r="O1139" s="21"/>
      <c r="P1139" s="21"/>
      <c r="R1139" s="15"/>
      <c r="T1139" s="41"/>
    </row>
    <row r="1140">
      <c r="A1140" s="21">
        <v>81327.0</v>
      </c>
      <c r="B1140" s="21">
        <v>2.015428236E9</v>
      </c>
      <c r="C1140" s="42" t="s">
        <v>127</v>
      </c>
      <c r="D1140" s="23" t="s">
        <v>22</v>
      </c>
      <c r="E1140" s="23" t="s">
        <v>23</v>
      </c>
      <c r="F1140" s="23" t="s">
        <v>18</v>
      </c>
      <c r="G1140" s="23" t="s">
        <v>19</v>
      </c>
      <c r="H1140" s="23" t="s">
        <v>24</v>
      </c>
      <c r="I1140" s="23" t="s">
        <v>72</v>
      </c>
      <c r="N1140" s="21"/>
      <c r="O1140" s="21"/>
      <c r="P1140" s="21"/>
      <c r="R1140" s="15"/>
      <c r="T1140" s="41"/>
    </row>
    <row r="1141">
      <c r="A1141" s="21">
        <v>81469.0</v>
      </c>
      <c r="B1141" s="21">
        <v>1.414868485E9</v>
      </c>
      <c r="C1141" s="42" t="s">
        <v>127</v>
      </c>
      <c r="D1141" s="23" t="s">
        <v>22</v>
      </c>
      <c r="E1141" s="23" t="s">
        <v>23</v>
      </c>
      <c r="F1141" s="23" t="s">
        <v>18</v>
      </c>
      <c r="G1141" s="23" t="s">
        <v>19</v>
      </c>
      <c r="H1141" s="23" t="s">
        <v>24</v>
      </c>
      <c r="I1141" s="23" t="s">
        <v>72</v>
      </c>
      <c r="N1141" s="21"/>
      <c r="O1141" s="21"/>
      <c r="P1141" s="21"/>
      <c r="R1141" s="15"/>
      <c r="T1141" s="41"/>
    </row>
    <row r="1142">
      <c r="A1142" s="21">
        <v>81617.0</v>
      </c>
      <c r="B1142" s="21">
        <v>1.245129826E9</v>
      </c>
      <c r="C1142" s="42" t="s">
        <v>127</v>
      </c>
      <c r="D1142" s="23" t="s">
        <v>22</v>
      </c>
      <c r="E1142" s="23" t="s">
        <v>23</v>
      </c>
      <c r="F1142" s="23" t="s">
        <v>18</v>
      </c>
      <c r="G1142" s="23" t="s">
        <v>19</v>
      </c>
      <c r="H1142" s="23" t="s">
        <v>24</v>
      </c>
      <c r="I1142" s="23" t="s">
        <v>72</v>
      </c>
      <c r="N1142" s="21"/>
      <c r="O1142" s="21"/>
      <c r="P1142" s="21"/>
      <c r="R1142" s="15"/>
      <c r="T1142" s="41"/>
    </row>
    <row r="1143">
      <c r="A1143" s="21">
        <v>81623.0</v>
      </c>
      <c r="B1143" s="21">
        <v>2.063607654E9</v>
      </c>
      <c r="C1143" s="42" t="s">
        <v>127</v>
      </c>
      <c r="D1143" s="23" t="s">
        <v>22</v>
      </c>
      <c r="E1143" s="23" t="s">
        <v>23</v>
      </c>
      <c r="F1143" s="23" t="s">
        <v>18</v>
      </c>
      <c r="G1143" s="23" t="s">
        <v>19</v>
      </c>
      <c r="H1143" s="23" t="s">
        <v>24</v>
      </c>
      <c r="I1143" s="23" t="s">
        <v>72</v>
      </c>
      <c r="N1143" s="21"/>
      <c r="O1143" s="21"/>
      <c r="P1143" s="21"/>
      <c r="R1143" s="15"/>
      <c r="T1143" s="41"/>
    </row>
    <row r="1144">
      <c r="A1144" s="21">
        <v>81627.0</v>
      </c>
      <c r="B1144" s="21">
        <v>1.218207747E9</v>
      </c>
      <c r="C1144" s="42" t="s">
        <v>127</v>
      </c>
      <c r="D1144" s="23" t="s">
        <v>74</v>
      </c>
      <c r="E1144" s="23" t="s">
        <v>17</v>
      </c>
      <c r="F1144" s="23" t="s">
        <v>18</v>
      </c>
      <c r="G1144" s="23" t="s">
        <v>19</v>
      </c>
      <c r="H1144" s="23" t="s">
        <v>24</v>
      </c>
      <c r="I1144" s="23" t="s">
        <v>72</v>
      </c>
      <c r="N1144" s="21"/>
      <c r="O1144" s="21"/>
      <c r="P1144" s="21"/>
      <c r="R1144" s="15"/>
      <c r="T1144" s="41"/>
    </row>
    <row r="1145">
      <c r="A1145" s="21">
        <v>81670.0</v>
      </c>
      <c r="B1145" s="21">
        <v>2.060003447E9</v>
      </c>
      <c r="C1145" s="42" t="s">
        <v>127</v>
      </c>
      <c r="D1145" s="23" t="s">
        <v>22</v>
      </c>
      <c r="E1145" s="23" t="s">
        <v>23</v>
      </c>
      <c r="F1145" s="23" t="s">
        <v>18</v>
      </c>
      <c r="G1145" s="23" t="s">
        <v>19</v>
      </c>
      <c r="H1145" s="23" t="s">
        <v>24</v>
      </c>
      <c r="I1145" s="23" t="s">
        <v>72</v>
      </c>
      <c r="N1145" s="21"/>
      <c r="O1145" s="21"/>
      <c r="P1145" s="21"/>
      <c r="R1145" s="15"/>
      <c r="T1145" s="41"/>
    </row>
    <row r="1146">
      <c r="A1146" s="21">
        <v>81837.0</v>
      </c>
      <c r="B1146" s="21">
        <v>2.122646172E9</v>
      </c>
      <c r="C1146" s="42" t="s">
        <v>128</v>
      </c>
      <c r="D1146" s="23" t="s">
        <v>22</v>
      </c>
      <c r="E1146" s="23" t="s">
        <v>23</v>
      </c>
      <c r="F1146" s="23" t="s">
        <v>18</v>
      </c>
      <c r="G1146" s="23" t="s">
        <v>19</v>
      </c>
      <c r="H1146" s="23" t="s">
        <v>24</v>
      </c>
      <c r="I1146" s="23" t="s">
        <v>72</v>
      </c>
      <c r="N1146" s="21"/>
      <c r="O1146" s="21"/>
      <c r="P1146" s="21"/>
      <c r="R1146" s="15"/>
      <c r="T1146" s="41"/>
    </row>
    <row r="1147">
      <c r="A1147" s="21">
        <v>81843.0</v>
      </c>
      <c r="B1147" s="21">
        <v>1.485641966E9</v>
      </c>
      <c r="C1147" s="42" t="s">
        <v>128</v>
      </c>
      <c r="D1147" s="23" t="s">
        <v>22</v>
      </c>
      <c r="E1147" s="23" t="s">
        <v>23</v>
      </c>
      <c r="F1147" s="23" t="s">
        <v>18</v>
      </c>
      <c r="G1147" s="23" t="s">
        <v>19</v>
      </c>
      <c r="H1147" s="23" t="s">
        <v>24</v>
      </c>
      <c r="I1147" s="23" t="s">
        <v>72</v>
      </c>
      <c r="N1147" s="21"/>
      <c r="O1147" s="21"/>
      <c r="P1147" s="21"/>
      <c r="R1147" s="15"/>
      <c r="T1147" s="41"/>
    </row>
    <row r="1148">
      <c r="A1148" s="21">
        <v>81850.0</v>
      </c>
      <c r="B1148" s="21">
        <v>2.139732038E9</v>
      </c>
      <c r="C1148" s="42" t="s">
        <v>128</v>
      </c>
      <c r="D1148" s="23" t="s">
        <v>74</v>
      </c>
      <c r="E1148" s="23" t="s">
        <v>17</v>
      </c>
      <c r="F1148" s="23" t="s">
        <v>18</v>
      </c>
      <c r="G1148" s="23" t="s">
        <v>19</v>
      </c>
      <c r="H1148" s="23" t="s">
        <v>24</v>
      </c>
      <c r="I1148" s="23" t="s">
        <v>72</v>
      </c>
      <c r="N1148" s="21"/>
      <c r="O1148" s="21"/>
      <c r="P1148" s="21"/>
      <c r="R1148" s="15"/>
      <c r="T1148" s="41"/>
    </row>
    <row r="1149">
      <c r="A1149" s="21">
        <v>81937.0</v>
      </c>
      <c r="B1149" s="21">
        <v>1.769089251E9</v>
      </c>
      <c r="C1149" s="42" t="s">
        <v>128</v>
      </c>
      <c r="D1149" s="23" t="s">
        <v>74</v>
      </c>
      <c r="E1149" s="23" t="s">
        <v>17</v>
      </c>
      <c r="F1149" s="23" t="s">
        <v>18</v>
      </c>
      <c r="G1149" s="23" t="s">
        <v>19</v>
      </c>
      <c r="H1149" s="23" t="s">
        <v>24</v>
      </c>
      <c r="I1149" s="23" t="s">
        <v>72</v>
      </c>
      <c r="N1149" s="21"/>
      <c r="O1149" s="21"/>
      <c r="P1149" s="21"/>
      <c r="R1149" s="15"/>
      <c r="T1149" s="41"/>
    </row>
    <row r="1150">
      <c r="A1150" s="21">
        <v>82017.0</v>
      </c>
      <c r="B1150" s="21">
        <v>1.334272947E9</v>
      </c>
      <c r="C1150" s="42" t="s">
        <v>128</v>
      </c>
      <c r="D1150" s="23" t="s">
        <v>22</v>
      </c>
      <c r="E1150" s="23" t="s">
        <v>23</v>
      </c>
      <c r="F1150" s="23" t="s">
        <v>18</v>
      </c>
      <c r="G1150" s="23" t="s">
        <v>19</v>
      </c>
      <c r="H1150" s="23" t="s">
        <v>20</v>
      </c>
      <c r="I1150" s="23" t="s">
        <v>72</v>
      </c>
      <c r="N1150" s="21"/>
      <c r="O1150" s="21"/>
      <c r="P1150" s="21"/>
      <c r="R1150" s="15"/>
      <c r="T1150" s="41"/>
    </row>
    <row r="1151">
      <c r="A1151" s="21">
        <v>82101.0</v>
      </c>
      <c r="B1151" s="21">
        <v>1.667446857E9</v>
      </c>
      <c r="C1151" s="42" t="s">
        <v>128</v>
      </c>
      <c r="D1151" s="23" t="s">
        <v>22</v>
      </c>
      <c r="E1151" s="23" t="s">
        <v>23</v>
      </c>
      <c r="F1151" s="23" t="s">
        <v>18</v>
      </c>
      <c r="G1151" s="23" t="s">
        <v>19</v>
      </c>
      <c r="H1151" s="23" t="s">
        <v>24</v>
      </c>
      <c r="I1151" s="23" t="s">
        <v>72</v>
      </c>
      <c r="N1151" s="21"/>
      <c r="O1151" s="21"/>
      <c r="P1151" s="21"/>
      <c r="R1151" s="15"/>
      <c r="T1151" s="41"/>
    </row>
    <row r="1152">
      <c r="A1152" s="21">
        <v>82163.0</v>
      </c>
      <c r="B1152" s="21">
        <v>1.861548636E9</v>
      </c>
      <c r="C1152" s="42" t="s">
        <v>128</v>
      </c>
      <c r="D1152" s="23" t="s">
        <v>74</v>
      </c>
      <c r="E1152" s="23" t="s">
        <v>17</v>
      </c>
      <c r="F1152" s="23" t="s">
        <v>18</v>
      </c>
      <c r="G1152" s="23" t="s">
        <v>19</v>
      </c>
      <c r="H1152" s="23" t="s">
        <v>24</v>
      </c>
      <c r="I1152" s="23" t="s">
        <v>72</v>
      </c>
      <c r="N1152" s="21"/>
      <c r="O1152" s="21"/>
      <c r="P1152" s="21"/>
      <c r="R1152" s="15"/>
      <c r="T1152" s="41"/>
    </row>
    <row r="1153">
      <c r="A1153" s="21">
        <v>82194.0</v>
      </c>
      <c r="B1153" s="21">
        <v>1.738150526E9</v>
      </c>
      <c r="C1153" s="42" t="s">
        <v>128</v>
      </c>
      <c r="D1153" s="23" t="s">
        <v>22</v>
      </c>
      <c r="E1153" s="23" t="s">
        <v>23</v>
      </c>
      <c r="F1153" s="23" t="s">
        <v>18</v>
      </c>
      <c r="G1153" s="23" t="s">
        <v>19</v>
      </c>
      <c r="H1153" s="23" t="s">
        <v>24</v>
      </c>
      <c r="I1153" s="23" t="s">
        <v>72</v>
      </c>
      <c r="N1153" s="21"/>
      <c r="O1153" s="21"/>
      <c r="P1153" s="21"/>
      <c r="R1153" s="15"/>
      <c r="T1153" s="41"/>
    </row>
    <row r="1154">
      <c r="A1154" s="21">
        <v>82204.0</v>
      </c>
      <c r="B1154" s="21">
        <v>1.92265217E9</v>
      </c>
      <c r="C1154" s="42" t="s">
        <v>128</v>
      </c>
      <c r="D1154" s="23" t="s">
        <v>22</v>
      </c>
      <c r="E1154" s="23" t="s">
        <v>23</v>
      </c>
      <c r="F1154" s="23" t="s">
        <v>18</v>
      </c>
      <c r="G1154" s="23" t="s">
        <v>19</v>
      </c>
      <c r="H1154" s="23" t="s">
        <v>24</v>
      </c>
      <c r="I1154" s="23" t="s">
        <v>72</v>
      </c>
      <c r="N1154" s="21"/>
      <c r="O1154" s="21"/>
      <c r="P1154" s="21"/>
      <c r="R1154" s="15"/>
      <c r="T1154" s="41"/>
    </row>
    <row r="1155">
      <c r="A1155" s="21">
        <v>82297.0</v>
      </c>
      <c r="B1155" s="21">
        <v>1.478071204E9</v>
      </c>
      <c r="C1155" s="42" t="s">
        <v>128</v>
      </c>
      <c r="D1155" s="23" t="s">
        <v>22</v>
      </c>
      <c r="E1155" s="23" t="s">
        <v>23</v>
      </c>
      <c r="F1155" s="23" t="s">
        <v>18</v>
      </c>
      <c r="G1155" s="23" t="s">
        <v>19</v>
      </c>
      <c r="H1155" s="23" t="s">
        <v>24</v>
      </c>
      <c r="I1155" s="23" t="s">
        <v>72</v>
      </c>
      <c r="N1155" s="21"/>
      <c r="O1155" s="21"/>
      <c r="P1155" s="21"/>
      <c r="R1155" s="15"/>
      <c r="T1155" s="41"/>
    </row>
    <row r="1156">
      <c r="A1156" s="21">
        <v>82358.0</v>
      </c>
      <c r="B1156" s="21">
        <v>1.62004902E9</v>
      </c>
      <c r="C1156" s="42" t="s">
        <v>128</v>
      </c>
      <c r="D1156" s="23" t="s">
        <v>22</v>
      </c>
      <c r="E1156" s="23" t="s">
        <v>23</v>
      </c>
      <c r="F1156" s="23" t="s">
        <v>18</v>
      </c>
      <c r="G1156" s="23" t="s">
        <v>19</v>
      </c>
      <c r="H1156" s="23" t="s">
        <v>24</v>
      </c>
      <c r="I1156" s="23" t="s">
        <v>72</v>
      </c>
      <c r="N1156" s="21"/>
      <c r="O1156" s="21"/>
      <c r="P1156" s="21"/>
      <c r="R1156" s="15"/>
      <c r="T1156" s="41"/>
    </row>
    <row r="1157">
      <c r="A1157" s="21">
        <v>82410.0</v>
      </c>
      <c r="B1157" s="21">
        <v>1.754676649E9</v>
      </c>
      <c r="C1157" s="42" t="s">
        <v>128</v>
      </c>
      <c r="D1157" s="23" t="s">
        <v>22</v>
      </c>
      <c r="E1157" s="23" t="s">
        <v>23</v>
      </c>
      <c r="F1157" s="23" t="s">
        <v>18</v>
      </c>
      <c r="G1157" s="23" t="s">
        <v>19</v>
      </c>
      <c r="H1157" s="23" t="s">
        <v>24</v>
      </c>
      <c r="I1157" s="23" t="s">
        <v>72</v>
      </c>
      <c r="N1157" s="21"/>
      <c r="O1157" s="21"/>
      <c r="P1157" s="21"/>
      <c r="R1157" s="15"/>
      <c r="T1157" s="41"/>
    </row>
    <row r="1158">
      <c r="A1158" s="21">
        <v>82551.0</v>
      </c>
      <c r="B1158" s="21">
        <v>1.47809763E9</v>
      </c>
      <c r="C1158" s="42" t="s">
        <v>129</v>
      </c>
      <c r="D1158" s="23" t="s">
        <v>22</v>
      </c>
      <c r="E1158" s="23" t="s">
        <v>23</v>
      </c>
      <c r="F1158" s="23" t="s">
        <v>18</v>
      </c>
      <c r="G1158" s="23" t="s">
        <v>19</v>
      </c>
      <c r="H1158" s="23" t="s">
        <v>24</v>
      </c>
      <c r="I1158" s="23" t="s">
        <v>72</v>
      </c>
      <c r="N1158" s="21"/>
      <c r="O1158" s="21"/>
      <c r="P1158" s="21"/>
      <c r="R1158" s="15"/>
      <c r="T1158" s="41"/>
    </row>
    <row r="1159">
      <c r="A1159" s="21">
        <v>82682.0</v>
      </c>
      <c r="B1159" s="21">
        <v>2.22161484E9</v>
      </c>
      <c r="C1159" s="42" t="s">
        <v>129</v>
      </c>
      <c r="D1159" s="23" t="s">
        <v>22</v>
      </c>
      <c r="E1159" s="23" t="s">
        <v>23</v>
      </c>
      <c r="F1159" s="23" t="s">
        <v>18</v>
      </c>
      <c r="G1159" s="23" t="s">
        <v>19</v>
      </c>
      <c r="H1159" s="23" t="s">
        <v>24</v>
      </c>
      <c r="I1159" s="23" t="s">
        <v>72</v>
      </c>
      <c r="N1159" s="21"/>
      <c r="O1159" s="21"/>
      <c r="P1159" s="21"/>
      <c r="R1159" s="15"/>
      <c r="T1159" s="41"/>
    </row>
    <row r="1160">
      <c r="A1160" s="21">
        <v>82726.0</v>
      </c>
      <c r="B1160" s="21">
        <v>1.967943464E9</v>
      </c>
      <c r="C1160" s="42" t="s">
        <v>129</v>
      </c>
      <c r="D1160" s="23" t="s">
        <v>22</v>
      </c>
      <c r="E1160" s="23" t="s">
        <v>23</v>
      </c>
      <c r="F1160" s="23" t="s">
        <v>18</v>
      </c>
      <c r="G1160" s="23" t="s">
        <v>19</v>
      </c>
      <c r="H1160" s="23" t="s">
        <v>24</v>
      </c>
      <c r="I1160" s="23" t="s">
        <v>72</v>
      </c>
      <c r="N1160" s="21"/>
      <c r="O1160" s="21"/>
      <c r="P1160" s="21"/>
      <c r="R1160" s="15"/>
      <c r="T1160" s="41"/>
    </row>
    <row r="1161">
      <c r="A1161" s="21">
        <v>82783.0</v>
      </c>
      <c r="B1161" s="21">
        <v>1.294572709E9</v>
      </c>
      <c r="C1161" s="42" t="s">
        <v>129</v>
      </c>
      <c r="D1161" s="23" t="s">
        <v>22</v>
      </c>
      <c r="E1161" s="23" t="s">
        <v>23</v>
      </c>
      <c r="F1161" s="23" t="s">
        <v>18</v>
      </c>
      <c r="G1161" s="23" t="s">
        <v>19</v>
      </c>
      <c r="H1161" s="23" t="s">
        <v>24</v>
      </c>
      <c r="I1161" s="23" t="s">
        <v>72</v>
      </c>
      <c r="N1161" s="21"/>
      <c r="O1161" s="21"/>
      <c r="P1161" s="21"/>
      <c r="R1161" s="15"/>
      <c r="T1161" s="41"/>
    </row>
    <row r="1162">
      <c r="A1162" s="21">
        <v>82949.0</v>
      </c>
      <c r="B1162" s="21">
        <v>1.366166704E9</v>
      </c>
      <c r="C1162" s="42" t="s">
        <v>129</v>
      </c>
      <c r="D1162" s="23" t="s">
        <v>22</v>
      </c>
      <c r="E1162" s="23" t="s">
        <v>23</v>
      </c>
      <c r="F1162" s="23" t="s">
        <v>18</v>
      </c>
      <c r="G1162" s="23" t="s">
        <v>19</v>
      </c>
      <c r="H1162" s="23" t="s">
        <v>24</v>
      </c>
      <c r="I1162" s="23" t="s">
        <v>25</v>
      </c>
      <c r="N1162" s="21"/>
      <c r="O1162" s="21"/>
      <c r="P1162" s="21"/>
      <c r="R1162" s="15"/>
      <c r="T1162" s="41"/>
    </row>
    <row r="1163">
      <c r="A1163" s="21">
        <v>82970.0</v>
      </c>
      <c r="B1163" s="21">
        <v>1.665273035E9</v>
      </c>
      <c r="C1163" s="42" t="s">
        <v>129</v>
      </c>
      <c r="D1163" s="23" t="s">
        <v>22</v>
      </c>
      <c r="E1163" s="23" t="s">
        <v>23</v>
      </c>
      <c r="F1163" s="23" t="s">
        <v>18</v>
      </c>
      <c r="G1163" s="23" t="s">
        <v>19</v>
      </c>
      <c r="H1163" s="23" t="s">
        <v>24</v>
      </c>
      <c r="I1163" s="23" t="s">
        <v>72</v>
      </c>
      <c r="N1163" s="21"/>
      <c r="O1163" s="21"/>
      <c r="P1163" s="21"/>
      <c r="R1163" s="15"/>
      <c r="T1163" s="41"/>
    </row>
    <row r="1164">
      <c r="A1164" s="21">
        <v>83079.0</v>
      </c>
      <c r="B1164" s="21">
        <v>2.231244867E9</v>
      </c>
      <c r="C1164" s="42" t="s">
        <v>129</v>
      </c>
      <c r="D1164" s="23" t="s">
        <v>22</v>
      </c>
      <c r="E1164" s="23" t="s">
        <v>23</v>
      </c>
      <c r="F1164" s="23" t="s">
        <v>18</v>
      </c>
      <c r="G1164" s="23" t="s">
        <v>19</v>
      </c>
      <c r="H1164" s="23" t="s">
        <v>24</v>
      </c>
      <c r="I1164" s="23" t="s">
        <v>25</v>
      </c>
      <c r="N1164" s="21"/>
      <c r="O1164" s="21"/>
      <c r="P1164" s="21"/>
      <c r="R1164" s="15"/>
      <c r="T1164" s="41"/>
    </row>
    <row r="1165">
      <c r="A1165" s="21">
        <v>83266.0</v>
      </c>
      <c r="B1165" s="21">
        <v>1.348571024E9</v>
      </c>
      <c r="C1165" s="42" t="s">
        <v>129</v>
      </c>
      <c r="D1165" s="23" t="s">
        <v>22</v>
      </c>
      <c r="E1165" s="23" t="s">
        <v>23</v>
      </c>
      <c r="F1165" s="23" t="s">
        <v>18</v>
      </c>
      <c r="G1165" s="23" t="s">
        <v>19</v>
      </c>
      <c r="H1165" s="23" t="s">
        <v>24</v>
      </c>
      <c r="I1165" s="23" t="s">
        <v>72</v>
      </c>
      <c r="N1165" s="21"/>
      <c r="O1165" s="21"/>
      <c r="P1165" s="21"/>
      <c r="R1165" s="15"/>
      <c r="T1165" s="41"/>
    </row>
    <row r="1166">
      <c r="A1166" s="21">
        <v>83274.0</v>
      </c>
      <c r="B1166" s="21">
        <v>1.655855394E9</v>
      </c>
      <c r="C1166" s="42" t="s">
        <v>129</v>
      </c>
      <c r="D1166" s="23" t="s">
        <v>74</v>
      </c>
      <c r="E1166" s="23" t="s">
        <v>17</v>
      </c>
      <c r="F1166" s="23" t="s">
        <v>18</v>
      </c>
      <c r="G1166" s="23" t="s">
        <v>19</v>
      </c>
      <c r="H1166" s="23" t="s">
        <v>24</v>
      </c>
      <c r="I1166" s="23" t="s">
        <v>72</v>
      </c>
      <c r="N1166" s="21"/>
      <c r="O1166" s="21"/>
      <c r="P1166" s="21"/>
      <c r="R1166" s="15"/>
      <c r="T1166" s="41"/>
    </row>
    <row r="1167">
      <c r="A1167" s="21">
        <v>83319.0</v>
      </c>
      <c r="B1167" s="21">
        <v>1.975321836E9</v>
      </c>
      <c r="C1167" s="42" t="s">
        <v>130</v>
      </c>
      <c r="D1167" s="23" t="s">
        <v>22</v>
      </c>
      <c r="E1167" s="23" t="s">
        <v>23</v>
      </c>
      <c r="F1167" s="23" t="s">
        <v>18</v>
      </c>
      <c r="G1167" s="23" t="s">
        <v>19</v>
      </c>
      <c r="H1167" s="23" t="s">
        <v>24</v>
      </c>
      <c r="I1167" s="23" t="s">
        <v>72</v>
      </c>
      <c r="N1167" s="21"/>
      <c r="O1167" s="21"/>
      <c r="P1167" s="21"/>
      <c r="R1167" s="15"/>
      <c r="T1167" s="41"/>
    </row>
    <row r="1168">
      <c r="A1168" s="21">
        <v>83422.0</v>
      </c>
      <c r="B1168" s="21">
        <v>1.196416566E9</v>
      </c>
      <c r="C1168" s="42" t="s">
        <v>130</v>
      </c>
      <c r="D1168" s="23" t="s">
        <v>22</v>
      </c>
      <c r="E1168" s="23" t="s">
        <v>23</v>
      </c>
      <c r="F1168" s="23" t="s">
        <v>18</v>
      </c>
      <c r="G1168" s="23" t="s">
        <v>19</v>
      </c>
      <c r="H1168" s="23" t="s">
        <v>24</v>
      </c>
      <c r="I1168" s="23" t="s">
        <v>25</v>
      </c>
      <c r="N1168" s="21"/>
      <c r="O1168" s="21"/>
      <c r="P1168" s="21"/>
      <c r="R1168" s="15"/>
      <c r="T1168" s="41"/>
    </row>
    <row r="1169">
      <c r="A1169" s="21">
        <v>83476.0</v>
      </c>
      <c r="B1169" s="21">
        <v>1.323773299E9</v>
      </c>
      <c r="C1169" s="42" t="s">
        <v>130</v>
      </c>
      <c r="D1169" s="23" t="s">
        <v>22</v>
      </c>
      <c r="E1169" s="23" t="s">
        <v>23</v>
      </c>
      <c r="F1169" s="23" t="s">
        <v>18</v>
      </c>
      <c r="G1169" s="23" t="s">
        <v>19</v>
      </c>
      <c r="H1169" s="23" t="s">
        <v>24</v>
      </c>
      <c r="I1169" s="23" t="s">
        <v>72</v>
      </c>
      <c r="N1169" s="21"/>
      <c r="O1169" s="21"/>
      <c r="P1169" s="21"/>
      <c r="R1169" s="15"/>
      <c r="T1169" s="41"/>
    </row>
    <row r="1170">
      <c r="A1170" s="21">
        <v>83498.0</v>
      </c>
      <c r="B1170" s="21">
        <v>2.003847175E9</v>
      </c>
      <c r="C1170" s="42" t="s">
        <v>130</v>
      </c>
      <c r="D1170" s="23" t="s">
        <v>22</v>
      </c>
      <c r="E1170" s="23" t="s">
        <v>23</v>
      </c>
      <c r="F1170" s="23" t="s">
        <v>18</v>
      </c>
      <c r="G1170" s="23" t="s">
        <v>19</v>
      </c>
      <c r="H1170" s="23" t="s">
        <v>24</v>
      </c>
      <c r="I1170" s="23" t="s">
        <v>72</v>
      </c>
      <c r="N1170" s="21"/>
      <c r="O1170" s="21"/>
      <c r="P1170" s="21"/>
      <c r="R1170" s="15"/>
      <c r="T1170" s="41"/>
    </row>
    <row r="1171">
      <c r="A1171" s="21">
        <v>83581.0</v>
      </c>
      <c r="B1171" s="21">
        <v>1.46935448E9</v>
      </c>
      <c r="C1171" s="42" t="s">
        <v>130</v>
      </c>
      <c r="D1171" s="23" t="s">
        <v>22</v>
      </c>
      <c r="E1171" s="23" t="s">
        <v>23</v>
      </c>
      <c r="F1171" s="23" t="s">
        <v>18</v>
      </c>
      <c r="G1171" s="23" t="s">
        <v>19</v>
      </c>
      <c r="H1171" s="23" t="s">
        <v>24</v>
      </c>
      <c r="I1171" s="23" t="s">
        <v>72</v>
      </c>
      <c r="N1171" s="21"/>
      <c r="O1171" s="21"/>
      <c r="P1171" s="21"/>
      <c r="R1171" s="15"/>
      <c r="T1171" s="41"/>
    </row>
    <row r="1172">
      <c r="A1172" s="21">
        <v>83622.0</v>
      </c>
      <c r="B1172" s="21">
        <v>2.126567144E9</v>
      </c>
      <c r="C1172" s="42" t="s">
        <v>130</v>
      </c>
      <c r="D1172" s="23" t="s">
        <v>22</v>
      </c>
      <c r="E1172" s="23" t="s">
        <v>23</v>
      </c>
      <c r="F1172" s="23" t="s">
        <v>18</v>
      </c>
      <c r="G1172" s="23" t="s">
        <v>19</v>
      </c>
      <c r="H1172" s="23" t="s">
        <v>24</v>
      </c>
      <c r="I1172" s="23" t="s">
        <v>72</v>
      </c>
      <c r="N1172" s="21"/>
      <c r="O1172" s="21"/>
      <c r="P1172" s="21"/>
      <c r="R1172" s="15"/>
      <c r="T1172" s="41"/>
    </row>
    <row r="1173">
      <c r="A1173" s="21">
        <v>83713.0</v>
      </c>
      <c r="B1173" s="21">
        <v>1.762792332E9</v>
      </c>
      <c r="C1173" s="42" t="s">
        <v>130</v>
      </c>
      <c r="D1173" s="23" t="s">
        <v>22</v>
      </c>
      <c r="E1173" s="23" t="s">
        <v>23</v>
      </c>
      <c r="F1173" s="23" t="s">
        <v>18</v>
      </c>
      <c r="G1173" s="23" t="s">
        <v>19</v>
      </c>
      <c r="H1173" s="23" t="s">
        <v>24</v>
      </c>
      <c r="I1173" s="23" t="s">
        <v>72</v>
      </c>
      <c r="N1173" s="21"/>
      <c r="O1173" s="21"/>
      <c r="P1173" s="21"/>
      <c r="R1173" s="15"/>
      <c r="T1173" s="41"/>
    </row>
    <row r="1174">
      <c r="A1174" s="21">
        <v>83791.0</v>
      </c>
      <c r="B1174" s="21">
        <v>2.036831046E9</v>
      </c>
      <c r="C1174" s="42" t="s">
        <v>130</v>
      </c>
      <c r="D1174" s="23" t="s">
        <v>22</v>
      </c>
      <c r="E1174" s="23" t="s">
        <v>23</v>
      </c>
      <c r="F1174" s="23" t="s">
        <v>18</v>
      </c>
      <c r="G1174" s="23" t="s">
        <v>19</v>
      </c>
      <c r="H1174" s="23" t="s">
        <v>24</v>
      </c>
      <c r="I1174" s="23" t="s">
        <v>72</v>
      </c>
      <c r="N1174" s="21"/>
      <c r="O1174" s="21"/>
      <c r="P1174" s="21"/>
      <c r="R1174" s="15"/>
      <c r="T1174" s="41"/>
    </row>
    <row r="1175">
      <c r="A1175" s="21">
        <v>83817.0</v>
      </c>
      <c r="B1175" s="21">
        <v>2.184735657E9</v>
      </c>
      <c r="C1175" s="42" t="s">
        <v>130</v>
      </c>
      <c r="D1175" s="23" t="s">
        <v>22</v>
      </c>
      <c r="E1175" s="23" t="s">
        <v>23</v>
      </c>
      <c r="F1175" s="23" t="s">
        <v>18</v>
      </c>
      <c r="G1175" s="23" t="s">
        <v>19</v>
      </c>
      <c r="H1175" s="23" t="s">
        <v>24</v>
      </c>
      <c r="I1175" s="23" t="s">
        <v>72</v>
      </c>
      <c r="N1175" s="21"/>
      <c r="O1175" s="21"/>
      <c r="P1175" s="21"/>
      <c r="R1175" s="15"/>
      <c r="T1175" s="41"/>
    </row>
    <row r="1176">
      <c r="A1176" s="21">
        <v>83826.0</v>
      </c>
      <c r="B1176" s="21">
        <v>1.994129493E9</v>
      </c>
      <c r="C1176" s="42" t="s">
        <v>130</v>
      </c>
      <c r="D1176" s="23" t="s">
        <v>22</v>
      </c>
      <c r="E1176" s="23" t="s">
        <v>23</v>
      </c>
      <c r="F1176" s="23" t="s">
        <v>18</v>
      </c>
      <c r="G1176" s="23" t="s">
        <v>19</v>
      </c>
      <c r="H1176" s="23" t="s">
        <v>24</v>
      </c>
      <c r="I1176" s="23" t="s">
        <v>72</v>
      </c>
      <c r="N1176" s="21"/>
      <c r="O1176" s="21"/>
      <c r="P1176" s="21"/>
      <c r="R1176" s="15"/>
      <c r="T1176" s="41"/>
    </row>
    <row r="1177">
      <c r="A1177" s="21">
        <v>84013.0</v>
      </c>
      <c r="B1177" s="21">
        <v>1.511158709E9</v>
      </c>
      <c r="C1177" s="42" t="s">
        <v>130</v>
      </c>
      <c r="D1177" s="23" t="s">
        <v>22</v>
      </c>
      <c r="E1177" s="23" t="s">
        <v>23</v>
      </c>
      <c r="F1177" s="23" t="s">
        <v>18</v>
      </c>
      <c r="G1177" s="23" t="s">
        <v>19</v>
      </c>
      <c r="H1177" s="23" t="s">
        <v>24</v>
      </c>
      <c r="I1177" s="23" t="s">
        <v>72</v>
      </c>
      <c r="N1177" s="21"/>
      <c r="O1177" s="21"/>
      <c r="P1177" s="21"/>
      <c r="R1177" s="15"/>
      <c r="T1177" s="41"/>
    </row>
    <row r="1178">
      <c r="A1178" s="21">
        <v>84057.0</v>
      </c>
      <c r="B1178" s="21">
        <v>1.892555498E9</v>
      </c>
      <c r="C1178" s="42" t="s">
        <v>130</v>
      </c>
      <c r="D1178" s="23" t="s">
        <v>22</v>
      </c>
      <c r="E1178" s="23" t="s">
        <v>23</v>
      </c>
      <c r="F1178" s="23" t="s">
        <v>18</v>
      </c>
      <c r="G1178" s="23" t="s">
        <v>19</v>
      </c>
      <c r="H1178" s="23" t="s">
        <v>24</v>
      </c>
      <c r="I1178" s="23" t="s">
        <v>72</v>
      </c>
      <c r="N1178" s="21"/>
      <c r="O1178" s="21"/>
      <c r="P1178" s="21"/>
      <c r="R1178" s="15"/>
      <c r="T1178" s="41"/>
    </row>
    <row r="1179">
      <c r="A1179" s="21">
        <v>84097.0</v>
      </c>
      <c r="B1179" s="21">
        <v>2.186113931E9</v>
      </c>
      <c r="C1179" s="42">
        <v>41640.0</v>
      </c>
      <c r="D1179" s="23" t="s">
        <v>22</v>
      </c>
      <c r="E1179" s="23" t="s">
        <v>23</v>
      </c>
      <c r="F1179" s="23" t="s">
        <v>18</v>
      </c>
      <c r="G1179" s="23" t="s">
        <v>19</v>
      </c>
      <c r="H1179" s="23" t="s">
        <v>24</v>
      </c>
      <c r="I1179" s="23" t="s">
        <v>72</v>
      </c>
      <c r="N1179" s="21"/>
      <c r="O1179" s="21"/>
      <c r="P1179" s="21"/>
      <c r="R1179" s="15"/>
      <c r="T1179" s="41"/>
    </row>
    <row r="1180">
      <c r="A1180" s="21">
        <v>84229.0</v>
      </c>
      <c r="B1180" s="21">
        <v>1.851513809E9</v>
      </c>
      <c r="C1180" s="42">
        <v>41640.0</v>
      </c>
      <c r="D1180" s="23" t="s">
        <v>22</v>
      </c>
      <c r="E1180" s="23" t="s">
        <v>23</v>
      </c>
      <c r="F1180" s="23" t="s">
        <v>18</v>
      </c>
      <c r="G1180" s="23" t="s">
        <v>19</v>
      </c>
      <c r="H1180" s="23" t="s">
        <v>24</v>
      </c>
      <c r="I1180" s="23" t="s">
        <v>72</v>
      </c>
      <c r="N1180" s="21"/>
      <c r="O1180" s="21"/>
      <c r="P1180" s="21"/>
      <c r="R1180" s="15"/>
      <c r="T1180" s="41"/>
    </row>
    <row r="1181">
      <c r="A1181" s="21">
        <v>84494.0</v>
      </c>
      <c r="B1181" s="21">
        <v>2.206207221E9</v>
      </c>
      <c r="C1181" s="42">
        <v>41640.0</v>
      </c>
      <c r="D1181" s="23" t="s">
        <v>22</v>
      </c>
      <c r="E1181" s="23" t="s">
        <v>23</v>
      </c>
      <c r="F1181" s="23" t="s">
        <v>18</v>
      </c>
      <c r="G1181" s="23" t="s">
        <v>19</v>
      </c>
      <c r="H1181" s="23" t="s">
        <v>24</v>
      </c>
      <c r="I1181" s="23" t="s">
        <v>72</v>
      </c>
      <c r="N1181" s="21"/>
      <c r="O1181" s="21"/>
      <c r="P1181" s="21"/>
      <c r="R1181" s="15"/>
      <c r="T1181" s="41"/>
    </row>
    <row r="1182">
      <c r="A1182" s="21">
        <v>84602.0</v>
      </c>
      <c r="B1182" s="21">
        <v>1.437420277E9</v>
      </c>
      <c r="C1182" s="42">
        <v>41640.0</v>
      </c>
      <c r="D1182" s="23" t="s">
        <v>22</v>
      </c>
      <c r="E1182" s="23" t="s">
        <v>23</v>
      </c>
      <c r="F1182" s="23" t="s">
        <v>18</v>
      </c>
      <c r="G1182" s="23" t="s">
        <v>19</v>
      </c>
      <c r="H1182" s="23" t="s">
        <v>24</v>
      </c>
      <c r="I1182" s="23" t="s">
        <v>72</v>
      </c>
      <c r="N1182" s="21"/>
      <c r="O1182" s="21"/>
      <c r="P1182" s="21"/>
      <c r="R1182" s="15"/>
      <c r="T1182" s="41"/>
    </row>
    <row r="1183">
      <c r="A1183" s="21">
        <v>85023.0</v>
      </c>
      <c r="B1183" s="21">
        <v>1.557051412E9</v>
      </c>
      <c r="C1183" s="42">
        <v>41671.0</v>
      </c>
      <c r="D1183" s="23" t="s">
        <v>22</v>
      </c>
      <c r="E1183" s="23" t="s">
        <v>23</v>
      </c>
      <c r="F1183" s="23" t="s">
        <v>18</v>
      </c>
      <c r="G1183" s="23" t="s">
        <v>19</v>
      </c>
      <c r="H1183" s="23" t="s">
        <v>24</v>
      </c>
      <c r="I1183" s="23" t="s">
        <v>72</v>
      </c>
      <c r="N1183" s="21"/>
      <c r="O1183" s="21"/>
      <c r="P1183" s="21"/>
      <c r="R1183" s="15"/>
      <c r="T1183" s="41"/>
    </row>
    <row r="1184">
      <c r="A1184" s="21">
        <v>85053.0</v>
      </c>
      <c r="B1184" s="21">
        <v>1.931677782E9</v>
      </c>
      <c r="C1184" s="42">
        <v>41671.0</v>
      </c>
      <c r="D1184" s="23" t="s">
        <v>22</v>
      </c>
      <c r="E1184" s="23" t="s">
        <v>23</v>
      </c>
      <c r="F1184" s="23" t="s">
        <v>18</v>
      </c>
      <c r="G1184" s="23" t="s">
        <v>19</v>
      </c>
      <c r="H1184" s="23" t="s">
        <v>24</v>
      </c>
      <c r="I1184" s="23" t="s">
        <v>72</v>
      </c>
      <c r="N1184" s="21"/>
      <c r="O1184" s="21"/>
      <c r="P1184" s="21"/>
      <c r="R1184" s="15"/>
      <c r="T1184" s="41"/>
    </row>
    <row r="1185">
      <c r="A1185" s="21">
        <v>85179.0</v>
      </c>
      <c r="B1185" s="21">
        <v>1.158545452E9</v>
      </c>
      <c r="C1185" s="42">
        <v>41671.0</v>
      </c>
      <c r="D1185" s="23" t="s">
        <v>22</v>
      </c>
      <c r="E1185" s="23" t="s">
        <v>23</v>
      </c>
      <c r="F1185" s="23" t="s">
        <v>18</v>
      </c>
      <c r="G1185" s="23" t="s">
        <v>19</v>
      </c>
      <c r="H1185" s="23" t="s">
        <v>24</v>
      </c>
      <c r="I1185" s="23" t="s">
        <v>72</v>
      </c>
      <c r="N1185" s="21"/>
      <c r="O1185" s="21"/>
      <c r="P1185" s="21"/>
      <c r="R1185" s="15"/>
      <c r="T1185" s="41"/>
    </row>
    <row r="1186">
      <c r="A1186" s="21">
        <v>85194.0</v>
      </c>
      <c r="B1186" s="21">
        <v>1.172081355E9</v>
      </c>
      <c r="C1186" s="42">
        <v>41671.0</v>
      </c>
      <c r="D1186" s="23" t="s">
        <v>22</v>
      </c>
      <c r="E1186" s="23" t="s">
        <v>23</v>
      </c>
      <c r="F1186" s="23" t="s">
        <v>18</v>
      </c>
      <c r="G1186" s="23" t="s">
        <v>19</v>
      </c>
      <c r="H1186" s="23" t="s">
        <v>24</v>
      </c>
      <c r="I1186" s="23" t="s">
        <v>72</v>
      </c>
      <c r="N1186" s="21"/>
      <c r="O1186" s="21"/>
      <c r="P1186" s="21"/>
      <c r="R1186" s="15"/>
      <c r="T1186" s="41"/>
    </row>
    <row r="1187">
      <c r="A1187" s="21">
        <v>85279.0</v>
      </c>
      <c r="B1187" s="21">
        <v>1.942296172E9</v>
      </c>
      <c r="C1187" s="42">
        <v>41671.0</v>
      </c>
      <c r="D1187" s="23" t="s">
        <v>22</v>
      </c>
      <c r="E1187" s="23" t="s">
        <v>23</v>
      </c>
      <c r="F1187" s="23" t="s">
        <v>18</v>
      </c>
      <c r="G1187" s="23" t="s">
        <v>19</v>
      </c>
      <c r="H1187" s="23" t="s">
        <v>24</v>
      </c>
      <c r="I1187" s="23" t="s">
        <v>72</v>
      </c>
      <c r="N1187" s="21"/>
      <c r="O1187" s="21"/>
      <c r="P1187" s="21"/>
      <c r="R1187" s="15"/>
      <c r="T1187" s="41"/>
    </row>
    <row r="1188">
      <c r="A1188" s="21">
        <v>85407.0</v>
      </c>
      <c r="B1188" s="21">
        <v>1.966430615E9</v>
      </c>
      <c r="C1188" s="42">
        <v>41671.0</v>
      </c>
      <c r="D1188" s="23" t="s">
        <v>22</v>
      </c>
      <c r="E1188" s="23" t="s">
        <v>23</v>
      </c>
      <c r="F1188" s="23" t="s">
        <v>18</v>
      </c>
      <c r="G1188" s="23" t="s">
        <v>19</v>
      </c>
      <c r="H1188" s="23" t="s">
        <v>24</v>
      </c>
      <c r="I1188" s="23" t="s">
        <v>72</v>
      </c>
      <c r="N1188" s="21"/>
      <c r="O1188" s="21"/>
      <c r="P1188" s="21"/>
      <c r="R1188" s="15"/>
      <c r="T1188" s="41"/>
    </row>
    <row r="1189">
      <c r="A1189" s="21">
        <v>85441.0</v>
      </c>
      <c r="B1189" s="21">
        <v>1.324135362E9</v>
      </c>
      <c r="C1189" s="42">
        <v>41671.0</v>
      </c>
      <c r="D1189" s="23" t="s">
        <v>22</v>
      </c>
      <c r="E1189" s="23" t="s">
        <v>23</v>
      </c>
      <c r="F1189" s="23" t="s">
        <v>18</v>
      </c>
      <c r="G1189" s="23" t="s">
        <v>19</v>
      </c>
      <c r="H1189" s="23" t="s">
        <v>24</v>
      </c>
      <c r="I1189" s="23" t="s">
        <v>72</v>
      </c>
      <c r="N1189" s="21"/>
      <c r="O1189" s="21"/>
      <c r="P1189" s="21"/>
      <c r="R1189" s="15"/>
      <c r="T1189" s="41"/>
    </row>
    <row r="1190">
      <c r="A1190" s="21">
        <v>85665.0</v>
      </c>
      <c r="B1190" s="21">
        <v>1.990595174E9</v>
      </c>
      <c r="C1190" s="42">
        <v>41671.0</v>
      </c>
      <c r="D1190" s="23" t="s">
        <v>22</v>
      </c>
      <c r="E1190" s="23" t="s">
        <v>23</v>
      </c>
      <c r="F1190" s="23" t="s">
        <v>18</v>
      </c>
      <c r="G1190" s="23" t="s">
        <v>19</v>
      </c>
      <c r="H1190" s="23" t="s">
        <v>24</v>
      </c>
      <c r="I1190" s="23" t="s">
        <v>72</v>
      </c>
      <c r="N1190" s="21"/>
      <c r="O1190" s="21"/>
      <c r="P1190" s="21"/>
      <c r="R1190" s="15"/>
      <c r="T1190" s="41"/>
    </row>
    <row r="1191">
      <c r="A1191" s="21">
        <v>85768.0</v>
      </c>
      <c r="B1191" s="21">
        <v>1.231843464E9</v>
      </c>
      <c r="C1191" s="42">
        <v>41671.0</v>
      </c>
      <c r="D1191" s="23" t="s">
        <v>22</v>
      </c>
      <c r="E1191" s="23" t="s">
        <v>23</v>
      </c>
      <c r="F1191" s="23" t="s">
        <v>18</v>
      </c>
      <c r="G1191" s="23" t="s">
        <v>19</v>
      </c>
      <c r="H1191" s="23" t="s">
        <v>24</v>
      </c>
      <c r="I1191" s="23" t="s">
        <v>72</v>
      </c>
      <c r="N1191" s="21"/>
      <c r="O1191" s="21"/>
      <c r="P1191" s="21"/>
      <c r="R1191" s="15"/>
      <c r="T1191" s="41"/>
    </row>
    <row r="1192">
      <c r="A1192" s="21">
        <v>85850.0</v>
      </c>
      <c r="B1192" s="21">
        <v>1.69486204E9</v>
      </c>
      <c r="C1192" s="42">
        <v>41671.0</v>
      </c>
      <c r="D1192" s="23" t="s">
        <v>74</v>
      </c>
      <c r="E1192" s="23" t="s">
        <v>17</v>
      </c>
      <c r="F1192" s="23" t="s">
        <v>18</v>
      </c>
      <c r="G1192" s="23" t="s">
        <v>19</v>
      </c>
      <c r="H1192" s="23" t="s">
        <v>24</v>
      </c>
      <c r="I1192" s="23" t="s">
        <v>72</v>
      </c>
      <c r="N1192" s="21"/>
      <c r="O1192" s="21"/>
      <c r="P1192" s="21"/>
      <c r="R1192" s="15"/>
      <c r="T1192" s="41"/>
    </row>
    <row r="1193">
      <c r="A1193" s="21">
        <v>85982.0</v>
      </c>
      <c r="B1193" s="21">
        <v>2.187131324E9</v>
      </c>
      <c r="C1193" s="42">
        <v>41699.0</v>
      </c>
      <c r="D1193" s="23" t="s">
        <v>74</v>
      </c>
      <c r="E1193" s="23" t="s">
        <v>17</v>
      </c>
      <c r="F1193" s="23" t="s">
        <v>18</v>
      </c>
      <c r="G1193" s="23" t="s">
        <v>19</v>
      </c>
      <c r="H1193" s="23" t="s">
        <v>24</v>
      </c>
      <c r="I1193" s="23" t="s">
        <v>72</v>
      </c>
      <c r="N1193" s="21"/>
      <c r="O1193" s="21"/>
      <c r="P1193" s="21"/>
      <c r="R1193" s="15"/>
      <c r="T1193" s="41"/>
    </row>
    <row r="1194">
      <c r="A1194" s="21">
        <v>85983.0</v>
      </c>
      <c r="B1194" s="21">
        <v>2.01942518E9</v>
      </c>
      <c r="C1194" s="42">
        <v>41699.0</v>
      </c>
      <c r="D1194" s="23" t="s">
        <v>22</v>
      </c>
      <c r="E1194" s="23" t="s">
        <v>23</v>
      </c>
      <c r="F1194" s="23" t="s">
        <v>18</v>
      </c>
      <c r="G1194" s="23" t="s">
        <v>19</v>
      </c>
      <c r="H1194" s="23" t="s">
        <v>24</v>
      </c>
      <c r="I1194" s="23" t="s">
        <v>72</v>
      </c>
      <c r="N1194" s="21"/>
      <c r="O1194" s="21"/>
      <c r="P1194" s="21"/>
      <c r="R1194" s="15"/>
      <c r="T1194" s="41"/>
    </row>
    <row r="1195">
      <c r="A1195" s="21">
        <v>86076.0</v>
      </c>
      <c r="B1195" s="21">
        <v>1.37494873E9</v>
      </c>
      <c r="C1195" s="42">
        <v>41699.0</v>
      </c>
      <c r="D1195" s="23" t="s">
        <v>22</v>
      </c>
      <c r="E1195" s="23" t="s">
        <v>23</v>
      </c>
      <c r="F1195" s="23" t="s">
        <v>18</v>
      </c>
      <c r="G1195" s="23" t="s">
        <v>19</v>
      </c>
      <c r="H1195" s="23" t="s">
        <v>24</v>
      </c>
      <c r="I1195" s="23" t="s">
        <v>72</v>
      </c>
      <c r="N1195" s="21"/>
      <c r="O1195" s="21"/>
      <c r="P1195" s="21"/>
      <c r="R1195" s="15"/>
      <c r="T1195" s="41"/>
    </row>
    <row r="1196">
      <c r="A1196" s="21">
        <v>86117.0</v>
      </c>
      <c r="B1196" s="21">
        <v>2.304279096E9</v>
      </c>
      <c r="C1196" s="42">
        <v>41699.0</v>
      </c>
      <c r="D1196" s="23" t="s">
        <v>22</v>
      </c>
      <c r="E1196" s="23" t="s">
        <v>23</v>
      </c>
      <c r="F1196" s="23" t="s">
        <v>18</v>
      </c>
      <c r="G1196" s="23" t="s">
        <v>19</v>
      </c>
      <c r="H1196" s="23" t="s">
        <v>24</v>
      </c>
      <c r="I1196" s="23" t="s">
        <v>72</v>
      </c>
      <c r="N1196" s="21"/>
      <c r="O1196" s="21"/>
      <c r="P1196" s="21"/>
      <c r="R1196" s="15"/>
      <c r="T1196" s="41"/>
    </row>
    <row r="1197">
      <c r="A1197" s="21">
        <v>86233.0</v>
      </c>
      <c r="B1197" s="21">
        <v>2.011230716E9</v>
      </c>
      <c r="C1197" s="42">
        <v>41699.0</v>
      </c>
      <c r="D1197" s="23" t="s">
        <v>74</v>
      </c>
      <c r="E1197" s="23" t="s">
        <v>17</v>
      </c>
      <c r="F1197" s="23" t="s">
        <v>18</v>
      </c>
      <c r="G1197" s="23" t="s">
        <v>19</v>
      </c>
      <c r="H1197" s="23" t="s">
        <v>24</v>
      </c>
      <c r="I1197" s="23" t="s">
        <v>72</v>
      </c>
      <c r="N1197" s="21"/>
      <c r="O1197" s="21"/>
      <c r="P1197" s="21"/>
      <c r="R1197" s="15"/>
      <c r="T1197" s="41"/>
    </row>
    <row r="1198">
      <c r="A1198" s="21">
        <v>86269.0</v>
      </c>
      <c r="B1198" s="21">
        <v>1.490892279E9</v>
      </c>
      <c r="C1198" s="42">
        <v>41699.0</v>
      </c>
      <c r="D1198" s="23" t="s">
        <v>22</v>
      </c>
      <c r="E1198" s="23" t="s">
        <v>23</v>
      </c>
      <c r="F1198" s="23" t="s">
        <v>18</v>
      </c>
      <c r="G1198" s="23" t="s">
        <v>19</v>
      </c>
      <c r="H1198" s="23" t="s">
        <v>24</v>
      </c>
      <c r="I1198" s="23" t="s">
        <v>72</v>
      </c>
      <c r="N1198" s="21"/>
      <c r="O1198" s="21"/>
      <c r="P1198" s="21"/>
      <c r="R1198" s="15"/>
      <c r="T1198" s="41"/>
    </row>
    <row r="1199">
      <c r="A1199" s="21">
        <v>86495.0</v>
      </c>
      <c r="B1199" s="21">
        <v>2.285517267E9</v>
      </c>
      <c r="C1199" s="42">
        <v>41699.0</v>
      </c>
      <c r="D1199" s="23" t="s">
        <v>22</v>
      </c>
      <c r="E1199" s="23" t="s">
        <v>23</v>
      </c>
      <c r="F1199" s="23" t="s">
        <v>18</v>
      </c>
      <c r="G1199" s="23" t="s">
        <v>19</v>
      </c>
      <c r="H1199" s="23" t="s">
        <v>24</v>
      </c>
      <c r="I1199" s="23" t="s">
        <v>72</v>
      </c>
      <c r="N1199" s="21"/>
      <c r="O1199" s="21"/>
      <c r="P1199" s="21"/>
      <c r="R1199" s="15"/>
      <c r="T1199" s="41"/>
    </row>
    <row r="1200">
      <c r="A1200" s="21">
        <v>86552.0</v>
      </c>
      <c r="B1200" s="21">
        <v>2.154589863E9</v>
      </c>
      <c r="C1200" s="42">
        <v>41699.0</v>
      </c>
      <c r="D1200" s="23" t="s">
        <v>22</v>
      </c>
      <c r="E1200" s="23" t="s">
        <v>23</v>
      </c>
      <c r="F1200" s="23" t="s">
        <v>18</v>
      </c>
      <c r="G1200" s="23" t="s">
        <v>19</v>
      </c>
      <c r="H1200" s="23" t="s">
        <v>24</v>
      </c>
      <c r="I1200" s="23" t="s">
        <v>72</v>
      </c>
      <c r="N1200" s="21"/>
      <c r="O1200" s="21"/>
      <c r="P1200" s="21"/>
      <c r="R1200" s="15"/>
      <c r="T1200" s="41"/>
    </row>
    <row r="1201">
      <c r="A1201" s="21">
        <v>86574.0</v>
      </c>
      <c r="B1201" s="21">
        <v>1.364608466E9</v>
      </c>
      <c r="C1201" s="42">
        <v>41699.0</v>
      </c>
      <c r="D1201" s="23" t="s">
        <v>22</v>
      </c>
      <c r="E1201" s="23" t="s">
        <v>23</v>
      </c>
      <c r="F1201" s="23" t="s">
        <v>18</v>
      </c>
      <c r="G1201" s="23" t="s">
        <v>19</v>
      </c>
      <c r="H1201" s="23" t="s">
        <v>24</v>
      </c>
      <c r="I1201" s="23" t="s">
        <v>72</v>
      </c>
      <c r="N1201" s="21"/>
      <c r="O1201" s="21"/>
      <c r="P1201" s="21"/>
      <c r="R1201" s="15"/>
      <c r="T1201" s="41"/>
    </row>
    <row r="1202">
      <c r="A1202" s="21">
        <v>86619.0</v>
      </c>
      <c r="B1202" s="21">
        <v>2.289768464E9</v>
      </c>
      <c r="C1202" s="42">
        <v>41699.0</v>
      </c>
      <c r="D1202" s="23" t="s">
        <v>22</v>
      </c>
      <c r="E1202" s="23" t="s">
        <v>23</v>
      </c>
      <c r="F1202" s="23" t="s">
        <v>18</v>
      </c>
      <c r="G1202" s="23" t="s">
        <v>19</v>
      </c>
      <c r="H1202" s="23" t="s">
        <v>24</v>
      </c>
      <c r="I1202" s="23" t="s">
        <v>72</v>
      </c>
      <c r="N1202" s="21"/>
      <c r="O1202" s="21"/>
      <c r="P1202" s="21"/>
      <c r="R1202" s="15"/>
      <c r="T1202" s="41"/>
    </row>
    <row r="1203">
      <c r="A1203" s="21">
        <v>86746.0</v>
      </c>
      <c r="B1203" s="21">
        <v>1.9789885E9</v>
      </c>
      <c r="C1203" s="42">
        <v>41730.0</v>
      </c>
      <c r="D1203" s="23" t="s">
        <v>22</v>
      </c>
      <c r="E1203" s="23" t="s">
        <v>23</v>
      </c>
      <c r="F1203" s="23" t="s">
        <v>18</v>
      </c>
      <c r="G1203" s="23" t="s">
        <v>19</v>
      </c>
      <c r="H1203" s="23" t="s">
        <v>24</v>
      </c>
      <c r="I1203" s="23" t="s">
        <v>72</v>
      </c>
      <c r="N1203" s="21"/>
      <c r="O1203" s="21"/>
      <c r="P1203" s="21"/>
      <c r="R1203" s="15"/>
      <c r="T1203" s="41"/>
    </row>
    <row r="1204">
      <c r="A1204" s="21">
        <v>86914.0</v>
      </c>
      <c r="B1204" s="21">
        <v>1.485008059E9</v>
      </c>
      <c r="C1204" s="42">
        <v>41730.0</v>
      </c>
      <c r="D1204" s="23" t="s">
        <v>74</v>
      </c>
      <c r="E1204" s="23" t="s">
        <v>17</v>
      </c>
      <c r="F1204" s="23" t="s">
        <v>18</v>
      </c>
      <c r="G1204" s="23" t="s">
        <v>19</v>
      </c>
      <c r="H1204" s="23" t="s">
        <v>24</v>
      </c>
      <c r="I1204" s="23" t="s">
        <v>72</v>
      </c>
      <c r="N1204" s="21"/>
      <c r="O1204" s="21"/>
      <c r="P1204" s="21"/>
      <c r="R1204" s="15"/>
      <c r="T1204" s="41"/>
    </row>
    <row r="1205">
      <c r="A1205" s="21">
        <v>86917.0</v>
      </c>
      <c r="B1205" s="21">
        <v>1.997424357E9</v>
      </c>
      <c r="C1205" s="42">
        <v>41730.0</v>
      </c>
      <c r="D1205" s="23" t="s">
        <v>22</v>
      </c>
      <c r="E1205" s="23" t="s">
        <v>23</v>
      </c>
      <c r="F1205" s="23" t="s">
        <v>18</v>
      </c>
      <c r="G1205" s="23" t="s">
        <v>19</v>
      </c>
      <c r="H1205" s="23" t="s">
        <v>24</v>
      </c>
      <c r="I1205" s="23" t="s">
        <v>72</v>
      </c>
      <c r="N1205" s="21"/>
      <c r="O1205" s="21"/>
      <c r="P1205" s="21"/>
      <c r="R1205" s="15"/>
      <c r="T1205" s="41"/>
    </row>
    <row r="1206">
      <c r="A1206" s="21">
        <v>87046.0</v>
      </c>
      <c r="B1206" s="21">
        <v>1.585176506E9</v>
      </c>
      <c r="C1206" s="42">
        <v>41730.0</v>
      </c>
      <c r="D1206" s="23" t="s">
        <v>22</v>
      </c>
      <c r="E1206" s="23" t="s">
        <v>23</v>
      </c>
      <c r="F1206" s="23" t="s">
        <v>18</v>
      </c>
      <c r="G1206" s="23" t="s">
        <v>19</v>
      </c>
      <c r="H1206" s="23" t="s">
        <v>24</v>
      </c>
      <c r="I1206" s="23" t="s">
        <v>72</v>
      </c>
      <c r="N1206" s="21"/>
      <c r="O1206" s="21"/>
      <c r="P1206" s="21"/>
      <c r="R1206" s="15"/>
      <c r="T1206" s="41"/>
    </row>
    <row r="1207">
      <c r="A1207" s="21">
        <v>87185.0</v>
      </c>
      <c r="B1207" s="21">
        <v>1.299661591E9</v>
      </c>
      <c r="C1207" s="42">
        <v>41730.0</v>
      </c>
      <c r="D1207" s="23" t="s">
        <v>22</v>
      </c>
      <c r="E1207" s="23" t="s">
        <v>23</v>
      </c>
      <c r="F1207" s="23" t="s">
        <v>18</v>
      </c>
      <c r="G1207" s="23" t="s">
        <v>19</v>
      </c>
      <c r="H1207" s="23" t="s">
        <v>24</v>
      </c>
      <c r="I1207" s="23" t="s">
        <v>72</v>
      </c>
      <c r="N1207" s="21"/>
      <c r="O1207" s="21"/>
      <c r="P1207" s="21"/>
      <c r="R1207" s="15"/>
      <c r="T1207" s="41"/>
    </row>
    <row r="1208">
      <c r="A1208" s="21">
        <v>87224.0</v>
      </c>
      <c r="B1208" s="21">
        <v>1.914457668E9</v>
      </c>
      <c r="C1208" s="42">
        <v>41730.0</v>
      </c>
      <c r="D1208" s="23" t="s">
        <v>22</v>
      </c>
      <c r="E1208" s="23" t="s">
        <v>23</v>
      </c>
      <c r="F1208" s="23" t="s">
        <v>18</v>
      </c>
      <c r="G1208" s="23" t="s">
        <v>19</v>
      </c>
      <c r="H1208" s="23" t="s">
        <v>24</v>
      </c>
      <c r="I1208" s="23" t="s">
        <v>72</v>
      </c>
      <c r="N1208" s="21"/>
      <c r="O1208" s="21"/>
      <c r="P1208" s="21"/>
      <c r="R1208" s="15"/>
      <c r="T1208" s="41"/>
    </row>
    <row r="1209">
      <c r="A1209" s="21">
        <v>87274.0</v>
      </c>
      <c r="B1209" s="21">
        <v>1.877448086E9</v>
      </c>
      <c r="C1209" s="42">
        <v>41730.0</v>
      </c>
      <c r="D1209" s="23" t="s">
        <v>74</v>
      </c>
      <c r="E1209" s="23" t="s">
        <v>17</v>
      </c>
      <c r="F1209" s="23" t="s">
        <v>18</v>
      </c>
      <c r="G1209" s="23" t="s">
        <v>19</v>
      </c>
      <c r="H1209" s="23" t="s">
        <v>24</v>
      </c>
      <c r="I1209" s="23" t="s">
        <v>72</v>
      </c>
      <c r="N1209" s="21"/>
      <c r="O1209" s="21"/>
      <c r="P1209" s="21"/>
      <c r="R1209" s="15"/>
      <c r="T1209" s="41"/>
    </row>
    <row r="1210">
      <c r="A1210" s="21">
        <v>87323.0</v>
      </c>
      <c r="B1210" s="21">
        <v>1.875711406E9</v>
      </c>
      <c r="C1210" s="42">
        <v>41760.0</v>
      </c>
      <c r="D1210" s="23" t="s">
        <v>22</v>
      </c>
      <c r="E1210" s="23" t="s">
        <v>23</v>
      </c>
      <c r="F1210" s="23" t="s">
        <v>18</v>
      </c>
      <c r="G1210" s="23" t="s">
        <v>19</v>
      </c>
      <c r="H1210" s="23" t="s">
        <v>24</v>
      </c>
      <c r="I1210" s="23" t="s">
        <v>72</v>
      </c>
      <c r="N1210" s="21"/>
      <c r="O1210" s="21"/>
      <c r="P1210" s="21"/>
      <c r="R1210" s="15"/>
      <c r="T1210" s="41"/>
    </row>
    <row r="1211">
      <c r="A1211" s="21">
        <v>87340.0</v>
      </c>
      <c r="B1211" s="21">
        <v>1.248824894E9</v>
      </c>
      <c r="C1211" s="42">
        <v>41760.0</v>
      </c>
      <c r="D1211" s="23" t="s">
        <v>22</v>
      </c>
      <c r="E1211" s="23" t="s">
        <v>23</v>
      </c>
      <c r="F1211" s="23" t="s">
        <v>18</v>
      </c>
      <c r="G1211" s="23" t="s">
        <v>19</v>
      </c>
      <c r="H1211" s="23" t="s">
        <v>24</v>
      </c>
      <c r="I1211" s="23" t="s">
        <v>72</v>
      </c>
      <c r="N1211" s="21"/>
      <c r="O1211" s="21"/>
      <c r="P1211" s="21"/>
      <c r="R1211" s="15"/>
      <c r="T1211" s="41"/>
    </row>
    <row r="1212">
      <c r="A1212" s="21">
        <v>87342.0</v>
      </c>
      <c r="B1212" s="21">
        <v>1.333184115E9</v>
      </c>
      <c r="C1212" s="42">
        <v>41760.0</v>
      </c>
      <c r="D1212" s="23" t="s">
        <v>22</v>
      </c>
      <c r="E1212" s="23" t="s">
        <v>23</v>
      </c>
      <c r="F1212" s="23" t="s">
        <v>18</v>
      </c>
      <c r="G1212" s="23" t="s">
        <v>19</v>
      </c>
      <c r="H1212" s="23" t="s">
        <v>24</v>
      </c>
      <c r="I1212" s="23" t="s">
        <v>72</v>
      </c>
      <c r="N1212" s="21"/>
      <c r="O1212" s="21"/>
      <c r="P1212" s="21"/>
      <c r="R1212" s="15"/>
      <c r="T1212" s="41"/>
    </row>
    <row r="1213">
      <c r="A1213" s="21">
        <v>87625.0</v>
      </c>
      <c r="B1213" s="21">
        <v>1.27553984E9</v>
      </c>
      <c r="C1213" s="42">
        <v>41760.0</v>
      </c>
      <c r="D1213" s="23" t="s">
        <v>22</v>
      </c>
      <c r="E1213" s="23" t="s">
        <v>23</v>
      </c>
      <c r="F1213" s="23" t="s">
        <v>18</v>
      </c>
      <c r="G1213" s="23" t="s">
        <v>19</v>
      </c>
      <c r="H1213" s="23" t="s">
        <v>24</v>
      </c>
      <c r="I1213" s="23" t="s">
        <v>72</v>
      </c>
      <c r="N1213" s="21"/>
      <c r="O1213" s="21"/>
      <c r="P1213" s="21"/>
      <c r="R1213" s="15"/>
      <c r="T1213" s="41"/>
    </row>
    <row r="1214">
      <c r="A1214" s="21">
        <v>87628.0</v>
      </c>
      <c r="B1214" s="21">
        <v>1.180760423E9</v>
      </c>
      <c r="C1214" s="42">
        <v>41760.0</v>
      </c>
      <c r="D1214" s="23" t="s">
        <v>22</v>
      </c>
      <c r="E1214" s="23" t="s">
        <v>23</v>
      </c>
      <c r="F1214" s="23" t="s">
        <v>18</v>
      </c>
      <c r="G1214" s="23" t="s">
        <v>19</v>
      </c>
      <c r="H1214" s="23" t="s">
        <v>24</v>
      </c>
      <c r="I1214" s="23" t="s">
        <v>72</v>
      </c>
      <c r="N1214" s="21"/>
      <c r="O1214" s="21"/>
      <c r="P1214" s="21"/>
      <c r="R1214" s="15"/>
      <c r="T1214" s="41"/>
    </row>
    <row r="1215">
      <c r="A1215" s="21">
        <v>87653.0</v>
      </c>
      <c r="B1215" s="21">
        <v>1.37099062E9</v>
      </c>
      <c r="C1215" s="42">
        <v>41760.0</v>
      </c>
      <c r="D1215" s="23" t="s">
        <v>22</v>
      </c>
      <c r="E1215" s="23" t="s">
        <v>23</v>
      </c>
      <c r="F1215" s="23" t="s">
        <v>18</v>
      </c>
      <c r="G1215" s="23" t="s">
        <v>19</v>
      </c>
      <c r="H1215" s="23" t="s">
        <v>24</v>
      </c>
      <c r="I1215" s="23" t="s">
        <v>72</v>
      </c>
      <c r="N1215" s="21"/>
      <c r="O1215" s="21"/>
      <c r="P1215" s="21"/>
      <c r="R1215" s="15"/>
      <c r="T1215" s="41"/>
    </row>
    <row r="1216">
      <c r="A1216" s="21">
        <v>87716.0</v>
      </c>
      <c r="B1216" s="21">
        <v>1.914719747E9</v>
      </c>
      <c r="C1216" s="42">
        <v>41760.0</v>
      </c>
      <c r="D1216" s="23" t="s">
        <v>22</v>
      </c>
      <c r="E1216" s="23" t="s">
        <v>23</v>
      </c>
      <c r="F1216" s="23" t="s">
        <v>18</v>
      </c>
      <c r="G1216" s="23" t="s">
        <v>19</v>
      </c>
      <c r="H1216" s="23" t="s">
        <v>24</v>
      </c>
      <c r="I1216" s="23" t="s">
        <v>72</v>
      </c>
      <c r="N1216" s="21"/>
      <c r="O1216" s="21"/>
      <c r="P1216" s="21"/>
      <c r="R1216" s="15"/>
      <c r="T1216" s="41"/>
    </row>
    <row r="1217">
      <c r="A1217" s="21">
        <v>87720.0</v>
      </c>
      <c r="B1217" s="21">
        <v>1.611906736E9</v>
      </c>
      <c r="C1217" s="42">
        <v>41760.0</v>
      </c>
      <c r="D1217" s="23" t="s">
        <v>22</v>
      </c>
      <c r="E1217" s="23" t="s">
        <v>23</v>
      </c>
      <c r="F1217" s="23" t="s">
        <v>18</v>
      </c>
      <c r="G1217" s="23" t="s">
        <v>19</v>
      </c>
      <c r="H1217" s="23" t="s">
        <v>24</v>
      </c>
      <c r="I1217" s="23" t="s">
        <v>72</v>
      </c>
      <c r="N1217" s="21"/>
      <c r="O1217" s="21"/>
      <c r="P1217" s="21"/>
      <c r="R1217" s="15"/>
      <c r="T1217" s="41"/>
    </row>
    <row r="1218">
      <c r="A1218" s="21">
        <v>87787.0</v>
      </c>
      <c r="B1218" s="21">
        <v>2.112466142E9</v>
      </c>
      <c r="C1218" s="42">
        <v>41760.0</v>
      </c>
      <c r="D1218" s="23" t="s">
        <v>22</v>
      </c>
      <c r="E1218" s="23" t="s">
        <v>23</v>
      </c>
      <c r="F1218" s="23" t="s">
        <v>18</v>
      </c>
      <c r="G1218" s="23" t="s">
        <v>19</v>
      </c>
      <c r="H1218" s="23" t="s">
        <v>24</v>
      </c>
      <c r="I1218" s="23" t="s">
        <v>72</v>
      </c>
      <c r="N1218" s="21"/>
      <c r="O1218" s="21"/>
      <c r="P1218" s="21"/>
      <c r="R1218" s="15"/>
      <c r="T1218" s="41"/>
    </row>
    <row r="1219">
      <c r="A1219" s="21">
        <v>88012.0</v>
      </c>
      <c r="B1219" s="21">
        <v>1.220514862E9</v>
      </c>
      <c r="C1219" s="42">
        <v>41791.0</v>
      </c>
      <c r="D1219" s="23" t="s">
        <v>22</v>
      </c>
      <c r="E1219" s="23" t="s">
        <v>23</v>
      </c>
      <c r="F1219" s="23" t="s">
        <v>18</v>
      </c>
      <c r="G1219" s="23" t="s">
        <v>19</v>
      </c>
      <c r="H1219" s="23" t="s">
        <v>24</v>
      </c>
      <c r="I1219" s="23" t="s">
        <v>72</v>
      </c>
      <c r="N1219" s="21"/>
      <c r="O1219" s="21"/>
      <c r="P1219" s="21"/>
      <c r="R1219" s="15"/>
      <c r="T1219" s="41"/>
    </row>
    <row r="1220">
      <c r="A1220" s="21">
        <v>88175.0</v>
      </c>
      <c r="B1220" s="21">
        <v>2.226969936E9</v>
      </c>
      <c r="C1220" s="42">
        <v>41791.0</v>
      </c>
      <c r="D1220" s="23" t="s">
        <v>22</v>
      </c>
      <c r="E1220" s="23" t="s">
        <v>23</v>
      </c>
      <c r="F1220" s="23" t="s">
        <v>18</v>
      </c>
      <c r="G1220" s="23" t="s">
        <v>19</v>
      </c>
      <c r="H1220" s="23" t="s">
        <v>24</v>
      </c>
      <c r="I1220" s="23" t="s">
        <v>72</v>
      </c>
      <c r="N1220" s="21"/>
      <c r="O1220" s="21"/>
      <c r="P1220" s="21"/>
      <c r="R1220" s="15"/>
      <c r="T1220" s="41"/>
    </row>
    <row r="1221">
      <c r="A1221" s="21">
        <v>88191.0</v>
      </c>
      <c r="B1221" s="21">
        <v>2.135384976E9</v>
      </c>
      <c r="C1221" s="42">
        <v>41791.0</v>
      </c>
      <c r="D1221" s="23" t="s">
        <v>22</v>
      </c>
      <c r="E1221" s="23" t="s">
        <v>23</v>
      </c>
      <c r="F1221" s="23" t="s">
        <v>18</v>
      </c>
      <c r="G1221" s="23" t="s">
        <v>19</v>
      </c>
      <c r="H1221" s="23" t="s">
        <v>24</v>
      </c>
      <c r="I1221" s="23" t="s">
        <v>72</v>
      </c>
      <c r="N1221" s="21"/>
      <c r="O1221" s="21"/>
      <c r="P1221" s="21"/>
      <c r="R1221" s="15"/>
      <c r="T1221" s="41"/>
    </row>
    <row r="1222">
      <c r="A1222" s="21">
        <v>88283.0</v>
      </c>
      <c r="B1222" s="21">
        <v>2.250267018E9</v>
      </c>
      <c r="C1222" s="42">
        <v>41791.0</v>
      </c>
      <c r="D1222" s="23" t="s">
        <v>22</v>
      </c>
      <c r="E1222" s="23" t="s">
        <v>23</v>
      </c>
      <c r="F1222" s="23" t="s">
        <v>18</v>
      </c>
      <c r="G1222" s="23" t="s">
        <v>19</v>
      </c>
      <c r="H1222" s="23" t="s">
        <v>24</v>
      </c>
      <c r="I1222" s="23" t="s">
        <v>72</v>
      </c>
      <c r="N1222" s="21"/>
      <c r="O1222" s="21"/>
      <c r="P1222" s="21"/>
      <c r="R1222" s="15"/>
      <c r="T1222" s="41"/>
    </row>
    <row r="1223">
      <c r="A1223" s="21">
        <v>88346.0</v>
      </c>
      <c r="B1223" s="21">
        <v>2.104002887E9</v>
      </c>
      <c r="C1223" s="42">
        <v>41791.0</v>
      </c>
      <c r="D1223" s="23" t="s">
        <v>22</v>
      </c>
      <c r="E1223" s="23" t="s">
        <v>23</v>
      </c>
      <c r="F1223" s="23" t="s">
        <v>18</v>
      </c>
      <c r="G1223" s="23" t="s">
        <v>19</v>
      </c>
      <c r="H1223" s="23" t="s">
        <v>24</v>
      </c>
      <c r="I1223" s="23" t="s">
        <v>72</v>
      </c>
      <c r="N1223" s="21"/>
      <c r="O1223" s="21"/>
      <c r="P1223" s="21"/>
      <c r="R1223" s="15"/>
      <c r="T1223" s="41"/>
    </row>
    <row r="1224">
      <c r="A1224" s="21">
        <v>88349.0</v>
      </c>
      <c r="B1224" s="21">
        <v>1.885856783E9</v>
      </c>
      <c r="C1224" s="42">
        <v>41791.0</v>
      </c>
      <c r="D1224" s="23" t="s">
        <v>22</v>
      </c>
      <c r="E1224" s="23" t="s">
        <v>23</v>
      </c>
      <c r="F1224" s="23" t="s">
        <v>18</v>
      </c>
      <c r="G1224" s="23" t="s">
        <v>19</v>
      </c>
      <c r="H1224" s="23" t="s">
        <v>24</v>
      </c>
      <c r="I1224" s="23" t="s">
        <v>72</v>
      </c>
      <c r="N1224" s="21"/>
      <c r="O1224" s="21"/>
      <c r="P1224" s="21"/>
      <c r="R1224" s="15"/>
      <c r="T1224" s="41"/>
    </row>
    <row r="1225">
      <c r="A1225" s="21">
        <v>88437.0</v>
      </c>
      <c r="B1225" s="21">
        <v>1.449956835E9</v>
      </c>
      <c r="C1225" s="42">
        <v>41791.0</v>
      </c>
      <c r="D1225" s="23" t="s">
        <v>22</v>
      </c>
      <c r="E1225" s="23" t="s">
        <v>23</v>
      </c>
      <c r="F1225" s="23" t="s">
        <v>18</v>
      </c>
      <c r="G1225" s="23" t="s">
        <v>19</v>
      </c>
      <c r="H1225" s="23" t="s">
        <v>20</v>
      </c>
      <c r="I1225" s="23" t="s">
        <v>72</v>
      </c>
      <c r="N1225" s="21"/>
      <c r="O1225" s="21"/>
      <c r="P1225" s="21"/>
      <c r="R1225" s="15"/>
      <c r="T1225" s="41"/>
    </row>
    <row r="1226">
      <c r="A1226" s="21">
        <v>88450.0</v>
      </c>
      <c r="B1226" s="21">
        <v>2.010198466E9</v>
      </c>
      <c r="C1226" s="42">
        <v>41791.0</v>
      </c>
      <c r="D1226" s="23" t="s">
        <v>22</v>
      </c>
      <c r="E1226" s="23" t="s">
        <v>23</v>
      </c>
      <c r="F1226" s="23" t="s">
        <v>18</v>
      </c>
      <c r="G1226" s="23" t="s">
        <v>19</v>
      </c>
      <c r="H1226" s="23" t="s">
        <v>24</v>
      </c>
      <c r="I1226" s="23" t="s">
        <v>72</v>
      </c>
      <c r="N1226" s="21"/>
      <c r="O1226" s="21"/>
      <c r="P1226" s="21"/>
      <c r="R1226" s="15"/>
      <c r="T1226" s="41"/>
    </row>
    <row r="1227">
      <c r="A1227" s="21">
        <v>88555.0</v>
      </c>
      <c r="B1227" s="21">
        <v>2.010198466E9</v>
      </c>
      <c r="C1227" s="42">
        <v>41791.0</v>
      </c>
      <c r="D1227" s="23" t="s">
        <v>22</v>
      </c>
      <c r="E1227" s="23" t="s">
        <v>23</v>
      </c>
      <c r="F1227" s="23" t="s">
        <v>18</v>
      </c>
      <c r="G1227" s="23" t="s">
        <v>19</v>
      </c>
      <c r="H1227" s="23" t="s">
        <v>24</v>
      </c>
      <c r="I1227" s="23" t="s">
        <v>72</v>
      </c>
      <c r="N1227" s="21"/>
      <c r="O1227" s="21"/>
      <c r="P1227" s="21"/>
      <c r="R1227" s="15"/>
      <c r="T1227" s="41"/>
    </row>
    <row r="1228">
      <c r="A1228" s="21">
        <v>88668.0</v>
      </c>
      <c r="B1228" s="21">
        <v>2.19626245E9</v>
      </c>
      <c r="C1228" s="42">
        <v>41821.0</v>
      </c>
      <c r="D1228" s="23" t="s">
        <v>22</v>
      </c>
      <c r="E1228" s="23" t="s">
        <v>23</v>
      </c>
      <c r="F1228" s="23" t="s">
        <v>18</v>
      </c>
      <c r="G1228" s="23" t="s">
        <v>19</v>
      </c>
      <c r="H1228" s="23" t="s">
        <v>24</v>
      </c>
      <c r="I1228" s="23" t="s">
        <v>72</v>
      </c>
      <c r="N1228" s="21"/>
      <c r="O1228" s="21"/>
      <c r="P1228" s="21"/>
      <c r="R1228" s="15"/>
      <c r="T1228" s="41"/>
    </row>
    <row r="1229">
      <c r="A1229" s="21">
        <v>88715.0</v>
      </c>
      <c r="B1229" s="21">
        <v>1.819191339E9</v>
      </c>
      <c r="C1229" s="42">
        <v>41821.0</v>
      </c>
      <c r="D1229" s="23" t="s">
        <v>22</v>
      </c>
      <c r="E1229" s="23" t="s">
        <v>23</v>
      </c>
      <c r="F1229" s="23" t="s">
        <v>18</v>
      </c>
      <c r="G1229" s="23" t="s">
        <v>19</v>
      </c>
      <c r="H1229" s="23" t="s">
        <v>24</v>
      </c>
      <c r="I1229" s="23" t="s">
        <v>72</v>
      </c>
      <c r="N1229" s="21"/>
      <c r="O1229" s="21"/>
      <c r="P1229" s="21"/>
      <c r="R1229" s="15"/>
      <c r="T1229" s="41"/>
    </row>
    <row r="1230">
      <c r="A1230" s="21">
        <v>88726.0</v>
      </c>
      <c r="B1230" s="21">
        <v>1.357067694E9</v>
      </c>
      <c r="C1230" s="42">
        <v>41821.0</v>
      </c>
      <c r="D1230" s="23" t="s">
        <v>22</v>
      </c>
      <c r="E1230" s="23" t="s">
        <v>23</v>
      </c>
      <c r="F1230" s="23" t="s">
        <v>18</v>
      </c>
      <c r="G1230" s="23" t="s">
        <v>19</v>
      </c>
      <c r="H1230" s="23" t="s">
        <v>20</v>
      </c>
      <c r="I1230" s="23" t="s">
        <v>72</v>
      </c>
      <c r="N1230" s="21"/>
      <c r="O1230" s="21"/>
      <c r="P1230" s="21"/>
      <c r="R1230" s="15"/>
      <c r="T1230" s="41"/>
    </row>
    <row r="1231">
      <c r="A1231" s="21">
        <v>88766.0</v>
      </c>
      <c r="B1231" s="21">
        <v>1.923047859E9</v>
      </c>
      <c r="C1231" s="42">
        <v>41821.0</v>
      </c>
      <c r="D1231" s="23" t="s">
        <v>22</v>
      </c>
      <c r="E1231" s="23" t="s">
        <v>23</v>
      </c>
      <c r="F1231" s="23" t="s">
        <v>18</v>
      </c>
      <c r="G1231" s="23" t="s">
        <v>19</v>
      </c>
      <c r="H1231" s="23" t="s">
        <v>24</v>
      </c>
      <c r="I1231" s="23" t="s">
        <v>72</v>
      </c>
      <c r="N1231" s="21"/>
      <c r="O1231" s="21"/>
      <c r="P1231" s="21"/>
      <c r="R1231" s="15"/>
      <c r="T1231" s="41"/>
    </row>
    <row r="1232">
      <c r="A1232" s="21">
        <v>88844.0</v>
      </c>
      <c r="B1232" s="21">
        <v>1.671549705E9</v>
      </c>
      <c r="C1232" s="42">
        <v>41821.0</v>
      </c>
      <c r="D1232" s="23" t="s">
        <v>22</v>
      </c>
      <c r="E1232" s="23" t="s">
        <v>23</v>
      </c>
      <c r="F1232" s="23" t="s">
        <v>18</v>
      </c>
      <c r="G1232" s="23" t="s">
        <v>19</v>
      </c>
      <c r="H1232" s="23" t="s">
        <v>24</v>
      </c>
      <c r="I1232" s="23" t="s">
        <v>72</v>
      </c>
      <c r="N1232" s="21"/>
      <c r="O1232" s="21"/>
      <c r="P1232" s="21"/>
      <c r="R1232" s="15"/>
      <c r="T1232" s="41"/>
    </row>
    <row r="1233">
      <c r="A1233" s="21">
        <v>88849.0</v>
      </c>
      <c r="B1233" s="21">
        <v>1.249460974E9</v>
      </c>
      <c r="C1233" s="42">
        <v>41821.0</v>
      </c>
      <c r="D1233" s="23" t="s">
        <v>22</v>
      </c>
      <c r="E1233" s="23" t="s">
        <v>23</v>
      </c>
      <c r="F1233" s="23" t="s">
        <v>18</v>
      </c>
      <c r="G1233" s="23" t="s">
        <v>19</v>
      </c>
      <c r="H1233" s="23" t="s">
        <v>24</v>
      </c>
      <c r="I1233" s="23" t="s">
        <v>72</v>
      </c>
      <c r="N1233" s="21"/>
      <c r="O1233" s="21"/>
      <c r="P1233" s="21"/>
      <c r="R1233" s="15"/>
      <c r="T1233" s="41"/>
    </row>
    <row r="1234">
      <c r="A1234" s="21">
        <v>88938.0</v>
      </c>
      <c r="B1234" s="21">
        <v>1.241911047E9</v>
      </c>
      <c r="C1234" s="42">
        <v>41821.0</v>
      </c>
      <c r="D1234" s="23" t="s">
        <v>74</v>
      </c>
      <c r="E1234" s="23" t="s">
        <v>17</v>
      </c>
      <c r="F1234" s="23" t="s">
        <v>18</v>
      </c>
      <c r="G1234" s="23" t="s">
        <v>19</v>
      </c>
      <c r="H1234" s="23" t="s">
        <v>24</v>
      </c>
      <c r="I1234" s="23" t="s">
        <v>72</v>
      </c>
      <c r="N1234" s="21"/>
      <c r="O1234" s="21"/>
      <c r="P1234" s="21"/>
      <c r="R1234" s="15"/>
      <c r="T1234" s="41"/>
    </row>
    <row r="1235">
      <c r="A1235" s="21">
        <v>88984.0</v>
      </c>
      <c r="B1235" s="21">
        <v>1.482907681E9</v>
      </c>
      <c r="C1235" s="42">
        <v>41821.0</v>
      </c>
      <c r="D1235" s="23" t="s">
        <v>22</v>
      </c>
      <c r="E1235" s="23" t="s">
        <v>23</v>
      </c>
      <c r="F1235" s="23" t="s">
        <v>18</v>
      </c>
      <c r="G1235" s="23" t="s">
        <v>19</v>
      </c>
      <c r="H1235" s="23" t="s">
        <v>24</v>
      </c>
      <c r="I1235" s="23" t="s">
        <v>72</v>
      </c>
      <c r="N1235" s="21"/>
      <c r="O1235" s="21"/>
      <c r="P1235" s="21"/>
      <c r="R1235" s="15"/>
      <c r="T1235" s="41"/>
    </row>
    <row r="1236">
      <c r="A1236" s="21">
        <v>89034.0</v>
      </c>
      <c r="B1236" s="21">
        <v>2.20497881E9</v>
      </c>
      <c r="C1236" s="42">
        <v>41821.0</v>
      </c>
      <c r="D1236" s="23" t="s">
        <v>22</v>
      </c>
      <c r="E1236" s="23" t="s">
        <v>23</v>
      </c>
      <c r="F1236" s="23" t="s">
        <v>18</v>
      </c>
      <c r="G1236" s="23" t="s">
        <v>19</v>
      </c>
      <c r="H1236" s="23" t="s">
        <v>24</v>
      </c>
      <c r="I1236" s="23" t="s">
        <v>72</v>
      </c>
      <c r="N1236" s="21"/>
      <c r="O1236" s="21"/>
      <c r="P1236" s="21"/>
      <c r="R1236" s="15"/>
      <c r="T1236" s="41"/>
    </row>
    <row r="1237">
      <c r="A1237" s="21">
        <v>89132.0</v>
      </c>
      <c r="B1237" s="21">
        <v>1.797106236E9</v>
      </c>
      <c r="C1237" s="42">
        <v>41821.0</v>
      </c>
      <c r="D1237" s="23" t="s">
        <v>22</v>
      </c>
      <c r="E1237" s="23" t="s">
        <v>23</v>
      </c>
      <c r="F1237" s="23" t="s">
        <v>18</v>
      </c>
      <c r="G1237" s="23" t="s">
        <v>19</v>
      </c>
      <c r="H1237" s="23" t="s">
        <v>24</v>
      </c>
      <c r="I1237" s="23" t="s">
        <v>72</v>
      </c>
      <c r="N1237" s="21"/>
      <c r="O1237" s="21"/>
      <c r="P1237" s="21"/>
      <c r="R1237" s="15"/>
      <c r="T1237" s="41"/>
    </row>
    <row r="1238">
      <c r="A1238" s="21">
        <v>89165.0</v>
      </c>
      <c r="B1238" s="21">
        <v>1.750467029E9</v>
      </c>
      <c r="C1238" s="42">
        <v>41821.0</v>
      </c>
      <c r="D1238" s="23" t="s">
        <v>22</v>
      </c>
      <c r="E1238" s="23" t="s">
        <v>23</v>
      </c>
      <c r="F1238" s="23" t="s">
        <v>18</v>
      </c>
      <c r="G1238" s="23" t="s">
        <v>19</v>
      </c>
      <c r="H1238" s="23" t="s">
        <v>24</v>
      </c>
      <c r="I1238" s="23" t="s">
        <v>72</v>
      </c>
      <c r="N1238" s="21"/>
      <c r="O1238" s="21"/>
      <c r="P1238" s="21"/>
      <c r="R1238" s="15"/>
      <c r="T1238" s="41"/>
    </row>
    <row r="1239">
      <c r="A1239" s="21">
        <v>89177.0</v>
      </c>
      <c r="B1239" s="21">
        <v>1.529008163E9</v>
      </c>
      <c r="C1239" s="42">
        <v>41821.0</v>
      </c>
      <c r="D1239" s="23" t="s">
        <v>22</v>
      </c>
      <c r="E1239" s="23" t="s">
        <v>23</v>
      </c>
      <c r="F1239" s="23" t="s">
        <v>18</v>
      </c>
      <c r="G1239" s="23" t="s">
        <v>19</v>
      </c>
      <c r="H1239" s="23" t="s">
        <v>24</v>
      </c>
      <c r="I1239" s="23" t="s">
        <v>72</v>
      </c>
      <c r="N1239" s="21"/>
      <c r="O1239" s="21"/>
      <c r="P1239" s="21"/>
      <c r="R1239" s="15"/>
      <c r="T1239" s="41"/>
    </row>
    <row r="1240">
      <c r="A1240" s="21">
        <v>89193.0</v>
      </c>
      <c r="B1240" s="21">
        <v>1.408383724E9</v>
      </c>
      <c r="C1240" s="42">
        <v>41821.0</v>
      </c>
      <c r="D1240" s="23" t="s">
        <v>22</v>
      </c>
      <c r="E1240" s="23" t="s">
        <v>23</v>
      </c>
      <c r="F1240" s="23" t="s">
        <v>18</v>
      </c>
      <c r="G1240" s="23" t="s">
        <v>19</v>
      </c>
      <c r="H1240" s="23" t="s">
        <v>24</v>
      </c>
      <c r="I1240" s="23" t="s">
        <v>72</v>
      </c>
      <c r="N1240" s="21"/>
      <c r="O1240" s="21"/>
      <c r="P1240" s="21"/>
      <c r="R1240" s="15"/>
      <c r="T1240" s="41"/>
    </row>
    <row r="1241">
      <c r="A1241" s="21">
        <v>89269.0</v>
      </c>
      <c r="B1241" s="21">
        <v>1.278084305E9</v>
      </c>
      <c r="C1241" s="42">
        <v>41821.0</v>
      </c>
      <c r="D1241" s="23" t="s">
        <v>22</v>
      </c>
      <c r="E1241" s="23" t="s">
        <v>23</v>
      </c>
      <c r="F1241" s="23" t="s">
        <v>18</v>
      </c>
      <c r="G1241" s="23" t="s">
        <v>19</v>
      </c>
      <c r="H1241" s="23" t="s">
        <v>24</v>
      </c>
      <c r="I1241" s="23" t="s">
        <v>72</v>
      </c>
      <c r="N1241" s="21"/>
      <c r="O1241" s="21"/>
      <c r="P1241" s="21"/>
      <c r="R1241" s="15"/>
      <c r="T1241" s="41"/>
    </row>
    <row r="1242">
      <c r="A1242" s="21">
        <v>89388.0</v>
      </c>
      <c r="B1242" s="21">
        <v>1.819733043E9</v>
      </c>
      <c r="C1242" s="42">
        <v>41852.0</v>
      </c>
      <c r="D1242" s="23" t="s">
        <v>22</v>
      </c>
      <c r="E1242" s="23" t="s">
        <v>23</v>
      </c>
      <c r="F1242" s="23" t="s">
        <v>18</v>
      </c>
      <c r="G1242" s="23" t="s">
        <v>19</v>
      </c>
      <c r="H1242" s="23" t="s">
        <v>24</v>
      </c>
      <c r="I1242" s="23" t="s">
        <v>72</v>
      </c>
      <c r="N1242" s="21"/>
      <c r="O1242" s="21"/>
      <c r="P1242" s="21"/>
      <c r="R1242" s="15"/>
      <c r="T1242" s="41"/>
    </row>
    <row r="1243">
      <c r="A1243" s="21">
        <v>89426.0</v>
      </c>
      <c r="B1243" s="21">
        <v>1.720951899E9</v>
      </c>
      <c r="C1243" s="42">
        <v>41852.0</v>
      </c>
      <c r="D1243" s="23" t="s">
        <v>22</v>
      </c>
      <c r="E1243" s="23" t="s">
        <v>23</v>
      </c>
      <c r="F1243" s="23" t="s">
        <v>18</v>
      </c>
      <c r="G1243" s="23" t="s">
        <v>19</v>
      </c>
      <c r="H1243" s="23" t="s">
        <v>24</v>
      </c>
      <c r="I1243" s="23" t="s">
        <v>72</v>
      </c>
      <c r="N1243" s="21"/>
      <c r="O1243" s="21"/>
      <c r="P1243" s="21"/>
      <c r="R1243" s="15"/>
      <c r="T1243" s="41"/>
    </row>
    <row r="1244">
      <c r="A1244" s="21">
        <v>89427.0</v>
      </c>
      <c r="B1244" s="21">
        <v>2.094797447E9</v>
      </c>
      <c r="C1244" s="42">
        <v>41852.0</v>
      </c>
      <c r="D1244" s="23" t="s">
        <v>74</v>
      </c>
      <c r="E1244" s="23" t="s">
        <v>17</v>
      </c>
      <c r="F1244" s="23" t="s">
        <v>18</v>
      </c>
      <c r="G1244" s="23" t="s">
        <v>19</v>
      </c>
      <c r="H1244" s="23" t="s">
        <v>24</v>
      </c>
      <c r="I1244" s="23" t="s">
        <v>72</v>
      </c>
      <c r="N1244" s="21"/>
      <c r="O1244" s="21"/>
      <c r="P1244" s="21"/>
      <c r="R1244" s="15"/>
      <c r="T1244" s="41"/>
    </row>
    <row r="1245">
      <c r="A1245" s="21">
        <v>89439.0</v>
      </c>
      <c r="B1245" s="21">
        <v>1.491673341E9</v>
      </c>
      <c r="C1245" s="42">
        <v>41852.0</v>
      </c>
      <c r="D1245" s="23" t="s">
        <v>22</v>
      </c>
      <c r="E1245" s="23" t="s">
        <v>23</v>
      </c>
      <c r="F1245" s="23" t="s">
        <v>18</v>
      </c>
      <c r="G1245" s="23" t="s">
        <v>19</v>
      </c>
      <c r="H1245" s="23" t="s">
        <v>24</v>
      </c>
      <c r="I1245" s="23" t="s">
        <v>72</v>
      </c>
      <c r="N1245" s="21"/>
      <c r="O1245" s="21"/>
      <c r="P1245" s="21"/>
      <c r="R1245" s="15"/>
      <c r="T1245" s="41"/>
    </row>
    <row r="1246">
      <c r="A1246" s="21">
        <v>89457.0</v>
      </c>
      <c r="B1246" s="21">
        <v>1.459707046E9</v>
      </c>
      <c r="C1246" s="42">
        <v>41852.0</v>
      </c>
      <c r="D1246" s="23" t="s">
        <v>74</v>
      </c>
      <c r="E1246" s="23" t="s">
        <v>17</v>
      </c>
      <c r="F1246" s="23" t="s">
        <v>18</v>
      </c>
      <c r="G1246" s="23" t="s">
        <v>19</v>
      </c>
      <c r="H1246" s="23" t="s">
        <v>24</v>
      </c>
      <c r="I1246" s="23" t="s">
        <v>72</v>
      </c>
      <c r="N1246" s="21"/>
      <c r="O1246" s="21"/>
      <c r="P1246" s="21"/>
      <c r="R1246" s="15"/>
      <c r="T1246" s="41"/>
    </row>
    <row r="1247">
      <c r="A1247" s="21">
        <v>89505.0</v>
      </c>
      <c r="B1247" s="21">
        <v>1.18144576E9</v>
      </c>
      <c r="C1247" s="42">
        <v>41852.0</v>
      </c>
      <c r="D1247" s="23" t="s">
        <v>22</v>
      </c>
      <c r="E1247" s="23" t="s">
        <v>23</v>
      </c>
      <c r="F1247" s="23" t="s">
        <v>18</v>
      </c>
      <c r="G1247" s="23" t="s">
        <v>19</v>
      </c>
      <c r="H1247" s="23" t="s">
        <v>24</v>
      </c>
      <c r="I1247" s="23" t="s">
        <v>72</v>
      </c>
      <c r="N1247" s="21"/>
      <c r="O1247" s="21"/>
      <c r="P1247" s="21"/>
      <c r="R1247" s="15"/>
      <c r="T1247" s="41"/>
    </row>
    <row r="1248">
      <c r="A1248" s="21">
        <v>89578.0</v>
      </c>
      <c r="B1248" s="21">
        <v>1.257285003E9</v>
      </c>
      <c r="C1248" s="42">
        <v>41852.0</v>
      </c>
      <c r="D1248" s="23" t="s">
        <v>22</v>
      </c>
      <c r="E1248" s="23" t="s">
        <v>23</v>
      </c>
      <c r="F1248" s="23" t="s">
        <v>18</v>
      </c>
      <c r="G1248" s="23" t="s">
        <v>19</v>
      </c>
      <c r="H1248" s="23" t="s">
        <v>24</v>
      </c>
      <c r="I1248" s="23" t="s">
        <v>72</v>
      </c>
      <c r="N1248" s="21"/>
      <c r="O1248" s="21"/>
      <c r="P1248" s="21"/>
      <c r="R1248" s="15"/>
      <c r="T1248" s="41"/>
    </row>
    <row r="1249">
      <c r="A1249" s="21">
        <v>89601.0</v>
      </c>
      <c r="B1249" s="21">
        <v>1.752852523E9</v>
      </c>
      <c r="C1249" s="42">
        <v>41852.0</v>
      </c>
      <c r="D1249" s="23" t="s">
        <v>74</v>
      </c>
      <c r="E1249" s="23" t="s">
        <v>17</v>
      </c>
      <c r="F1249" s="23" t="s">
        <v>18</v>
      </c>
      <c r="G1249" s="23" t="s">
        <v>19</v>
      </c>
      <c r="H1249" s="23" t="s">
        <v>20</v>
      </c>
      <c r="I1249" s="23" t="s">
        <v>72</v>
      </c>
      <c r="N1249" s="21"/>
      <c r="O1249" s="21"/>
      <c r="P1249" s="21"/>
      <c r="R1249" s="15"/>
      <c r="T1249" s="41"/>
    </row>
    <row r="1250">
      <c r="A1250" s="21">
        <v>89630.0</v>
      </c>
      <c r="B1250" s="21">
        <v>1.73981252E9</v>
      </c>
      <c r="C1250" s="42">
        <v>41852.0</v>
      </c>
      <c r="D1250" s="23" t="s">
        <v>22</v>
      </c>
      <c r="E1250" s="23" t="s">
        <v>23</v>
      </c>
      <c r="F1250" s="23" t="s">
        <v>18</v>
      </c>
      <c r="G1250" s="23" t="s">
        <v>19</v>
      </c>
      <c r="H1250" s="23" t="s">
        <v>24</v>
      </c>
      <c r="I1250" s="23" t="s">
        <v>72</v>
      </c>
      <c r="N1250" s="21"/>
      <c r="O1250" s="21"/>
      <c r="P1250" s="21"/>
      <c r="R1250" s="15"/>
      <c r="T1250" s="41"/>
    </row>
    <row r="1251">
      <c r="A1251" s="21">
        <v>89677.0</v>
      </c>
      <c r="B1251" s="21">
        <v>1.280359296E9</v>
      </c>
      <c r="C1251" s="42">
        <v>41852.0</v>
      </c>
      <c r="D1251" s="23" t="s">
        <v>22</v>
      </c>
      <c r="E1251" s="23" t="s">
        <v>23</v>
      </c>
      <c r="F1251" s="23" t="s">
        <v>18</v>
      </c>
      <c r="G1251" s="23" t="s">
        <v>19</v>
      </c>
      <c r="H1251" s="23" t="s">
        <v>24</v>
      </c>
      <c r="I1251" s="23" t="s">
        <v>72</v>
      </c>
      <c r="N1251" s="21"/>
      <c r="O1251" s="21"/>
      <c r="P1251" s="21"/>
      <c r="R1251" s="15"/>
      <c r="T1251" s="41"/>
    </row>
    <row r="1252">
      <c r="A1252" s="21">
        <v>89698.0</v>
      </c>
      <c r="B1252" s="21">
        <v>1.39586086E9</v>
      </c>
      <c r="C1252" s="42">
        <v>41852.0</v>
      </c>
      <c r="D1252" s="23" t="s">
        <v>22</v>
      </c>
      <c r="E1252" s="23" t="s">
        <v>23</v>
      </c>
      <c r="F1252" s="23" t="s">
        <v>18</v>
      </c>
      <c r="G1252" s="23" t="s">
        <v>19</v>
      </c>
      <c r="H1252" s="23" t="s">
        <v>24</v>
      </c>
      <c r="I1252" s="23" t="s">
        <v>72</v>
      </c>
      <c r="N1252" s="21"/>
      <c r="O1252" s="21"/>
      <c r="P1252" s="21"/>
      <c r="R1252" s="15"/>
      <c r="T1252" s="41"/>
    </row>
    <row r="1253">
      <c r="A1253" s="21">
        <v>89706.0</v>
      </c>
      <c r="B1253" s="21">
        <v>1.264693199E9</v>
      </c>
      <c r="C1253" s="42">
        <v>41852.0</v>
      </c>
      <c r="D1253" s="23" t="s">
        <v>74</v>
      </c>
      <c r="E1253" s="23" t="s">
        <v>17</v>
      </c>
      <c r="F1253" s="23" t="s">
        <v>18</v>
      </c>
      <c r="G1253" s="23" t="s">
        <v>19</v>
      </c>
      <c r="H1253" s="23" t="s">
        <v>24</v>
      </c>
      <c r="I1253" s="23" t="s">
        <v>72</v>
      </c>
      <c r="N1253" s="21"/>
      <c r="O1253" s="21"/>
      <c r="P1253" s="21"/>
      <c r="R1253" s="15"/>
      <c r="T1253" s="41"/>
    </row>
    <row r="1254">
      <c r="A1254" s="21">
        <v>89749.0</v>
      </c>
      <c r="B1254" s="21">
        <v>1.712626125E9</v>
      </c>
      <c r="C1254" s="42">
        <v>41852.0</v>
      </c>
      <c r="D1254" s="23" t="s">
        <v>22</v>
      </c>
      <c r="E1254" s="23" t="s">
        <v>23</v>
      </c>
      <c r="F1254" s="23" t="s">
        <v>18</v>
      </c>
      <c r="G1254" s="23" t="s">
        <v>19</v>
      </c>
      <c r="H1254" s="23" t="s">
        <v>24</v>
      </c>
      <c r="I1254" s="23" t="s">
        <v>72</v>
      </c>
      <c r="N1254" s="21"/>
      <c r="O1254" s="21"/>
      <c r="P1254" s="21"/>
      <c r="R1254" s="15"/>
      <c r="T1254" s="41"/>
    </row>
    <row r="1255">
      <c r="A1255" s="21">
        <v>89764.0</v>
      </c>
      <c r="B1255" s="21">
        <v>2.212580453E9</v>
      </c>
      <c r="C1255" s="42">
        <v>41852.0</v>
      </c>
      <c r="D1255" s="23" t="s">
        <v>22</v>
      </c>
      <c r="E1255" s="23" t="s">
        <v>23</v>
      </c>
      <c r="F1255" s="23" t="s">
        <v>18</v>
      </c>
      <c r="G1255" s="23" t="s">
        <v>19</v>
      </c>
      <c r="H1255" s="23" t="s">
        <v>24</v>
      </c>
      <c r="I1255" s="23" t="s">
        <v>72</v>
      </c>
      <c r="N1255" s="21"/>
      <c r="O1255" s="21"/>
      <c r="P1255" s="21"/>
      <c r="R1255" s="15"/>
      <c r="T1255" s="41"/>
    </row>
    <row r="1256">
      <c r="A1256" s="21">
        <v>89776.0</v>
      </c>
      <c r="B1256" s="21">
        <v>1.44050822E9</v>
      </c>
      <c r="C1256" s="42">
        <v>41852.0</v>
      </c>
      <c r="D1256" s="23" t="s">
        <v>22</v>
      </c>
      <c r="E1256" s="23" t="s">
        <v>23</v>
      </c>
      <c r="F1256" s="23" t="s">
        <v>18</v>
      </c>
      <c r="G1256" s="23" t="s">
        <v>19</v>
      </c>
      <c r="H1256" s="23" t="s">
        <v>24</v>
      </c>
      <c r="I1256" s="23" t="s">
        <v>72</v>
      </c>
      <c r="N1256" s="21"/>
      <c r="O1256" s="21"/>
      <c r="P1256" s="21"/>
      <c r="R1256" s="15"/>
      <c r="T1256" s="41"/>
    </row>
    <row r="1257">
      <c r="A1257" s="21">
        <v>89800.0</v>
      </c>
      <c r="B1257" s="21">
        <v>1.412335883E9</v>
      </c>
      <c r="C1257" s="42">
        <v>41852.0</v>
      </c>
      <c r="D1257" s="23" t="s">
        <v>22</v>
      </c>
      <c r="E1257" s="23" t="s">
        <v>23</v>
      </c>
      <c r="F1257" s="23" t="s">
        <v>18</v>
      </c>
      <c r="G1257" s="23" t="s">
        <v>19</v>
      </c>
      <c r="H1257" s="23" t="s">
        <v>24</v>
      </c>
      <c r="I1257" s="23" t="s">
        <v>72</v>
      </c>
      <c r="N1257" s="21"/>
      <c r="O1257" s="21"/>
      <c r="P1257" s="21"/>
      <c r="R1257" s="15"/>
      <c r="T1257" s="41"/>
    </row>
    <row r="1258">
      <c r="A1258" s="21">
        <v>89862.0</v>
      </c>
      <c r="B1258" s="21">
        <v>1.64277363E9</v>
      </c>
      <c r="C1258" s="42">
        <v>41852.0</v>
      </c>
      <c r="D1258" s="23" t="s">
        <v>22</v>
      </c>
      <c r="E1258" s="23" t="s">
        <v>23</v>
      </c>
      <c r="F1258" s="23" t="s">
        <v>18</v>
      </c>
      <c r="G1258" s="23" t="s">
        <v>19</v>
      </c>
      <c r="H1258" s="23" t="s">
        <v>24</v>
      </c>
      <c r="I1258" s="23" t="s">
        <v>72</v>
      </c>
      <c r="N1258" s="21"/>
      <c r="O1258" s="21"/>
      <c r="P1258" s="21"/>
      <c r="R1258" s="15"/>
      <c r="T1258" s="41"/>
    </row>
    <row r="1259">
      <c r="A1259" s="21">
        <v>89863.0</v>
      </c>
      <c r="B1259" s="21">
        <v>1.71019007E9</v>
      </c>
      <c r="C1259" s="42">
        <v>41852.0</v>
      </c>
      <c r="D1259" s="23" t="s">
        <v>22</v>
      </c>
      <c r="E1259" s="23" t="s">
        <v>23</v>
      </c>
      <c r="F1259" s="23" t="s">
        <v>18</v>
      </c>
      <c r="G1259" s="23" t="s">
        <v>19</v>
      </c>
      <c r="H1259" s="23" t="s">
        <v>24</v>
      </c>
      <c r="I1259" s="23" t="s">
        <v>72</v>
      </c>
      <c r="N1259" s="21"/>
      <c r="O1259" s="21"/>
      <c r="P1259" s="21"/>
      <c r="R1259" s="15"/>
      <c r="T1259" s="41"/>
    </row>
    <row r="1260">
      <c r="A1260" s="21">
        <v>90001.0</v>
      </c>
      <c r="B1260" s="21">
        <v>1.727328976E9</v>
      </c>
      <c r="C1260" s="42">
        <v>41852.0</v>
      </c>
      <c r="D1260" s="23" t="s">
        <v>22</v>
      </c>
      <c r="E1260" s="23" t="s">
        <v>23</v>
      </c>
      <c r="F1260" s="23" t="s">
        <v>18</v>
      </c>
      <c r="G1260" s="23" t="s">
        <v>19</v>
      </c>
      <c r="H1260" s="23" t="s">
        <v>24</v>
      </c>
      <c r="I1260" s="23" t="s">
        <v>72</v>
      </c>
      <c r="N1260" s="21"/>
      <c r="O1260" s="21"/>
      <c r="P1260" s="21"/>
      <c r="R1260" s="15"/>
      <c r="T1260" s="41"/>
    </row>
    <row r="1261">
      <c r="A1261" s="21">
        <v>90010.0</v>
      </c>
      <c r="B1261" s="21">
        <v>1.586281759E9</v>
      </c>
      <c r="C1261" s="42">
        <v>41852.0</v>
      </c>
      <c r="D1261" s="23" t="s">
        <v>22</v>
      </c>
      <c r="E1261" s="23" t="s">
        <v>23</v>
      </c>
      <c r="F1261" s="23" t="s">
        <v>18</v>
      </c>
      <c r="G1261" s="23" t="s">
        <v>19</v>
      </c>
      <c r="H1261" s="23" t="s">
        <v>24</v>
      </c>
      <c r="I1261" s="23" t="s">
        <v>72</v>
      </c>
      <c r="N1261" s="21"/>
      <c r="O1261" s="21"/>
      <c r="P1261" s="21"/>
      <c r="R1261" s="15"/>
      <c r="T1261" s="41"/>
    </row>
    <row r="1262">
      <c r="A1262" s="21">
        <v>90043.0</v>
      </c>
      <c r="B1262" s="21">
        <v>1.21245736E9</v>
      </c>
      <c r="C1262" s="42">
        <v>41883.0</v>
      </c>
      <c r="D1262" s="23" t="s">
        <v>22</v>
      </c>
      <c r="E1262" s="23" t="s">
        <v>23</v>
      </c>
      <c r="F1262" s="23" t="s">
        <v>18</v>
      </c>
      <c r="G1262" s="23" t="s">
        <v>19</v>
      </c>
      <c r="H1262" s="23" t="s">
        <v>24</v>
      </c>
      <c r="I1262" s="23" t="s">
        <v>72</v>
      </c>
      <c r="N1262" s="21"/>
      <c r="O1262" s="21"/>
      <c r="P1262" s="21"/>
      <c r="R1262" s="15"/>
      <c r="T1262" s="41"/>
    </row>
    <row r="1263">
      <c r="A1263" s="21">
        <v>90091.0</v>
      </c>
      <c r="B1263" s="21">
        <v>1.723960505E9</v>
      </c>
      <c r="C1263" s="42">
        <v>41883.0</v>
      </c>
      <c r="D1263" s="23" t="s">
        <v>22</v>
      </c>
      <c r="E1263" s="23" t="s">
        <v>23</v>
      </c>
      <c r="F1263" s="23" t="s">
        <v>18</v>
      </c>
      <c r="G1263" s="23" t="s">
        <v>19</v>
      </c>
      <c r="H1263" s="23" t="s">
        <v>20</v>
      </c>
      <c r="I1263" s="23" t="s">
        <v>72</v>
      </c>
      <c r="N1263" s="21"/>
      <c r="O1263" s="21"/>
      <c r="P1263" s="21"/>
      <c r="R1263" s="15"/>
      <c r="T1263" s="41"/>
    </row>
    <row r="1264">
      <c r="A1264" s="21">
        <v>90110.0</v>
      </c>
      <c r="B1264" s="21">
        <v>1.755981599E9</v>
      </c>
      <c r="C1264" s="42">
        <v>41883.0</v>
      </c>
      <c r="D1264" s="23" t="s">
        <v>22</v>
      </c>
      <c r="E1264" s="23" t="s">
        <v>23</v>
      </c>
      <c r="F1264" s="23" t="s">
        <v>18</v>
      </c>
      <c r="G1264" s="23" t="s">
        <v>19</v>
      </c>
      <c r="H1264" s="23" t="s">
        <v>24</v>
      </c>
      <c r="I1264" s="23" t="s">
        <v>72</v>
      </c>
      <c r="N1264" s="21"/>
      <c r="O1264" s="21"/>
      <c r="P1264" s="21"/>
      <c r="R1264" s="15"/>
      <c r="T1264" s="41"/>
    </row>
    <row r="1265">
      <c r="A1265" s="21">
        <v>90135.0</v>
      </c>
      <c r="B1265" s="21">
        <v>2.172418629E9</v>
      </c>
      <c r="C1265" s="42">
        <v>41883.0</v>
      </c>
      <c r="D1265" s="23" t="s">
        <v>22</v>
      </c>
      <c r="E1265" s="23" t="s">
        <v>23</v>
      </c>
      <c r="F1265" s="23" t="s">
        <v>18</v>
      </c>
      <c r="G1265" s="23" t="s">
        <v>19</v>
      </c>
      <c r="H1265" s="23" t="s">
        <v>24</v>
      </c>
      <c r="I1265" s="23" t="s">
        <v>72</v>
      </c>
      <c r="N1265" s="21"/>
      <c r="O1265" s="21"/>
      <c r="P1265" s="21"/>
      <c r="R1265" s="15"/>
      <c r="T1265" s="41"/>
    </row>
    <row r="1266">
      <c r="A1266" s="21">
        <v>90568.0</v>
      </c>
      <c r="B1266" s="21">
        <v>2.1974926E9</v>
      </c>
      <c r="C1266" s="42">
        <v>41883.0</v>
      </c>
      <c r="D1266" s="23" t="s">
        <v>74</v>
      </c>
      <c r="E1266" s="23" t="s">
        <v>17</v>
      </c>
      <c r="F1266" s="23" t="s">
        <v>18</v>
      </c>
      <c r="G1266" s="23" t="s">
        <v>19</v>
      </c>
      <c r="H1266" s="23" t="s">
        <v>24</v>
      </c>
      <c r="I1266" s="23" t="s">
        <v>72</v>
      </c>
      <c r="N1266" s="21"/>
      <c r="O1266" s="21"/>
      <c r="P1266" s="21"/>
      <c r="R1266" s="15"/>
      <c r="T1266" s="41"/>
    </row>
    <row r="1267">
      <c r="A1267" s="21">
        <v>90644.0</v>
      </c>
      <c r="B1267" s="21">
        <v>1.950199464E9</v>
      </c>
      <c r="C1267" s="42">
        <v>41883.0</v>
      </c>
      <c r="D1267" s="23" t="s">
        <v>74</v>
      </c>
      <c r="E1267" s="23" t="s">
        <v>17</v>
      </c>
      <c r="F1267" s="23" t="s">
        <v>18</v>
      </c>
      <c r="G1267" s="23" t="s">
        <v>19</v>
      </c>
      <c r="H1267" s="23" t="s">
        <v>24</v>
      </c>
      <c r="I1267" s="23" t="s">
        <v>72</v>
      </c>
      <c r="N1267" s="21"/>
      <c r="O1267" s="21"/>
      <c r="P1267" s="21"/>
      <c r="R1267" s="15"/>
      <c r="T1267" s="41"/>
    </row>
    <row r="1268">
      <c r="A1268" s="21">
        <v>90647.0</v>
      </c>
      <c r="B1268" s="21">
        <v>1.524483364E9</v>
      </c>
      <c r="C1268" s="42">
        <v>41883.0</v>
      </c>
      <c r="D1268" s="23" t="s">
        <v>22</v>
      </c>
      <c r="E1268" s="23" t="s">
        <v>23</v>
      </c>
      <c r="F1268" s="23" t="s">
        <v>18</v>
      </c>
      <c r="G1268" s="23" t="s">
        <v>19</v>
      </c>
      <c r="H1268" s="23" t="s">
        <v>24</v>
      </c>
      <c r="I1268" s="23" t="s">
        <v>72</v>
      </c>
      <c r="N1268" s="21"/>
      <c r="O1268" s="21"/>
      <c r="P1268" s="21"/>
      <c r="R1268" s="15"/>
      <c r="T1268" s="41"/>
    </row>
    <row r="1269">
      <c r="A1269" s="21">
        <v>90753.0</v>
      </c>
      <c r="B1269" s="21">
        <v>2.207818821E9</v>
      </c>
      <c r="C1269" s="42">
        <v>41913.0</v>
      </c>
      <c r="D1269" s="23" t="s">
        <v>22</v>
      </c>
      <c r="E1269" s="23" t="s">
        <v>23</v>
      </c>
      <c r="F1269" s="23" t="s">
        <v>18</v>
      </c>
      <c r="G1269" s="23" t="s">
        <v>19</v>
      </c>
      <c r="H1269" s="23" t="s">
        <v>24</v>
      </c>
      <c r="I1269" s="23" t="s">
        <v>72</v>
      </c>
      <c r="N1269" s="21"/>
      <c r="O1269" s="21"/>
      <c r="P1269" s="21"/>
      <c r="R1269" s="15"/>
      <c r="T1269" s="41"/>
    </row>
    <row r="1270">
      <c r="A1270" s="21">
        <v>90774.0</v>
      </c>
      <c r="B1270" s="21">
        <v>1.378756556E9</v>
      </c>
      <c r="C1270" s="42">
        <v>41913.0</v>
      </c>
      <c r="D1270" s="23" t="s">
        <v>22</v>
      </c>
      <c r="E1270" s="23" t="s">
        <v>23</v>
      </c>
      <c r="F1270" s="23" t="s">
        <v>18</v>
      </c>
      <c r="G1270" s="23" t="s">
        <v>19</v>
      </c>
      <c r="H1270" s="23" t="s">
        <v>24</v>
      </c>
      <c r="I1270" s="23" t="s">
        <v>72</v>
      </c>
      <c r="N1270" s="21"/>
      <c r="O1270" s="21"/>
      <c r="P1270" s="21"/>
      <c r="R1270" s="15"/>
      <c r="T1270" s="41"/>
    </row>
    <row r="1271">
      <c r="A1271" s="21">
        <v>90898.0</v>
      </c>
      <c r="B1271" s="21">
        <v>1.381361977E9</v>
      </c>
      <c r="C1271" s="42">
        <v>41913.0</v>
      </c>
      <c r="D1271" s="23" t="s">
        <v>22</v>
      </c>
      <c r="E1271" s="23" t="s">
        <v>23</v>
      </c>
      <c r="F1271" s="23" t="s">
        <v>18</v>
      </c>
      <c r="G1271" s="23" t="s">
        <v>19</v>
      </c>
      <c r="H1271" s="23" t="s">
        <v>24</v>
      </c>
      <c r="I1271" s="23" t="s">
        <v>72</v>
      </c>
      <c r="N1271" s="21"/>
      <c r="O1271" s="21"/>
      <c r="P1271" s="21"/>
      <c r="R1271" s="15"/>
      <c r="T1271" s="41"/>
    </row>
    <row r="1272">
      <c r="A1272" s="21">
        <v>90937.0</v>
      </c>
      <c r="B1272" s="21">
        <v>2.21924998E9</v>
      </c>
      <c r="C1272" s="42">
        <v>41913.0</v>
      </c>
      <c r="D1272" s="23" t="s">
        <v>74</v>
      </c>
      <c r="E1272" s="23" t="s">
        <v>17</v>
      </c>
      <c r="F1272" s="23" t="s">
        <v>18</v>
      </c>
      <c r="G1272" s="23" t="s">
        <v>19</v>
      </c>
      <c r="H1272" s="23" t="s">
        <v>24</v>
      </c>
      <c r="I1272" s="23" t="s">
        <v>72</v>
      </c>
      <c r="N1272" s="21"/>
      <c r="O1272" s="21"/>
      <c r="P1272" s="21"/>
      <c r="R1272" s="15"/>
      <c r="T1272" s="41"/>
    </row>
    <row r="1273">
      <c r="A1273" s="21">
        <v>91136.0</v>
      </c>
      <c r="B1273" s="21">
        <v>1.178080139E9</v>
      </c>
      <c r="C1273" s="42">
        <v>41913.0</v>
      </c>
      <c r="D1273" s="23" t="s">
        <v>22</v>
      </c>
      <c r="E1273" s="23" t="s">
        <v>23</v>
      </c>
      <c r="F1273" s="23" t="s">
        <v>18</v>
      </c>
      <c r="G1273" s="23" t="s">
        <v>19</v>
      </c>
      <c r="H1273" s="23" t="s">
        <v>24</v>
      </c>
      <c r="I1273" s="23" t="s">
        <v>25</v>
      </c>
      <c r="N1273" s="21"/>
      <c r="O1273" s="21"/>
      <c r="P1273" s="21"/>
      <c r="R1273" s="15"/>
      <c r="T1273" s="41"/>
    </row>
    <row r="1274">
      <c r="A1274" s="21">
        <v>91212.0</v>
      </c>
      <c r="B1274" s="21">
        <v>1.238465604E9</v>
      </c>
      <c r="C1274" s="42">
        <v>41913.0</v>
      </c>
      <c r="D1274" s="23" t="s">
        <v>22</v>
      </c>
      <c r="E1274" s="23" t="s">
        <v>23</v>
      </c>
      <c r="F1274" s="23" t="s">
        <v>18</v>
      </c>
      <c r="G1274" s="23" t="s">
        <v>19</v>
      </c>
      <c r="H1274" s="23" t="s">
        <v>24</v>
      </c>
      <c r="I1274" s="23" t="s">
        <v>72</v>
      </c>
      <c r="N1274" s="21"/>
      <c r="O1274" s="21"/>
      <c r="P1274" s="21"/>
      <c r="R1274" s="15"/>
      <c r="T1274" s="41"/>
    </row>
    <row r="1275">
      <c r="A1275" s="21">
        <v>91261.0</v>
      </c>
      <c r="B1275" s="21">
        <v>2.148377366E9</v>
      </c>
      <c r="C1275" s="42">
        <v>41913.0</v>
      </c>
      <c r="D1275" s="23" t="s">
        <v>74</v>
      </c>
      <c r="E1275" s="23" t="s">
        <v>17</v>
      </c>
      <c r="F1275" s="23" t="s">
        <v>18</v>
      </c>
      <c r="G1275" s="23" t="s">
        <v>19</v>
      </c>
      <c r="H1275" s="23" t="s">
        <v>24</v>
      </c>
      <c r="I1275" s="23" t="s">
        <v>25</v>
      </c>
      <c r="N1275" s="21"/>
      <c r="O1275" s="21"/>
      <c r="P1275" s="21"/>
      <c r="R1275" s="15"/>
      <c r="T1275" s="41"/>
    </row>
    <row r="1276">
      <c r="A1276" s="21">
        <v>91481.0</v>
      </c>
      <c r="B1276" s="21">
        <v>1.453901153E9</v>
      </c>
      <c r="C1276" s="42">
        <v>41913.0</v>
      </c>
      <c r="D1276" s="23" t="s">
        <v>22</v>
      </c>
      <c r="E1276" s="23" t="s">
        <v>23</v>
      </c>
      <c r="F1276" s="23" t="s">
        <v>18</v>
      </c>
      <c r="G1276" s="23" t="s">
        <v>19</v>
      </c>
      <c r="H1276" s="23" t="s">
        <v>24</v>
      </c>
      <c r="I1276" s="23" t="s">
        <v>72</v>
      </c>
      <c r="N1276" s="21"/>
      <c r="O1276" s="21"/>
      <c r="P1276" s="21"/>
      <c r="R1276" s="15"/>
      <c r="T1276" s="41"/>
    </row>
    <row r="1277">
      <c r="A1277" s="21">
        <v>91511.0</v>
      </c>
      <c r="B1277" s="21">
        <v>2.246396375E9</v>
      </c>
      <c r="C1277" s="42">
        <v>41913.0</v>
      </c>
      <c r="D1277" s="23" t="s">
        <v>22</v>
      </c>
      <c r="E1277" s="23" t="s">
        <v>23</v>
      </c>
      <c r="F1277" s="23" t="s">
        <v>18</v>
      </c>
      <c r="G1277" s="23" t="s">
        <v>19</v>
      </c>
      <c r="H1277" s="23" t="s">
        <v>24</v>
      </c>
      <c r="I1277" s="23" t="s">
        <v>72</v>
      </c>
      <c r="N1277" s="21"/>
      <c r="O1277" s="21"/>
      <c r="P1277" s="21"/>
      <c r="R1277" s="15"/>
      <c r="T1277" s="41"/>
    </row>
    <row r="1278">
      <c r="A1278" s="21">
        <v>91558.0</v>
      </c>
      <c r="B1278" s="21">
        <v>1.28748833E9</v>
      </c>
      <c r="C1278" s="42">
        <v>41944.0</v>
      </c>
      <c r="D1278" s="23" t="s">
        <v>22</v>
      </c>
      <c r="E1278" s="23" t="s">
        <v>23</v>
      </c>
      <c r="F1278" s="23" t="s">
        <v>18</v>
      </c>
      <c r="G1278" s="23" t="s">
        <v>19</v>
      </c>
      <c r="H1278" s="23" t="s">
        <v>24</v>
      </c>
      <c r="I1278" s="23" t="s">
        <v>72</v>
      </c>
      <c r="N1278" s="21"/>
      <c r="O1278" s="21"/>
      <c r="P1278" s="21"/>
      <c r="R1278" s="15"/>
      <c r="T1278" s="41"/>
    </row>
    <row r="1279">
      <c r="A1279" s="21">
        <v>91567.0</v>
      </c>
      <c r="B1279" s="21">
        <v>2.201098347E9</v>
      </c>
      <c r="C1279" s="42">
        <v>41944.0</v>
      </c>
      <c r="D1279" s="23" t="s">
        <v>22</v>
      </c>
      <c r="E1279" s="23" t="s">
        <v>23</v>
      </c>
      <c r="F1279" s="23" t="s">
        <v>18</v>
      </c>
      <c r="G1279" s="23" t="s">
        <v>19</v>
      </c>
      <c r="H1279" s="23" t="s">
        <v>24</v>
      </c>
      <c r="I1279" s="23" t="s">
        <v>72</v>
      </c>
      <c r="N1279" s="21"/>
      <c r="O1279" s="21"/>
      <c r="P1279" s="21"/>
      <c r="R1279" s="15"/>
      <c r="T1279" s="41"/>
    </row>
    <row r="1280">
      <c r="A1280" s="21">
        <v>91595.0</v>
      </c>
      <c r="B1280" s="21">
        <v>1.165633707E9</v>
      </c>
      <c r="C1280" s="42">
        <v>41944.0</v>
      </c>
      <c r="D1280" s="23" t="s">
        <v>74</v>
      </c>
      <c r="E1280" s="23" t="s">
        <v>17</v>
      </c>
      <c r="F1280" s="23" t="s">
        <v>18</v>
      </c>
      <c r="G1280" s="23" t="s">
        <v>19</v>
      </c>
      <c r="H1280" s="23" t="s">
        <v>24</v>
      </c>
      <c r="I1280" s="23" t="s">
        <v>72</v>
      </c>
      <c r="N1280" s="21"/>
      <c r="O1280" s="21"/>
      <c r="P1280" s="21"/>
      <c r="R1280" s="15"/>
      <c r="T1280" s="41"/>
    </row>
    <row r="1281">
      <c r="A1281" s="21">
        <v>91599.0</v>
      </c>
      <c r="B1281" s="21">
        <v>2.199146553E9</v>
      </c>
      <c r="C1281" s="42">
        <v>41944.0</v>
      </c>
      <c r="D1281" s="23" t="s">
        <v>22</v>
      </c>
      <c r="E1281" s="23" t="s">
        <v>23</v>
      </c>
      <c r="F1281" s="23" t="s">
        <v>18</v>
      </c>
      <c r="G1281" s="23" t="s">
        <v>19</v>
      </c>
      <c r="H1281" s="23" t="s">
        <v>24</v>
      </c>
      <c r="I1281" s="23" t="s">
        <v>72</v>
      </c>
      <c r="N1281" s="21"/>
      <c r="O1281" s="21"/>
      <c r="P1281" s="21"/>
      <c r="R1281" s="15"/>
      <c r="T1281" s="41"/>
    </row>
    <row r="1282">
      <c r="A1282" s="21">
        <v>91626.0</v>
      </c>
      <c r="B1282" s="21">
        <v>1.532745446E9</v>
      </c>
      <c r="C1282" s="42">
        <v>41944.0</v>
      </c>
      <c r="D1282" s="23" t="s">
        <v>74</v>
      </c>
      <c r="E1282" s="23" t="s">
        <v>17</v>
      </c>
      <c r="F1282" s="23" t="s">
        <v>18</v>
      </c>
      <c r="G1282" s="23" t="s">
        <v>19</v>
      </c>
      <c r="H1282" s="23" t="s">
        <v>24</v>
      </c>
      <c r="I1282" s="23" t="s">
        <v>72</v>
      </c>
      <c r="N1282" s="21"/>
      <c r="O1282" s="21"/>
      <c r="P1282" s="21"/>
      <c r="R1282" s="15"/>
      <c r="T1282" s="41"/>
    </row>
    <row r="1283">
      <c r="A1283" s="21">
        <v>91778.0</v>
      </c>
      <c r="B1283" s="21">
        <v>1.484534961E9</v>
      </c>
      <c r="C1283" s="42">
        <v>41944.0</v>
      </c>
      <c r="D1283" s="23" t="s">
        <v>22</v>
      </c>
      <c r="E1283" s="23" t="s">
        <v>23</v>
      </c>
      <c r="F1283" s="23" t="s">
        <v>18</v>
      </c>
      <c r="G1283" s="23" t="s">
        <v>19</v>
      </c>
      <c r="H1283" s="23" t="s">
        <v>24</v>
      </c>
      <c r="I1283" s="23" t="s">
        <v>72</v>
      </c>
      <c r="N1283" s="21"/>
      <c r="O1283" s="21"/>
      <c r="P1283" s="21"/>
      <c r="R1283" s="15"/>
      <c r="T1283" s="41"/>
    </row>
    <row r="1284">
      <c r="A1284" s="21">
        <v>91836.0</v>
      </c>
      <c r="B1284" s="21">
        <v>1.93879951E9</v>
      </c>
      <c r="C1284" s="42">
        <v>41944.0</v>
      </c>
      <c r="D1284" s="23" t="s">
        <v>22</v>
      </c>
      <c r="E1284" s="23" t="s">
        <v>23</v>
      </c>
      <c r="F1284" s="23" t="s">
        <v>18</v>
      </c>
      <c r="G1284" s="23" t="s">
        <v>19</v>
      </c>
      <c r="H1284" s="23" t="s">
        <v>24</v>
      </c>
      <c r="I1284" s="23" t="s">
        <v>72</v>
      </c>
      <c r="N1284" s="21"/>
      <c r="O1284" s="21"/>
      <c r="P1284" s="21"/>
      <c r="R1284" s="15"/>
      <c r="T1284" s="41"/>
    </row>
    <row r="1285">
      <c r="A1285" s="21">
        <v>91844.0</v>
      </c>
      <c r="B1285" s="21">
        <v>2.054857533E9</v>
      </c>
      <c r="C1285" s="42">
        <v>41944.0</v>
      </c>
      <c r="D1285" s="23" t="s">
        <v>22</v>
      </c>
      <c r="E1285" s="23" t="s">
        <v>23</v>
      </c>
      <c r="F1285" s="23" t="s">
        <v>18</v>
      </c>
      <c r="G1285" s="23" t="s">
        <v>19</v>
      </c>
      <c r="H1285" s="23" t="s">
        <v>24</v>
      </c>
      <c r="I1285" s="23" t="s">
        <v>72</v>
      </c>
      <c r="N1285" s="21"/>
      <c r="O1285" s="21"/>
      <c r="P1285" s="21"/>
      <c r="R1285" s="15"/>
      <c r="T1285" s="41"/>
    </row>
    <row r="1286">
      <c r="A1286" s="21">
        <v>91868.0</v>
      </c>
      <c r="B1286" s="21">
        <v>1.460961857E9</v>
      </c>
      <c r="C1286" s="42">
        <v>41944.0</v>
      </c>
      <c r="D1286" s="23" t="s">
        <v>22</v>
      </c>
      <c r="E1286" s="23" t="s">
        <v>23</v>
      </c>
      <c r="F1286" s="23" t="s">
        <v>18</v>
      </c>
      <c r="G1286" s="23" t="s">
        <v>19</v>
      </c>
      <c r="H1286" s="23" t="s">
        <v>24</v>
      </c>
      <c r="I1286" s="23" t="s">
        <v>72</v>
      </c>
      <c r="N1286" s="21"/>
      <c r="O1286" s="21"/>
      <c r="P1286" s="21"/>
      <c r="R1286" s="15"/>
      <c r="T1286" s="41"/>
    </row>
    <row r="1287">
      <c r="A1287" s="21">
        <v>91944.0</v>
      </c>
      <c r="B1287" s="21">
        <v>1.426787018E9</v>
      </c>
      <c r="C1287" s="42">
        <v>41944.0</v>
      </c>
      <c r="D1287" s="23" t="s">
        <v>22</v>
      </c>
      <c r="E1287" s="23" t="s">
        <v>23</v>
      </c>
      <c r="F1287" s="23" t="s">
        <v>18</v>
      </c>
      <c r="G1287" s="23" t="s">
        <v>19</v>
      </c>
      <c r="H1287" s="23" t="s">
        <v>24</v>
      </c>
      <c r="I1287" s="23" t="s">
        <v>72</v>
      </c>
      <c r="N1287" s="21"/>
      <c r="O1287" s="21"/>
      <c r="P1287" s="21"/>
      <c r="R1287" s="15"/>
      <c r="T1287" s="41"/>
    </row>
    <row r="1288">
      <c r="A1288" s="21">
        <v>91960.0</v>
      </c>
      <c r="B1288" s="21">
        <v>2.158241313E9</v>
      </c>
      <c r="C1288" s="42">
        <v>41944.0</v>
      </c>
      <c r="D1288" s="23" t="s">
        <v>22</v>
      </c>
      <c r="E1288" s="23" t="s">
        <v>23</v>
      </c>
      <c r="F1288" s="23" t="s">
        <v>18</v>
      </c>
      <c r="G1288" s="23" t="s">
        <v>19</v>
      </c>
      <c r="H1288" s="23" t="s">
        <v>24</v>
      </c>
      <c r="I1288" s="23" t="s">
        <v>72</v>
      </c>
      <c r="N1288" s="21"/>
      <c r="O1288" s="21"/>
      <c r="P1288" s="21"/>
      <c r="R1288" s="15"/>
      <c r="T1288" s="41"/>
    </row>
    <row r="1289">
      <c r="A1289" s="21">
        <v>91986.0</v>
      </c>
      <c r="B1289" s="21">
        <v>1.806754501E9</v>
      </c>
      <c r="C1289" s="42">
        <v>41944.0</v>
      </c>
      <c r="D1289" s="23" t="s">
        <v>74</v>
      </c>
      <c r="E1289" s="23" t="s">
        <v>17</v>
      </c>
      <c r="F1289" s="23" t="s">
        <v>18</v>
      </c>
      <c r="G1289" s="23" t="s">
        <v>19</v>
      </c>
      <c r="H1289" s="23" t="s">
        <v>24</v>
      </c>
      <c r="I1289" s="23" t="s">
        <v>72</v>
      </c>
      <c r="N1289" s="21"/>
      <c r="O1289" s="21"/>
      <c r="P1289" s="21"/>
      <c r="R1289" s="15"/>
      <c r="T1289" s="41"/>
    </row>
    <row r="1290">
      <c r="A1290" s="21">
        <v>92151.0</v>
      </c>
      <c r="B1290" s="21">
        <v>1.398885296E9</v>
      </c>
      <c r="C1290" s="42">
        <v>41974.0</v>
      </c>
      <c r="D1290" s="23" t="s">
        <v>22</v>
      </c>
      <c r="E1290" s="23" t="s">
        <v>23</v>
      </c>
      <c r="F1290" s="23" t="s">
        <v>18</v>
      </c>
      <c r="G1290" s="23" t="s">
        <v>19</v>
      </c>
      <c r="H1290" s="23" t="s">
        <v>20</v>
      </c>
      <c r="I1290" s="23" t="s">
        <v>72</v>
      </c>
      <c r="N1290" s="21"/>
      <c r="O1290" s="21"/>
      <c r="P1290" s="21"/>
      <c r="R1290" s="15"/>
      <c r="T1290" s="41"/>
    </row>
    <row r="1291">
      <c r="A1291" s="21">
        <v>92169.0</v>
      </c>
      <c r="B1291" s="21">
        <v>2.232542282E9</v>
      </c>
      <c r="C1291" s="42">
        <v>41974.0</v>
      </c>
      <c r="D1291" s="23" t="s">
        <v>22</v>
      </c>
      <c r="E1291" s="23" t="s">
        <v>23</v>
      </c>
      <c r="F1291" s="23" t="s">
        <v>18</v>
      </c>
      <c r="G1291" s="23" t="s">
        <v>19</v>
      </c>
      <c r="H1291" s="23" t="s">
        <v>24</v>
      </c>
      <c r="I1291" s="23" t="s">
        <v>72</v>
      </c>
      <c r="N1291" s="21"/>
      <c r="O1291" s="21"/>
      <c r="P1291" s="21"/>
      <c r="R1291" s="15"/>
      <c r="T1291" s="41"/>
    </row>
    <row r="1292">
      <c r="A1292" s="21">
        <v>92176.0</v>
      </c>
      <c r="B1292" s="21">
        <v>2.008747922E9</v>
      </c>
      <c r="C1292" s="42">
        <v>41974.0</v>
      </c>
      <c r="D1292" s="23" t="s">
        <v>22</v>
      </c>
      <c r="E1292" s="23" t="s">
        <v>23</v>
      </c>
      <c r="F1292" s="23" t="s">
        <v>18</v>
      </c>
      <c r="G1292" s="23" t="s">
        <v>19</v>
      </c>
      <c r="H1292" s="23" t="s">
        <v>24</v>
      </c>
      <c r="I1292" s="23" t="s">
        <v>72</v>
      </c>
      <c r="N1292" s="21"/>
      <c r="O1292" s="21"/>
      <c r="P1292" s="21"/>
      <c r="R1292" s="15"/>
      <c r="T1292" s="41"/>
    </row>
    <row r="1293">
      <c r="A1293" s="21">
        <v>92177.0</v>
      </c>
      <c r="B1293" s="21">
        <v>1.759669404E9</v>
      </c>
      <c r="C1293" s="42">
        <v>41974.0</v>
      </c>
      <c r="D1293" s="23" t="s">
        <v>22</v>
      </c>
      <c r="E1293" s="23" t="s">
        <v>23</v>
      </c>
      <c r="F1293" s="23" t="s">
        <v>18</v>
      </c>
      <c r="G1293" s="23" t="s">
        <v>19</v>
      </c>
      <c r="H1293" s="23" t="s">
        <v>24</v>
      </c>
      <c r="I1293" s="23" t="s">
        <v>72</v>
      </c>
      <c r="N1293" s="21"/>
      <c r="O1293" s="21"/>
      <c r="P1293" s="21"/>
      <c r="R1293" s="15"/>
      <c r="T1293" s="41"/>
    </row>
    <row r="1294">
      <c r="A1294" s="21">
        <v>92193.0</v>
      </c>
      <c r="B1294" s="21">
        <v>2.183934665E9</v>
      </c>
      <c r="C1294" s="42">
        <v>41974.0</v>
      </c>
      <c r="D1294" s="23" t="s">
        <v>74</v>
      </c>
      <c r="E1294" s="23" t="s">
        <v>17</v>
      </c>
      <c r="F1294" s="23" t="s">
        <v>18</v>
      </c>
      <c r="G1294" s="23" t="s">
        <v>19</v>
      </c>
      <c r="H1294" s="23" t="s">
        <v>24</v>
      </c>
      <c r="I1294" s="23" t="s">
        <v>72</v>
      </c>
      <c r="N1294" s="21"/>
      <c r="O1294" s="21"/>
      <c r="P1294" s="21"/>
      <c r="R1294" s="15"/>
      <c r="T1294" s="41"/>
    </row>
    <row r="1295">
      <c r="A1295" s="21">
        <v>92239.0</v>
      </c>
      <c r="B1295" s="21">
        <v>2.236068784E9</v>
      </c>
      <c r="C1295" s="42">
        <v>41974.0</v>
      </c>
      <c r="D1295" s="23" t="s">
        <v>22</v>
      </c>
      <c r="E1295" s="23" t="s">
        <v>23</v>
      </c>
      <c r="F1295" s="23" t="s">
        <v>18</v>
      </c>
      <c r="G1295" s="23" t="s">
        <v>19</v>
      </c>
      <c r="H1295" s="23" t="s">
        <v>24</v>
      </c>
      <c r="I1295" s="23" t="s">
        <v>72</v>
      </c>
      <c r="N1295" s="21"/>
      <c r="O1295" s="21"/>
      <c r="P1295" s="21"/>
      <c r="R1295" s="15"/>
      <c r="T1295" s="41"/>
    </row>
    <row r="1296">
      <c r="A1296" s="21">
        <v>92272.0</v>
      </c>
      <c r="B1296" s="21">
        <v>1.978324409E9</v>
      </c>
      <c r="C1296" s="42">
        <v>41974.0</v>
      </c>
      <c r="D1296" s="23" t="s">
        <v>22</v>
      </c>
      <c r="E1296" s="23" t="s">
        <v>23</v>
      </c>
      <c r="F1296" s="23" t="s">
        <v>18</v>
      </c>
      <c r="G1296" s="23" t="s">
        <v>19</v>
      </c>
      <c r="H1296" s="23" t="s">
        <v>24</v>
      </c>
      <c r="I1296" s="23" t="s">
        <v>72</v>
      </c>
      <c r="N1296" s="21"/>
      <c r="O1296" s="21"/>
      <c r="P1296" s="21"/>
      <c r="R1296" s="15"/>
      <c r="T1296" s="41"/>
    </row>
    <row r="1297">
      <c r="A1297" s="21">
        <v>92351.0</v>
      </c>
      <c r="B1297" s="21">
        <v>1.324188783E9</v>
      </c>
      <c r="C1297" s="42">
        <v>41974.0</v>
      </c>
      <c r="D1297" s="23" t="s">
        <v>74</v>
      </c>
      <c r="E1297" s="23" t="s">
        <v>17</v>
      </c>
      <c r="F1297" s="23" t="s">
        <v>18</v>
      </c>
      <c r="G1297" s="23" t="s">
        <v>19</v>
      </c>
      <c r="H1297" s="23" t="s">
        <v>24</v>
      </c>
      <c r="I1297" s="23" t="s">
        <v>72</v>
      </c>
      <c r="N1297" s="21"/>
      <c r="O1297" s="21"/>
      <c r="P1297" s="21"/>
      <c r="R1297" s="15"/>
      <c r="T1297" s="41"/>
    </row>
    <row r="1298">
      <c r="A1298" s="21">
        <v>92575.0</v>
      </c>
      <c r="B1298" s="21">
        <v>1.279860824E9</v>
      </c>
      <c r="C1298" s="42">
        <v>41974.0</v>
      </c>
      <c r="D1298" s="23" t="s">
        <v>22</v>
      </c>
      <c r="E1298" s="23" t="s">
        <v>23</v>
      </c>
      <c r="F1298" s="23" t="s">
        <v>18</v>
      </c>
      <c r="G1298" s="23" t="s">
        <v>19</v>
      </c>
      <c r="H1298" s="23" t="s">
        <v>24</v>
      </c>
      <c r="I1298" s="23" t="s">
        <v>72</v>
      </c>
      <c r="N1298" s="21"/>
      <c r="O1298" s="21"/>
      <c r="P1298" s="21"/>
      <c r="R1298" s="15"/>
      <c r="T1298" s="41"/>
    </row>
    <row r="1299">
      <c r="A1299" s="21">
        <v>92596.0</v>
      </c>
      <c r="B1299" s="21">
        <v>2.043363248E9</v>
      </c>
      <c r="C1299" s="42">
        <v>41974.0</v>
      </c>
      <c r="D1299" s="23" t="s">
        <v>22</v>
      </c>
      <c r="E1299" s="23" t="s">
        <v>23</v>
      </c>
      <c r="F1299" s="23" t="s">
        <v>18</v>
      </c>
      <c r="G1299" s="23" t="s">
        <v>19</v>
      </c>
      <c r="H1299" s="23" t="s">
        <v>24</v>
      </c>
      <c r="I1299" s="23" t="s">
        <v>72</v>
      </c>
      <c r="N1299" s="21"/>
      <c r="O1299" s="21"/>
      <c r="P1299" s="21"/>
      <c r="R1299" s="15"/>
      <c r="T1299" s="41"/>
    </row>
    <row r="1300">
      <c r="A1300" s="21">
        <v>92603.0</v>
      </c>
      <c r="B1300" s="21">
        <v>1.534523897E9</v>
      </c>
      <c r="C1300" s="42">
        <v>41974.0</v>
      </c>
      <c r="D1300" s="23" t="s">
        <v>22</v>
      </c>
      <c r="E1300" s="23" t="s">
        <v>23</v>
      </c>
      <c r="F1300" s="23" t="s">
        <v>18</v>
      </c>
      <c r="G1300" s="23" t="s">
        <v>19</v>
      </c>
      <c r="H1300" s="23" t="s">
        <v>26</v>
      </c>
      <c r="I1300" s="23" t="s">
        <v>72</v>
      </c>
      <c r="N1300" s="21"/>
      <c r="O1300" s="21"/>
      <c r="P1300" s="21"/>
      <c r="R1300" s="15"/>
      <c r="T1300" s="41"/>
    </row>
    <row r="1301">
      <c r="A1301" s="21">
        <v>92638.0</v>
      </c>
      <c r="B1301" s="21">
        <v>1.530366964E9</v>
      </c>
      <c r="C1301" s="42">
        <v>41974.0</v>
      </c>
      <c r="D1301" s="23" t="s">
        <v>22</v>
      </c>
      <c r="E1301" s="23" t="s">
        <v>23</v>
      </c>
      <c r="F1301" s="23" t="s">
        <v>18</v>
      </c>
      <c r="G1301" s="23" t="s">
        <v>19</v>
      </c>
      <c r="H1301" s="23" t="s">
        <v>24</v>
      </c>
      <c r="I1301" s="23" t="s">
        <v>72</v>
      </c>
      <c r="N1301" s="21"/>
      <c r="O1301" s="21"/>
      <c r="P1301" s="21"/>
      <c r="R1301" s="15"/>
      <c r="T1301" s="41"/>
    </row>
    <row r="1302">
      <c r="A1302" s="21">
        <v>92647.0</v>
      </c>
      <c r="B1302" s="21">
        <v>2.049319592E9</v>
      </c>
      <c r="C1302" s="42">
        <v>41974.0</v>
      </c>
      <c r="D1302" s="23" t="s">
        <v>22</v>
      </c>
      <c r="E1302" s="23" t="s">
        <v>23</v>
      </c>
      <c r="F1302" s="23" t="s">
        <v>18</v>
      </c>
      <c r="G1302" s="23" t="s">
        <v>19</v>
      </c>
      <c r="H1302" s="23" t="s">
        <v>20</v>
      </c>
      <c r="I1302" s="23" t="s">
        <v>72</v>
      </c>
      <c r="N1302" s="21"/>
      <c r="O1302" s="21"/>
      <c r="P1302" s="21"/>
      <c r="R1302" s="15"/>
      <c r="T1302" s="41"/>
    </row>
    <row r="1303">
      <c r="A1303" s="21">
        <v>92766.0</v>
      </c>
      <c r="B1303" s="21">
        <v>1.719024826E9</v>
      </c>
      <c r="C1303" s="42" t="s">
        <v>131</v>
      </c>
      <c r="D1303" s="23" t="s">
        <v>22</v>
      </c>
      <c r="E1303" s="23" t="s">
        <v>23</v>
      </c>
      <c r="F1303" s="23" t="s">
        <v>18</v>
      </c>
      <c r="G1303" s="23" t="s">
        <v>19</v>
      </c>
      <c r="H1303" s="23" t="s">
        <v>20</v>
      </c>
      <c r="I1303" s="23" t="s">
        <v>72</v>
      </c>
      <c r="N1303" s="21"/>
      <c r="O1303" s="21"/>
      <c r="P1303" s="21"/>
      <c r="R1303" s="15"/>
      <c r="T1303" s="41"/>
    </row>
    <row r="1304">
      <c r="A1304" s="21">
        <v>92830.0</v>
      </c>
      <c r="B1304" s="21">
        <v>1.721146695E9</v>
      </c>
      <c r="C1304" s="42" t="s">
        <v>131</v>
      </c>
      <c r="D1304" s="23" t="s">
        <v>22</v>
      </c>
      <c r="E1304" s="23" t="s">
        <v>23</v>
      </c>
      <c r="F1304" s="23" t="s">
        <v>18</v>
      </c>
      <c r="G1304" s="23" t="s">
        <v>19</v>
      </c>
      <c r="H1304" s="23" t="s">
        <v>24</v>
      </c>
      <c r="I1304" s="23" t="s">
        <v>72</v>
      </c>
      <c r="N1304" s="21"/>
      <c r="O1304" s="21"/>
      <c r="P1304" s="21"/>
      <c r="R1304" s="15"/>
      <c r="T1304" s="41"/>
    </row>
    <row r="1305">
      <c r="A1305" s="21">
        <v>92859.0</v>
      </c>
      <c r="B1305" s="21">
        <v>1.280670764E9</v>
      </c>
      <c r="C1305" s="42" t="s">
        <v>131</v>
      </c>
      <c r="D1305" s="23" t="s">
        <v>22</v>
      </c>
      <c r="E1305" s="23" t="s">
        <v>23</v>
      </c>
      <c r="F1305" s="23" t="s">
        <v>18</v>
      </c>
      <c r="G1305" s="23" t="s">
        <v>19</v>
      </c>
      <c r="H1305" s="23" t="s">
        <v>24</v>
      </c>
      <c r="I1305" s="23" t="s">
        <v>72</v>
      </c>
      <c r="N1305" s="21"/>
      <c r="O1305" s="21"/>
      <c r="P1305" s="21"/>
      <c r="R1305" s="15"/>
      <c r="T1305" s="41"/>
    </row>
    <row r="1306">
      <c r="A1306" s="21">
        <v>93075.0</v>
      </c>
      <c r="B1306" s="21">
        <v>2.154433976E9</v>
      </c>
      <c r="C1306" s="42" t="s">
        <v>131</v>
      </c>
      <c r="D1306" s="23" t="s">
        <v>22</v>
      </c>
      <c r="E1306" s="23" t="s">
        <v>23</v>
      </c>
      <c r="F1306" s="23" t="s">
        <v>18</v>
      </c>
      <c r="G1306" s="23" t="s">
        <v>19</v>
      </c>
      <c r="H1306" s="23" t="s">
        <v>24</v>
      </c>
      <c r="I1306" s="23" t="s">
        <v>72</v>
      </c>
      <c r="N1306" s="21"/>
      <c r="O1306" s="21"/>
      <c r="P1306" s="21"/>
      <c r="R1306" s="15"/>
      <c r="T1306" s="41"/>
    </row>
    <row r="1307">
      <c r="A1307" s="21">
        <v>93121.0</v>
      </c>
      <c r="B1307" s="21">
        <v>1.86900023E9</v>
      </c>
      <c r="C1307" s="42" t="s">
        <v>131</v>
      </c>
      <c r="D1307" s="23" t="s">
        <v>22</v>
      </c>
      <c r="E1307" s="23" t="s">
        <v>23</v>
      </c>
      <c r="F1307" s="23" t="s">
        <v>18</v>
      </c>
      <c r="G1307" s="23" t="s">
        <v>19</v>
      </c>
      <c r="H1307" s="23" t="s">
        <v>24</v>
      </c>
      <c r="I1307" s="23" t="s">
        <v>72</v>
      </c>
      <c r="N1307" s="21"/>
      <c r="O1307" s="21"/>
      <c r="P1307" s="21"/>
      <c r="R1307" s="15"/>
      <c r="T1307" s="41"/>
    </row>
    <row r="1308">
      <c r="A1308" s="21">
        <v>93127.0</v>
      </c>
      <c r="B1308" s="21">
        <v>1.433501782E9</v>
      </c>
      <c r="C1308" s="42" t="s">
        <v>131</v>
      </c>
      <c r="D1308" s="23" t="s">
        <v>22</v>
      </c>
      <c r="E1308" s="23" t="s">
        <v>23</v>
      </c>
      <c r="F1308" s="23" t="s">
        <v>18</v>
      </c>
      <c r="G1308" s="23" t="s">
        <v>19</v>
      </c>
      <c r="H1308" s="23" t="s">
        <v>24</v>
      </c>
      <c r="I1308" s="23" t="s">
        <v>72</v>
      </c>
      <c r="N1308" s="21"/>
      <c r="O1308" s="21"/>
      <c r="P1308" s="21"/>
      <c r="R1308" s="15"/>
      <c r="T1308" s="41"/>
    </row>
    <row r="1309">
      <c r="A1309" s="21">
        <v>93276.0</v>
      </c>
      <c r="B1309" s="21">
        <v>1.686414409E9</v>
      </c>
      <c r="C1309" s="42" t="s">
        <v>131</v>
      </c>
      <c r="D1309" s="23" t="s">
        <v>22</v>
      </c>
      <c r="E1309" s="23" t="s">
        <v>23</v>
      </c>
      <c r="F1309" s="23" t="s">
        <v>18</v>
      </c>
      <c r="G1309" s="23" t="s">
        <v>19</v>
      </c>
      <c r="H1309" s="23" t="s">
        <v>24</v>
      </c>
      <c r="I1309" s="23" t="s">
        <v>72</v>
      </c>
      <c r="N1309" s="21"/>
      <c r="O1309" s="21"/>
      <c r="P1309" s="21"/>
      <c r="R1309" s="15"/>
      <c r="T1309" s="41"/>
    </row>
    <row r="1310">
      <c r="A1310" s="21">
        <v>93326.0</v>
      </c>
      <c r="B1310" s="21">
        <v>2.20219552E9</v>
      </c>
      <c r="C1310" s="42" t="s">
        <v>131</v>
      </c>
      <c r="D1310" s="23" t="s">
        <v>22</v>
      </c>
      <c r="E1310" s="23" t="s">
        <v>23</v>
      </c>
      <c r="F1310" s="23" t="s">
        <v>18</v>
      </c>
      <c r="G1310" s="23" t="s">
        <v>19</v>
      </c>
      <c r="H1310" s="23" t="s">
        <v>24</v>
      </c>
      <c r="I1310" s="23" t="s">
        <v>72</v>
      </c>
      <c r="N1310" s="21"/>
      <c r="O1310" s="21"/>
      <c r="P1310" s="21"/>
      <c r="R1310" s="15"/>
      <c r="T1310" s="41"/>
    </row>
    <row r="1311">
      <c r="A1311" s="21">
        <v>93343.0</v>
      </c>
      <c r="B1311" s="21">
        <v>1.470485947E9</v>
      </c>
      <c r="C1311" s="42" t="s">
        <v>131</v>
      </c>
      <c r="D1311" s="23" t="s">
        <v>22</v>
      </c>
      <c r="E1311" s="23" t="s">
        <v>23</v>
      </c>
      <c r="F1311" s="23" t="s">
        <v>18</v>
      </c>
      <c r="G1311" s="23" t="s">
        <v>19</v>
      </c>
      <c r="H1311" s="23" t="s">
        <v>24</v>
      </c>
      <c r="I1311" s="23" t="s">
        <v>72</v>
      </c>
      <c r="N1311" s="21"/>
      <c r="O1311" s="21"/>
      <c r="P1311" s="21"/>
      <c r="R1311" s="15"/>
      <c r="T1311" s="41"/>
    </row>
    <row r="1312">
      <c r="A1312" s="21">
        <v>93389.0</v>
      </c>
      <c r="B1312" s="21">
        <v>1.415600985E9</v>
      </c>
      <c r="C1312" s="42" t="s">
        <v>131</v>
      </c>
      <c r="D1312" s="23" t="s">
        <v>74</v>
      </c>
      <c r="E1312" s="23" t="s">
        <v>17</v>
      </c>
      <c r="F1312" s="23" t="s">
        <v>18</v>
      </c>
      <c r="G1312" s="23" t="s">
        <v>19</v>
      </c>
      <c r="H1312" s="23" t="s">
        <v>24</v>
      </c>
      <c r="I1312" s="23" t="s">
        <v>72</v>
      </c>
      <c r="N1312" s="21"/>
      <c r="O1312" s="21"/>
      <c r="P1312" s="21"/>
      <c r="R1312" s="15"/>
      <c r="T1312" s="41"/>
    </row>
    <row r="1313">
      <c r="A1313" s="21">
        <v>93393.0</v>
      </c>
      <c r="B1313" s="21">
        <v>1.783473693E9</v>
      </c>
      <c r="C1313" s="42" t="s">
        <v>131</v>
      </c>
      <c r="D1313" s="23" t="s">
        <v>22</v>
      </c>
      <c r="E1313" s="23" t="s">
        <v>23</v>
      </c>
      <c r="F1313" s="23" t="s">
        <v>18</v>
      </c>
      <c r="G1313" s="23" t="s">
        <v>19</v>
      </c>
      <c r="H1313" s="23" t="s">
        <v>24</v>
      </c>
      <c r="I1313" s="23" t="s">
        <v>72</v>
      </c>
      <c r="N1313" s="21"/>
      <c r="O1313" s="21"/>
      <c r="P1313" s="21"/>
      <c r="R1313" s="15"/>
      <c r="T1313" s="41"/>
    </row>
    <row r="1314">
      <c r="A1314" s="21">
        <v>18722.0</v>
      </c>
      <c r="B1314" s="21">
        <v>2.296341735E9</v>
      </c>
      <c r="C1314" s="42">
        <v>41618.0</v>
      </c>
      <c r="D1314" s="23" t="s">
        <v>22</v>
      </c>
      <c r="E1314" s="23" t="s">
        <v>23</v>
      </c>
      <c r="F1314" s="23" t="s">
        <v>18</v>
      </c>
      <c r="G1314" s="23" t="s">
        <v>19</v>
      </c>
      <c r="H1314" s="23" t="s">
        <v>24</v>
      </c>
      <c r="I1314" s="23" t="s">
        <v>72</v>
      </c>
      <c r="N1314" s="21"/>
      <c r="O1314" s="21"/>
      <c r="P1314" s="21"/>
      <c r="R1314" s="15"/>
      <c r="T1314" s="41"/>
    </row>
    <row r="1315">
      <c r="A1315" s="21">
        <v>18906.0</v>
      </c>
      <c r="B1315" s="21">
        <v>1.746708966E9</v>
      </c>
      <c r="C1315" s="42">
        <v>41618.0</v>
      </c>
      <c r="D1315" s="23" t="s">
        <v>132</v>
      </c>
      <c r="E1315" s="23" t="s">
        <v>23</v>
      </c>
      <c r="F1315" s="23" t="s">
        <v>28</v>
      </c>
      <c r="G1315" s="23" t="s">
        <v>29</v>
      </c>
      <c r="H1315" s="23" t="s">
        <v>24</v>
      </c>
      <c r="I1315" s="23" t="s">
        <v>72</v>
      </c>
      <c r="N1315" s="21"/>
      <c r="O1315" s="21"/>
      <c r="P1315" s="21"/>
      <c r="R1315" s="15"/>
      <c r="T1315" s="41"/>
    </row>
    <row r="1316">
      <c r="A1316" s="21">
        <v>19239.0</v>
      </c>
      <c r="B1316" s="21">
        <v>1.326894969E9</v>
      </c>
      <c r="C1316" s="42" t="s">
        <v>77</v>
      </c>
      <c r="D1316" s="23" t="s">
        <v>132</v>
      </c>
      <c r="E1316" s="23" t="s">
        <v>23</v>
      </c>
      <c r="F1316" s="23" t="s">
        <v>28</v>
      </c>
      <c r="G1316" s="23" t="s">
        <v>29</v>
      </c>
      <c r="H1316" s="23" t="s">
        <v>24</v>
      </c>
      <c r="I1316" s="23" t="s">
        <v>72</v>
      </c>
      <c r="N1316" s="21"/>
      <c r="O1316" s="21"/>
      <c r="P1316" s="21"/>
      <c r="R1316" s="15"/>
      <c r="T1316" s="41"/>
    </row>
    <row r="1317">
      <c r="A1317" s="21">
        <v>19579.0</v>
      </c>
      <c r="B1317" s="21">
        <v>2.047954404E9</v>
      </c>
      <c r="C1317" s="42" t="s">
        <v>78</v>
      </c>
      <c r="D1317" s="23" t="s">
        <v>132</v>
      </c>
      <c r="E1317" s="23" t="s">
        <v>23</v>
      </c>
      <c r="F1317" s="23" t="s">
        <v>28</v>
      </c>
      <c r="G1317" s="23" t="s">
        <v>29</v>
      </c>
      <c r="H1317" s="23" t="s">
        <v>24</v>
      </c>
      <c r="I1317" s="23" t="s">
        <v>72</v>
      </c>
      <c r="N1317" s="21"/>
      <c r="O1317" s="21"/>
      <c r="P1317" s="21"/>
      <c r="R1317" s="15"/>
      <c r="T1317" s="41"/>
    </row>
    <row r="1318">
      <c r="A1318" s="21">
        <v>20892.0</v>
      </c>
      <c r="B1318" s="21">
        <v>2.146781676E9</v>
      </c>
      <c r="C1318" s="42" t="s">
        <v>80</v>
      </c>
      <c r="D1318" s="23" t="s">
        <v>132</v>
      </c>
      <c r="E1318" s="23" t="s">
        <v>23</v>
      </c>
      <c r="F1318" s="23" t="s">
        <v>28</v>
      </c>
      <c r="G1318" s="23" t="s">
        <v>29</v>
      </c>
      <c r="H1318" s="23" t="s">
        <v>24</v>
      </c>
      <c r="I1318" s="23" t="s">
        <v>72</v>
      </c>
      <c r="N1318" s="21"/>
      <c r="O1318" s="21"/>
      <c r="P1318" s="21"/>
      <c r="R1318" s="15"/>
      <c r="T1318" s="41"/>
    </row>
    <row r="1319">
      <c r="A1319" s="21">
        <v>21630.0</v>
      </c>
      <c r="B1319" s="21">
        <v>1.767887398E9</v>
      </c>
      <c r="C1319" s="42" t="s">
        <v>133</v>
      </c>
      <c r="D1319" s="23" t="s">
        <v>132</v>
      </c>
      <c r="E1319" s="23" t="s">
        <v>23</v>
      </c>
      <c r="F1319" s="23" t="s">
        <v>28</v>
      </c>
      <c r="G1319" s="23" t="s">
        <v>29</v>
      </c>
      <c r="H1319" s="23" t="s">
        <v>24</v>
      </c>
      <c r="I1319" s="23" t="s">
        <v>72</v>
      </c>
      <c r="N1319" s="21"/>
      <c r="O1319" s="21"/>
      <c r="P1319" s="21"/>
      <c r="R1319" s="15"/>
      <c r="T1319" s="41"/>
    </row>
    <row r="1320">
      <c r="A1320" s="21">
        <v>21682.0</v>
      </c>
      <c r="B1320" s="21">
        <v>2.199472705E9</v>
      </c>
      <c r="C1320" s="42" t="s">
        <v>133</v>
      </c>
      <c r="D1320" s="23" t="s">
        <v>132</v>
      </c>
      <c r="E1320" s="23" t="s">
        <v>23</v>
      </c>
      <c r="F1320" s="23" t="s">
        <v>28</v>
      </c>
      <c r="G1320" s="23" t="s">
        <v>29</v>
      </c>
      <c r="H1320" s="23" t="s">
        <v>24</v>
      </c>
      <c r="I1320" s="23" t="s">
        <v>72</v>
      </c>
      <c r="N1320" s="21"/>
      <c r="O1320" s="21"/>
      <c r="P1320" s="21"/>
      <c r="R1320" s="15"/>
      <c r="T1320" s="41"/>
    </row>
    <row r="1321">
      <c r="A1321" s="21">
        <v>21966.0</v>
      </c>
      <c r="B1321" s="21">
        <v>1.27620297E9</v>
      </c>
      <c r="C1321" s="42" t="s">
        <v>81</v>
      </c>
      <c r="D1321" s="23" t="s">
        <v>132</v>
      </c>
      <c r="E1321" s="23" t="s">
        <v>23</v>
      </c>
      <c r="F1321" s="23" t="s">
        <v>28</v>
      </c>
      <c r="G1321" s="23" t="s">
        <v>29</v>
      </c>
      <c r="H1321" s="23" t="s">
        <v>24</v>
      </c>
      <c r="I1321" s="23" t="s">
        <v>72</v>
      </c>
      <c r="N1321" s="21"/>
      <c r="O1321" s="21"/>
      <c r="P1321" s="21"/>
      <c r="R1321" s="15"/>
      <c r="T1321" s="41"/>
    </row>
    <row r="1322">
      <c r="A1322" s="21">
        <v>25836.0</v>
      </c>
      <c r="B1322" s="21">
        <v>1.82852168E9</v>
      </c>
      <c r="C1322" s="42" t="s">
        <v>87</v>
      </c>
      <c r="D1322" s="23" t="s">
        <v>132</v>
      </c>
      <c r="E1322" s="23" t="s">
        <v>23</v>
      </c>
      <c r="F1322" s="23" t="s">
        <v>28</v>
      </c>
      <c r="G1322" s="23" t="s">
        <v>29</v>
      </c>
      <c r="H1322" s="23" t="s">
        <v>24</v>
      </c>
      <c r="I1322" s="23" t="s">
        <v>72</v>
      </c>
      <c r="N1322" s="21"/>
      <c r="O1322" s="21"/>
      <c r="P1322" s="21"/>
      <c r="R1322" s="15"/>
      <c r="T1322" s="41"/>
    </row>
    <row r="1323">
      <c r="A1323" s="21">
        <v>26530.0</v>
      </c>
      <c r="B1323" s="21">
        <v>1.483731853E9</v>
      </c>
      <c r="C1323" s="42" t="s">
        <v>88</v>
      </c>
      <c r="D1323" s="23" t="s">
        <v>132</v>
      </c>
      <c r="E1323" s="23" t="s">
        <v>23</v>
      </c>
      <c r="F1323" s="23" t="s">
        <v>28</v>
      </c>
      <c r="G1323" s="23" t="s">
        <v>29</v>
      </c>
      <c r="H1323" s="23" t="s">
        <v>20</v>
      </c>
      <c r="I1323" s="23" t="s">
        <v>72</v>
      </c>
      <c r="N1323" s="21"/>
      <c r="O1323" s="21"/>
      <c r="P1323" s="21"/>
      <c r="R1323" s="15"/>
      <c r="T1323" s="41"/>
    </row>
    <row r="1324">
      <c r="A1324" s="21">
        <v>26897.0</v>
      </c>
      <c r="B1324" s="21">
        <v>2.279682205E9</v>
      </c>
      <c r="C1324" s="42" t="s">
        <v>89</v>
      </c>
      <c r="D1324" s="23" t="s">
        <v>132</v>
      </c>
      <c r="E1324" s="23" t="s">
        <v>23</v>
      </c>
      <c r="F1324" s="23" t="s">
        <v>28</v>
      </c>
      <c r="G1324" s="23" t="s">
        <v>29</v>
      </c>
      <c r="H1324" s="23" t="s">
        <v>24</v>
      </c>
      <c r="I1324" s="23" t="s">
        <v>72</v>
      </c>
      <c r="N1324" s="21"/>
      <c r="O1324" s="21"/>
      <c r="P1324" s="21"/>
      <c r="R1324" s="15"/>
      <c r="T1324" s="41"/>
    </row>
    <row r="1325">
      <c r="A1325" s="21">
        <v>27162.0</v>
      </c>
      <c r="B1325" s="21">
        <v>2.268306847E9</v>
      </c>
      <c r="C1325" s="42" t="s">
        <v>90</v>
      </c>
      <c r="D1325" s="23" t="s">
        <v>132</v>
      </c>
      <c r="E1325" s="23" t="s">
        <v>23</v>
      </c>
      <c r="F1325" s="23" t="s">
        <v>28</v>
      </c>
      <c r="G1325" s="23" t="s">
        <v>29</v>
      </c>
      <c r="H1325" s="23" t="s">
        <v>24</v>
      </c>
      <c r="I1325" s="23" t="s">
        <v>72</v>
      </c>
      <c r="N1325" s="21"/>
      <c r="O1325" s="21"/>
      <c r="P1325" s="21"/>
      <c r="R1325" s="15"/>
      <c r="T1325" s="41"/>
    </row>
    <row r="1326">
      <c r="A1326" s="21">
        <v>27483.0</v>
      </c>
      <c r="B1326" s="21">
        <v>2.017798987E9</v>
      </c>
      <c r="C1326" s="42" t="s">
        <v>90</v>
      </c>
      <c r="D1326" s="23" t="s">
        <v>132</v>
      </c>
      <c r="E1326" s="23" t="s">
        <v>23</v>
      </c>
      <c r="F1326" s="23" t="s">
        <v>28</v>
      </c>
      <c r="G1326" s="23" t="s">
        <v>29</v>
      </c>
      <c r="H1326" s="23" t="s">
        <v>24</v>
      </c>
      <c r="I1326" s="23" t="s">
        <v>72</v>
      </c>
      <c r="N1326" s="21"/>
      <c r="O1326" s="21"/>
      <c r="P1326" s="21"/>
      <c r="R1326" s="15"/>
      <c r="T1326" s="41"/>
    </row>
    <row r="1327">
      <c r="A1327" s="21">
        <v>28003.0</v>
      </c>
      <c r="B1327" s="21">
        <v>1.686939706E9</v>
      </c>
      <c r="C1327" s="42" t="s">
        <v>91</v>
      </c>
      <c r="D1327" s="23" t="s">
        <v>132</v>
      </c>
      <c r="E1327" s="23" t="s">
        <v>23</v>
      </c>
      <c r="F1327" s="23" t="s">
        <v>28</v>
      </c>
      <c r="G1327" s="23" t="s">
        <v>29</v>
      </c>
      <c r="H1327" s="23" t="s">
        <v>24</v>
      </c>
      <c r="I1327" s="23" t="s">
        <v>72</v>
      </c>
      <c r="N1327" s="21"/>
      <c r="O1327" s="21"/>
      <c r="P1327" s="21"/>
      <c r="R1327" s="15"/>
      <c r="T1327" s="41"/>
    </row>
    <row r="1328">
      <c r="A1328" s="21">
        <v>28561.0</v>
      </c>
      <c r="B1328" s="21">
        <v>1.749343899E9</v>
      </c>
      <c r="C1328" s="42" t="s">
        <v>92</v>
      </c>
      <c r="D1328" s="23" t="s">
        <v>132</v>
      </c>
      <c r="E1328" s="23" t="s">
        <v>23</v>
      </c>
      <c r="F1328" s="23" t="s">
        <v>28</v>
      </c>
      <c r="G1328" s="23" t="s">
        <v>29</v>
      </c>
      <c r="H1328" s="23" t="s">
        <v>24</v>
      </c>
      <c r="I1328" s="23" t="s">
        <v>72</v>
      </c>
      <c r="N1328" s="21"/>
      <c r="O1328" s="21"/>
      <c r="P1328" s="21"/>
      <c r="R1328" s="15"/>
      <c r="T1328" s="41"/>
    </row>
    <row r="1329">
      <c r="A1329" s="21">
        <v>29304.0</v>
      </c>
      <c r="B1329" s="21">
        <v>2.289208253E9</v>
      </c>
      <c r="C1329" s="42" t="s">
        <v>93</v>
      </c>
      <c r="D1329" s="23" t="s">
        <v>132</v>
      </c>
      <c r="E1329" s="23" t="s">
        <v>23</v>
      </c>
      <c r="F1329" s="23" t="s">
        <v>28</v>
      </c>
      <c r="G1329" s="23" t="s">
        <v>29</v>
      </c>
      <c r="H1329" s="23" t="s">
        <v>24</v>
      </c>
      <c r="I1329" s="23" t="s">
        <v>72</v>
      </c>
      <c r="N1329" s="21"/>
      <c r="O1329" s="21"/>
      <c r="P1329" s="21"/>
      <c r="R1329" s="15"/>
      <c r="T1329" s="41"/>
    </row>
    <row r="1330">
      <c r="A1330" s="21">
        <v>29333.0</v>
      </c>
      <c r="B1330" s="21">
        <v>1.986553485E9</v>
      </c>
      <c r="C1330" s="42" t="s">
        <v>93</v>
      </c>
      <c r="D1330" s="23" t="s">
        <v>132</v>
      </c>
      <c r="E1330" s="23" t="s">
        <v>23</v>
      </c>
      <c r="F1330" s="23" t="s">
        <v>28</v>
      </c>
      <c r="G1330" s="23" t="s">
        <v>29</v>
      </c>
      <c r="H1330" s="23" t="s">
        <v>24</v>
      </c>
      <c r="I1330" s="23" t="s">
        <v>72</v>
      </c>
      <c r="N1330" s="21"/>
      <c r="O1330" s="21"/>
      <c r="P1330" s="21"/>
      <c r="R1330" s="15"/>
      <c r="T1330" s="41"/>
    </row>
    <row r="1331">
      <c r="A1331" s="21">
        <v>29394.0</v>
      </c>
      <c r="B1331" s="21">
        <v>1.994527592E9</v>
      </c>
      <c r="C1331" s="42" t="s">
        <v>93</v>
      </c>
      <c r="D1331" s="23" t="s">
        <v>132</v>
      </c>
      <c r="E1331" s="23" t="s">
        <v>23</v>
      </c>
      <c r="F1331" s="23" t="s">
        <v>28</v>
      </c>
      <c r="G1331" s="23" t="s">
        <v>29</v>
      </c>
      <c r="H1331" s="23" t="s">
        <v>24</v>
      </c>
      <c r="I1331" s="23" t="s">
        <v>72</v>
      </c>
      <c r="N1331" s="21"/>
      <c r="O1331" s="21"/>
      <c r="P1331" s="21"/>
      <c r="R1331" s="15"/>
      <c r="T1331" s="41"/>
    </row>
    <row r="1332">
      <c r="A1332" s="21">
        <v>30815.0</v>
      </c>
      <c r="B1332" s="21">
        <v>1.986091645E9</v>
      </c>
      <c r="C1332" s="42">
        <v>41285.0</v>
      </c>
      <c r="D1332" s="23" t="s">
        <v>132</v>
      </c>
      <c r="E1332" s="23" t="s">
        <v>23</v>
      </c>
      <c r="F1332" s="23" t="s">
        <v>28</v>
      </c>
      <c r="G1332" s="23" t="s">
        <v>29</v>
      </c>
      <c r="H1332" s="23" t="s">
        <v>24</v>
      </c>
      <c r="I1332" s="23" t="s">
        <v>72</v>
      </c>
      <c r="N1332" s="21"/>
      <c r="O1332" s="21"/>
      <c r="P1332" s="21"/>
      <c r="R1332" s="15"/>
      <c r="T1332" s="41"/>
    </row>
    <row r="1333">
      <c r="A1333" s="21">
        <v>30980.0</v>
      </c>
      <c r="B1333" s="21">
        <v>1.831214237E9</v>
      </c>
      <c r="C1333" s="42">
        <v>41285.0</v>
      </c>
      <c r="D1333" s="23" t="s">
        <v>132</v>
      </c>
      <c r="E1333" s="23" t="s">
        <v>23</v>
      </c>
      <c r="F1333" s="23" t="s">
        <v>28</v>
      </c>
      <c r="G1333" s="23" t="s">
        <v>29</v>
      </c>
      <c r="H1333" s="23" t="s">
        <v>24</v>
      </c>
      <c r="I1333" s="23" t="s">
        <v>72</v>
      </c>
      <c r="N1333" s="21"/>
      <c r="O1333" s="21"/>
      <c r="P1333" s="21"/>
      <c r="R1333" s="15"/>
      <c r="T1333" s="41"/>
    </row>
    <row r="1334">
      <c r="A1334" s="21">
        <v>31278.0</v>
      </c>
      <c r="B1334" s="21">
        <v>2.004970168E9</v>
      </c>
      <c r="C1334" s="42">
        <v>41285.0</v>
      </c>
      <c r="D1334" s="23" t="s">
        <v>132</v>
      </c>
      <c r="E1334" s="23" t="s">
        <v>23</v>
      </c>
      <c r="F1334" s="23" t="s">
        <v>28</v>
      </c>
      <c r="G1334" s="23" t="s">
        <v>29</v>
      </c>
      <c r="H1334" s="23" t="s">
        <v>24</v>
      </c>
      <c r="I1334" s="23" t="s">
        <v>72</v>
      </c>
      <c r="N1334" s="21"/>
      <c r="O1334" s="21"/>
      <c r="P1334" s="21"/>
      <c r="R1334" s="15"/>
      <c r="T1334" s="41"/>
    </row>
    <row r="1335">
      <c r="A1335" s="21">
        <v>31686.0</v>
      </c>
      <c r="B1335" s="21">
        <v>1.506884387E9</v>
      </c>
      <c r="C1335" s="42">
        <v>41316.0</v>
      </c>
      <c r="D1335" s="23" t="s">
        <v>132</v>
      </c>
      <c r="E1335" s="23" t="s">
        <v>23</v>
      </c>
      <c r="F1335" s="23" t="s">
        <v>28</v>
      </c>
      <c r="G1335" s="23" t="s">
        <v>29</v>
      </c>
      <c r="H1335" s="23" t="s">
        <v>20</v>
      </c>
      <c r="I1335" s="23" t="s">
        <v>72</v>
      </c>
      <c r="N1335" s="21"/>
      <c r="O1335" s="21"/>
      <c r="P1335" s="21"/>
      <c r="R1335" s="15"/>
      <c r="T1335" s="41"/>
    </row>
    <row r="1336">
      <c r="A1336" s="21">
        <v>32195.0</v>
      </c>
      <c r="B1336" s="21">
        <v>1.947834326E9</v>
      </c>
      <c r="C1336" s="42">
        <v>41375.0</v>
      </c>
      <c r="D1336" s="23" t="s">
        <v>132</v>
      </c>
      <c r="E1336" s="23" t="s">
        <v>23</v>
      </c>
      <c r="F1336" s="23" t="s">
        <v>28</v>
      </c>
      <c r="G1336" s="23" t="s">
        <v>29</v>
      </c>
      <c r="H1336" s="23" t="s">
        <v>20</v>
      </c>
      <c r="I1336" s="23" t="s">
        <v>72</v>
      </c>
      <c r="N1336" s="21"/>
      <c r="O1336" s="21"/>
      <c r="P1336" s="21"/>
      <c r="R1336" s="15"/>
      <c r="T1336" s="41"/>
    </row>
    <row r="1337">
      <c r="A1337" s="21">
        <v>32266.0</v>
      </c>
      <c r="B1337" s="21">
        <v>2.261789457E9</v>
      </c>
      <c r="C1337" s="42">
        <v>41375.0</v>
      </c>
      <c r="D1337" s="23" t="s">
        <v>132</v>
      </c>
      <c r="E1337" s="23" t="s">
        <v>23</v>
      </c>
      <c r="F1337" s="23" t="s">
        <v>28</v>
      </c>
      <c r="G1337" s="23" t="s">
        <v>29</v>
      </c>
      <c r="H1337" s="23" t="s">
        <v>24</v>
      </c>
      <c r="I1337" s="23" t="s">
        <v>72</v>
      </c>
      <c r="N1337" s="21"/>
      <c r="O1337" s="21"/>
      <c r="P1337" s="21"/>
      <c r="R1337" s="15"/>
      <c r="T1337" s="41"/>
    </row>
    <row r="1338">
      <c r="A1338" s="21">
        <v>32382.0</v>
      </c>
      <c r="B1338" s="21">
        <v>1.454132924E9</v>
      </c>
      <c r="C1338" s="42">
        <v>41375.0</v>
      </c>
      <c r="D1338" s="23" t="s">
        <v>132</v>
      </c>
      <c r="E1338" s="23" t="s">
        <v>23</v>
      </c>
      <c r="F1338" s="23" t="s">
        <v>28</v>
      </c>
      <c r="G1338" s="23" t="s">
        <v>29</v>
      </c>
      <c r="H1338" s="23" t="s">
        <v>24</v>
      </c>
      <c r="I1338" s="23" t="s">
        <v>72</v>
      </c>
      <c r="N1338" s="21"/>
      <c r="O1338" s="21"/>
      <c r="P1338" s="21"/>
      <c r="R1338" s="15"/>
      <c r="T1338" s="41"/>
    </row>
    <row r="1339">
      <c r="A1339" s="21">
        <v>32524.0</v>
      </c>
      <c r="B1339" s="21">
        <v>1.348368584E9</v>
      </c>
      <c r="C1339" s="42">
        <v>41375.0</v>
      </c>
      <c r="D1339" s="23" t="s">
        <v>132</v>
      </c>
      <c r="E1339" s="23" t="s">
        <v>23</v>
      </c>
      <c r="F1339" s="23" t="s">
        <v>28</v>
      </c>
      <c r="G1339" s="23" t="s">
        <v>29</v>
      </c>
      <c r="H1339" s="23" t="s">
        <v>24</v>
      </c>
      <c r="I1339" s="23" t="s">
        <v>72</v>
      </c>
      <c r="N1339" s="21"/>
      <c r="O1339" s="21"/>
      <c r="P1339" s="21"/>
      <c r="R1339" s="15"/>
      <c r="T1339" s="41"/>
    </row>
    <row r="1340">
      <c r="A1340" s="21">
        <v>33136.0</v>
      </c>
      <c r="B1340" s="21">
        <v>1.872506141E9</v>
      </c>
      <c r="C1340" s="42">
        <v>41405.0</v>
      </c>
      <c r="D1340" s="23" t="s">
        <v>132</v>
      </c>
      <c r="E1340" s="23" t="s">
        <v>23</v>
      </c>
      <c r="F1340" s="23" t="s">
        <v>28</v>
      </c>
      <c r="G1340" s="23" t="s">
        <v>29</v>
      </c>
      <c r="H1340" s="23" t="s">
        <v>24</v>
      </c>
      <c r="I1340" s="23" t="s">
        <v>72</v>
      </c>
      <c r="N1340" s="21"/>
      <c r="O1340" s="21"/>
      <c r="P1340" s="21"/>
      <c r="R1340" s="15"/>
      <c r="T1340" s="41"/>
    </row>
    <row r="1341">
      <c r="A1341" s="21">
        <v>33940.0</v>
      </c>
      <c r="B1341" s="21">
        <v>1.434445365E9</v>
      </c>
      <c r="C1341" s="42">
        <v>41436.0</v>
      </c>
      <c r="D1341" s="23" t="s">
        <v>132</v>
      </c>
      <c r="E1341" s="23" t="s">
        <v>23</v>
      </c>
      <c r="F1341" s="23" t="s">
        <v>28</v>
      </c>
      <c r="G1341" s="23" t="s">
        <v>29</v>
      </c>
      <c r="H1341" s="23" t="s">
        <v>24</v>
      </c>
      <c r="I1341" s="23" t="s">
        <v>72</v>
      </c>
      <c r="N1341" s="21"/>
      <c r="O1341" s="21"/>
      <c r="P1341" s="21"/>
      <c r="R1341" s="15"/>
      <c r="T1341" s="41"/>
    </row>
    <row r="1342">
      <c r="A1342" s="21">
        <v>34045.0</v>
      </c>
      <c r="B1342" s="21">
        <v>1.834359446E9</v>
      </c>
      <c r="C1342" s="42">
        <v>41436.0</v>
      </c>
      <c r="D1342" s="23" t="s">
        <v>132</v>
      </c>
      <c r="E1342" s="23" t="s">
        <v>23</v>
      </c>
      <c r="F1342" s="23" t="s">
        <v>28</v>
      </c>
      <c r="G1342" s="23" t="s">
        <v>29</v>
      </c>
      <c r="H1342" s="23" t="s">
        <v>24</v>
      </c>
      <c r="I1342" s="23" t="s">
        <v>72</v>
      </c>
      <c r="N1342" s="21"/>
      <c r="O1342" s="21"/>
      <c r="P1342" s="21"/>
      <c r="R1342" s="15"/>
      <c r="T1342" s="41"/>
    </row>
    <row r="1343">
      <c r="A1343" s="21">
        <v>34076.0</v>
      </c>
      <c r="B1343" s="21">
        <v>1.66976778E9</v>
      </c>
      <c r="C1343" s="42">
        <v>41436.0</v>
      </c>
      <c r="D1343" s="23" t="s">
        <v>132</v>
      </c>
      <c r="E1343" s="23" t="s">
        <v>23</v>
      </c>
      <c r="F1343" s="23" t="s">
        <v>28</v>
      </c>
      <c r="G1343" s="23" t="s">
        <v>29</v>
      </c>
      <c r="H1343" s="23" t="s">
        <v>24</v>
      </c>
      <c r="I1343" s="23" t="s">
        <v>72</v>
      </c>
      <c r="N1343" s="21"/>
      <c r="O1343" s="21"/>
      <c r="P1343" s="21"/>
      <c r="R1343" s="15"/>
      <c r="T1343" s="41"/>
    </row>
    <row r="1344">
      <c r="A1344" s="21">
        <v>34497.0</v>
      </c>
      <c r="B1344" s="21">
        <v>1.380522817E9</v>
      </c>
      <c r="C1344" s="42">
        <v>41466.0</v>
      </c>
      <c r="D1344" s="23" t="s">
        <v>132</v>
      </c>
      <c r="E1344" s="23" t="s">
        <v>23</v>
      </c>
      <c r="F1344" s="23" t="s">
        <v>28</v>
      </c>
      <c r="G1344" s="23" t="s">
        <v>29</v>
      </c>
      <c r="H1344" s="23" t="s">
        <v>24</v>
      </c>
      <c r="I1344" s="23" t="s">
        <v>72</v>
      </c>
      <c r="N1344" s="21"/>
      <c r="O1344" s="21"/>
      <c r="P1344" s="21"/>
      <c r="R1344" s="15"/>
      <c r="T1344" s="41"/>
    </row>
    <row r="1345">
      <c r="A1345" s="21">
        <v>35986.0</v>
      </c>
      <c r="B1345" s="21">
        <v>2.151098285E9</v>
      </c>
      <c r="C1345" s="42">
        <v>41528.0</v>
      </c>
      <c r="D1345" s="23" t="s">
        <v>132</v>
      </c>
      <c r="E1345" s="23" t="s">
        <v>23</v>
      </c>
      <c r="F1345" s="23" t="s">
        <v>28</v>
      </c>
      <c r="G1345" s="23" t="s">
        <v>29</v>
      </c>
      <c r="H1345" s="23" t="s">
        <v>24</v>
      </c>
      <c r="I1345" s="23" t="s">
        <v>72</v>
      </c>
      <c r="N1345" s="21"/>
      <c r="O1345" s="21"/>
      <c r="P1345" s="21"/>
      <c r="R1345" s="15"/>
      <c r="T1345" s="41"/>
    </row>
    <row r="1346">
      <c r="A1346" s="21">
        <v>36218.0</v>
      </c>
      <c r="B1346" s="21">
        <v>1.269028741E9</v>
      </c>
      <c r="C1346" s="42">
        <v>41528.0</v>
      </c>
      <c r="D1346" s="23" t="s">
        <v>132</v>
      </c>
      <c r="E1346" s="23" t="s">
        <v>23</v>
      </c>
      <c r="F1346" s="23" t="s">
        <v>28</v>
      </c>
      <c r="G1346" s="23" t="s">
        <v>29</v>
      </c>
      <c r="H1346" s="23" t="s">
        <v>24</v>
      </c>
      <c r="I1346" s="23" t="s">
        <v>72</v>
      </c>
      <c r="N1346" s="21"/>
      <c r="O1346" s="21"/>
      <c r="P1346" s="21"/>
      <c r="R1346" s="15"/>
      <c r="T1346" s="41"/>
    </row>
    <row r="1347">
      <c r="A1347" s="21">
        <v>36248.0</v>
      </c>
      <c r="B1347" s="21">
        <v>1.627622845E9</v>
      </c>
      <c r="C1347" s="42">
        <v>41528.0</v>
      </c>
      <c r="D1347" s="23" t="s">
        <v>132</v>
      </c>
      <c r="E1347" s="23" t="s">
        <v>23</v>
      </c>
      <c r="F1347" s="23" t="s">
        <v>28</v>
      </c>
      <c r="G1347" s="23" t="s">
        <v>29</v>
      </c>
      <c r="H1347" s="23" t="s">
        <v>24</v>
      </c>
      <c r="I1347" s="23" t="s">
        <v>72</v>
      </c>
      <c r="N1347" s="21"/>
      <c r="O1347" s="21"/>
      <c r="P1347" s="21"/>
      <c r="R1347" s="15"/>
      <c r="T1347" s="41"/>
    </row>
    <row r="1348">
      <c r="A1348" s="21">
        <v>37725.0</v>
      </c>
      <c r="B1348" s="21">
        <v>1.284477372E9</v>
      </c>
      <c r="C1348" s="42">
        <v>41589.0</v>
      </c>
      <c r="D1348" s="23" t="s">
        <v>132</v>
      </c>
      <c r="E1348" s="23" t="s">
        <v>23</v>
      </c>
      <c r="F1348" s="23" t="s">
        <v>28</v>
      </c>
      <c r="G1348" s="23" t="s">
        <v>29</v>
      </c>
      <c r="H1348" s="23" t="s">
        <v>24</v>
      </c>
      <c r="I1348" s="23" t="s">
        <v>72</v>
      </c>
      <c r="N1348" s="21"/>
      <c r="O1348" s="21"/>
      <c r="P1348" s="21"/>
      <c r="R1348" s="15"/>
      <c r="T1348" s="41"/>
    </row>
    <row r="1349">
      <c r="A1349" s="21">
        <v>37820.0</v>
      </c>
      <c r="B1349" s="21">
        <v>2.143439857E9</v>
      </c>
      <c r="C1349" s="42">
        <v>41589.0</v>
      </c>
      <c r="D1349" s="23" t="s">
        <v>132</v>
      </c>
      <c r="E1349" s="23" t="s">
        <v>23</v>
      </c>
      <c r="F1349" s="23" t="s">
        <v>28</v>
      </c>
      <c r="G1349" s="23" t="s">
        <v>29</v>
      </c>
      <c r="H1349" s="23" t="s">
        <v>24</v>
      </c>
      <c r="I1349" s="23" t="s">
        <v>72</v>
      </c>
      <c r="N1349" s="21"/>
      <c r="O1349" s="21"/>
      <c r="P1349" s="21"/>
      <c r="R1349" s="15"/>
      <c r="T1349" s="41"/>
    </row>
    <row r="1350">
      <c r="A1350" s="21">
        <v>38271.0</v>
      </c>
      <c r="B1350" s="21">
        <v>1.808305695E9</v>
      </c>
      <c r="C1350" s="42">
        <v>41619.0</v>
      </c>
      <c r="D1350" s="23" t="s">
        <v>132</v>
      </c>
      <c r="E1350" s="23" t="s">
        <v>23</v>
      </c>
      <c r="F1350" s="23" t="s">
        <v>28</v>
      </c>
      <c r="G1350" s="23" t="s">
        <v>29</v>
      </c>
      <c r="H1350" s="23" t="s">
        <v>20</v>
      </c>
      <c r="I1350" s="23" t="s">
        <v>72</v>
      </c>
      <c r="N1350" s="21"/>
      <c r="O1350" s="21"/>
      <c r="P1350" s="21"/>
      <c r="R1350" s="15"/>
      <c r="T1350" s="41"/>
    </row>
    <row r="1351">
      <c r="A1351" s="21">
        <v>38294.0</v>
      </c>
      <c r="B1351" s="21">
        <v>2.148050895E9</v>
      </c>
      <c r="C1351" s="42">
        <v>41619.0</v>
      </c>
      <c r="D1351" s="23" t="s">
        <v>132</v>
      </c>
      <c r="E1351" s="23" t="s">
        <v>23</v>
      </c>
      <c r="F1351" s="23" t="s">
        <v>28</v>
      </c>
      <c r="G1351" s="23" t="s">
        <v>29</v>
      </c>
      <c r="H1351" s="23" t="s">
        <v>20</v>
      </c>
      <c r="I1351" s="23" t="s">
        <v>72</v>
      </c>
      <c r="N1351" s="21"/>
      <c r="O1351" s="21"/>
      <c r="P1351" s="21"/>
      <c r="R1351" s="15"/>
      <c r="T1351" s="41"/>
    </row>
    <row r="1352">
      <c r="A1352" s="21">
        <v>38767.0</v>
      </c>
      <c r="B1352" s="21">
        <v>1.750382199E9</v>
      </c>
      <c r="C1352" s="42">
        <v>41619.0</v>
      </c>
      <c r="D1352" s="23" t="s">
        <v>132</v>
      </c>
      <c r="E1352" s="23" t="s">
        <v>23</v>
      </c>
      <c r="F1352" s="23" t="s">
        <v>28</v>
      </c>
      <c r="G1352" s="23" t="s">
        <v>29</v>
      </c>
      <c r="H1352" s="23" t="s">
        <v>24</v>
      </c>
      <c r="I1352" s="23" t="s">
        <v>72</v>
      </c>
      <c r="N1352" s="21"/>
      <c r="O1352" s="21"/>
      <c r="P1352" s="21"/>
      <c r="R1352" s="15"/>
      <c r="T1352" s="41"/>
    </row>
    <row r="1353">
      <c r="A1353" s="21">
        <v>39356.0</v>
      </c>
      <c r="B1353" s="21">
        <v>2.292029773E9</v>
      </c>
      <c r="C1353" s="42" t="s">
        <v>96</v>
      </c>
      <c r="D1353" s="23" t="s">
        <v>132</v>
      </c>
      <c r="E1353" s="23" t="s">
        <v>23</v>
      </c>
      <c r="F1353" s="23" t="s">
        <v>28</v>
      </c>
      <c r="G1353" s="23" t="s">
        <v>29</v>
      </c>
      <c r="H1353" s="23" t="s">
        <v>20</v>
      </c>
      <c r="I1353" s="23" t="s">
        <v>72</v>
      </c>
      <c r="N1353" s="21"/>
      <c r="O1353" s="21"/>
      <c r="P1353" s="21"/>
      <c r="R1353" s="15"/>
      <c r="T1353" s="41"/>
    </row>
    <row r="1354">
      <c r="A1354" s="21">
        <v>39427.0</v>
      </c>
      <c r="B1354" s="21">
        <v>1.761399677E9</v>
      </c>
      <c r="C1354" s="42" t="s">
        <v>96</v>
      </c>
      <c r="D1354" s="23" t="s">
        <v>132</v>
      </c>
      <c r="E1354" s="23" t="s">
        <v>23</v>
      </c>
      <c r="F1354" s="23" t="s">
        <v>28</v>
      </c>
      <c r="G1354" s="23" t="s">
        <v>29</v>
      </c>
      <c r="H1354" s="23" t="s">
        <v>24</v>
      </c>
      <c r="I1354" s="23" t="s">
        <v>72</v>
      </c>
      <c r="N1354" s="21"/>
      <c r="O1354" s="21"/>
      <c r="P1354" s="21"/>
      <c r="R1354" s="15"/>
      <c r="T1354" s="41"/>
    </row>
    <row r="1355">
      <c r="A1355" s="21">
        <v>39628.0</v>
      </c>
      <c r="B1355" s="21">
        <v>1.647331993E9</v>
      </c>
      <c r="C1355" s="42" t="s">
        <v>96</v>
      </c>
      <c r="D1355" s="23" t="s">
        <v>132</v>
      </c>
      <c r="E1355" s="23" t="s">
        <v>23</v>
      </c>
      <c r="F1355" s="23" t="s">
        <v>28</v>
      </c>
      <c r="G1355" s="23" t="s">
        <v>29</v>
      </c>
      <c r="H1355" s="23" t="s">
        <v>24</v>
      </c>
      <c r="I1355" s="23" t="s">
        <v>72</v>
      </c>
      <c r="N1355" s="21"/>
      <c r="O1355" s="21"/>
      <c r="P1355" s="21"/>
      <c r="R1355" s="15"/>
      <c r="T1355" s="41"/>
    </row>
    <row r="1356">
      <c r="A1356" s="21">
        <v>39746.0</v>
      </c>
      <c r="B1356" s="21">
        <v>2.302820408E9</v>
      </c>
      <c r="C1356" s="42" t="s">
        <v>69</v>
      </c>
      <c r="D1356" s="23" t="s">
        <v>132</v>
      </c>
      <c r="E1356" s="23" t="s">
        <v>23</v>
      </c>
      <c r="F1356" s="23" t="s">
        <v>28</v>
      </c>
      <c r="G1356" s="23" t="s">
        <v>29</v>
      </c>
      <c r="H1356" s="23" t="s">
        <v>24</v>
      </c>
      <c r="I1356" s="23" t="s">
        <v>72</v>
      </c>
      <c r="N1356" s="21"/>
      <c r="O1356" s="21"/>
      <c r="P1356" s="21"/>
      <c r="R1356" s="15"/>
      <c r="T1356" s="41"/>
    </row>
    <row r="1357">
      <c r="A1357" s="21">
        <v>39814.0</v>
      </c>
      <c r="B1357" s="21">
        <v>2.197465489E9</v>
      </c>
      <c r="C1357" s="42" t="s">
        <v>69</v>
      </c>
      <c r="D1357" s="23" t="s">
        <v>132</v>
      </c>
      <c r="E1357" s="23" t="s">
        <v>23</v>
      </c>
      <c r="F1357" s="23" t="s">
        <v>28</v>
      </c>
      <c r="G1357" s="23" t="s">
        <v>29</v>
      </c>
      <c r="H1357" s="23" t="s">
        <v>24</v>
      </c>
      <c r="I1357" s="23" t="s">
        <v>72</v>
      </c>
      <c r="N1357" s="21"/>
      <c r="O1357" s="21"/>
      <c r="P1357" s="21"/>
      <c r="R1357" s="15"/>
      <c r="T1357" s="41"/>
    </row>
    <row r="1358">
      <c r="A1358" s="21">
        <v>40235.0</v>
      </c>
      <c r="B1358" s="21">
        <v>1.17010549E9</v>
      </c>
      <c r="C1358" s="42" t="s">
        <v>69</v>
      </c>
      <c r="D1358" s="23" t="s">
        <v>132</v>
      </c>
      <c r="E1358" s="23" t="s">
        <v>23</v>
      </c>
      <c r="F1358" s="23" t="s">
        <v>28</v>
      </c>
      <c r="G1358" s="23" t="s">
        <v>29</v>
      </c>
      <c r="H1358" s="23" t="s">
        <v>24</v>
      </c>
      <c r="I1358" s="23" t="s">
        <v>72</v>
      </c>
      <c r="N1358" s="21"/>
      <c r="O1358" s="21"/>
      <c r="P1358" s="21"/>
      <c r="R1358" s="15"/>
      <c r="T1358" s="41"/>
    </row>
    <row r="1359">
      <c r="A1359" s="21">
        <v>40447.0</v>
      </c>
      <c r="B1359" s="21">
        <v>2.305503431E9</v>
      </c>
      <c r="C1359" s="42" t="s">
        <v>97</v>
      </c>
      <c r="D1359" s="23" t="s">
        <v>132</v>
      </c>
      <c r="E1359" s="23" t="s">
        <v>23</v>
      </c>
      <c r="F1359" s="23" t="s">
        <v>28</v>
      </c>
      <c r="G1359" s="23" t="s">
        <v>29</v>
      </c>
      <c r="H1359" s="23" t="s">
        <v>24</v>
      </c>
      <c r="I1359" s="23" t="s">
        <v>72</v>
      </c>
      <c r="N1359" s="21"/>
      <c r="O1359" s="21"/>
      <c r="P1359" s="21"/>
      <c r="R1359" s="15"/>
      <c r="T1359" s="41"/>
    </row>
    <row r="1360">
      <c r="A1360" s="21">
        <v>40889.0</v>
      </c>
      <c r="B1360" s="21">
        <v>2.117361606E9</v>
      </c>
      <c r="C1360" s="42" t="s">
        <v>97</v>
      </c>
      <c r="D1360" s="23" t="s">
        <v>132</v>
      </c>
      <c r="E1360" s="23" t="s">
        <v>23</v>
      </c>
      <c r="F1360" s="23" t="s">
        <v>28</v>
      </c>
      <c r="G1360" s="23" t="s">
        <v>29</v>
      </c>
      <c r="H1360" s="23" t="s">
        <v>24</v>
      </c>
      <c r="I1360" s="23" t="s">
        <v>25</v>
      </c>
      <c r="N1360" s="21"/>
      <c r="O1360" s="21"/>
      <c r="P1360" s="21"/>
      <c r="R1360" s="15"/>
      <c r="T1360" s="41"/>
    </row>
    <row r="1361">
      <c r="A1361" s="21">
        <v>41921.0</v>
      </c>
      <c r="B1361" s="21">
        <v>1.884428484E9</v>
      </c>
      <c r="C1361" s="42" t="s">
        <v>99</v>
      </c>
      <c r="D1361" s="23" t="s">
        <v>132</v>
      </c>
      <c r="E1361" s="23" t="s">
        <v>23</v>
      </c>
      <c r="F1361" s="23" t="s">
        <v>28</v>
      </c>
      <c r="G1361" s="23" t="s">
        <v>29</v>
      </c>
      <c r="H1361" s="23" t="s">
        <v>20</v>
      </c>
      <c r="I1361" s="23" t="s">
        <v>72</v>
      </c>
      <c r="N1361" s="21"/>
      <c r="O1361" s="21"/>
      <c r="P1361" s="21"/>
      <c r="R1361" s="15"/>
      <c r="T1361" s="41"/>
    </row>
    <row r="1362">
      <c r="A1362" s="21">
        <v>42282.0</v>
      </c>
      <c r="B1362" s="21">
        <v>1.628039451E9</v>
      </c>
      <c r="C1362" s="42" t="s">
        <v>99</v>
      </c>
      <c r="D1362" s="23" t="s">
        <v>132</v>
      </c>
      <c r="E1362" s="23" t="s">
        <v>23</v>
      </c>
      <c r="F1362" s="23" t="s">
        <v>28</v>
      </c>
      <c r="G1362" s="23" t="s">
        <v>29</v>
      </c>
      <c r="H1362" s="23" t="s">
        <v>24</v>
      </c>
      <c r="I1362" s="23" t="s">
        <v>72</v>
      </c>
      <c r="N1362" s="21"/>
      <c r="O1362" s="21"/>
      <c r="P1362" s="21"/>
      <c r="R1362" s="15"/>
      <c r="T1362" s="41"/>
    </row>
    <row r="1363">
      <c r="A1363" s="21">
        <v>44350.0</v>
      </c>
      <c r="B1363" s="21">
        <v>1.244189555E9</v>
      </c>
      <c r="C1363" s="42" t="s">
        <v>102</v>
      </c>
      <c r="D1363" s="23" t="s">
        <v>132</v>
      </c>
      <c r="E1363" s="23" t="s">
        <v>23</v>
      </c>
      <c r="F1363" s="23" t="s">
        <v>28</v>
      </c>
      <c r="G1363" s="23" t="s">
        <v>29</v>
      </c>
      <c r="H1363" s="23" t="s">
        <v>24</v>
      </c>
      <c r="I1363" s="23" t="s">
        <v>72</v>
      </c>
      <c r="N1363" s="21"/>
      <c r="O1363" s="21"/>
      <c r="P1363" s="21"/>
      <c r="R1363" s="15"/>
      <c r="T1363" s="41"/>
    </row>
    <row r="1364">
      <c r="A1364" s="21">
        <v>44580.0</v>
      </c>
      <c r="B1364" s="21">
        <v>1.761035809E9</v>
      </c>
      <c r="C1364" s="42" t="s">
        <v>102</v>
      </c>
      <c r="D1364" s="23" t="s">
        <v>132</v>
      </c>
      <c r="E1364" s="23" t="s">
        <v>23</v>
      </c>
      <c r="F1364" s="23" t="s">
        <v>28</v>
      </c>
      <c r="G1364" s="23" t="s">
        <v>29</v>
      </c>
      <c r="H1364" s="23" t="s">
        <v>20</v>
      </c>
      <c r="I1364" s="23" t="s">
        <v>72</v>
      </c>
      <c r="N1364" s="21"/>
      <c r="O1364" s="21"/>
      <c r="P1364" s="21"/>
      <c r="R1364" s="15"/>
      <c r="T1364" s="41"/>
    </row>
    <row r="1365">
      <c r="A1365" s="21">
        <v>45761.0</v>
      </c>
      <c r="B1365" s="21">
        <v>2.06164931E9</v>
      </c>
      <c r="C1365" s="42" t="s">
        <v>104</v>
      </c>
      <c r="D1365" s="23" t="s">
        <v>132</v>
      </c>
      <c r="E1365" s="23" t="s">
        <v>23</v>
      </c>
      <c r="F1365" s="23" t="s">
        <v>28</v>
      </c>
      <c r="G1365" s="23" t="s">
        <v>29</v>
      </c>
      <c r="H1365" s="23" t="s">
        <v>24</v>
      </c>
      <c r="I1365" s="23" t="s">
        <v>72</v>
      </c>
      <c r="N1365" s="21"/>
      <c r="O1365" s="21"/>
      <c r="P1365" s="21"/>
      <c r="R1365" s="15"/>
      <c r="T1365" s="41"/>
    </row>
    <row r="1366">
      <c r="A1366" s="21">
        <v>46967.0</v>
      </c>
      <c r="B1366" s="21">
        <v>1.504656225E9</v>
      </c>
      <c r="C1366" s="42" t="s">
        <v>105</v>
      </c>
      <c r="D1366" s="23" t="s">
        <v>132</v>
      </c>
      <c r="E1366" s="23" t="s">
        <v>23</v>
      </c>
      <c r="F1366" s="23" t="s">
        <v>28</v>
      </c>
      <c r="G1366" s="23" t="s">
        <v>29</v>
      </c>
      <c r="H1366" s="23" t="s">
        <v>24</v>
      </c>
      <c r="I1366" s="23" t="s">
        <v>72</v>
      </c>
      <c r="N1366" s="21"/>
      <c r="O1366" s="21"/>
      <c r="P1366" s="21"/>
      <c r="R1366" s="15"/>
      <c r="T1366" s="41"/>
    </row>
    <row r="1367">
      <c r="A1367" s="21">
        <v>47070.0</v>
      </c>
      <c r="B1367" s="21">
        <v>1.602209812E9</v>
      </c>
      <c r="C1367" s="42" t="s">
        <v>106</v>
      </c>
      <c r="D1367" s="23" t="s">
        <v>132</v>
      </c>
      <c r="E1367" s="23" t="s">
        <v>23</v>
      </c>
      <c r="F1367" s="23" t="s">
        <v>28</v>
      </c>
      <c r="G1367" s="23" t="s">
        <v>29</v>
      </c>
      <c r="H1367" s="23" t="s">
        <v>24</v>
      </c>
      <c r="I1367" s="23" t="s">
        <v>72</v>
      </c>
      <c r="N1367" s="21"/>
      <c r="O1367" s="21"/>
      <c r="P1367" s="21"/>
      <c r="R1367" s="15"/>
      <c r="T1367" s="41"/>
    </row>
    <row r="1368">
      <c r="A1368" s="21">
        <v>48701.0</v>
      </c>
      <c r="B1368" s="21">
        <v>1.437044177E9</v>
      </c>
      <c r="C1368" s="42" t="s">
        <v>108</v>
      </c>
      <c r="D1368" s="23" t="s">
        <v>132</v>
      </c>
      <c r="E1368" s="23" t="s">
        <v>23</v>
      </c>
      <c r="F1368" s="23" t="s">
        <v>28</v>
      </c>
      <c r="G1368" s="23" t="s">
        <v>29</v>
      </c>
      <c r="H1368" s="23" t="s">
        <v>24</v>
      </c>
      <c r="I1368" s="23" t="s">
        <v>72</v>
      </c>
      <c r="N1368" s="21"/>
      <c r="O1368" s="21"/>
      <c r="P1368" s="21"/>
      <c r="R1368" s="15"/>
      <c r="T1368" s="41"/>
    </row>
    <row r="1369">
      <c r="A1369" s="21">
        <v>51789.0</v>
      </c>
      <c r="B1369" s="21">
        <v>1.555834139E9</v>
      </c>
      <c r="C1369" s="42" t="s">
        <v>111</v>
      </c>
      <c r="D1369" s="23" t="s">
        <v>132</v>
      </c>
      <c r="E1369" s="23" t="s">
        <v>23</v>
      </c>
      <c r="F1369" s="23" t="s">
        <v>28</v>
      </c>
      <c r="G1369" s="23" t="s">
        <v>29</v>
      </c>
      <c r="H1369" s="23" t="s">
        <v>24</v>
      </c>
      <c r="I1369" s="23" t="s">
        <v>72</v>
      </c>
      <c r="N1369" s="21"/>
      <c r="O1369" s="21"/>
      <c r="P1369" s="21"/>
      <c r="R1369" s="15"/>
      <c r="T1369" s="41"/>
    </row>
    <row r="1370">
      <c r="A1370" s="21">
        <v>51981.0</v>
      </c>
      <c r="B1370" s="21">
        <v>1.840926446E9</v>
      </c>
      <c r="C1370" s="42" t="s">
        <v>111</v>
      </c>
      <c r="D1370" s="23" t="s">
        <v>132</v>
      </c>
      <c r="E1370" s="23" t="s">
        <v>23</v>
      </c>
      <c r="F1370" s="23" t="s">
        <v>28</v>
      </c>
      <c r="G1370" s="23" t="s">
        <v>29</v>
      </c>
      <c r="H1370" s="23" t="s">
        <v>24</v>
      </c>
      <c r="I1370" s="23" t="s">
        <v>72</v>
      </c>
      <c r="N1370" s="21"/>
      <c r="O1370" s="21"/>
      <c r="P1370" s="21"/>
      <c r="R1370" s="15"/>
      <c r="T1370" s="41"/>
    </row>
    <row r="1371">
      <c r="A1371" s="21">
        <v>52132.0</v>
      </c>
      <c r="B1371" s="21">
        <v>1.812747997E9</v>
      </c>
      <c r="C1371" s="42" t="s">
        <v>112</v>
      </c>
      <c r="D1371" s="23" t="s">
        <v>132</v>
      </c>
      <c r="E1371" s="23" t="s">
        <v>23</v>
      </c>
      <c r="F1371" s="23" t="s">
        <v>28</v>
      </c>
      <c r="G1371" s="23" t="s">
        <v>29</v>
      </c>
      <c r="H1371" s="23" t="s">
        <v>24</v>
      </c>
      <c r="I1371" s="23" t="s">
        <v>72</v>
      </c>
      <c r="N1371" s="21"/>
      <c r="O1371" s="21"/>
      <c r="P1371" s="21"/>
      <c r="R1371" s="15"/>
      <c r="T1371" s="41"/>
    </row>
    <row r="1372">
      <c r="A1372" s="21">
        <v>52716.0</v>
      </c>
      <c r="B1372" s="21">
        <v>1.265342411E9</v>
      </c>
      <c r="C1372" s="42" t="s">
        <v>112</v>
      </c>
      <c r="D1372" s="23" t="s">
        <v>132</v>
      </c>
      <c r="E1372" s="23" t="s">
        <v>23</v>
      </c>
      <c r="F1372" s="23" t="s">
        <v>28</v>
      </c>
      <c r="G1372" s="23" t="s">
        <v>29</v>
      </c>
      <c r="H1372" s="23" t="s">
        <v>24</v>
      </c>
      <c r="I1372" s="23" t="s">
        <v>72</v>
      </c>
      <c r="N1372" s="21"/>
      <c r="O1372" s="21"/>
      <c r="P1372" s="21"/>
      <c r="R1372" s="15"/>
      <c r="T1372" s="41"/>
    </row>
    <row r="1373">
      <c r="A1373" s="21">
        <v>52886.0</v>
      </c>
      <c r="B1373" s="21">
        <v>1.545147388E9</v>
      </c>
      <c r="C1373" s="42" t="s">
        <v>112</v>
      </c>
      <c r="D1373" s="23" t="s">
        <v>132</v>
      </c>
      <c r="E1373" s="23" t="s">
        <v>23</v>
      </c>
      <c r="F1373" s="23" t="s">
        <v>28</v>
      </c>
      <c r="G1373" s="23" t="s">
        <v>29</v>
      </c>
      <c r="H1373" s="23" t="s">
        <v>24</v>
      </c>
      <c r="I1373" s="23" t="s">
        <v>72</v>
      </c>
      <c r="N1373" s="21"/>
      <c r="O1373" s="21"/>
      <c r="P1373" s="21"/>
      <c r="R1373" s="15"/>
      <c r="T1373" s="41"/>
    </row>
    <row r="1374">
      <c r="A1374" s="21">
        <v>53190.0</v>
      </c>
      <c r="B1374" s="21">
        <v>2.043860045E9</v>
      </c>
      <c r="C1374" s="42">
        <v>41286.0</v>
      </c>
      <c r="D1374" s="23" t="s">
        <v>132</v>
      </c>
      <c r="E1374" s="23" t="s">
        <v>23</v>
      </c>
      <c r="F1374" s="23" t="s">
        <v>28</v>
      </c>
      <c r="G1374" s="23" t="s">
        <v>29</v>
      </c>
      <c r="H1374" s="23" t="s">
        <v>24</v>
      </c>
      <c r="I1374" s="23" t="s">
        <v>72</v>
      </c>
      <c r="N1374" s="21"/>
      <c r="O1374" s="21"/>
      <c r="P1374" s="21"/>
      <c r="R1374" s="15"/>
      <c r="T1374" s="41"/>
    </row>
    <row r="1375">
      <c r="A1375" s="21">
        <v>53296.0</v>
      </c>
      <c r="B1375" s="21">
        <v>1.697020816E9</v>
      </c>
      <c r="C1375" s="42">
        <v>41286.0</v>
      </c>
      <c r="D1375" s="23" t="s">
        <v>132</v>
      </c>
      <c r="E1375" s="23" t="s">
        <v>23</v>
      </c>
      <c r="F1375" s="23" t="s">
        <v>28</v>
      </c>
      <c r="G1375" s="23" t="s">
        <v>29</v>
      </c>
      <c r="H1375" s="23" t="s">
        <v>24</v>
      </c>
      <c r="I1375" s="23" t="s">
        <v>72</v>
      </c>
      <c r="N1375" s="21"/>
      <c r="O1375" s="21"/>
      <c r="P1375" s="21"/>
      <c r="R1375" s="15"/>
      <c r="T1375" s="41"/>
    </row>
    <row r="1376">
      <c r="A1376" s="21">
        <v>53564.0</v>
      </c>
      <c r="B1376" s="21">
        <v>2.042656931E9</v>
      </c>
      <c r="C1376" s="42">
        <v>41286.0</v>
      </c>
      <c r="D1376" s="23" t="s">
        <v>132</v>
      </c>
      <c r="E1376" s="23" t="s">
        <v>23</v>
      </c>
      <c r="F1376" s="23" t="s">
        <v>28</v>
      </c>
      <c r="G1376" s="23" t="s">
        <v>29</v>
      </c>
      <c r="H1376" s="23" t="s">
        <v>24</v>
      </c>
      <c r="I1376" s="23" t="s">
        <v>72</v>
      </c>
      <c r="N1376" s="21"/>
      <c r="O1376" s="21"/>
      <c r="P1376" s="21"/>
      <c r="R1376" s="15"/>
      <c r="T1376" s="41"/>
    </row>
    <row r="1377">
      <c r="A1377" s="21">
        <v>54715.0</v>
      </c>
      <c r="B1377" s="21">
        <v>1.374864484E9</v>
      </c>
      <c r="C1377" s="42">
        <v>41317.0</v>
      </c>
      <c r="D1377" s="23" t="s">
        <v>132</v>
      </c>
      <c r="E1377" s="23" t="s">
        <v>23</v>
      </c>
      <c r="F1377" s="23" t="s">
        <v>28</v>
      </c>
      <c r="G1377" s="23" t="s">
        <v>29</v>
      </c>
      <c r="H1377" s="23" t="s">
        <v>24</v>
      </c>
      <c r="I1377" s="23" t="s">
        <v>72</v>
      </c>
      <c r="N1377" s="21"/>
      <c r="O1377" s="21"/>
      <c r="P1377" s="21"/>
      <c r="R1377" s="15"/>
      <c r="T1377" s="41"/>
    </row>
    <row r="1378">
      <c r="A1378" s="21">
        <v>55363.0</v>
      </c>
      <c r="B1378" s="21">
        <v>1.260467078E9</v>
      </c>
      <c r="C1378" s="42">
        <v>41317.0</v>
      </c>
      <c r="D1378" s="23" t="s">
        <v>132</v>
      </c>
      <c r="E1378" s="23" t="s">
        <v>23</v>
      </c>
      <c r="F1378" s="23" t="s">
        <v>28</v>
      </c>
      <c r="G1378" s="23" t="s">
        <v>29</v>
      </c>
      <c r="H1378" s="23" t="s">
        <v>24</v>
      </c>
      <c r="I1378" s="23" t="s">
        <v>72</v>
      </c>
      <c r="N1378" s="21"/>
      <c r="O1378" s="21"/>
      <c r="P1378" s="21"/>
      <c r="R1378" s="15"/>
      <c r="T1378" s="41"/>
    </row>
    <row r="1379">
      <c r="A1379" s="21">
        <v>56542.0</v>
      </c>
      <c r="B1379" s="21">
        <v>1.945221503E9</v>
      </c>
      <c r="C1379" s="42">
        <v>41345.0</v>
      </c>
      <c r="D1379" s="23" t="s">
        <v>132</v>
      </c>
      <c r="E1379" s="23" t="s">
        <v>23</v>
      </c>
      <c r="F1379" s="23" t="s">
        <v>28</v>
      </c>
      <c r="G1379" s="23" t="s">
        <v>29</v>
      </c>
      <c r="H1379" s="23" t="s">
        <v>24</v>
      </c>
      <c r="I1379" s="23" t="s">
        <v>72</v>
      </c>
      <c r="N1379" s="21"/>
      <c r="O1379" s="21"/>
      <c r="P1379" s="21"/>
      <c r="R1379" s="15"/>
      <c r="T1379" s="41"/>
    </row>
    <row r="1380">
      <c r="A1380" s="21">
        <v>56779.0</v>
      </c>
      <c r="B1380" s="21">
        <v>1.184195504E9</v>
      </c>
      <c r="C1380" s="42">
        <v>41376.0</v>
      </c>
      <c r="D1380" s="23" t="s">
        <v>132</v>
      </c>
      <c r="E1380" s="23" t="s">
        <v>23</v>
      </c>
      <c r="F1380" s="23" t="s">
        <v>28</v>
      </c>
      <c r="G1380" s="23" t="s">
        <v>29</v>
      </c>
      <c r="H1380" s="23" t="s">
        <v>24</v>
      </c>
      <c r="I1380" s="23" t="s">
        <v>72</v>
      </c>
      <c r="N1380" s="21"/>
      <c r="O1380" s="21"/>
      <c r="P1380" s="21"/>
      <c r="R1380" s="15"/>
      <c r="T1380" s="41"/>
    </row>
    <row r="1381">
      <c r="A1381" s="21">
        <v>57347.0</v>
      </c>
      <c r="B1381" s="21">
        <v>2.257010314E9</v>
      </c>
      <c r="C1381" s="42">
        <v>41376.0</v>
      </c>
      <c r="D1381" s="23" t="s">
        <v>132</v>
      </c>
      <c r="E1381" s="23" t="s">
        <v>23</v>
      </c>
      <c r="F1381" s="23" t="s">
        <v>28</v>
      </c>
      <c r="G1381" s="23" t="s">
        <v>29</v>
      </c>
      <c r="H1381" s="23" t="s">
        <v>24</v>
      </c>
      <c r="I1381" s="23" t="s">
        <v>72</v>
      </c>
      <c r="N1381" s="21"/>
      <c r="O1381" s="21"/>
      <c r="P1381" s="21"/>
      <c r="R1381" s="15"/>
      <c r="T1381" s="41"/>
    </row>
    <row r="1382">
      <c r="A1382" s="21">
        <v>57606.0</v>
      </c>
      <c r="B1382" s="21">
        <v>1.255711964E9</v>
      </c>
      <c r="C1382" s="42">
        <v>41406.0</v>
      </c>
      <c r="D1382" s="23" t="s">
        <v>132</v>
      </c>
      <c r="E1382" s="23" t="s">
        <v>23</v>
      </c>
      <c r="F1382" s="23" t="s">
        <v>28</v>
      </c>
      <c r="G1382" s="23" t="s">
        <v>29</v>
      </c>
      <c r="H1382" s="23" t="s">
        <v>20</v>
      </c>
      <c r="I1382" s="23" t="s">
        <v>72</v>
      </c>
      <c r="N1382" s="21"/>
      <c r="O1382" s="21"/>
      <c r="P1382" s="21"/>
      <c r="R1382" s="15"/>
      <c r="T1382" s="41"/>
    </row>
    <row r="1383">
      <c r="A1383" s="21">
        <v>57909.0</v>
      </c>
      <c r="B1383" s="21">
        <v>1.980989727E9</v>
      </c>
      <c r="C1383" s="42">
        <v>41406.0</v>
      </c>
      <c r="D1383" s="23" t="s">
        <v>132</v>
      </c>
      <c r="E1383" s="23" t="s">
        <v>23</v>
      </c>
      <c r="F1383" s="23" t="s">
        <v>28</v>
      </c>
      <c r="G1383" s="23" t="s">
        <v>29</v>
      </c>
      <c r="H1383" s="23" t="s">
        <v>24</v>
      </c>
      <c r="I1383" s="23" t="s">
        <v>72</v>
      </c>
      <c r="N1383" s="21"/>
      <c r="O1383" s="21"/>
      <c r="P1383" s="21"/>
      <c r="R1383" s="15"/>
      <c r="T1383" s="41"/>
    </row>
    <row r="1384">
      <c r="A1384" s="21">
        <v>60807.0</v>
      </c>
      <c r="B1384" s="21">
        <v>1.47712366E9</v>
      </c>
      <c r="C1384" s="42">
        <v>41498.0</v>
      </c>
      <c r="D1384" s="23" t="s">
        <v>132</v>
      </c>
      <c r="E1384" s="23" t="s">
        <v>23</v>
      </c>
      <c r="F1384" s="23" t="s">
        <v>28</v>
      </c>
      <c r="G1384" s="23" t="s">
        <v>29</v>
      </c>
      <c r="H1384" s="23" t="s">
        <v>24</v>
      </c>
      <c r="I1384" s="23" t="s">
        <v>72</v>
      </c>
      <c r="N1384" s="21"/>
      <c r="O1384" s="21"/>
      <c r="P1384" s="21"/>
      <c r="R1384" s="15"/>
      <c r="T1384" s="41"/>
    </row>
    <row r="1385">
      <c r="A1385" s="21">
        <v>60960.0</v>
      </c>
      <c r="B1385" s="21">
        <v>2.044464673E9</v>
      </c>
      <c r="C1385" s="42">
        <v>41498.0</v>
      </c>
      <c r="D1385" s="23" t="s">
        <v>132</v>
      </c>
      <c r="E1385" s="23" t="s">
        <v>23</v>
      </c>
      <c r="F1385" s="23" t="s">
        <v>28</v>
      </c>
      <c r="G1385" s="23" t="s">
        <v>29</v>
      </c>
      <c r="H1385" s="23" t="s">
        <v>24</v>
      </c>
      <c r="I1385" s="23" t="s">
        <v>72</v>
      </c>
      <c r="N1385" s="21"/>
      <c r="O1385" s="21"/>
      <c r="P1385" s="21"/>
      <c r="R1385" s="15"/>
      <c r="T1385" s="41"/>
    </row>
    <row r="1386">
      <c r="A1386" s="21">
        <v>61010.0</v>
      </c>
      <c r="B1386" s="21">
        <v>1.705084054E9</v>
      </c>
      <c r="C1386" s="42">
        <v>41529.0</v>
      </c>
      <c r="D1386" s="23" t="s">
        <v>132</v>
      </c>
      <c r="E1386" s="23" t="s">
        <v>23</v>
      </c>
      <c r="F1386" s="23" t="s">
        <v>28</v>
      </c>
      <c r="G1386" s="23" t="s">
        <v>29</v>
      </c>
      <c r="H1386" s="23" t="s">
        <v>24</v>
      </c>
      <c r="I1386" s="23" t="s">
        <v>25</v>
      </c>
      <c r="N1386" s="21"/>
      <c r="O1386" s="21"/>
      <c r="P1386" s="21"/>
      <c r="R1386" s="15"/>
      <c r="T1386" s="41"/>
    </row>
    <row r="1387">
      <c r="A1387" s="21">
        <v>62070.0</v>
      </c>
      <c r="B1387" s="21">
        <v>1.202721057E9</v>
      </c>
      <c r="C1387" s="42">
        <v>41559.0</v>
      </c>
      <c r="D1387" s="23" t="s">
        <v>132</v>
      </c>
      <c r="E1387" s="23" t="s">
        <v>23</v>
      </c>
      <c r="F1387" s="23" t="s">
        <v>28</v>
      </c>
      <c r="G1387" s="23" t="s">
        <v>29</v>
      </c>
      <c r="H1387" s="23" t="s">
        <v>20</v>
      </c>
      <c r="I1387" s="23" t="s">
        <v>72</v>
      </c>
      <c r="N1387" s="21"/>
      <c r="O1387" s="21"/>
      <c r="P1387" s="21"/>
      <c r="R1387" s="15"/>
      <c r="T1387" s="41"/>
    </row>
    <row r="1388">
      <c r="A1388" s="21">
        <v>63494.0</v>
      </c>
      <c r="B1388" s="21">
        <v>2.128777199E9</v>
      </c>
      <c r="C1388" s="42">
        <v>41590.0</v>
      </c>
      <c r="D1388" s="23" t="s">
        <v>132</v>
      </c>
      <c r="E1388" s="23" t="s">
        <v>23</v>
      </c>
      <c r="F1388" s="23" t="s">
        <v>28</v>
      </c>
      <c r="G1388" s="23" t="s">
        <v>29</v>
      </c>
      <c r="H1388" s="23" t="s">
        <v>20</v>
      </c>
      <c r="I1388" s="23" t="s">
        <v>72</v>
      </c>
      <c r="N1388" s="21"/>
      <c r="O1388" s="21"/>
      <c r="P1388" s="21"/>
      <c r="R1388" s="15"/>
      <c r="T1388" s="41"/>
    </row>
    <row r="1389">
      <c r="A1389" s="21">
        <v>65274.0</v>
      </c>
      <c r="B1389" s="21">
        <v>1.871930208E9</v>
      </c>
      <c r="C1389" s="42">
        <v>41620.0</v>
      </c>
      <c r="D1389" s="23" t="s">
        <v>132</v>
      </c>
      <c r="E1389" s="23" t="s">
        <v>23</v>
      </c>
      <c r="F1389" s="23" t="s">
        <v>28</v>
      </c>
      <c r="G1389" s="23" t="s">
        <v>29</v>
      </c>
      <c r="H1389" s="23" t="s">
        <v>24</v>
      </c>
      <c r="I1389" s="23" t="s">
        <v>72</v>
      </c>
      <c r="N1389" s="21"/>
      <c r="O1389" s="21"/>
      <c r="P1389" s="21"/>
      <c r="R1389" s="15"/>
      <c r="T1389" s="41"/>
    </row>
    <row r="1390">
      <c r="A1390" s="21">
        <v>65375.0</v>
      </c>
      <c r="B1390" s="21">
        <v>2.206035834E9</v>
      </c>
      <c r="C1390" s="42">
        <v>41620.0</v>
      </c>
      <c r="D1390" s="23" t="s">
        <v>132</v>
      </c>
      <c r="E1390" s="23" t="s">
        <v>23</v>
      </c>
      <c r="F1390" s="23" t="s">
        <v>28</v>
      </c>
      <c r="G1390" s="23" t="s">
        <v>29</v>
      </c>
      <c r="H1390" s="23" t="s">
        <v>20</v>
      </c>
      <c r="I1390" s="23" t="s">
        <v>72</v>
      </c>
      <c r="N1390" s="21"/>
      <c r="O1390" s="21"/>
      <c r="P1390" s="21"/>
      <c r="R1390" s="15"/>
      <c r="T1390" s="41"/>
    </row>
    <row r="1391">
      <c r="A1391" s="21">
        <v>65397.0</v>
      </c>
      <c r="B1391" s="21">
        <v>1.646247494E9</v>
      </c>
      <c r="C1391" s="42">
        <v>41620.0</v>
      </c>
      <c r="D1391" s="23" t="s">
        <v>132</v>
      </c>
      <c r="E1391" s="23" t="s">
        <v>23</v>
      </c>
      <c r="F1391" s="23" t="s">
        <v>28</v>
      </c>
      <c r="G1391" s="23" t="s">
        <v>29</v>
      </c>
      <c r="H1391" s="23" t="s">
        <v>24</v>
      </c>
      <c r="I1391" s="23" t="s">
        <v>72</v>
      </c>
      <c r="N1391" s="21"/>
      <c r="O1391" s="21"/>
      <c r="P1391" s="21"/>
      <c r="R1391" s="15"/>
      <c r="T1391" s="41"/>
    </row>
    <row r="1392">
      <c r="A1392" s="21">
        <v>66012.0</v>
      </c>
      <c r="B1392" s="21">
        <v>1.292297783E9</v>
      </c>
      <c r="C1392" s="42">
        <v>41620.0</v>
      </c>
      <c r="D1392" s="23" t="s">
        <v>132</v>
      </c>
      <c r="E1392" s="23" t="s">
        <v>23</v>
      </c>
      <c r="F1392" s="23" t="s">
        <v>28</v>
      </c>
      <c r="G1392" s="23" t="s">
        <v>29</v>
      </c>
      <c r="H1392" s="23" t="s">
        <v>24</v>
      </c>
      <c r="I1392" s="23" t="s">
        <v>72</v>
      </c>
      <c r="N1392" s="21"/>
      <c r="O1392" s="21"/>
      <c r="P1392" s="21"/>
      <c r="R1392" s="15"/>
      <c r="T1392" s="41"/>
    </row>
    <row r="1393">
      <c r="A1393" s="21">
        <v>68033.0</v>
      </c>
      <c r="B1393" s="21">
        <v>1.917523063E9</v>
      </c>
      <c r="C1393" s="42" t="s">
        <v>114</v>
      </c>
      <c r="D1393" s="23" t="s">
        <v>132</v>
      </c>
      <c r="E1393" s="23" t="s">
        <v>23</v>
      </c>
      <c r="F1393" s="23" t="s">
        <v>28</v>
      </c>
      <c r="G1393" s="23" t="s">
        <v>29</v>
      </c>
      <c r="H1393" s="23" t="s">
        <v>24</v>
      </c>
      <c r="I1393" s="23" t="s">
        <v>72</v>
      </c>
      <c r="N1393" s="21"/>
      <c r="O1393" s="21"/>
      <c r="P1393" s="21"/>
      <c r="R1393" s="15"/>
      <c r="T1393" s="41"/>
    </row>
    <row r="1394">
      <c r="A1394" s="21">
        <v>68093.0</v>
      </c>
      <c r="B1394" s="21">
        <v>1.200985615E9</v>
      </c>
      <c r="C1394" s="42" t="s">
        <v>114</v>
      </c>
      <c r="D1394" s="23" t="s">
        <v>132</v>
      </c>
      <c r="E1394" s="23" t="s">
        <v>23</v>
      </c>
      <c r="F1394" s="23" t="s">
        <v>28</v>
      </c>
      <c r="G1394" s="23" t="s">
        <v>29</v>
      </c>
      <c r="H1394" s="23" t="s">
        <v>20</v>
      </c>
      <c r="I1394" s="23" t="s">
        <v>72</v>
      </c>
      <c r="N1394" s="21"/>
      <c r="O1394" s="21"/>
      <c r="P1394" s="21"/>
      <c r="R1394" s="15"/>
      <c r="T1394" s="41"/>
    </row>
    <row r="1395">
      <c r="A1395" s="21">
        <v>69732.0</v>
      </c>
      <c r="B1395" s="21">
        <v>2.088464361E9</v>
      </c>
      <c r="C1395" s="42" t="s">
        <v>115</v>
      </c>
      <c r="D1395" s="23" t="s">
        <v>132</v>
      </c>
      <c r="E1395" s="23" t="s">
        <v>23</v>
      </c>
      <c r="F1395" s="23" t="s">
        <v>28</v>
      </c>
      <c r="G1395" s="23" t="s">
        <v>29</v>
      </c>
      <c r="H1395" s="23" t="s">
        <v>20</v>
      </c>
      <c r="I1395" s="23" t="s">
        <v>72</v>
      </c>
      <c r="N1395" s="21"/>
      <c r="O1395" s="21"/>
      <c r="P1395" s="21"/>
      <c r="R1395" s="15"/>
      <c r="T1395" s="41"/>
    </row>
    <row r="1396">
      <c r="A1396" s="21">
        <v>70976.0</v>
      </c>
      <c r="B1396" s="21">
        <v>1.456783266E9</v>
      </c>
      <c r="C1396" s="42" t="s">
        <v>116</v>
      </c>
      <c r="D1396" s="23" t="s">
        <v>132</v>
      </c>
      <c r="E1396" s="23" t="s">
        <v>23</v>
      </c>
      <c r="F1396" s="23" t="s">
        <v>28</v>
      </c>
      <c r="G1396" s="23" t="s">
        <v>29</v>
      </c>
      <c r="H1396" s="23" t="s">
        <v>20</v>
      </c>
      <c r="I1396" s="23" t="s">
        <v>72</v>
      </c>
      <c r="N1396" s="21"/>
      <c r="O1396" s="21"/>
      <c r="P1396" s="21"/>
      <c r="R1396" s="15"/>
      <c r="T1396" s="41"/>
    </row>
    <row r="1397">
      <c r="A1397" s="21">
        <v>73223.0</v>
      </c>
      <c r="B1397" s="21">
        <v>1.984858622E9</v>
      </c>
      <c r="C1397" s="42" t="s">
        <v>118</v>
      </c>
      <c r="D1397" s="23" t="s">
        <v>132</v>
      </c>
      <c r="E1397" s="23" t="s">
        <v>23</v>
      </c>
      <c r="F1397" s="23" t="s">
        <v>28</v>
      </c>
      <c r="G1397" s="23" t="s">
        <v>29</v>
      </c>
      <c r="H1397" s="23" t="s">
        <v>24</v>
      </c>
      <c r="I1397" s="23" t="s">
        <v>72</v>
      </c>
      <c r="N1397" s="21"/>
      <c r="O1397" s="21"/>
      <c r="P1397" s="21"/>
      <c r="R1397" s="15"/>
      <c r="T1397" s="41"/>
    </row>
    <row r="1398">
      <c r="A1398" s="21">
        <v>73271.0</v>
      </c>
      <c r="B1398" s="21">
        <v>1.864191374E9</v>
      </c>
      <c r="C1398" s="42" t="s">
        <v>118</v>
      </c>
      <c r="D1398" s="23" t="s">
        <v>132</v>
      </c>
      <c r="E1398" s="23" t="s">
        <v>23</v>
      </c>
      <c r="F1398" s="23" t="s">
        <v>28</v>
      </c>
      <c r="G1398" s="23" t="s">
        <v>29</v>
      </c>
      <c r="H1398" s="23" t="s">
        <v>24</v>
      </c>
      <c r="I1398" s="23" t="s">
        <v>72</v>
      </c>
      <c r="N1398" s="21"/>
      <c r="O1398" s="21"/>
      <c r="P1398" s="21"/>
      <c r="R1398" s="15"/>
      <c r="T1398" s="41"/>
    </row>
    <row r="1399">
      <c r="A1399" s="21">
        <v>73919.0</v>
      </c>
      <c r="B1399" s="21">
        <v>1.561488105E9</v>
      </c>
      <c r="C1399" s="42" t="s">
        <v>118</v>
      </c>
      <c r="D1399" s="23" t="s">
        <v>132</v>
      </c>
      <c r="E1399" s="23" t="s">
        <v>23</v>
      </c>
      <c r="F1399" s="23" t="s">
        <v>28</v>
      </c>
      <c r="G1399" s="23" t="s">
        <v>29</v>
      </c>
      <c r="H1399" s="23" t="s">
        <v>24</v>
      </c>
      <c r="I1399" s="23" t="s">
        <v>72</v>
      </c>
      <c r="N1399" s="21"/>
      <c r="O1399" s="21"/>
      <c r="P1399" s="21"/>
      <c r="R1399" s="15"/>
      <c r="T1399" s="41"/>
    </row>
    <row r="1400">
      <c r="A1400" s="21">
        <v>74212.0</v>
      </c>
      <c r="B1400" s="21">
        <v>1.896258573E9</v>
      </c>
      <c r="C1400" s="42" t="s">
        <v>119</v>
      </c>
      <c r="D1400" s="23" t="s">
        <v>132</v>
      </c>
      <c r="E1400" s="23" t="s">
        <v>23</v>
      </c>
      <c r="F1400" s="23" t="s">
        <v>28</v>
      </c>
      <c r="G1400" s="23" t="s">
        <v>29</v>
      </c>
      <c r="H1400" s="23" t="s">
        <v>24</v>
      </c>
      <c r="I1400" s="23" t="s">
        <v>72</v>
      </c>
      <c r="N1400" s="21"/>
      <c r="O1400" s="21"/>
      <c r="P1400" s="21"/>
      <c r="R1400" s="15"/>
      <c r="T1400" s="41"/>
    </row>
    <row r="1401">
      <c r="A1401" s="21">
        <v>79249.0</v>
      </c>
      <c r="B1401" s="21">
        <v>1.818422458E9</v>
      </c>
      <c r="C1401" s="42" t="s">
        <v>125</v>
      </c>
      <c r="D1401" s="23" t="s">
        <v>132</v>
      </c>
      <c r="E1401" s="23" t="s">
        <v>23</v>
      </c>
      <c r="F1401" s="23" t="s">
        <v>28</v>
      </c>
      <c r="G1401" s="23" t="s">
        <v>29</v>
      </c>
      <c r="H1401" s="23" t="s">
        <v>20</v>
      </c>
      <c r="I1401" s="23" t="s">
        <v>72</v>
      </c>
      <c r="N1401" s="21"/>
      <c r="O1401" s="21"/>
      <c r="P1401" s="21"/>
      <c r="R1401" s="15"/>
      <c r="T1401" s="41"/>
    </row>
    <row r="1402">
      <c r="A1402" s="21">
        <v>81583.0</v>
      </c>
      <c r="B1402" s="21">
        <v>1.31937237E9</v>
      </c>
      <c r="C1402" s="42" t="s">
        <v>127</v>
      </c>
      <c r="D1402" s="23" t="s">
        <v>132</v>
      </c>
      <c r="E1402" s="23" t="s">
        <v>23</v>
      </c>
      <c r="F1402" s="23" t="s">
        <v>28</v>
      </c>
      <c r="G1402" s="23" t="s">
        <v>29</v>
      </c>
      <c r="H1402" s="23" t="s">
        <v>20</v>
      </c>
      <c r="I1402" s="23" t="s">
        <v>72</v>
      </c>
      <c r="N1402" s="21"/>
      <c r="O1402" s="21"/>
      <c r="P1402" s="21"/>
      <c r="R1402" s="15"/>
      <c r="T1402" s="41"/>
    </row>
    <row r="1403">
      <c r="A1403" s="21">
        <v>81763.0</v>
      </c>
      <c r="B1403" s="21">
        <v>1.412032642E9</v>
      </c>
      <c r="C1403" s="42" t="s">
        <v>128</v>
      </c>
      <c r="D1403" s="23" t="s">
        <v>132</v>
      </c>
      <c r="E1403" s="23" t="s">
        <v>23</v>
      </c>
      <c r="F1403" s="23" t="s">
        <v>28</v>
      </c>
      <c r="G1403" s="23" t="s">
        <v>29</v>
      </c>
      <c r="H1403" s="23" t="s">
        <v>20</v>
      </c>
      <c r="I1403" s="23" t="s">
        <v>72</v>
      </c>
      <c r="N1403" s="21"/>
      <c r="O1403" s="21"/>
      <c r="P1403" s="21"/>
      <c r="R1403" s="15"/>
      <c r="T1403" s="41"/>
    </row>
    <row r="1404">
      <c r="A1404" s="21">
        <v>82215.0</v>
      </c>
      <c r="B1404" s="21">
        <v>1.972012278E9</v>
      </c>
      <c r="C1404" s="42" t="s">
        <v>128</v>
      </c>
      <c r="D1404" s="23" t="s">
        <v>132</v>
      </c>
      <c r="E1404" s="23" t="s">
        <v>23</v>
      </c>
      <c r="F1404" s="23" t="s">
        <v>28</v>
      </c>
      <c r="G1404" s="23" t="s">
        <v>29</v>
      </c>
      <c r="H1404" s="23" t="s">
        <v>24</v>
      </c>
      <c r="I1404" s="23" t="s">
        <v>72</v>
      </c>
      <c r="N1404" s="21"/>
      <c r="O1404" s="21"/>
      <c r="P1404" s="21"/>
      <c r="R1404" s="15"/>
      <c r="T1404" s="41"/>
    </row>
    <row r="1405">
      <c r="A1405" s="21">
        <v>82350.0</v>
      </c>
      <c r="B1405" s="21">
        <v>1.946700395E9</v>
      </c>
      <c r="C1405" s="42" t="s">
        <v>128</v>
      </c>
      <c r="D1405" s="23" t="s">
        <v>132</v>
      </c>
      <c r="E1405" s="23" t="s">
        <v>23</v>
      </c>
      <c r="F1405" s="23" t="s">
        <v>28</v>
      </c>
      <c r="G1405" s="23" t="s">
        <v>29</v>
      </c>
      <c r="H1405" s="23" t="s">
        <v>20</v>
      </c>
      <c r="I1405" s="23" t="s">
        <v>72</v>
      </c>
      <c r="N1405" s="21"/>
      <c r="O1405" s="21"/>
      <c r="P1405" s="21"/>
      <c r="R1405" s="15"/>
      <c r="T1405" s="41"/>
    </row>
    <row r="1406">
      <c r="A1406" s="21">
        <v>82505.0</v>
      </c>
      <c r="B1406" s="21">
        <v>1.859278817E9</v>
      </c>
      <c r="C1406" s="42" t="s">
        <v>129</v>
      </c>
      <c r="D1406" s="23" t="s">
        <v>132</v>
      </c>
      <c r="E1406" s="23" t="s">
        <v>23</v>
      </c>
      <c r="F1406" s="23" t="s">
        <v>28</v>
      </c>
      <c r="G1406" s="23" t="s">
        <v>29</v>
      </c>
      <c r="H1406" s="23" t="s">
        <v>24</v>
      </c>
      <c r="I1406" s="23" t="s">
        <v>72</v>
      </c>
      <c r="N1406" s="21"/>
      <c r="O1406" s="21"/>
      <c r="P1406" s="21"/>
      <c r="R1406" s="15"/>
      <c r="T1406" s="41"/>
    </row>
    <row r="1407">
      <c r="A1407" s="21">
        <v>82884.0</v>
      </c>
      <c r="B1407" s="21">
        <v>2.091316097E9</v>
      </c>
      <c r="C1407" s="42" t="s">
        <v>129</v>
      </c>
      <c r="D1407" s="23" t="s">
        <v>132</v>
      </c>
      <c r="E1407" s="23" t="s">
        <v>23</v>
      </c>
      <c r="F1407" s="23" t="s">
        <v>28</v>
      </c>
      <c r="G1407" s="23" t="s">
        <v>29</v>
      </c>
      <c r="H1407" s="23" t="s">
        <v>24</v>
      </c>
      <c r="I1407" s="23" t="s">
        <v>72</v>
      </c>
      <c r="N1407" s="21"/>
      <c r="O1407" s="21"/>
      <c r="P1407" s="21"/>
      <c r="R1407" s="15"/>
      <c r="T1407" s="41"/>
    </row>
    <row r="1408">
      <c r="A1408" s="21">
        <v>85267.0</v>
      </c>
      <c r="B1408" s="21">
        <v>1.281050111E9</v>
      </c>
      <c r="C1408" s="42">
        <v>41671.0</v>
      </c>
      <c r="D1408" s="23" t="s">
        <v>132</v>
      </c>
      <c r="E1408" s="23" t="s">
        <v>23</v>
      </c>
      <c r="F1408" s="23" t="s">
        <v>28</v>
      </c>
      <c r="G1408" s="23" t="s">
        <v>29</v>
      </c>
      <c r="H1408" s="23" t="s">
        <v>20</v>
      </c>
      <c r="I1408" s="23" t="s">
        <v>72</v>
      </c>
      <c r="N1408" s="21"/>
      <c r="O1408" s="21"/>
      <c r="P1408" s="21"/>
      <c r="R1408" s="15"/>
      <c r="T1408" s="41"/>
    </row>
    <row r="1409">
      <c r="A1409" s="21">
        <v>85711.0</v>
      </c>
      <c r="B1409" s="21">
        <v>2.220561073E9</v>
      </c>
      <c r="C1409" s="42">
        <v>41671.0</v>
      </c>
      <c r="D1409" s="23" t="s">
        <v>132</v>
      </c>
      <c r="E1409" s="23" t="s">
        <v>23</v>
      </c>
      <c r="F1409" s="23" t="s">
        <v>28</v>
      </c>
      <c r="G1409" s="23" t="s">
        <v>29</v>
      </c>
      <c r="H1409" s="23" t="s">
        <v>24</v>
      </c>
      <c r="I1409" s="23" t="s">
        <v>72</v>
      </c>
      <c r="N1409" s="21"/>
      <c r="O1409" s="21"/>
      <c r="P1409" s="21"/>
      <c r="R1409" s="15"/>
      <c r="T1409" s="41"/>
    </row>
    <row r="1410">
      <c r="A1410" s="21">
        <v>87654.0</v>
      </c>
      <c r="B1410" s="21">
        <v>1.652935152E9</v>
      </c>
      <c r="C1410" s="42">
        <v>41760.0</v>
      </c>
      <c r="D1410" s="23" t="s">
        <v>132</v>
      </c>
      <c r="E1410" s="23" t="s">
        <v>23</v>
      </c>
      <c r="F1410" s="23" t="s">
        <v>28</v>
      </c>
      <c r="G1410" s="23" t="s">
        <v>29</v>
      </c>
      <c r="H1410" s="23" t="s">
        <v>20</v>
      </c>
      <c r="I1410" s="23" t="s">
        <v>72</v>
      </c>
      <c r="N1410" s="21"/>
      <c r="O1410" s="21"/>
      <c r="P1410" s="21"/>
      <c r="R1410" s="15"/>
      <c r="T1410" s="41"/>
    </row>
    <row r="1411">
      <c r="A1411" s="21">
        <v>88977.0</v>
      </c>
      <c r="B1411" s="21">
        <v>1.986251164E9</v>
      </c>
      <c r="C1411" s="42">
        <v>41821.0</v>
      </c>
      <c r="D1411" s="23" t="s">
        <v>132</v>
      </c>
      <c r="E1411" s="23" t="s">
        <v>23</v>
      </c>
      <c r="F1411" s="23" t="s">
        <v>28</v>
      </c>
      <c r="G1411" s="23" t="s">
        <v>29</v>
      </c>
      <c r="H1411" s="23" t="s">
        <v>24</v>
      </c>
      <c r="I1411" s="23" t="s">
        <v>72</v>
      </c>
      <c r="N1411" s="21"/>
      <c r="O1411" s="21"/>
      <c r="P1411" s="21"/>
      <c r="R1411" s="15"/>
      <c r="T1411" s="41"/>
    </row>
    <row r="1412">
      <c r="A1412" s="21">
        <v>89044.0</v>
      </c>
      <c r="B1412" s="21">
        <v>1.212985918E9</v>
      </c>
      <c r="C1412" s="42">
        <v>41821.0</v>
      </c>
      <c r="D1412" s="23" t="s">
        <v>132</v>
      </c>
      <c r="E1412" s="23" t="s">
        <v>23</v>
      </c>
      <c r="F1412" s="23" t="s">
        <v>28</v>
      </c>
      <c r="G1412" s="23" t="s">
        <v>29</v>
      </c>
      <c r="H1412" s="23" t="s">
        <v>24</v>
      </c>
      <c r="I1412" s="23" t="s">
        <v>72</v>
      </c>
      <c r="N1412" s="21"/>
      <c r="O1412" s="21"/>
      <c r="P1412" s="21"/>
      <c r="R1412" s="15"/>
      <c r="T1412" s="41"/>
    </row>
    <row r="1413">
      <c r="A1413" s="21">
        <v>89612.0</v>
      </c>
      <c r="B1413" s="21">
        <v>2.142270892E9</v>
      </c>
      <c r="C1413" s="42">
        <v>41852.0</v>
      </c>
      <c r="D1413" s="23" t="s">
        <v>132</v>
      </c>
      <c r="E1413" s="23" t="s">
        <v>23</v>
      </c>
      <c r="F1413" s="23" t="s">
        <v>28</v>
      </c>
      <c r="G1413" s="23" t="s">
        <v>29</v>
      </c>
      <c r="H1413" s="23" t="s">
        <v>20</v>
      </c>
      <c r="I1413" s="23" t="s">
        <v>72</v>
      </c>
      <c r="N1413" s="21"/>
      <c r="O1413" s="21"/>
      <c r="P1413" s="21"/>
      <c r="R1413" s="15"/>
      <c r="T1413" s="41"/>
    </row>
    <row r="1414">
      <c r="A1414" s="21">
        <v>91249.0</v>
      </c>
      <c r="B1414" s="21">
        <v>1.265578529E9</v>
      </c>
      <c r="C1414" s="42">
        <v>41913.0</v>
      </c>
      <c r="D1414" s="23" t="s">
        <v>132</v>
      </c>
      <c r="E1414" s="23" t="s">
        <v>23</v>
      </c>
      <c r="F1414" s="23" t="s">
        <v>28</v>
      </c>
      <c r="G1414" s="23" t="s">
        <v>29</v>
      </c>
      <c r="H1414" s="23" t="s">
        <v>20</v>
      </c>
      <c r="I1414" s="23" t="s">
        <v>72</v>
      </c>
      <c r="N1414" s="21"/>
      <c r="O1414" s="21"/>
      <c r="P1414" s="21"/>
      <c r="R1414" s="15"/>
      <c r="T1414" s="41"/>
    </row>
    <row r="1415">
      <c r="A1415" s="21">
        <v>93328.0</v>
      </c>
      <c r="B1415" s="21">
        <v>1.312053633E9</v>
      </c>
      <c r="C1415" s="42" t="s">
        <v>131</v>
      </c>
      <c r="D1415" s="23" t="s">
        <v>132</v>
      </c>
      <c r="E1415" s="23" t="s">
        <v>23</v>
      </c>
      <c r="F1415" s="23" t="s">
        <v>28</v>
      </c>
      <c r="G1415" s="23" t="s">
        <v>29</v>
      </c>
      <c r="H1415" s="23" t="s">
        <v>24</v>
      </c>
      <c r="I1415" s="23" t="s">
        <v>72</v>
      </c>
      <c r="N1415" s="21"/>
      <c r="O1415" s="21"/>
      <c r="P1415" s="21"/>
      <c r="R1415" s="15"/>
      <c r="T1415" s="41"/>
    </row>
    <row r="1416">
      <c r="A1416" s="21">
        <v>18608.0</v>
      </c>
      <c r="B1416" s="21">
        <v>1.3201085E9</v>
      </c>
      <c r="C1416" s="42">
        <v>41618.0</v>
      </c>
      <c r="D1416" s="23" t="s">
        <v>134</v>
      </c>
      <c r="E1416" s="23" t="s">
        <v>23</v>
      </c>
      <c r="F1416" s="23" t="s">
        <v>18</v>
      </c>
      <c r="G1416" s="23" t="s">
        <v>31</v>
      </c>
      <c r="H1416" s="23" t="s">
        <v>24</v>
      </c>
      <c r="I1416" s="23" t="s">
        <v>25</v>
      </c>
      <c r="N1416" s="21"/>
      <c r="O1416" s="21"/>
      <c r="P1416" s="21"/>
      <c r="R1416" s="15"/>
      <c r="T1416" s="41"/>
    </row>
    <row r="1417">
      <c r="A1417" s="21">
        <v>18717.0</v>
      </c>
      <c r="B1417" s="21">
        <v>2.152203396E9</v>
      </c>
      <c r="C1417" s="42">
        <v>41618.0</v>
      </c>
      <c r="D1417" s="23" t="s">
        <v>134</v>
      </c>
      <c r="E1417" s="23" t="s">
        <v>23</v>
      </c>
      <c r="F1417" s="23" t="s">
        <v>18</v>
      </c>
      <c r="G1417" s="23" t="s">
        <v>31</v>
      </c>
      <c r="H1417" s="23" t="s">
        <v>20</v>
      </c>
      <c r="I1417" s="23" t="s">
        <v>72</v>
      </c>
      <c r="N1417" s="21"/>
      <c r="O1417" s="21"/>
      <c r="P1417" s="21"/>
      <c r="R1417" s="15"/>
      <c r="T1417" s="41"/>
    </row>
    <row r="1418">
      <c r="A1418" s="21">
        <v>19231.0</v>
      </c>
      <c r="B1418" s="21">
        <v>1.449955848E9</v>
      </c>
      <c r="C1418" s="42" t="s">
        <v>77</v>
      </c>
      <c r="D1418" s="23" t="s">
        <v>134</v>
      </c>
      <c r="E1418" s="23" t="s">
        <v>23</v>
      </c>
      <c r="F1418" s="23" t="s">
        <v>18</v>
      </c>
      <c r="G1418" s="23" t="s">
        <v>31</v>
      </c>
      <c r="H1418" s="23" t="s">
        <v>20</v>
      </c>
      <c r="I1418" s="23" t="s">
        <v>72</v>
      </c>
      <c r="N1418" s="21"/>
      <c r="O1418" s="21"/>
      <c r="P1418" s="21"/>
      <c r="R1418" s="15"/>
      <c r="T1418" s="41"/>
    </row>
    <row r="1419">
      <c r="A1419" s="21">
        <v>19782.0</v>
      </c>
      <c r="B1419" s="21">
        <v>1.465415403E9</v>
      </c>
      <c r="C1419" s="42" t="s">
        <v>78</v>
      </c>
      <c r="D1419" s="23" t="s">
        <v>134</v>
      </c>
      <c r="E1419" s="23" t="s">
        <v>23</v>
      </c>
      <c r="F1419" s="23" t="s">
        <v>18</v>
      </c>
      <c r="G1419" s="23" t="s">
        <v>31</v>
      </c>
      <c r="H1419" s="23" t="s">
        <v>24</v>
      </c>
      <c r="I1419" s="23" t="s">
        <v>72</v>
      </c>
      <c r="N1419" s="21"/>
      <c r="O1419" s="21"/>
      <c r="P1419" s="21"/>
      <c r="R1419" s="15"/>
      <c r="T1419" s="41"/>
    </row>
    <row r="1420">
      <c r="A1420" s="21">
        <v>19802.0</v>
      </c>
      <c r="B1420" s="21">
        <v>2.194914698E9</v>
      </c>
      <c r="C1420" s="42" t="s">
        <v>78</v>
      </c>
      <c r="D1420" s="23" t="s">
        <v>134</v>
      </c>
      <c r="E1420" s="23" t="s">
        <v>23</v>
      </c>
      <c r="F1420" s="23" t="s">
        <v>18</v>
      </c>
      <c r="G1420" s="23" t="s">
        <v>31</v>
      </c>
      <c r="H1420" s="23" t="s">
        <v>24</v>
      </c>
      <c r="I1420" s="23" t="s">
        <v>72</v>
      </c>
      <c r="N1420" s="21"/>
      <c r="O1420" s="21"/>
      <c r="P1420" s="21"/>
      <c r="R1420" s="15"/>
      <c r="T1420" s="41"/>
    </row>
    <row r="1421">
      <c r="A1421" s="21">
        <v>20974.0</v>
      </c>
      <c r="B1421" s="21">
        <v>1.421222514E9</v>
      </c>
      <c r="C1421" s="42" t="s">
        <v>80</v>
      </c>
      <c r="D1421" s="23" t="s">
        <v>134</v>
      </c>
      <c r="E1421" s="23" t="s">
        <v>23</v>
      </c>
      <c r="F1421" s="23" t="s">
        <v>18</v>
      </c>
      <c r="G1421" s="23" t="s">
        <v>31</v>
      </c>
      <c r="H1421" s="23" t="s">
        <v>24</v>
      </c>
      <c r="I1421" s="23" t="s">
        <v>72</v>
      </c>
      <c r="N1421" s="21"/>
      <c r="O1421" s="21"/>
      <c r="P1421" s="21"/>
      <c r="R1421" s="15"/>
      <c r="T1421" s="41"/>
    </row>
    <row r="1422">
      <c r="A1422" s="21">
        <v>21352.0</v>
      </c>
      <c r="B1422" s="21">
        <v>1.338096687E9</v>
      </c>
      <c r="C1422" s="42" t="s">
        <v>133</v>
      </c>
      <c r="D1422" s="23" t="s">
        <v>134</v>
      </c>
      <c r="E1422" s="23" t="s">
        <v>23</v>
      </c>
      <c r="F1422" s="23" t="s">
        <v>18</v>
      </c>
      <c r="G1422" s="23" t="s">
        <v>31</v>
      </c>
      <c r="H1422" s="23" t="s">
        <v>20</v>
      </c>
      <c r="I1422" s="23" t="s">
        <v>72</v>
      </c>
      <c r="N1422" s="21"/>
      <c r="O1422" s="21"/>
      <c r="P1422" s="21"/>
      <c r="R1422" s="15"/>
      <c r="T1422" s="41"/>
    </row>
    <row r="1423">
      <c r="A1423" s="21">
        <v>21354.0</v>
      </c>
      <c r="B1423" s="21">
        <v>1.896116953E9</v>
      </c>
      <c r="C1423" s="42" t="s">
        <v>133</v>
      </c>
      <c r="D1423" s="23" t="s">
        <v>134</v>
      </c>
      <c r="E1423" s="23" t="s">
        <v>23</v>
      </c>
      <c r="F1423" s="23" t="s">
        <v>18</v>
      </c>
      <c r="G1423" s="23" t="s">
        <v>31</v>
      </c>
      <c r="H1423" s="23" t="s">
        <v>24</v>
      </c>
      <c r="I1423" s="23" t="s">
        <v>72</v>
      </c>
      <c r="N1423" s="21"/>
      <c r="O1423" s="21"/>
      <c r="P1423" s="21"/>
      <c r="R1423" s="15"/>
      <c r="T1423" s="41"/>
    </row>
    <row r="1424">
      <c r="A1424" s="21">
        <v>21617.0</v>
      </c>
      <c r="B1424" s="21">
        <v>1.957758198E9</v>
      </c>
      <c r="C1424" s="42" t="s">
        <v>133</v>
      </c>
      <c r="D1424" s="23" t="s">
        <v>134</v>
      </c>
      <c r="E1424" s="23" t="s">
        <v>23</v>
      </c>
      <c r="F1424" s="23" t="s">
        <v>18</v>
      </c>
      <c r="G1424" s="23" t="s">
        <v>31</v>
      </c>
      <c r="H1424" s="23" t="s">
        <v>24</v>
      </c>
      <c r="I1424" s="23" t="s">
        <v>72</v>
      </c>
      <c r="N1424" s="21"/>
      <c r="O1424" s="21"/>
      <c r="P1424" s="21"/>
      <c r="R1424" s="15"/>
      <c r="T1424" s="41"/>
    </row>
    <row r="1425">
      <c r="A1425" s="21">
        <v>22843.0</v>
      </c>
      <c r="B1425" s="21">
        <v>1.395788262E9</v>
      </c>
      <c r="C1425" s="42" t="s">
        <v>82</v>
      </c>
      <c r="D1425" s="23" t="s">
        <v>134</v>
      </c>
      <c r="E1425" s="23" t="s">
        <v>23</v>
      </c>
      <c r="F1425" s="23" t="s">
        <v>18</v>
      </c>
      <c r="G1425" s="23" t="s">
        <v>31</v>
      </c>
      <c r="H1425" s="23" t="s">
        <v>24</v>
      </c>
      <c r="I1425" s="23" t="s">
        <v>72</v>
      </c>
      <c r="N1425" s="21"/>
      <c r="O1425" s="21"/>
      <c r="P1425" s="21"/>
      <c r="R1425" s="15"/>
      <c r="T1425" s="41"/>
    </row>
    <row r="1426">
      <c r="A1426" s="21">
        <v>23178.0</v>
      </c>
      <c r="B1426" s="21">
        <v>1.604718124E9</v>
      </c>
      <c r="C1426" s="42" t="s">
        <v>83</v>
      </c>
      <c r="D1426" s="23" t="s">
        <v>134</v>
      </c>
      <c r="E1426" s="23" t="s">
        <v>23</v>
      </c>
      <c r="F1426" s="23" t="s">
        <v>18</v>
      </c>
      <c r="G1426" s="23" t="s">
        <v>31</v>
      </c>
      <c r="H1426" s="23" t="s">
        <v>20</v>
      </c>
      <c r="I1426" s="23" t="s">
        <v>72</v>
      </c>
      <c r="N1426" s="21"/>
      <c r="O1426" s="21"/>
      <c r="P1426" s="21"/>
      <c r="R1426" s="15"/>
      <c r="T1426" s="41"/>
    </row>
    <row r="1427">
      <c r="A1427" s="21">
        <v>23765.0</v>
      </c>
      <c r="B1427" s="21">
        <v>1.563156906E9</v>
      </c>
      <c r="C1427" s="42" t="s">
        <v>84</v>
      </c>
      <c r="D1427" s="23" t="s">
        <v>134</v>
      </c>
      <c r="E1427" s="23" t="s">
        <v>23</v>
      </c>
      <c r="F1427" s="23" t="s">
        <v>18</v>
      </c>
      <c r="G1427" s="23" t="s">
        <v>31</v>
      </c>
      <c r="H1427" s="23" t="s">
        <v>24</v>
      </c>
      <c r="I1427" s="23" t="s">
        <v>72</v>
      </c>
      <c r="N1427" s="21"/>
      <c r="O1427" s="21"/>
      <c r="P1427" s="21"/>
      <c r="R1427" s="15"/>
      <c r="T1427" s="41"/>
    </row>
    <row r="1428">
      <c r="A1428" s="21">
        <v>24516.0</v>
      </c>
      <c r="B1428" s="21">
        <v>2.175788555E9</v>
      </c>
      <c r="C1428" s="42" t="s">
        <v>85</v>
      </c>
      <c r="D1428" s="23" t="s">
        <v>134</v>
      </c>
      <c r="E1428" s="23" t="s">
        <v>23</v>
      </c>
      <c r="F1428" s="23" t="s">
        <v>18</v>
      </c>
      <c r="G1428" s="23" t="s">
        <v>31</v>
      </c>
      <c r="H1428" s="23" t="s">
        <v>20</v>
      </c>
      <c r="I1428" s="23" t="s">
        <v>72</v>
      </c>
      <c r="N1428" s="21"/>
      <c r="O1428" s="21"/>
      <c r="P1428" s="21"/>
      <c r="R1428" s="15"/>
      <c r="T1428" s="41"/>
    </row>
    <row r="1429">
      <c r="A1429" s="21">
        <v>25216.0</v>
      </c>
      <c r="B1429" s="21">
        <v>1.782791485E9</v>
      </c>
      <c r="C1429" s="42" t="s">
        <v>86</v>
      </c>
      <c r="D1429" s="23" t="s">
        <v>134</v>
      </c>
      <c r="E1429" s="23" t="s">
        <v>23</v>
      </c>
      <c r="F1429" s="23" t="s">
        <v>18</v>
      </c>
      <c r="G1429" s="23" t="s">
        <v>31</v>
      </c>
      <c r="H1429" s="23" t="s">
        <v>24</v>
      </c>
      <c r="I1429" s="23" t="s">
        <v>25</v>
      </c>
      <c r="N1429" s="21"/>
      <c r="O1429" s="21"/>
      <c r="P1429" s="21"/>
      <c r="R1429" s="15"/>
      <c r="T1429" s="41"/>
    </row>
    <row r="1430">
      <c r="A1430" s="21">
        <v>25331.0</v>
      </c>
      <c r="B1430" s="21">
        <v>1.32904503E9</v>
      </c>
      <c r="C1430" s="42" t="s">
        <v>86</v>
      </c>
      <c r="D1430" s="23" t="s">
        <v>134</v>
      </c>
      <c r="E1430" s="23" t="s">
        <v>23</v>
      </c>
      <c r="F1430" s="23" t="s">
        <v>18</v>
      </c>
      <c r="G1430" s="23" t="s">
        <v>31</v>
      </c>
      <c r="H1430" s="23" t="s">
        <v>20</v>
      </c>
      <c r="I1430" s="23" t="s">
        <v>72</v>
      </c>
      <c r="N1430" s="21"/>
      <c r="O1430" s="21"/>
      <c r="P1430" s="21"/>
      <c r="R1430" s="15"/>
      <c r="T1430" s="41"/>
    </row>
    <row r="1431">
      <c r="A1431" s="21">
        <v>25507.0</v>
      </c>
      <c r="B1431" s="21">
        <v>2.173108212E9</v>
      </c>
      <c r="C1431" s="42" t="s">
        <v>87</v>
      </c>
      <c r="D1431" s="23" t="s">
        <v>134</v>
      </c>
      <c r="E1431" s="23" t="s">
        <v>23</v>
      </c>
      <c r="F1431" s="23" t="s">
        <v>18</v>
      </c>
      <c r="G1431" s="23" t="s">
        <v>31</v>
      </c>
      <c r="H1431" s="23" t="s">
        <v>20</v>
      </c>
      <c r="I1431" s="23" t="s">
        <v>72</v>
      </c>
      <c r="N1431" s="21"/>
      <c r="O1431" s="21"/>
      <c r="P1431" s="21"/>
      <c r="R1431" s="15"/>
      <c r="T1431" s="41"/>
    </row>
    <row r="1432">
      <c r="A1432" s="21">
        <v>25588.0</v>
      </c>
      <c r="B1432" s="21">
        <v>1.429700133E9</v>
      </c>
      <c r="C1432" s="42" t="s">
        <v>87</v>
      </c>
      <c r="D1432" s="23" t="s">
        <v>134</v>
      </c>
      <c r="E1432" s="23" t="s">
        <v>23</v>
      </c>
      <c r="F1432" s="23" t="s">
        <v>18</v>
      </c>
      <c r="G1432" s="23" t="s">
        <v>31</v>
      </c>
      <c r="H1432" s="23" t="s">
        <v>24</v>
      </c>
      <c r="I1432" s="23" t="s">
        <v>72</v>
      </c>
      <c r="N1432" s="21"/>
      <c r="O1432" s="21"/>
      <c r="P1432" s="21"/>
      <c r="R1432" s="15"/>
      <c r="T1432" s="41"/>
    </row>
    <row r="1433">
      <c r="A1433" s="21">
        <v>25591.0</v>
      </c>
      <c r="B1433" s="21">
        <v>1.167534839E9</v>
      </c>
      <c r="C1433" s="42" t="s">
        <v>87</v>
      </c>
      <c r="D1433" s="23" t="s">
        <v>134</v>
      </c>
      <c r="E1433" s="23" t="s">
        <v>23</v>
      </c>
      <c r="F1433" s="23" t="s">
        <v>18</v>
      </c>
      <c r="G1433" s="23" t="s">
        <v>31</v>
      </c>
      <c r="H1433" s="23" t="s">
        <v>24</v>
      </c>
      <c r="I1433" s="23" t="s">
        <v>72</v>
      </c>
      <c r="N1433" s="21"/>
      <c r="O1433" s="21"/>
      <c r="P1433" s="21"/>
      <c r="R1433" s="15"/>
      <c r="T1433" s="41"/>
    </row>
    <row r="1434">
      <c r="A1434" s="21">
        <v>25703.0</v>
      </c>
      <c r="B1434" s="21">
        <v>2.23978297E9</v>
      </c>
      <c r="C1434" s="42" t="s">
        <v>87</v>
      </c>
      <c r="D1434" s="23" t="s">
        <v>134</v>
      </c>
      <c r="E1434" s="23" t="s">
        <v>23</v>
      </c>
      <c r="F1434" s="23" t="s">
        <v>18</v>
      </c>
      <c r="G1434" s="23" t="s">
        <v>31</v>
      </c>
      <c r="H1434" s="23" t="s">
        <v>24</v>
      </c>
      <c r="I1434" s="23" t="s">
        <v>72</v>
      </c>
      <c r="N1434" s="21"/>
      <c r="O1434" s="21"/>
      <c r="P1434" s="21"/>
      <c r="R1434" s="15"/>
      <c r="T1434" s="41"/>
    </row>
    <row r="1435">
      <c r="A1435" s="21">
        <v>25758.0</v>
      </c>
      <c r="B1435" s="21">
        <v>1.518931735E9</v>
      </c>
      <c r="C1435" s="42" t="s">
        <v>87</v>
      </c>
      <c r="D1435" s="23" t="s">
        <v>134</v>
      </c>
      <c r="E1435" s="23" t="s">
        <v>23</v>
      </c>
      <c r="F1435" s="23" t="s">
        <v>18</v>
      </c>
      <c r="G1435" s="23" t="s">
        <v>31</v>
      </c>
      <c r="H1435" s="23" t="s">
        <v>20</v>
      </c>
      <c r="I1435" s="23" t="s">
        <v>72</v>
      </c>
      <c r="N1435" s="21"/>
      <c r="O1435" s="21"/>
      <c r="P1435" s="21"/>
      <c r="R1435" s="15"/>
      <c r="T1435" s="41"/>
    </row>
    <row r="1436">
      <c r="A1436" s="21">
        <v>25834.0</v>
      </c>
      <c r="B1436" s="21">
        <v>1.566634581E9</v>
      </c>
      <c r="C1436" s="42" t="s">
        <v>87</v>
      </c>
      <c r="D1436" s="23" t="s">
        <v>134</v>
      </c>
      <c r="E1436" s="23" t="s">
        <v>23</v>
      </c>
      <c r="F1436" s="23" t="s">
        <v>18</v>
      </c>
      <c r="G1436" s="23" t="s">
        <v>31</v>
      </c>
      <c r="H1436" s="23" t="s">
        <v>24</v>
      </c>
      <c r="I1436" s="23" t="s">
        <v>72</v>
      </c>
      <c r="N1436" s="21"/>
      <c r="O1436" s="21"/>
      <c r="P1436" s="21"/>
      <c r="R1436" s="15"/>
      <c r="T1436" s="41"/>
    </row>
    <row r="1437">
      <c r="A1437" s="21">
        <v>25888.0</v>
      </c>
      <c r="B1437" s="21">
        <v>2.161144313E9</v>
      </c>
      <c r="C1437" s="42" t="s">
        <v>87</v>
      </c>
      <c r="D1437" s="23" t="s">
        <v>134</v>
      </c>
      <c r="E1437" s="23" t="s">
        <v>23</v>
      </c>
      <c r="F1437" s="23" t="s">
        <v>18</v>
      </c>
      <c r="G1437" s="23" t="s">
        <v>31</v>
      </c>
      <c r="H1437" s="23" t="s">
        <v>24</v>
      </c>
      <c r="I1437" s="23" t="s">
        <v>72</v>
      </c>
      <c r="N1437" s="21"/>
      <c r="O1437" s="21"/>
      <c r="P1437" s="21"/>
      <c r="R1437" s="15"/>
      <c r="T1437" s="41"/>
    </row>
    <row r="1438">
      <c r="A1438" s="21">
        <v>25897.0</v>
      </c>
      <c r="B1438" s="21">
        <v>1.873394258E9</v>
      </c>
      <c r="C1438" s="42" t="s">
        <v>87</v>
      </c>
      <c r="D1438" s="23" t="s">
        <v>134</v>
      </c>
      <c r="E1438" s="23" t="s">
        <v>23</v>
      </c>
      <c r="F1438" s="23" t="s">
        <v>18</v>
      </c>
      <c r="G1438" s="23" t="s">
        <v>31</v>
      </c>
      <c r="H1438" s="23" t="s">
        <v>24</v>
      </c>
      <c r="I1438" s="23" t="s">
        <v>72</v>
      </c>
      <c r="N1438" s="21"/>
      <c r="O1438" s="21"/>
      <c r="P1438" s="21"/>
      <c r="R1438" s="15"/>
      <c r="T1438" s="41"/>
    </row>
    <row r="1439">
      <c r="A1439" s="21">
        <v>25926.0</v>
      </c>
      <c r="B1439" s="21">
        <v>1.470913235E9</v>
      </c>
      <c r="C1439" s="42" t="s">
        <v>87</v>
      </c>
      <c r="D1439" s="23" t="s">
        <v>32</v>
      </c>
      <c r="E1439" s="23" t="s">
        <v>17</v>
      </c>
      <c r="F1439" s="23" t="s">
        <v>18</v>
      </c>
      <c r="G1439" s="23" t="s">
        <v>31</v>
      </c>
      <c r="H1439" s="23" t="s">
        <v>24</v>
      </c>
      <c r="I1439" s="23" t="s">
        <v>72</v>
      </c>
      <c r="N1439" s="21"/>
      <c r="O1439" s="21"/>
      <c r="P1439" s="21"/>
      <c r="R1439" s="15"/>
      <c r="T1439" s="41"/>
    </row>
    <row r="1440">
      <c r="A1440" s="21">
        <v>25943.0</v>
      </c>
      <c r="B1440" s="21">
        <v>1.179578298E9</v>
      </c>
      <c r="C1440" s="42" t="s">
        <v>87</v>
      </c>
      <c r="D1440" s="23" t="s">
        <v>134</v>
      </c>
      <c r="E1440" s="23" t="s">
        <v>23</v>
      </c>
      <c r="F1440" s="23" t="s">
        <v>18</v>
      </c>
      <c r="G1440" s="23" t="s">
        <v>31</v>
      </c>
      <c r="H1440" s="23" t="s">
        <v>24</v>
      </c>
      <c r="I1440" s="23" t="s">
        <v>72</v>
      </c>
      <c r="N1440" s="21"/>
      <c r="O1440" s="21"/>
      <c r="P1440" s="21"/>
      <c r="R1440" s="15"/>
      <c r="T1440" s="41"/>
    </row>
    <row r="1441">
      <c r="A1441" s="21">
        <v>26085.0</v>
      </c>
      <c r="B1441" s="21">
        <v>1.166409901E9</v>
      </c>
      <c r="C1441" s="42" t="s">
        <v>88</v>
      </c>
      <c r="D1441" s="23" t="s">
        <v>134</v>
      </c>
      <c r="E1441" s="23" t="s">
        <v>23</v>
      </c>
      <c r="F1441" s="23" t="s">
        <v>18</v>
      </c>
      <c r="G1441" s="23" t="s">
        <v>31</v>
      </c>
      <c r="H1441" s="23" t="s">
        <v>24</v>
      </c>
      <c r="I1441" s="23" t="s">
        <v>72</v>
      </c>
      <c r="N1441" s="21"/>
      <c r="O1441" s="21"/>
      <c r="P1441" s="21"/>
      <c r="R1441" s="15"/>
      <c r="T1441" s="41"/>
    </row>
    <row r="1442">
      <c r="A1442" s="21">
        <v>26186.0</v>
      </c>
      <c r="B1442" s="21">
        <v>2.139583773E9</v>
      </c>
      <c r="C1442" s="42" t="s">
        <v>88</v>
      </c>
      <c r="D1442" s="23" t="s">
        <v>134</v>
      </c>
      <c r="E1442" s="23" t="s">
        <v>23</v>
      </c>
      <c r="F1442" s="23" t="s">
        <v>18</v>
      </c>
      <c r="G1442" s="23" t="s">
        <v>31</v>
      </c>
      <c r="H1442" s="23" t="s">
        <v>24</v>
      </c>
      <c r="I1442" s="23" t="s">
        <v>72</v>
      </c>
      <c r="N1442" s="21"/>
      <c r="O1442" s="21"/>
      <c r="P1442" s="21"/>
      <c r="R1442" s="15"/>
      <c r="T1442" s="41"/>
    </row>
    <row r="1443">
      <c r="A1443" s="21">
        <v>26190.0</v>
      </c>
      <c r="B1443" s="21">
        <v>2.278014965E9</v>
      </c>
      <c r="C1443" s="42" t="s">
        <v>88</v>
      </c>
      <c r="D1443" s="23" t="s">
        <v>134</v>
      </c>
      <c r="E1443" s="23" t="s">
        <v>23</v>
      </c>
      <c r="F1443" s="23" t="s">
        <v>18</v>
      </c>
      <c r="G1443" s="23" t="s">
        <v>31</v>
      </c>
      <c r="H1443" s="23" t="s">
        <v>24</v>
      </c>
      <c r="I1443" s="23" t="s">
        <v>72</v>
      </c>
      <c r="N1443" s="21"/>
      <c r="O1443" s="21"/>
      <c r="P1443" s="21"/>
      <c r="R1443" s="15"/>
      <c r="T1443" s="41"/>
    </row>
    <row r="1444">
      <c r="A1444" s="21">
        <v>26221.0</v>
      </c>
      <c r="B1444" s="21">
        <v>2.182227262E9</v>
      </c>
      <c r="C1444" s="42" t="s">
        <v>88</v>
      </c>
      <c r="D1444" s="23" t="s">
        <v>134</v>
      </c>
      <c r="E1444" s="23" t="s">
        <v>23</v>
      </c>
      <c r="F1444" s="23" t="s">
        <v>18</v>
      </c>
      <c r="G1444" s="23" t="s">
        <v>31</v>
      </c>
      <c r="H1444" s="23" t="s">
        <v>24</v>
      </c>
      <c r="I1444" s="23" t="s">
        <v>72</v>
      </c>
      <c r="N1444" s="21"/>
      <c r="O1444" s="21"/>
      <c r="P1444" s="21"/>
      <c r="R1444" s="15"/>
      <c r="T1444" s="41"/>
    </row>
    <row r="1445">
      <c r="A1445" s="21">
        <v>26366.0</v>
      </c>
      <c r="B1445" s="21">
        <v>1.952307518E9</v>
      </c>
      <c r="C1445" s="42" t="s">
        <v>88</v>
      </c>
      <c r="D1445" s="23" t="s">
        <v>134</v>
      </c>
      <c r="E1445" s="23" t="s">
        <v>23</v>
      </c>
      <c r="F1445" s="23" t="s">
        <v>18</v>
      </c>
      <c r="G1445" s="23" t="s">
        <v>31</v>
      </c>
      <c r="H1445" s="23" t="s">
        <v>24</v>
      </c>
      <c r="I1445" s="23" t="s">
        <v>72</v>
      </c>
      <c r="N1445" s="21"/>
      <c r="O1445" s="21"/>
      <c r="P1445" s="21"/>
      <c r="R1445" s="15"/>
      <c r="T1445" s="41"/>
    </row>
    <row r="1446">
      <c r="A1446" s="21">
        <v>26380.0</v>
      </c>
      <c r="B1446" s="21">
        <v>1.57627414E9</v>
      </c>
      <c r="C1446" s="42" t="s">
        <v>88</v>
      </c>
      <c r="D1446" s="23" t="s">
        <v>32</v>
      </c>
      <c r="E1446" s="23" t="s">
        <v>17</v>
      </c>
      <c r="F1446" s="23" t="s">
        <v>18</v>
      </c>
      <c r="G1446" s="23" t="s">
        <v>31</v>
      </c>
      <c r="H1446" s="23" t="s">
        <v>24</v>
      </c>
      <c r="I1446" s="23" t="s">
        <v>72</v>
      </c>
      <c r="N1446" s="21"/>
      <c r="O1446" s="21"/>
      <c r="P1446" s="21"/>
      <c r="R1446" s="15"/>
      <c r="T1446" s="41"/>
    </row>
    <row r="1447">
      <c r="A1447" s="21">
        <v>26390.0</v>
      </c>
      <c r="B1447" s="21">
        <v>1.873827868E9</v>
      </c>
      <c r="C1447" s="42" t="s">
        <v>88</v>
      </c>
      <c r="D1447" s="23" t="s">
        <v>134</v>
      </c>
      <c r="E1447" s="23" t="s">
        <v>23</v>
      </c>
      <c r="F1447" s="23" t="s">
        <v>18</v>
      </c>
      <c r="G1447" s="23" t="s">
        <v>31</v>
      </c>
      <c r="H1447" s="23" t="s">
        <v>20</v>
      </c>
      <c r="I1447" s="23" t="s">
        <v>72</v>
      </c>
      <c r="N1447" s="21"/>
      <c r="O1447" s="21"/>
      <c r="P1447" s="21"/>
      <c r="R1447" s="15"/>
      <c r="T1447" s="41"/>
    </row>
    <row r="1448">
      <c r="A1448" s="21">
        <v>26443.0</v>
      </c>
      <c r="B1448" s="21">
        <v>1.704957837E9</v>
      </c>
      <c r="C1448" s="42" t="s">
        <v>88</v>
      </c>
      <c r="D1448" s="23" t="s">
        <v>134</v>
      </c>
      <c r="E1448" s="23" t="s">
        <v>23</v>
      </c>
      <c r="F1448" s="23" t="s">
        <v>18</v>
      </c>
      <c r="G1448" s="23" t="s">
        <v>31</v>
      </c>
      <c r="H1448" s="23" t="s">
        <v>24</v>
      </c>
      <c r="I1448" s="23" t="s">
        <v>72</v>
      </c>
      <c r="N1448" s="21"/>
      <c r="O1448" s="21"/>
      <c r="P1448" s="21"/>
      <c r="R1448" s="15"/>
      <c r="T1448" s="41"/>
    </row>
    <row r="1449">
      <c r="A1449" s="21">
        <v>26506.0</v>
      </c>
      <c r="B1449" s="21">
        <v>2.204278179E9</v>
      </c>
      <c r="C1449" s="42" t="s">
        <v>88</v>
      </c>
      <c r="D1449" s="23" t="s">
        <v>32</v>
      </c>
      <c r="E1449" s="23" t="s">
        <v>17</v>
      </c>
      <c r="F1449" s="23" t="s">
        <v>18</v>
      </c>
      <c r="G1449" s="23" t="s">
        <v>31</v>
      </c>
      <c r="H1449" s="23" t="s">
        <v>24</v>
      </c>
      <c r="I1449" s="23" t="s">
        <v>72</v>
      </c>
      <c r="N1449" s="21"/>
      <c r="O1449" s="21"/>
      <c r="P1449" s="21"/>
      <c r="R1449" s="15"/>
      <c r="T1449" s="41"/>
    </row>
    <row r="1450">
      <c r="A1450" s="21">
        <v>26554.0</v>
      </c>
      <c r="B1450" s="21">
        <v>2.159907829E9</v>
      </c>
      <c r="C1450" s="42" t="s">
        <v>88</v>
      </c>
      <c r="D1450" s="23" t="s">
        <v>134</v>
      </c>
      <c r="E1450" s="23" t="s">
        <v>23</v>
      </c>
      <c r="F1450" s="23" t="s">
        <v>18</v>
      </c>
      <c r="G1450" s="23" t="s">
        <v>31</v>
      </c>
      <c r="H1450" s="23" t="s">
        <v>24</v>
      </c>
      <c r="I1450" s="23" t="s">
        <v>72</v>
      </c>
      <c r="N1450" s="21"/>
      <c r="O1450" s="21"/>
      <c r="P1450" s="21"/>
      <c r="R1450" s="15"/>
      <c r="T1450" s="41"/>
    </row>
    <row r="1451">
      <c r="A1451" s="21">
        <v>26617.0</v>
      </c>
      <c r="B1451" s="21">
        <v>1.20275618E9</v>
      </c>
      <c r="C1451" s="42" t="s">
        <v>89</v>
      </c>
      <c r="D1451" s="23" t="s">
        <v>134</v>
      </c>
      <c r="E1451" s="23" t="s">
        <v>23</v>
      </c>
      <c r="F1451" s="23" t="s">
        <v>18</v>
      </c>
      <c r="G1451" s="23" t="s">
        <v>31</v>
      </c>
      <c r="H1451" s="23" t="s">
        <v>24</v>
      </c>
      <c r="I1451" s="23" t="s">
        <v>72</v>
      </c>
      <c r="N1451" s="21"/>
      <c r="O1451" s="21"/>
      <c r="P1451" s="21"/>
      <c r="R1451" s="15"/>
      <c r="T1451" s="41"/>
    </row>
    <row r="1452">
      <c r="A1452" s="21">
        <v>26654.0</v>
      </c>
      <c r="B1452" s="21">
        <v>1.425717261E9</v>
      </c>
      <c r="C1452" s="42" t="s">
        <v>89</v>
      </c>
      <c r="D1452" s="23" t="s">
        <v>134</v>
      </c>
      <c r="E1452" s="23" t="s">
        <v>23</v>
      </c>
      <c r="F1452" s="23" t="s">
        <v>18</v>
      </c>
      <c r="G1452" s="23" t="s">
        <v>31</v>
      </c>
      <c r="H1452" s="23" t="s">
        <v>24</v>
      </c>
      <c r="I1452" s="23" t="s">
        <v>72</v>
      </c>
      <c r="N1452" s="21"/>
      <c r="O1452" s="21"/>
      <c r="P1452" s="21"/>
      <c r="R1452" s="15"/>
      <c r="T1452" s="41"/>
    </row>
    <row r="1453">
      <c r="A1453" s="21">
        <v>26709.0</v>
      </c>
      <c r="B1453" s="21">
        <v>2.090879773E9</v>
      </c>
      <c r="C1453" s="42" t="s">
        <v>89</v>
      </c>
      <c r="D1453" s="23" t="s">
        <v>134</v>
      </c>
      <c r="E1453" s="23" t="s">
        <v>23</v>
      </c>
      <c r="F1453" s="23" t="s">
        <v>18</v>
      </c>
      <c r="G1453" s="23" t="s">
        <v>31</v>
      </c>
      <c r="H1453" s="23" t="s">
        <v>24</v>
      </c>
      <c r="I1453" s="23" t="s">
        <v>72</v>
      </c>
      <c r="N1453" s="21"/>
      <c r="O1453" s="21"/>
      <c r="P1453" s="21"/>
      <c r="R1453" s="15"/>
      <c r="T1453" s="41"/>
    </row>
    <row r="1454">
      <c r="A1454" s="21">
        <v>26736.0</v>
      </c>
      <c r="B1454" s="21">
        <v>1.54998017E9</v>
      </c>
      <c r="C1454" s="42" t="s">
        <v>89</v>
      </c>
      <c r="D1454" s="23" t="s">
        <v>134</v>
      </c>
      <c r="E1454" s="23" t="s">
        <v>23</v>
      </c>
      <c r="F1454" s="23" t="s">
        <v>18</v>
      </c>
      <c r="G1454" s="23" t="s">
        <v>31</v>
      </c>
      <c r="H1454" s="23" t="s">
        <v>24</v>
      </c>
      <c r="I1454" s="23" t="s">
        <v>72</v>
      </c>
      <c r="N1454" s="21"/>
      <c r="O1454" s="21"/>
      <c r="P1454" s="21"/>
      <c r="R1454" s="15"/>
      <c r="T1454" s="41"/>
    </row>
    <row r="1455">
      <c r="A1455" s="21">
        <v>26826.0</v>
      </c>
      <c r="B1455" s="21">
        <v>1.254298216E9</v>
      </c>
      <c r="C1455" s="42" t="s">
        <v>89</v>
      </c>
      <c r="D1455" s="23" t="s">
        <v>134</v>
      </c>
      <c r="E1455" s="23" t="s">
        <v>23</v>
      </c>
      <c r="F1455" s="23" t="s">
        <v>18</v>
      </c>
      <c r="G1455" s="23" t="s">
        <v>31</v>
      </c>
      <c r="H1455" s="23" t="s">
        <v>20</v>
      </c>
      <c r="I1455" s="23" t="s">
        <v>72</v>
      </c>
      <c r="N1455" s="21"/>
      <c r="O1455" s="21"/>
      <c r="P1455" s="21"/>
      <c r="R1455" s="15"/>
      <c r="T1455" s="41"/>
    </row>
    <row r="1456">
      <c r="A1456" s="21">
        <v>27088.0</v>
      </c>
      <c r="B1456" s="21">
        <v>1.647987294E9</v>
      </c>
      <c r="C1456" s="42" t="s">
        <v>89</v>
      </c>
      <c r="D1456" s="23" t="s">
        <v>134</v>
      </c>
      <c r="E1456" s="23" t="s">
        <v>23</v>
      </c>
      <c r="F1456" s="23" t="s">
        <v>18</v>
      </c>
      <c r="G1456" s="23" t="s">
        <v>31</v>
      </c>
      <c r="H1456" s="23" t="s">
        <v>24</v>
      </c>
      <c r="I1456" s="23" t="s">
        <v>72</v>
      </c>
      <c r="N1456" s="21"/>
      <c r="O1456" s="21"/>
      <c r="P1456" s="21"/>
      <c r="R1456" s="15"/>
      <c r="T1456" s="41"/>
    </row>
    <row r="1457">
      <c r="A1457" s="21">
        <v>27108.0</v>
      </c>
      <c r="B1457" s="21">
        <v>2.180204437E9</v>
      </c>
      <c r="C1457" s="42" t="s">
        <v>89</v>
      </c>
      <c r="D1457" s="23" t="s">
        <v>134</v>
      </c>
      <c r="E1457" s="23" t="s">
        <v>23</v>
      </c>
      <c r="F1457" s="23" t="s">
        <v>18</v>
      </c>
      <c r="G1457" s="23" t="s">
        <v>31</v>
      </c>
      <c r="H1457" s="23" t="s">
        <v>20</v>
      </c>
      <c r="I1457" s="23" t="s">
        <v>72</v>
      </c>
      <c r="N1457" s="21"/>
      <c r="O1457" s="21"/>
      <c r="P1457" s="21"/>
      <c r="R1457" s="15"/>
      <c r="T1457" s="41"/>
    </row>
    <row r="1458">
      <c r="A1458" s="21">
        <v>27274.0</v>
      </c>
      <c r="B1458" s="21">
        <v>1.744164648E9</v>
      </c>
      <c r="C1458" s="42" t="s">
        <v>90</v>
      </c>
      <c r="D1458" s="23" t="s">
        <v>134</v>
      </c>
      <c r="E1458" s="23" t="s">
        <v>23</v>
      </c>
      <c r="F1458" s="23" t="s">
        <v>18</v>
      </c>
      <c r="G1458" s="23" t="s">
        <v>31</v>
      </c>
      <c r="H1458" s="23" t="s">
        <v>24</v>
      </c>
      <c r="I1458" s="23" t="s">
        <v>72</v>
      </c>
      <c r="N1458" s="21"/>
      <c r="O1458" s="21"/>
      <c r="P1458" s="21"/>
      <c r="R1458" s="15"/>
      <c r="T1458" s="41"/>
    </row>
    <row r="1459">
      <c r="A1459" s="21">
        <v>27498.0</v>
      </c>
      <c r="B1459" s="21">
        <v>2.20052727E9</v>
      </c>
      <c r="C1459" s="42" t="s">
        <v>90</v>
      </c>
      <c r="D1459" s="23" t="s">
        <v>134</v>
      </c>
      <c r="E1459" s="23" t="s">
        <v>23</v>
      </c>
      <c r="F1459" s="23" t="s">
        <v>18</v>
      </c>
      <c r="G1459" s="23" t="s">
        <v>31</v>
      </c>
      <c r="H1459" s="23" t="s">
        <v>24</v>
      </c>
      <c r="I1459" s="23" t="s">
        <v>72</v>
      </c>
      <c r="N1459" s="21"/>
      <c r="O1459" s="21"/>
      <c r="P1459" s="21"/>
      <c r="R1459" s="15"/>
      <c r="T1459" s="41"/>
    </row>
    <row r="1460">
      <c r="A1460" s="21">
        <v>27503.0</v>
      </c>
      <c r="B1460" s="21">
        <v>1.244552762E9</v>
      </c>
      <c r="C1460" s="42" t="s">
        <v>90</v>
      </c>
      <c r="D1460" s="23" t="s">
        <v>134</v>
      </c>
      <c r="E1460" s="23" t="s">
        <v>23</v>
      </c>
      <c r="F1460" s="23" t="s">
        <v>18</v>
      </c>
      <c r="G1460" s="23" t="s">
        <v>31</v>
      </c>
      <c r="H1460" s="23" t="s">
        <v>24</v>
      </c>
      <c r="I1460" s="23" t="s">
        <v>72</v>
      </c>
      <c r="N1460" s="21"/>
      <c r="O1460" s="21"/>
      <c r="P1460" s="21"/>
      <c r="R1460" s="15"/>
      <c r="T1460" s="41"/>
    </row>
    <row r="1461">
      <c r="A1461" s="21">
        <v>27580.0</v>
      </c>
      <c r="B1461" s="21">
        <v>2.040824536E9</v>
      </c>
      <c r="C1461" s="42" t="s">
        <v>91</v>
      </c>
      <c r="D1461" s="23" t="s">
        <v>134</v>
      </c>
      <c r="E1461" s="23" t="s">
        <v>23</v>
      </c>
      <c r="F1461" s="23" t="s">
        <v>18</v>
      </c>
      <c r="G1461" s="23" t="s">
        <v>31</v>
      </c>
      <c r="H1461" s="23" t="s">
        <v>20</v>
      </c>
      <c r="I1461" s="23" t="s">
        <v>72</v>
      </c>
      <c r="N1461" s="21"/>
      <c r="O1461" s="21"/>
      <c r="P1461" s="21"/>
      <c r="R1461" s="15"/>
      <c r="T1461" s="41"/>
    </row>
    <row r="1462">
      <c r="A1462" s="21">
        <v>27609.0</v>
      </c>
      <c r="B1462" s="21">
        <v>2.24203958E9</v>
      </c>
      <c r="C1462" s="42" t="s">
        <v>91</v>
      </c>
      <c r="D1462" s="23" t="s">
        <v>134</v>
      </c>
      <c r="E1462" s="23" t="s">
        <v>23</v>
      </c>
      <c r="F1462" s="23" t="s">
        <v>18</v>
      </c>
      <c r="G1462" s="23" t="s">
        <v>31</v>
      </c>
      <c r="H1462" s="23" t="s">
        <v>24</v>
      </c>
      <c r="I1462" s="23" t="s">
        <v>72</v>
      </c>
      <c r="N1462" s="21"/>
      <c r="O1462" s="21"/>
      <c r="P1462" s="21"/>
      <c r="R1462" s="15"/>
      <c r="T1462" s="41"/>
    </row>
    <row r="1463">
      <c r="A1463" s="21">
        <v>27615.0</v>
      </c>
      <c r="B1463" s="21">
        <v>2.276578357E9</v>
      </c>
      <c r="C1463" s="42" t="s">
        <v>91</v>
      </c>
      <c r="D1463" s="23" t="s">
        <v>134</v>
      </c>
      <c r="E1463" s="23" t="s">
        <v>23</v>
      </c>
      <c r="F1463" s="23" t="s">
        <v>18</v>
      </c>
      <c r="G1463" s="23" t="s">
        <v>31</v>
      </c>
      <c r="H1463" s="23" t="s">
        <v>20</v>
      </c>
      <c r="I1463" s="23" t="s">
        <v>72</v>
      </c>
      <c r="N1463" s="21"/>
      <c r="O1463" s="21"/>
      <c r="P1463" s="21"/>
      <c r="R1463" s="15"/>
      <c r="T1463" s="41"/>
    </row>
    <row r="1464">
      <c r="A1464" s="21">
        <v>27657.0</v>
      </c>
      <c r="B1464" s="21">
        <v>1.191274931E9</v>
      </c>
      <c r="C1464" s="42" t="s">
        <v>91</v>
      </c>
      <c r="D1464" s="23" t="s">
        <v>134</v>
      </c>
      <c r="E1464" s="23" t="s">
        <v>23</v>
      </c>
      <c r="F1464" s="23" t="s">
        <v>18</v>
      </c>
      <c r="G1464" s="23" t="s">
        <v>31</v>
      </c>
      <c r="H1464" s="23" t="s">
        <v>24</v>
      </c>
      <c r="I1464" s="23" t="s">
        <v>72</v>
      </c>
      <c r="N1464" s="21"/>
      <c r="O1464" s="21"/>
      <c r="P1464" s="21"/>
      <c r="R1464" s="15"/>
      <c r="T1464" s="41"/>
    </row>
    <row r="1465">
      <c r="A1465" s="21">
        <v>27770.0</v>
      </c>
      <c r="B1465" s="21">
        <v>1.438207607E9</v>
      </c>
      <c r="C1465" s="42" t="s">
        <v>91</v>
      </c>
      <c r="D1465" s="23" t="s">
        <v>33</v>
      </c>
      <c r="E1465" s="23" t="s">
        <v>17</v>
      </c>
      <c r="F1465" s="23" t="s">
        <v>28</v>
      </c>
      <c r="G1465" s="23" t="s">
        <v>31</v>
      </c>
      <c r="H1465" s="23" t="s">
        <v>24</v>
      </c>
      <c r="I1465" s="23" t="s">
        <v>72</v>
      </c>
      <c r="N1465" s="21"/>
      <c r="O1465" s="21"/>
      <c r="P1465" s="21"/>
      <c r="R1465" s="15"/>
      <c r="T1465" s="41"/>
    </row>
    <row r="1466">
      <c r="A1466" s="21">
        <v>27779.0</v>
      </c>
      <c r="B1466" s="21">
        <v>1.840434853E9</v>
      </c>
      <c r="C1466" s="42" t="s">
        <v>91</v>
      </c>
      <c r="D1466" s="23" t="s">
        <v>134</v>
      </c>
      <c r="E1466" s="23" t="s">
        <v>23</v>
      </c>
      <c r="F1466" s="23" t="s">
        <v>18</v>
      </c>
      <c r="G1466" s="23" t="s">
        <v>31</v>
      </c>
      <c r="H1466" s="23" t="s">
        <v>20</v>
      </c>
      <c r="I1466" s="23" t="s">
        <v>72</v>
      </c>
      <c r="N1466" s="21"/>
      <c r="O1466" s="21"/>
      <c r="P1466" s="21"/>
      <c r="R1466" s="15"/>
      <c r="T1466" s="41"/>
    </row>
    <row r="1467">
      <c r="A1467" s="21">
        <v>27891.0</v>
      </c>
      <c r="B1467" s="21">
        <v>2.000663363E9</v>
      </c>
      <c r="C1467" s="42" t="s">
        <v>91</v>
      </c>
      <c r="D1467" s="23" t="s">
        <v>134</v>
      </c>
      <c r="E1467" s="23" t="s">
        <v>23</v>
      </c>
      <c r="F1467" s="23" t="s">
        <v>18</v>
      </c>
      <c r="G1467" s="23" t="s">
        <v>31</v>
      </c>
      <c r="H1467" s="23" t="s">
        <v>24</v>
      </c>
      <c r="I1467" s="23" t="s">
        <v>72</v>
      </c>
      <c r="N1467" s="21"/>
      <c r="O1467" s="21"/>
      <c r="P1467" s="21"/>
      <c r="R1467" s="15"/>
      <c r="T1467" s="41"/>
    </row>
    <row r="1468">
      <c r="A1468" s="21">
        <v>28020.0</v>
      </c>
      <c r="B1468" s="21">
        <v>1.885010161E9</v>
      </c>
      <c r="C1468" s="42" t="s">
        <v>91</v>
      </c>
      <c r="D1468" s="23" t="s">
        <v>134</v>
      </c>
      <c r="E1468" s="23" t="s">
        <v>23</v>
      </c>
      <c r="F1468" s="23" t="s">
        <v>18</v>
      </c>
      <c r="G1468" s="23" t="s">
        <v>31</v>
      </c>
      <c r="H1468" s="23" t="s">
        <v>24</v>
      </c>
      <c r="I1468" s="23" t="s">
        <v>72</v>
      </c>
      <c r="N1468" s="21"/>
      <c r="O1468" s="21"/>
      <c r="P1468" s="21"/>
      <c r="R1468" s="15"/>
      <c r="T1468" s="41"/>
    </row>
    <row r="1469">
      <c r="A1469" s="21">
        <v>28102.0</v>
      </c>
      <c r="B1469" s="21">
        <v>1.345481163E9</v>
      </c>
      <c r="C1469" s="42" t="s">
        <v>91</v>
      </c>
      <c r="D1469" s="23" t="s">
        <v>134</v>
      </c>
      <c r="E1469" s="23" t="s">
        <v>23</v>
      </c>
      <c r="F1469" s="23" t="s">
        <v>18</v>
      </c>
      <c r="G1469" s="23" t="s">
        <v>31</v>
      </c>
      <c r="H1469" s="23" t="s">
        <v>24</v>
      </c>
      <c r="I1469" s="23" t="s">
        <v>72</v>
      </c>
      <c r="N1469" s="21"/>
      <c r="O1469" s="21"/>
      <c r="P1469" s="21"/>
      <c r="R1469" s="15"/>
      <c r="T1469" s="41"/>
    </row>
    <row r="1470">
      <c r="A1470" s="21">
        <v>28276.0</v>
      </c>
      <c r="B1470" s="21">
        <v>1.861678169E9</v>
      </c>
      <c r="C1470" s="42" t="s">
        <v>91</v>
      </c>
      <c r="D1470" s="23" t="s">
        <v>134</v>
      </c>
      <c r="E1470" s="23" t="s">
        <v>23</v>
      </c>
      <c r="F1470" s="23" t="s">
        <v>18</v>
      </c>
      <c r="G1470" s="23" t="s">
        <v>31</v>
      </c>
      <c r="H1470" s="23" t="s">
        <v>20</v>
      </c>
      <c r="I1470" s="23" t="s">
        <v>72</v>
      </c>
      <c r="N1470" s="21"/>
      <c r="O1470" s="21"/>
      <c r="P1470" s="21"/>
      <c r="R1470" s="15"/>
      <c r="T1470" s="41"/>
    </row>
    <row r="1471">
      <c r="A1471" s="21">
        <v>28306.0</v>
      </c>
      <c r="B1471" s="21">
        <v>1.384964851E9</v>
      </c>
      <c r="C1471" s="42" t="s">
        <v>91</v>
      </c>
      <c r="D1471" s="23" t="s">
        <v>32</v>
      </c>
      <c r="E1471" s="23" t="s">
        <v>17</v>
      </c>
      <c r="F1471" s="23" t="s">
        <v>18</v>
      </c>
      <c r="G1471" s="23" t="s">
        <v>31</v>
      </c>
      <c r="H1471" s="23" t="s">
        <v>24</v>
      </c>
      <c r="I1471" s="23" t="s">
        <v>72</v>
      </c>
      <c r="N1471" s="21"/>
      <c r="O1471" s="21"/>
      <c r="P1471" s="21"/>
      <c r="R1471" s="15"/>
      <c r="T1471" s="41"/>
    </row>
    <row r="1472">
      <c r="A1472" s="21">
        <v>28403.0</v>
      </c>
      <c r="B1472" s="21">
        <v>2.004467414E9</v>
      </c>
      <c r="C1472" s="42" t="s">
        <v>92</v>
      </c>
      <c r="D1472" s="23" t="s">
        <v>32</v>
      </c>
      <c r="E1472" s="23" t="s">
        <v>17</v>
      </c>
      <c r="F1472" s="23" t="s">
        <v>18</v>
      </c>
      <c r="G1472" s="23" t="s">
        <v>31</v>
      </c>
      <c r="H1472" s="23" t="s">
        <v>24</v>
      </c>
      <c r="I1472" s="23" t="s">
        <v>72</v>
      </c>
      <c r="N1472" s="21"/>
      <c r="O1472" s="21"/>
      <c r="P1472" s="21"/>
      <c r="R1472" s="15"/>
      <c r="T1472" s="41"/>
    </row>
    <row r="1473">
      <c r="A1473" s="21">
        <v>28421.0</v>
      </c>
      <c r="B1473" s="21">
        <v>1.740021102E9</v>
      </c>
      <c r="C1473" s="42" t="s">
        <v>92</v>
      </c>
      <c r="D1473" s="23" t="s">
        <v>32</v>
      </c>
      <c r="E1473" s="23" t="s">
        <v>17</v>
      </c>
      <c r="F1473" s="23" t="s">
        <v>18</v>
      </c>
      <c r="G1473" s="23" t="s">
        <v>31</v>
      </c>
      <c r="H1473" s="23" t="s">
        <v>24</v>
      </c>
      <c r="I1473" s="23" t="s">
        <v>72</v>
      </c>
      <c r="N1473" s="21"/>
      <c r="O1473" s="21"/>
      <c r="P1473" s="21"/>
      <c r="R1473" s="15"/>
      <c r="T1473" s="41"/>
    </row>
    <row r="1474">
      <c r="A1474" s="21">
        <v>28436.0</v>
      </c>
      <c r="B1474" s="21">
        <v>1.898552964E9</v>
      </c>
      <c r="C1474" s="42" t="s">
        <v>92</v>
      </c>
      <c r="D1474" s="23" t="s">
        <v>32</v>
      </c>
      <c r="E1474" s="23" t="s">
        <v>17</v>
      </c>
      <c r="F1474" s="23" t="s">
        <v>18</v>
      </c>
      <c r="G1474" s="23" t="s">
        <v>31</v>
      </c>
      <c r="H1474" s="23" t="s">
        <v>24</v>
      </c>
      <c r="I1474" s="23" t="s">
        <v>72</v>
      </c>
      <c r="N1474" s="21"/>
      <c r="O1474" s="21"/>
      <c r="P1474" s="21"/>
      <c r="R1474" s="15"/>
      <c r="T1474" s="41"/>
    </row>
    <row r="1475">
      <c r="A1475" s="21">
        <v>28621.0</v>
      </c>
      <c r="B1475" s="21">
        <v>1.943482922E9</v>
      </c>
      <c r="C1475" s="42" t="s">
        <v>92</v>
      </c>
      <c r="D1475" s="23" t="s">
        <v>134</v>
      </c>
      <c r="E1475" s="23" t="s">
        <v>23</v>
      </c>
      <c r="F1475" s="23" t="s">
        <v>18</v>
      </c>
      <c r="G1475" s="23" t="s">
        <v>31</v>
      </c>
      <c r="H1475" s="23" t="s">
        <v>24</v>
      </c>
      <c r="I1475" s="23" t="s">
        <v>72</v>
      </c>
      <c r="N1475" s="21"/>
      <c r="O1475" s="21"/>
      <c r="P1475" s="21"/>
      <c r="R1475" s="15"/>
      <c r="T1475" s="41"/>
    </row>
    <row r="1476">
      <c r="A1476" s="21">
        <v>28660.0</v>
      </c>
      <c r="B1476" s="21">
        <v>2.051452236E9</v>
      </c>
      <c r="C1476" s="42" t="s">
        <v>92</v>
      </c>
      <c r="D1476" s="23" t="s">
        <v>32</v>
      </c>
      <c r="E1476" s="23" t="s">
        <v>17</v>
      </c>
      <c r="F1476" s="23" t="s">
        <v>18</v>
      </c>
      <c r="G1476" s="23" t="s">
        <v>31</v>
      </c>
      <c r="H1476" s="23" t="s">
        <v>24</v>
      </c>
      <c r="I1476" s="23" t="s">
        <v>72</v>
      </c>
      <c r="N1476" s="21"/>
      <c r="O1476" s="21"/>
      <c r="P1476" s="21"/>
      <c r="R1476" s="15"/>
      <c r="T1476" s="41"/>
    </row>
    <row r="1477">
      <c r="A1477" s="21">
        <v>28664.0</v>
      </c>
      <c r="B1477" s="21">
        <v>1.505557735E9</v>
      </c>
      <c r="C1477" s="42" t="s">
        <v>92</v>
      </c>
      <c r="D1477" s="23" t="s">
        <v>32</v>
      </c>
      <c r="E1477" s="23" t="s">
        <v>17</v>
      </c>
      <c r="F1477" s="23" t="s">
        <v>18</v>
      </c>
      <c r="G1477" s="23" t="s">
        <v>31</v>
      </c>
      <c r="H1477" s="23" t="s">
        <v>24</v>
      </c>
      <c r="I1477" s="23" t="s">
        <v>72</v>
      </c>
      <c r="N1477" s="21"/>
      <c r="O1477" s="21"/>
      <c r="P1477" s="21"/>
      <c r="R1477" s="15"/>
      <c r="T1477" s="41"/>
    </row>
    <row r="1478">
      <c r="A1478" s="21">
        <v>28670.0</v>
      </c>
      <c r="B1478" s="21">
        <v>1.287372799E9</v>
      </c>
      <c r="C1478" s="42" t="s">
        <v>92</v>
      </c>
      <c r="D1478" s="23" t="s">
        <v>32</v>
      </c>
      <c r="E1478" s="23" t="s">
        <v>17</v>
      </c>
      <c r="F1478" s="23" t="s">
        <v>18</v>
      </c>
      <c r="G1478" s="23" t="s">
        <v>31</v>
      </c>
      <c r="H1478" s="23" t="s">
        <v>24</v>
      </c>
      <c r="I1478" s="23" t="s">
        <v>72</v>
      </c>
      <c r="N1478" s="21"/>
      <c r="O1478" s="21"/>
      <c r="P1478" s="21"/>
      <c r="R1478" s="15"/>
      <c r="T1478" s="41"/>
    </row>
    <row r="1479">
      <c r="A1479" s="21">
        <v>28777.0</v>
      </c>
      <c r="B1479" s="21">
        <v>1.360025621E9</v>
      </c>
      <c r="C1479" s="42" t="s">
        <v>92</v>
      </c>
      <c r="D1479" s="23" t="s">
        <v>134</v>
      </c>
      <c r="E1479" s="23" t="s">
        <v>23</v>
      </c>
      <c r="F1479" s="23" t="s">
        <v>18</v>
      </c>
      <c r="G1479" s="23" t="s">
        <v>31</v>
      </c>
      <c r="H1479" s="23" t="s">
        <v>24</v>
      </c>
      <c r="I1479" s="23" t="s">
        <v>72</v>
      </c>
      <c r="N1479" s="21"/>
      <c r="O1479" s="21"/>
      <c r="P1479" s="21"/>
      <c r="R1479" s="15"/>
      <c r="T1479" s="41"/>
    </row>
    <row r="1480">
      <c r="A1480" s="21">
        <v>28840.0</v>
      </c>
      <c r="B1480" s="21">
        <v>2.266126948E9</v>
      </c>
      <c r="C1480" s="42" t="s">
        <v>92</v>
      </c>
      <c r="D1480" s="23" t="s">
        <v>32</v>
      </c>
      <c r="E1480" s="23" t="s">
        <v>17</v>
      </c>
      <c r="F1480" s="23" t="s">
        <v>18</v>
      </c>
      <c r="G1480" s="23" t="s">
        <v>31</v>
      </c>
      <c r="H1480" s="23" t="s">
        <v>24</v>
      </c>
      <c r="I1480" s="23" t="s">
        <v>72</v>
      </c>
      <c r="N1480" s="21"/>
      <c r="O1480" s="21"/>
      <c r="P1480" s="21"/>
      <c r="R1480" s="15"/>
      <c r="T1480" s="41"/>
    </row>
    <row r="1481">
      <c r="A1481" s="21">
        <v>28896.0</v>
      </c>
      <c r="B1481" s="21">
        <v>2.254339869E9</v>
      </c>
      <c r="C1481" s="42" t="s">
        <v>92</v>
      </c>
      <c r="D1481" s="23" t="s">
        <v>134</v>
      </c>
      <c r="E1481" s="23" t="s">
        <v>23</v>
      </c>
      <c r="F1481" s="23" t="s">
        <v>18</v>
      </c>
      <c r="G1481" s="23" t="s">
        <v>31</v>
      </c>
      <c r="H1481" s="23" t="s">
        <v>24</v>
      </c>
      <c r="I1481" s="23" t="s">
        <v>72</v>
      </c>
      <c r="N1481" s="21"/>
      <c r="O1481" s="21"/>
      <c r="P1481" s="21"/>
      <c r="R1481" s="15"/>
      <c r="T1481" s="41"/>
    </row>
    <row r="1482">
      <c r="A1482" s="21">
        <v>28940.0</v>
      </c>
      <c r="B1482" s="21">
        <v>1.374178084E9</v>
      </c>
      <c r="C1482" s="42" t="s">
        <v>92</v>
      </c>
      <c r="D1482" s="23" t="s">
        <v>32</v>
      </c>
      <c r="E1482" s="23" t="s">
        <v>17</v>
      </c>
      <c r="F1482" s="23" t="s">
        <v>18</v>
      </c>
      <c r="G1482" s="23" t="s">
        <v>31</v>
      </c>
      <c r="H1482" s="23" t="s">
        <v>24</v>
      </c>
      <c r="I1482" s="23" t="s">
        <v>72</v>
      </c>
      <c r="N1482" s="21"/>
      <c r="O1482" s="21"/>
      <c r="P1482" s="21"/>
      <c r="R1482" s="15"/>
      <c r="T1482" s="41"/>
    </row>
    <row r="1483">
      <c r="A1483" s="21">
        <v>28956.0</v>
      </c>
      <c r="B1483" s="21">
        <v>2.248294319E9</v>
      </c>
      <c r="C1483" s="42" t="s">
        <v>92</v>
      </c>
      <c r="D1483" s="23" t="s">
        <v>32</v>
      </c>
      <c r="E1483" s="23" t="s">
        <v>17</v>
      </c>
      <c r="F1483" s="23" t="s">
        <v>18</v>
      </c>
      <c r="G1483" s="23" t="s">
        <v>31</v>
      </c>
      <c r="H1483" s="23" t="s">
        <v>24</v>
      </c>
      <c r="I1483" s="23" t="s">
        <v>72</v>
      </c>
      <c r="N1483" s="21"/>
      <c r="O1483" s="21"/>
      <c r="P1483" s="21"/>
      <c r="R1483" s="15"/>
      <c r="T1483" s="41"/>
    </row>
    <row r="1484">
      <c r="A1484" s="21">
        <v>28975.0</v>
      </c>
      <c r="B1484" s="21">
        <v>2.217262375E9</v>
      </c>
      <c r="C1484" s="42" t="s">
        <v>92</v>
      </c>
      <c r="D1484" s="23" t="s">
        <v>134</v>
      </c>
      <c r="E1484" s="23" t="s">
        <v>23</v>
      </c>
      <c r="F1484" s="23" t="s">
        <v>18</v>
      </c>
      <c r="G1484" s="23" t="s">
        <v>31</v>
      </c>
      <c r="H1484" s="23" t="s">
        <v>24</v>
      </c>
      <c r="I1484" s="23" t="s">
        <v>72</v>
      </c>
      <c r="N1484" s="21"/>
      <c r="O1484" s="21"/>
      <c r="P1484" s="21"/>
      <c r="R1484" s="15"/>
      <c r="T1484" s="41"/>
    </row>
    <row r="1485">
      <c r="A1485" s="21">
        <v>28990.0</v>
      </c>
      <c r="B1485" s="21">
        <v>2.190143271E9</v>
      </c>
      <c r="C1485" s="42" t="s">
        <v>92</v>
      </c>
      <c r="D1485" s="23" t="s">
        <v>32</v>
      </c>
      <c r="E1485" s="23" t="s">
        <v>17</v>
      </c>
      <c r="F1485" s="23" t="s">
        <v>18</v>
      </c>
      <c r="G1485" s="23" t="s">
        <v>31</v>
      </c>
      <c r="H1485" s="23" t="s">
        <v>24</v>
      </c>
      <c r="I1485" s="23" t="s">
        <v>72</v>
      </c>
      <c r="N1485" s="21"/>
      <c r="O1485" s="21"/>
      <c r="P1485" s="21"/>
      <c r="R1485" s="15"/>
      <c r="T1485" s="41"/>
    </row>
    <row r="1486">
      <c r="A1486" s="21">
        <v>29136.0</v>
      </c>
      <c r="B1486" s="21">
        <v>2.112948008E9</v>
      </c>
      <c r="C1486" s="42" t="s">
        <v>93</v>
      </c>
      <c r="D1486" s="23" t="s">
        <v>134</v>
      </c>
      <c r="E1486" s="23" t="s">
        <v>23</v>
      </c>
      <c r="F1486" s="23" t="s">
        <v>18</v>
      </c>
      <c r="G1486" s="23" t="s">
        <v>31</v>
      </c>
      <c r="H1486" s="23" t="s">
        <v>24</v>
      </c>
      <c r="I1486" s="23" t="s">
        <v>25</v>
      </c>
      <c r="N1486" s="21"/>
      <c r="O1486" s="21"/>
      <c r="P1486" s="21"/>
      <c r="R1486" s="15"/>
      <c r="T1486" s="41"/>
    </row>
    <row r="1487">
      <c r="A1487" s="21">
        <v>29162.0</v>
      </c>
      <c r="B1487" s="21">
        <v>1.203138704E9</v>
      </c>
      <c r="C1487" s="42" t="s">
        <v>93</v>
      </c>
      <c r="D1487" s="23" t="s">
        <v>134</v>
      </c>
      <c r="E1487" s="23" t="s">
        <v>23</v>
      </c>
      <c r="F1487" s="23" t="s">
        <v>18</v>
      </c>
      <c r="G1487" s="23" t="s">
        <v>31</v>
      </c>
      <c r="H1487" s="23" t="s">
        <v>24</v>
      </c>
      <c r="I1487" s="23" t="s">
        <v>72</v>
      </c>
      <c r="N1487" s="21"/>
      <c r="O1487" s="21"/>
      <c r="P1487" s="21"/>
      <c r="R1487" s="15"/>
      <c r="T1487" s="41"/>
    </row>
    <row r="1488">
      <c r="A1488" s="21">
        <v>29188.0</v>
      </c>
      <c r="B1488" s="21">
        <v>2.047555294E9</v>
      </c>
      <c r="C1488" s="42" t="s">
        <v>93</v>
      </c>
      <c r="D1488" s="23" t="s">
        <v>33</v>
      </c>
      <c r="E1488" s="23" t="s">
        <v>17</v>
      </c>
      <c r="F1488" s="23" t="s">
        <v>28</v>
      </c>
      <c r="G1488" s="23" t="s">
        <v>31</v>
      </c>
      <c r="H1488" s="23" t="s">
        <v>24</v>
      </c>
      <c r="I1488" s="23" t="s">
        <v>72</v>
      </c>
      <c r="N1488" s="21"/>
      <c r="O1488" s="21"/>
      <c r="P1488" s="21"/>
      <c r="R1488" s="15"/>
      <c r="T1488" s="41"/>
    </row>
    <row r="1489">
      <c r="A1489" s="21">
        <v>29232.0</v>
      </c>
      <c r="B1489" s="21">
        <v>2.068849301E9</v>
      </c>
      <c r="C1489" s="42" t="s">
        <v>93</v>
      </c>
      <c r="D1489" s="23" t="s">
        <v>134</v>
      </c>
      <c r="E1489" s="23" t="s">
        <v>23</v>
      </c>
      <c r="F1489" s="23" t="s">
        <v>18</v>
      </c>
      <c r="G1489" s="23" t="s">
        <v>31</v>
      </c>
      <c r="H1489" s="23" t="s">
        <v>24</v>
      </c>
      <c r="I1489" s="23" t="s">
        <v>72</v>
      </c>
      <c r="N1489" s="21"/>
      <c r="O1489" s="21"/>
      <c r="P1489" s="21"/>
      <c r="R1489" s="15"/>
      <c r="T1489" s="41"/>
    </row>
    <row r="1490">
      <c r="A1490" s="21">
        <v>29265.0</v>
      </c>
      <c r="B1490" s="21">
        <v>2.019457465E9</v>
      </c>
      <c r="C1490" s="42" t="s">
        <v>93</v>
      </c>
      <c r="D1490" s="23" t="s">
        <v>134</v>
      </c>
      <c r="E1490" s="23" t="s">
        <v>23</v>
      </c>
      <c r="F1490" s="23" t="s">
        <v>18</v>
      </c>
      <c r="G1490" s="23" t="s">
        <v>31</v>
      </c>
      <c r="H1490" s="23" t="s">
        <v>24</v>
      </c>
      <c r="I1490" s="23" t="s">
        <v>72</v>
      </c>
      <c r="N1490" s="21"/>
      <c r="O1490" s="21"/>
      <c r="P1490" s="21"/>
      <c r="R1490" s="15"/>
      <c r="T1490" s="41"/>
    </row>
    <row r="1491">
      <c r="A1491" s="21">
        <v>29320.0</v>
      </c>
      <c r="B1491" s="21">
        <v>1.981902135E9</v>
      </c>
      <c r="C1491" s="42" t="s">
        <v>93</v>
      </c>
      <c r="D1491" s="23" t="s">
        <v>134</v>
      </c>
      <c r="E1491" s="23" t="s">
        <v>23</v>
      </c>
      <c r="F1491" s="23" t="s">
        <v>18</v>
      </c>
      <c r="G1491" s="23" t="s">
        <v>31</v>
      </c>
      <c r="H1491" s="23" t="s">
        <v>24</v>
      </c>
      <c r="I1491" s="23" t="s">
        <v>72</v>
      </c>
      <c r="N1491" s="21"/>
      <c r="O1491" s="21"/>
      <c r="P1491" s="21"/>
      <c r="R1491" s="15"/>
      <c r="T1491" s="41"/>
    </row>
    <row r="1492">
      <c r="A1492" s="21">
        <v>29322.0</v>
      </c>
      <c r="B1492" s="21">
        <v>1.255473417E9</v>
      </c>
      <c r="C1492" s="42" t="s">
        <v>93</v>
      </c>
      <c r="D1492" s="23" t="s">
        <v>32</v>
      </c>
      <c r="E1492" s="23" t="s">
        <v>17</v>
      </c>
      <c r="F1492" s="23" t="s">
        <v>18</v>
      </c>
      <c r="G1492" s="23" t="s">
        <v>31</v>
      </c>
      <c r="H1492" s="23" t="s">
        <v>24</v>
      </c>
      <c r="I1492" s="23" t="s">
        <v>72</v>
      </c>
      <c r="N1492" s="21"/>
      <c r="O1492" s="21"/>
      <c r="P1492" s="21"/>
      <c r="R1492" s="15"/>
      <c r="T1492" s="41"/>
    </row>
    <row r="1493">
      <c r="A1493" s="21">
        <v>29465.0</v>
      </c>
      <c r="B1493" s="21">
        <v>1.545968817E9</v>
      </c>
      <c r="C1493" s="42" t="s">
        <v>93</v>
      </c>
      <c r="D1493" s="23" t="s">
        <v>32</v>
      </c>
      <c r="E1493" s="23" t="s">
        <v>17</v>
      </c>
      <c r="F1493" s="23" t="s">
        <v>18</v>
      </c>
      <c r="G1493" s="23" t="s">
        <v>31</v>
      </c>
      <c r="H1493" s="23" t="s">
        <v>24</v>
      </c>
      <c r="I1493" s="23" t="s">
        <v>72</v>
      </c>
      <c r="N1493" s="21"/>
      <c r="O1493" s="21"/>
      <c r="P1493" s="21"/>
      <c r="R1493" s="15"/>
      <c r="T1493" s="41"/>
    </row>
    <row r="1494">
      <c r="A1494" s="21">
        <v>29471.0</v>
      </c>
      <c r="B1494" s="21">
        <v>1.442138546E9</v>
      </c>
      <c r="C1494" s="42" t="s">
        <v>93</v>
      </c>
      <c r="D1494" s="23" t="s">
        <v>32</v>
      </c>
      <c r="E1494" s="23" t="s">
        <v>17</v>
      </c>
      <c r="F1494" s="23" t="s">
        <v>18</v>
      </c>
      <c r="G1494" s="23" t="s">
        <v>31</v>
      </c>
      <c r="H1494" s="23" t="s">
        <v>24</v>
      </c>
      <c r="I1494" s="23" t="s">
        <v>72</v>
      </c>
      <c r="N1494" s="21"/>
      <c r="O1494" s="21"/>
      <c r="P1494" s="21"/>
      <c r="R1494" s="15"/>
      <c r="T1494" s="41"/>
    </row>
    <row r="1495">
      <c r="A1495" s="21">
        <v>29576.0</v>
      </c>
      <c r="B1495" s="21">
        <v>1.558802807E9</v>
      </c>
      <c r="C1495" s="42" t="s">
        <v>93</v>
      </c>
      <c r="D1495" s="23" t="s">
        <v>33</v>
      </c>
      <c r="E1495" s="23" t="s">
        <v>17</v>
      </c>
      <c r="F1495" s="23" t="s">
        <v>28</v>
      </c>
      <c r="G1495" s="23" t="s">
        <v>31</v>
      </c>
      <c r="H1495" s="23" t="s">
        <v>24</v>
      </c>
      <c r="I1495" s="23" t="s">
        <v>72</v>
      </c>
      <c r="N1495" s="21"/>
      <c r="O1495" s="21"/>
      <c r="P1495" s="21"/>
      <c r="R1495" s="15"/>
      <c r="T1495" s="41"/>
    </row>
    <row r="1496">
      <c r="A1496" s="21">
        <v>29602.0</v>
      </c>
      <c r="B1496" s="21">
        <v>1.907778041E9</v>
      </c>
      <c r="C1496" s="42" t="s">
        <v>93</v>
      </c>
      <c r="D1496" s="23" t="s">
        <v>32</v>
      </c>
      <c r="E1496" s="23" t="s">
        <v>17</v>
      </c>
      <c r="F1496" s="23" t="s">
        <v>18</v>
      </c>
      <c r="G1496" s="23" t="s">
        <v>31</v>
      </c>
      <c r="H1496" s="23" t="s">
        <v>24</v>
      </c>
      <c r="I1496" s="23" t="s">
        <v>72</v>
      </c>
      <c r="N1496" s="21"/>
      <c r="O1496" s="21"/>
      <c r="P1496" s="21"/>
      <c r="R1496" s="15"/>
      <c r="T1496" s="41"/>
    </row>
    <row r="1497">
      <c r="A1497" s="21">
        <v>29637.0</v>
      </c>
      <c r="B1497" s="21">
        <v>1.449999458E9</v>
      </c>
      <c r="C1497" s="42" t="s">
        <v>93</v>
      </c>
      <c r="D1497" s="23" t="s">
        <v>32</v>
      </c>
      <c r="E1497" s="23" t="s">
        <v>17</v>
      </c>
      <c r="F1497" s="23" t="s">
        <v>18</v>
      </c>
      <c r="G1497" s="23" t="s">
        <v>31</v>
      </c>
      <c r="H1497" s="23" t="s">
        <v>24</v>
      </c>
      <c r="I1497" s="23" t="s">
        <v>72</v>
      </c>
      <c r="N1497" s="21"/>
      <c r="O1497" s="21"/>
      <c r="P1497" s="21"/>
      <c r="R1497" s="15"/>
      <c r="T1497" s="41"/>
    </row>
    <row r="1498">
      <c r="A1498" s="21">
        <v>29681.0</v>
      </c>
      <c r="B1498" s="21">
        <v>1.696668921E9</v>
      </c>
      <c r="C1498" s="42" t="s">
        <v>93</v>
      </c>
      <c r="D1498" s="23" t="s">
        <v>32</v>
      </c>
      <c r="E1498" s="23" t="s">
        <v>17</v>
      </c>
      <c r="F1498" s="23" t="s">
        <v>18</v>
      </c>
      <c r="G1498" s="23" t="s">
        <v>31</v>
      </c>
      <c r="H1498" s="23" t="s">
        <v>24</v>
      </c>
      <c r="I1498" s="23" t="s">
        <v>72</v>
      </c>
      <c r="N1498" s="21"/>
      <c r="O1498" s="21"/>
      <c r="P1498" s="21"/>
      <c r="R1498" s="15"/>
      <c r="T1498" s="41"/>
    </row>
    <row r="1499">
      <c r="A1499" s="21">
        <v>29845.0</v>
      </c>
      <c r="B1499" s="21">
        <v>1.621479282E9</v>
      </c>
      <c r="C1499" s="42" t="s">
        <v>93</v>
      </c>
      <c r="D1499" s="23" t="s">
        <v>32</v>
      </c>
      <c r="E1499" s="23" t="s">
        <v>17</v>
      </c>
      <c r="F1499" s="23" t="s">
        <v>18</v>
      </c>
      <c r="G1499" s="23" t="s">
        <v>31</v>
      </c>
      <c r="H1499" s="23" t="s">
        <v>24</v>
      </c>
      <c r="I1499" s="23" t="s">
        <v>72</v>
      </c>
      <c r="N1499" s="21"/>
      <c r="O1499" s="21"/>
      <c r="P1499" s="21"/>
      <c r="R1499" s="15"/>
      <c r="T1499" s="41"/>
    </row>
    <row r="1500">
      <c r="A1500" s="21">
        <v>29919.0</v>
      </c>
      <c r="B1500" s="21">
        <v>2.053157276E9</v>
      </c>
      <c r="C1500" s="42" t="s">
        <v>94</v>
      </c>
      <c r="D1500" s="23" t="s">
        <v>32</v>
      </c>
      <c r="E1500" s="23" t="s">
        <v>17</v>
      </c>
      <c r="F1500" s="23" t="s">
        <v>18</v>
      </c>
      <c r="G1500" s="23" t="s">
        <v>31</v>
      </c>
      <c r="H1500" s="23" t="s">
        <v>24</v>
      </c>
      <c r="I1500" s="23" t="s">
        <v>72</v>
      </c>
      <c r="N1500" s="21"/>
      <c r="O1500" s="21"/>
      <c r="P1500" s="21"/>
      <c r="R1500" s="15"/>
      <c r="T1500" s="41"/>
    </row>
    <row r="1501">
      <c r="A1501" s="21">
        <v>29983.0</v>
      </c>
      <c r="B1501" s="21">
        <v>1.920138793E9</v>
      </c>
      <c r="C1501" s="42" t="s">
        <v>94</v>
      </c>
      <c r="D1501" s="23" t="s">
        <v>32</v>
      </c>
      <c r="E1501" s="23" t="s">
        <v>17</v>
      </c>
      <c r="F1501" s="23" t="s">
        <v>18</v>
      </c>
      <c r="G1501" s="23" t="s">
        <v>31</v>
      </c>
      <c r="H1501" s="23" t="s">
        <v>24</v>
      </c>
      <c r="I1501" s="23" t="s">
        <v>72</v>
      </c>
      <c r="N1501" s="21"/>
      <c r="O1501" s="21"/>
      <c r="P1501" s="21"/>
      <c r="R1501" s="15"/>
      <c r="T1501" s="41"/>
    </row>
    <row r="1502">
      <c r="A1502" s="21">
        <v>30233.0</v>
      </c>
      <c r="B1502" s="21">
        <v>1.357103428E9</v>
      </c>
      <c r="C1502" s="42" t="s">
        <v>94</v>
      </c>
      <c r="D1502" s="23" t="s">
        <v>32</v>
      </c>
      <c r="E1502" s="23" t="s">
        <v>17</v>
      </c>
      <c r="F1502" s="23" t="s">
        <v>18</v>
      </c>
      <c r="G1502" s="23" t="s">
        <v>31</v>
      </c>
      <c r="H1502" s="23" t="s">
        <v>24</v>
      </c>
      <c r="I1502" s="23" t="s">
        <v>72</v>
      </c>
      <c r="N1502" s="21"/>
      <c r="O1502" s="21"/>
      <c r="P1502" s="21"/>
      <c r="R1502" s="15"/>
      <c r="T1502" s="41"/>
    </row>
    <row r="1503">
      <c r="A1503" s="21">
        <v>30295.0</v>
      </c>
      <c r="B1503" s="21">
        <v>1.537868944E9</v>
      </c>
      <c r="C1503" s="42" t="s">
        <v>94</v>
      </c>
      <c r="D1503" s="23" t="s">
        <v>134</v>
      </c>
      <c r="E1503" s="23" t="s">
        <v>23</v>
      </c>
      <c r="F1503" s="23" t="s">
        <v>18</v>
      </c>
      <c r="G1503" s="23" t="s">
        <v>31</v>
      </c>
      <c r="H1503" s="23" t="s">
        <v>20</v>
      </c>
      <c r="I1503" s="23" t="s">
        <v>72</v>
      </c>
      <c r="N1503" s="21"/>
      <c r="O1503" s="21"/>
      <c r="P1503" s="21"/>
      <c r="R1503" s="15"/>
      <c r="T1503" s="41"/>
    </row>
    <row r="1504">
      <c r="A1504" s="21">
        <v>30301.0</v>
      </c>
      <c r="B1504" s="21">
        <v>1.788794227E9</v>
      </c>
      <c r="C1504" s="42" t="s">
        <v>94</v>
      </c>
      <c r="D1504" s="23" t="s">
        <v>134</v>
      </c>
      <c r="E1504" s="23" t="s">
        <v>23</v>
      </c>
      <c r="F1504" s="23" t="s">
        <v>18</v>
      </c>
      <c r="G1504" s="23" t="s">
        <v>31</v>
      </c>
      <c r="H1504" s="23" t="s">
        <v>20</v>
      </c>
      <c r="I1504" s="23" t="s">
        <v>72</v>
      </c>
      <c r="N1504" s="21"/>
      <c r="O1504" s="21"/>
      <c r="P1504" s="21"/>
      <c r="R1504" s="15"/>
      <c r="T1504" s="41"/>
    </row>
    <row r="1505">
      <c r="A1505" s="21">
        <v>30339.0</v>
      </c>
      <c r="B1505" s="21">
        <v>2.032545733E9</v>
      </c>
      <c r="C1505" s="42" t="s">
        <v>94</v>
      </c>
      <c r="D1505" s="23" t="s">
        <v>134</v>
      </c>
      <c r="E1505" s="23" t="s">
        <v>23</v>
      </c>
      <c r="F1505" s="23" t="s">
        <v>18</v>
      </c>
      <c r="G1505" s="23" t="s">
        <v>31</v>
      </c>
      <c r="H1505" s="23" t="s">
        <v>24</v>
      </c>
      <c r="I1505" s="23" t="s">
        <v>72</v>
      </c>
      <c r="N1505" s="21"/>
      <c r="O1505" s="21"/>
      <c r="P1505" s="21"/>
      <c r="R1505" s="15"/>
      <c r="T1505" s="41"/>
    </row>
    <row r="1506">
      <c r="A1506" s="21">
        <v>30515.0</v>
      </c>
      <c r="B1506" s="21">
        <v>2.150775289E9</v>
      </c>
      <c r="C1506" s="42" t="s">
        <v>94</v>
      </c>
      <c r="D1506" s="23" t="s">
        <v>134</v>
      </c>
      <c r="E1506" s="23" t="s">
        <v>23</v>
      </c>
      <c r="F1506" s="23" t="s">
        <v>18</v>
      </c>
      <c r="G1506" s="23" t="s">
        <v>31</v>
      </c>
      <c r="H1506" s="23" t="s">
        <v>20</v>
      </c>
      <c r="I1506" s="23" t="s">
        <v>72</v>
      </c>
      <c r="N1506" s="21"/>
      <c r="O1506" s="21"/>
      <c r="P1506" s="21"/>
      <c r="R1506" s="15"/>
      <c r="T1506" s="41"/>
    </row>
    <row r="1507">
      <c r="A1507" s="21">
        <v>30525.0</v>
      </c>
      <c r="B1507" s="21">
        <v>1.441517516E9</v>
      </c>
      <c r="C1507" s="42" t="s">
        <v>94</v>
      </c>
      <c r="D1507" s="23" t="s">
        <v>134</v>
      </c>
      <c r="E1507" s="23" t="s">
        <v>23</v>
      </c>
      <c r="F1507" s="23" t="s">
        <v>18</v>
      </c>
      <c r="G1507" s="23" t="s">
        <v>31</v>
      </c>
      <c r="H1507" s="23" t="s">
        <v>24</v>
      </c>
      <c r="I1507" s="23" t="s">
        <v>72</v>
      </c>
      <c r="N1507" s="21"/>
      <c r="O1507" s="21"/>
      <c r="P1507" s="21"/>
      <c r="R1507" s="15"/>
      <c r="T1507" s="41"/>
    </row>
    <row r="1508">
      <c r="A1508" s="21">
        <v>30549.0</v>
      </c>
      <c r="B1508" s="21">
        <v>1.568272401E9</v>
      </c>
      <c r="C1508" s="42" t="s">
        <v>94</v>
      </c>
      <c r="D1508" s="23" t="s">
        <v>32</v>
      </c>
      <c r="E1508" s="23" t="s">
        <v>17</v>
      </c>
      <c r="F1508" s="23" t="s">
        <v>18</v>
      </c>
      <c r="G1508" s="23" t="s">
        <v>31</v>
      </c>
      <c r="H1508" s="23" t="s">
        <v>24</v>
      </c>
      <c r="I1508" s="23" t="s">
        <v>72</v>
      </c>
      <c r="N1508" s="21"/>
      <c r="O1508" s="21"/>
      <c r="P1508" s="21"/>
      <c r="R1508" s="15"/>
      <c r="T1508" s="41"/>
    </row>
    <row r="1509">
      <c r="A1509" s="21">
        <v>30560.0</v>
      </c>
      <c r="B1509" s="21">
        <v>1.404712384E9</v>
      </c>
      <c r="C1509" s="42" t="s">
        <v>94</v>
      </c>
      <c r="D1509" s="23" t="s">
        <v>134</v>
      </c>
      <c r="E1509" s="23" t="s">
        <v>23</v>
      </c>
      <c r="F1509" s="23" t="s">
        <v>18</v>
      </c>
      <c r="G1509" s="23" t="s">
        <v>31</v>
      </c>
      <c r="H1509" s="23" t="s">
        <v>24</v>
      </c>
      <c r="I1509" s="23" t="s">
        <v>72</v>
      </c>
      <c r="N1509" s="21"/>
      <c r="O1509" s="21"/>
      <c r="P1509" s="21"/>
      <c r="R1509" s="15"/>
      <c r="T1509" s="41"/>
    </row>
    <row r="1510">
      <c r="A1510" s="21">
        <v>30563.0</v>
      </c>
      <c r="B1510" s="21">
        <v>1.15309258E9</v>
      </c>
      <c r="C1510" s="42" t="s">
        <v>94</v>
      </c>
      <c r="D1510" s="23" t="s">
        <v>134</v>
      </c>
      <c r="E1510" s="23" t="s">
        <v>23</v>
      </c>
      <c r="F1510" s="23" t="s">
        <v>18</v>
      </c>
      <c r="G1510" s="23" t="s">
        <v>31</v>
      </c>
      <c r="H1510" s="23" t="s">
        <v>24</v>
      </c>
      <c r="I1510" s="23" t="s">
        <v>72</v>
      </c>
      <c r="N1510" s="21"/>
      <c r="O1510" s="21"/>
      <c r="P1510" s="21"/>
      <c r="R1510" s="15"/>
      <c r="T1510" s="41"/>
    </row>
    <row r="1511">
      <c r="A1511" s="21">
        <v>30619.0</v>
      </c>
      <c r="B1511" s="21">
        <v>1.888226046E9</v>
      </c>
      <c r="C1511" s="42">
        <v>41285.0</v>
      </c>
      <c r="D1511" s="23" t="s">
        <v>134</v>
      </c>
      <c r="E1511" s="23" t="s">
        <v>23</v>
      </c>
      <c r="F1511" s="23" t="s">
        <v>18</v>
      </c>
      <c r="G1511" s="23" t="s">
        <v>31</v>
      </c>
      <c r="H1511" s="23" t="s">
        <v>20</v>
      </c>
      <c r="I1511" s="23" t="s">
        <v>72</v>
      </c>
      <c r="N1511" s="21"/>
      <c r="O1511" s="21"/>
      <c r="P1511" s="21"/>
      <c r="R1511" s="15"/>
      <c r="T1511" s="41"/>
    </row>
    <row r="1512">
      <c r="A1512" s="21">
        <v>30639.0</v>
      </c>
      <c r="B1512" s="21">
        <v>1.549545864E9</v>
      </c>
      <c r="C1512" s="42">
        <v>41285.0</v>
      </c>
      <c r="D1512" s="23" t="s">
        <v>134</v>
      </c>
      <c r="E1512" s="23" t="s">
        <v>23</v>
      </c>
      <c r="F1512" s="23" t="s">
        <v>18</v>
      </c>
      <c r="G1512" s="23" t="s">
        <v>31</v>
      </c>
      <c r="H1512" s="23" t="s">
        <v>24</v>
      </c>
      <c r="I1512" s="23" t="s">
        <v>72</v>
      </c>
      <c r="N1512" s="21"/>
      <c r="O1512" s="21"/>
      <c r="P1512" s="21"/>
      <c r="R1512" s="15"/>
      <c r="T1512" s="41"/>
    </row>
    <row r="1513">
      <c r="A1513" s="21">
        <v>30663.0</v>
      </c>
      <c r="B1513" s="21">
        <v>2.141386597E9</v>
      </c>
      <c r="C1513" s="42">
        <v>41285.0</v>
      </c>
      <c r="D1513" s="23" t="s">
        <v>32</v>
      </c>
      <c r="E1513" s="23" t="s">
        <v>17</v>
      </c>
      <c r="F1513" s="23" t="s">
        <v>18</v>
      </c>
      <c r="G1513" s="23" t="s">
        <v>31</v>
      </c>
      <c r="H1513" s="23" t="s">
        <v>24</v>
      </c>
      <c r="I1513" s="23" t="s">
        <v>72</v>
      </c>
      <c r="N1513" s="21"/>
      <c r="O1513" s="21"/>
      <c r="P1513" s="21"/>
      <c r="R1513" s="15"/>
      <c r="T1513" s="41"/>
    </row>
    <row r="1514">
      <c r="A1514" s="21">
        <v>30740.0</v>
      </c>
      <c r="B1514" s="21">
        <v>2.011836862E9</v>
      </c>
      <c r="C1514" s="42">
        <v>41285.0</v>
      </c>
      <c r="D1514" s="23" t="s">
        <v>134</v>
      </c>
      <c r="E1514" s="23" t="s">
        <v>23</v>
      </c>
      <c r="F1514" s="23" t="s">
        <v>18</v>
      </c>
      <c r="G1514" s="23" t="s">
        <v>31</v>
      </c>
      <c r="H1514" s="23" t="s">
        <v>24</v>
      </c>
      <c r="I1514" s="23" t="s">
        <v>72</v>
      </c>
      <c r="N1514" s="21"/>
      <c r="O1514" s="21"/>
      <c r="P1514" s="21"/>
      <c r="R1514" s="15"/>
      <c r="T1514" s="41"/>
    </row>
    <row r="1515">
      <c r="A1515" s="21">
        <v>30742.0</v>
      </c>
      <c r="B1515" s="21">
        <v>1.753823333E9</v>
      </c>
      <c r="C1515" s="42">
        <v>41285.0</v>
      </c>
      <c r="D1515" s="23" t="s">
        <v>32</v>
      </c>
      <c r="E1515" s="23" t="s">
        <v>17</v>
      </c>
      <c r="F1515" s="23" t="s">
        <v>18</v>
      </c>
      <c r="G1515" s="23" t="s">
        <v>31</v>
      </c>
      <c r="H1515" s="23" t="s">
        <v>24</v>
      </c>
      <c r="I1515" s="23" t="s">
        <v>72</v>
      </c>
      <c r="N1515" s="21"/>
      <c r="O1515" s="21"/>
      <c r="P1515" s="21"/>
      <c r="R1515" s="15"/>
      <c r="T1515" s="41"/>
    </row>
    <row r="1516">
      <c r="A1516" s="21">
        <v>30787.0</v>
      </c>
      <c r="B1516" s="21">
        <v>1.236885988E9</v>
      </c>
      <c r="C1516" s="42">
        <v>41285.0</v>
      </c>
      <c r="D1516" s="23" t="s">
        <v>134</v>
      </c>
      <c r="E1516" s="23" t="s">
        <v>23</v>
      </c>
      <c r="F1516" s="23" t="s">
        <v>18</v>
      </c>
      <c r="G1516" s="23" t="s">
        <v>31</v>
      </c>
      <c r="H1516" s="23" t="s">
        <v>24</v>
      </c>
      <c r="I1516" s="23" t="s">
        <v>72</v>
      </c>
      <c r="N1516" s="21"/>
      <c r="O1516" s="21"/>
      <c r="P1516" s="21"/>
      <c r="R1516" s="15"/>
      <c r="T1516" s="41"/>
    </row>
    <row r="1517">
      <c r="A1517" s="21">
        <v>30955.0</v>
      </c>
      <c r="B1517" s="21">
        <v>1.273641976E9</v>
      </c>
      <c r="C1517" s="42">
        <v>41285.0</v>
      </c>
      <c r="D1517" s="23" t="s">
        <v>32</v>
      </c>
      <c r="E1517" s="23" t="s">
        <v>17</v>
      </c>
      <c r="F1517" s="23" t="s">
        <v>18</v>
      </c>
      <c r="G1517" s="23" t="s">
        <v>31</v>
      </c>
      <c r="H1517" s="23" t="s">
        <v>24</v>
      </c>
      <c r="I1517" s="23" t="s">
        <v>72</v>
      </c>
      <c r="N1517" s="21"/>
      <c r="O1517" s="21"/>
      <c r="P1517" s="21"/>
      <c r="R1517" s="15"/>
      <c r="T1517" s="41"/>
    </row>
    <row r="1518">
      <c r="A1518" s="21">
        <v>31039.0</v>
      </c>
      <c r="B1518" s="21">
        <v>2.129356482E9</v>
      </c>
      <c r="C1518" s="42">
        <v>41285.0</v>
      </c>
      <c r="D1518" s="23" t="s">
        <v>32</v>
      </c>
      <c r="E1518" s="23" t="s">
        <v>17</v>
      </c>
      <c r="F1518" s="23" t="s">
        <v>18</v>
      </c>
      <c r="G1518" s="23" t="s">
        <v>31</v>
      </c>
      <c r="H1518" s="23" t="s">
        <v>24</v>
      </c>
      <c r="I1518" s="23" t="s">
        <v>72</v>
      </c>
      <c r="N1518" s="21"/>
      <c r="O1518" s="21"/>
      <c r="P1518" s="21"/>
      <c r="R1518" s="15"/>
      <c r="T1518" s="41"/>
    </row>
    <row r="1519">
      <c r="A1519" s="21">
        <v>31447.0</v>
      </c>
      <c r="B1519" s="21">
        <v>2.031289796E9</v>
      </c>
      <c r="C1519" s="42">
        <v>41316.0</v>
      </c>
      <c r="D1519" s="23" t="s">
        <v>134</v>
      </c>
      <c r="E1519" s="23" t="s">
        <v>23</v>
      </c>
      <c r="F1519" s="23" t="s">
        <v>18</v>
      </c>
      <c r="G1519" s="23" t="s">
        <v>31</v>
      </c>
      <c r="H1519" s="23" t="s">
        <v>20</v>
      </c>
      <c r="I1519" s="23" t="s">
        <v>72</v>
      </c>
      <c r="N1519" s="21"/>
      <c r="O1519" s="21"/>
      <c r="P1519" s="21"/>
      <c r="R1519" s="15"/>
      <c r="T1519" s="41"/>
    </row>
    <row r="1520">
      <c r="A1520" s="21">
        <v>31458.0</v>
      </c>
      <c r="B1520" s="21">
        <v>1.556409832E9</v>
      </c>
      <c r="C1520" s="42">
        <v>41316.0</v>
      </c>
      <c r="D1520" s="23" t="s">
        <v>134</v>
      </c>
      <c r="E1520" s="23" t="s">
        <v>23</v>
      </c>
      <c r="F1520" s="23" t="s">
        <v>18</v>
      </c>
      <c r="G1520" s="23" t="s">
        <v>31</v>
      </c>
      <c r="H1520" s="23" t="s">
        <v>20</v>
      </c>
      <c r="I1520" s="23" t="s">
        <v>72</v>
      </c>
      <c r="N1520" s="21"/>
      <c r="O1520" s="21"/>
      <c r="P1520" s="21"/>
      <c r="R1520" s="15"/>
      <c r="T1520" s="41"/>
    </row>
    <row r="1521">
      <c r="A1521" s="21">
        <v>31470.0</v>
      </c>
      <c r="B1521" s="21">
        <v>1.827257468E9</v>
      </c>
      <c r="C1521" s="42">
        <v>41316.0</v>
      </c>
      <c r="D1521" s="23" t="s">
        <v>134</v>
      </c>
      <c r="E1521" s="23" t="s">
        <v>23</v>
      </c>
      <c r="F1521" s="23" t="s">
        <v>18</v>
      </c>
      <c r="G1521" s="23" t="s">
        <v>31</v>
      </c>
      <c r="H1521" s="23" t="s">
        <v>20</v>
      </c>
      <c r="I1521" s="23" t="s">
        <v>72</v>
      </c>
      <c r="N1521" s="21"/>
      <c r="O1521" s="21"/>
      <c r="P1521" s="21"/>
      <c r="R1521" s="15"/>
      <c r="T1521" s="41"/>
    </row>
    <row r="1522">
      <c r="A1522" s="21">
        <v>31511.0</v>
      </c>
      <c r="B1522" s="21">
        <v>1.2748232E9</v>
      </c>
      <c r="C1522" s="42">
        <v>41316.0</v>
      </c>
      <c r="D1522" s="23" t="s">
        <v>134</v>
      </c>
      <c r="E1522" s="23" t="s">
        <v>23</v>
      </c>
      <c r="F1522" s="23" t="s">
        <v>18</v>
      </c>
      <c r="G1522" s="23" t="s">
        <v>31</v>
      </c>
      <c r="H1522" s="23" t="s">
        <v>24</v>
      </c>
      <c r="I1522" s="23" t="s">
        <v>25</v>
      </c>
      <c r="N1522" s="21"/>
      <c r="O1522" s="21"/>
      <c r="P1522" s="21"/>
      <c r="R1522" s="15"/>
      <c r="T1522" s="41"/>
    </row>
    <row r="1523">
      <c r="A1523" s="21">
        <v>31513.0</v>
      </c>
      <c r="B1523" s="21">
        <v>2.074460897E9</v>
      </c>
      <c r="C1523" s="42">
        <v>41316.0</v>
      </c>
      <c r="D1523" s="23" t="s">
        <v>33</v>
      </c>
      <c r="E1523" s="23" t="s">
        <v>17</v>
      </c>
      <c r="F1523" s="23" t="s">
        <v>28</v>
      </c>
      <c r="G1523" s="23" t="s">
        <v>31</v>
      </c>
      <c r="H1523" s="23" t="s">
        <v>24</v>
      </c>
      <c r="I1523" s="23" t="s">
        <v>72</v>
      </c>
      <c r="N1523" s="21"/>
      <c r="O1523" s="21"/>
      <c r="P1523" s="21"/>
      <c r="R1523" s="15"/>
      <c r="T1523" s="41"/>
    </row>
    <row r="1524">
      <c r="A1524" s="21">
        <v>31575.0</v>
      </c>
      <c r="B1524" s="21">
        <v>1.877722097E9</v>
      </c>
      <c r="C1524" s="42">
        <v>41316.0</v>
      </c>
      <c r="D1524" s="23" t="s">
        <v>32</v>
      </c>
      <c r="E1524" s="23" t="s">
        <v>17</v>
      </c>
      <c r="F1524" s="23" t="s">
        <v>18</v>
      </c>
      <c r="G1524" s="23" t="s">
        <v>31</v>
      </c>
      <c r="H1524" s="23" t="s">
        <v>24</v>
      </c>
      <c r="I1524" s="23" t="s">
        <v>72</v>
      </c>
      <c r="N1524" s="21"/>
      <c r="O1524" s="21"/>
      <c r="P1524" s="21"/>
      <c r="R1524" s="15"/>
      <c r="T1524" s="41"/>
    </row>
    <row r="1525">
      <c r="A1525" s="21">
        <v>31588.0</v>
      </c>
      <c r="B1525" s="21">
        <v>1.396417564E9</v>
      </c>
      <c r="C1525" s="42">
        <v>41316.0</v>
      </c>
      <c r="D1525" s="23" t="s">
        <v>32</v>
      </c>
      <c r="E1525" s="23" t="s">
        <v>17</v>
      </c>
      <c r="F1525" s="23" t="s">
        <v>18</v>
      </c>
      <c r="G1525" s="23" t="s">
        <v>31</v>
      </c>
      <c r="H1525" s="23" t="s">
        <v>24</v>
      </c>
      <c r="I1525" s="23" t="s">
        <v>72</v>
      </c>
      <c r="N1525" s="21"/>
      <c r="O1525" s="21"/>
      <c r="P1525" s="21"/>
      <c r="R1525" s="15"/>
      <c r="T1525" s="41"/>
    </row>
    <row r="1526">
      <c r="A1526" s="21">
        <v>31728.0</v>
      </c>
      <c r="B1526" s="21">
        <v>2.067778194E9</v>
      </c>
      <c r="C1526" s="42">
        <v>41316.0</v>
      </c>
      <c r="D1526" s="23" t="s">
        <v>134</v>
      </c>
      <c r="E1526" s="23" t="s">
        <v>23</v>
      </c>
      <c r="F1526" s="23" t="s">
        <v>18</v>
      </c>
      <c r="G1526" s="23" t="s">
        <v>31</v>
      </c>
      <c r="H1526" s="23" t="s">
        <v>24</v>
      </c>
      <c r="I1526" s="23" t="s">
        <v>72</v>
      </c>
      <c r="N1526" s="21"/>
      <c r="O1526" s="21"/>
      <c r="P1526" s="21"/>
      <c r="R1526" s="15"/>
      <c r="T1526" s="41"/>
    </row>
    <row r="1527">
      <c r="A1527" s="21">
        <v>31782.0</v>
      </c>
      <c r="B1527" s="21">
        <v>1.624956599E9</v>
      </c>
      <c r="C1527" s="42">
        <v>41316.0</v>
      </c>
      <c r="D1527" s="23" t="s">
        <v>134</v>
      </c>
      <c r="E1527" s="23" t="s">
        <v>23</v>
      </c>
      <c r="F1527" s="23" t="s">
        <v>18</v>
      </c>
      <c r="G1527" s="23" t="s">
        <v>31</v>
      </c>
      <c r="H1527" s="23" t="s">
        <v>24</v>
      </c>
      <c r="I1527" s="23" t="s">
        <v>72</v>
      </c>
      <c r="N1527" s="21"/>
      <c r="O1527" s="21"/>
      <c r="P1527" s="21"/>
      <c r="R1527" s="15"/>
      <c r="T1527" s="41"/>
    </row>
    <row r="1528">
      <c r="A1528" s="21">
        <v>31835.0</v>
      </c>
      <c r="B1528" s="21">
        <v>1.840231148E9</v>
      </c>
      <c r="C1528" s="42">
        <v>41316.0</v>
      </c>
      <c r="D1528" s="23" t="s">
        <v>134</v>
      </c>
      <c r="E1528" s="23" t="s">
        <v>23</v>
      </c>
      <c r="F1528" s="23" t="s">
        <v>18</v>
      </c>
      <c r="G1528" s="23" t="s">
        <v>31</v>
      </c>
      <c r="H1528" s="23" t="s">
        <v>24</v>
      </c>
      <c r="I1528" s="23" t="s">
        <v>72</v>
      </c>
      <c r="N1528" s="21"/>
      <c r="O1528" s="21"/>
      <c r="P1528" s="21"/>
      <c r="R1528" s="15"/>
      <c r="T1528" s="41"/>
    </row>
    <row r="1529">
      <c r="A1529" s="21">
        <v>31958.0</v>
      </c>
      <c r="B1529" s="21">
        <v>1.653740911E9</v>
      </c>
      <c r="C1529" s="42">
        <v>41316.0</v>
      </c>
      <c r="D1529" s="23" t="s">
        <v>32</v>
      </c>
      <c r="E1529" s="23" t="s">
        <v>17</v>
      </c>
      <c r="F1529" s="23" t="s">
        <v>18</v>
      </c>
      <c r="G1529" s="23" t="s">
        <v>31</v>
      </c>
      <c r="H1529" s="23" t="s">
        <v>24</v>
      </c>
      <c r="I1529" s="23" t="s">
        <v>72</v>
      </c>
      <c r="N1529" s="21"/>
      <c r="O1529" s="21"/>
      <c r="P1529" s="21"/>
      <c r="R1529" s="15"/>
      <c r="T1529" s="41"/>
    </row>
    <row r="1530">
      <c r="A1530" s="21">
        <v>31972.0</v>
      </c>
      <c r="B1530" s="21">
        <v>1.402257523E9</v>
      </c>
      <c r="C1530" s="42">
        <v>41316.0</v>
      </c>
      <c r="D1530" s="23" t="s">
        <v>134</v>
      </c>
      <c r="E1530" s="23" t="s">
        <v>23</v>
      </c>
      <c r="F1530" s="23" t="s">
        <v>18</v>
      </c>
      <c r="G1530" s="23" t="s">
        <v>31</v>
      </c>
      <c r="H1530" s="23" t="s">
        <v>24</v>
      </c>
      <c r="I1530" s="23" t="s">
        <v>72</v>
      </c>
      <c r="N1530" s="21"/>
      <c r="O1530" s="21"/>
      <c r="P1530" s="21"/>
      <c r="R1530" s="15"/>
      <c r="T1530" s="41"/>
    </row>
    <row r="1531">
      <c r="A1531" s="21">
        <v>31982.0</v>
      </c>
      <c r="B1531" s="21">
        <v>1.414431967E9</v>
      </c>
      <c r="C1531" s="42">
        <v>41316.0</v>
      </c>
      <c r="D1531" s="23" t="s">
        <v>32</v>
      </c>
      <c r="E1531" s="23" t="s">
        <v>17</v>
      </c>
      <c r="F1531" s="23" t="s">
        <v>18</v>
      </c>
      <c r="G1531" s="23" t="s">
        <v>31</v>
      </c>
      <c r="H1531" s="23" t="s">
        <v>24</v>
      </c>
      <c r="I1531" s="23" t="s">
        <v>72</v>
      </c>
      <c r="N1531" s="21"/>
      <c r="O1531" s="21"/>
      <c r="P1531" s="21"/>
      <c r="R1531" s="15"/>
      <c r="T1531" s="41"/>
    </row>
    <row r="1532">
      <c r="A1532" s="21">
        <v>32071.0</v>
      </c>
      <c r="B1532" s="21">
        <v>2.19141803E9</v>
      </c>
      <c r="C1532" s="42">
        <v>41375.0</v>
      </c>
      <c r="D1532" s="23" t="s">
        <v>32</v>
      </c>
      <c r="E1532" s="23" t="s">
        <v>17</v>
      </c>
      <c r="F1532" s="23" t="s">
        <v>18</v>
      </c>
      <c r="G1532" s="23" t="s">
        <v>31</v>
      </c>
      <c r="H1532" s="23" t="s">
        <v>24</v>
      </c>
      <c r="I1532" s="23" t="s">
        <v>72</v>
      </c>
      <c r="N1532" s="21"/>
      <c r="O1532" s="21"/>
      <c r="P1532" s="21"/>
      <c r="R1532" s="15"/>
      <c r="T1532" s="41"/>
    </row>
    <row r="1533">
      <c r="A1533" s="21">
        <v>32134.0</v>
      </c>
      <c r="B1533" s="21">
        <v>1.907911496E9</v>
      </c>
      <c r="C1533" s="42">
        <v>41375.0</v>
      </c>
      <c r="D1533" s="23" t="s">
        <v>32</v>
      </c>
      <c r="E1533" s="23" t="s">
        <v>17</v>
      </c>
      <c r="F1533" s="23" t="s">
        <v>18</v>
      </c>
      <c r="G1533" s="23" t="s">
        <v>31</v>
      </c>
      <c r="H1533" s="23" t="s">
        <v>24</v>
      </c>
      <c r="I1533" s="23" t="s">
        <v>72</v>
      </c>
      <c r="N1533" s="21"/>
      <c r="O1533" s="21"/>
      <c r="P1533" s="21"/>
      <c r="R1533" s="15"/>
      <c r="T1533" s="41"/>
    </row>
    <row r="1534">
      <c r="A1534" s="21">
        <v>32205.0</v>
      </c>
      <c r="B1534" s="21">
        <v>1.303225303E9</v>
      </c>
      <c r="C1534" s="42">
        <v>41375.0</v>
      </c>
      <c r="D1534" s="23" t="s">
        <v>134</v>
      </c>
      <c r="E1534" s="23" t="s">
        <v>23</v>
      </c>
      <c r="F1534" s="23" t="s">
        <v>18</v>
      </c>
      <c r="G1534" s="23" t="s">
        <v>31</v>
      </c>
      <c r="H1534" s="23" t="s">
        <v>20</v>
      </c>
      <c r="I1534" s="23" t="s">
        <v>72</v>
      </c>
      <c r="N1534" s="21"/>
      <c r="O1534" s="21"/>
      <c r="P1534" s="21"/>
      <c r="R1534" s="15"/>
      <c r="T1534" s="41"/>
    </row>
    <row r="1535">
      <c r="A1535" s="21">
        <v>32301.0</v>
      </c>
      <c r="B1535" s="21">
        <v>1.743699999E9</v>
      </c>
      <c r="C1535" s="42">
        <v>41375.0</v>
      </c>
      <c r="D1535" s="23" t="s">
        <v>32</v>
      </c>
      <c r="E1535" s="23" t="s">
        <v>17</v>
      </c>
      <c r="F1535" s="23" t="s">
        <v>18</v>
      </c>
      <c r="G1535" s="23" t="s">
        <v>31</v>
      </c>
      <c r="H1535" s="23" t="s">
        <v>24</v>
      </c>
      <c r="I1535" s="23" t="s">
        <v>72</v>
      </c>
      <c r="N1535" s="21"/>
      <c r="O1535" s="21"/>
      <c r="P1535" s="21"/>
      <c r="R1535" s="15"/>
      <c r="T1535" s="41"/>
    </row>
    <row r="1536">
      <c r="A1536" s="21">
        <v>32324.0</v>
      </c>
      <c r="B1536" s="21">
        <v>1.892266641E9</v>
      </c>
      <c r="C1536" s="42">
        <v>41375.0</v>
      </c>
      <c r="D1536" s="23" t="s">
        <v>32</v>
      </c>
      <c r="E1536" s="23" t="s">
        <v>17</v>
      </c>
      <c r="F1536" s="23" t="s">
        <v>18</v>
      </c>
      <c r="G1536" s="23" t="s">
        <v>31</v>
      </c>
      <c r="H1536" s="23" t="s">
        <v>24</v>
      </c>
      <c r="I1536" s="23" t="s">
        <v>72</v>
      </c>
      <c r="N1536" s="21"/>
      <c r="O1536" s="21"/>
      <c r="P1536" s="21"/>
      <c r="R1536" s="15"/>
      <c r="T1536" s="41"/>
    </row>
    <row r="1537">
      <c r="A1537" s="21">
        <v>32364.0</v>
      </c>
      <c r="B1537" s="21">
        <v>1.607362094E9</v>
      </c>
      <c r="C1537" s="42">
        <v>41375.0</v>
      </c>
      <c r="D1537" s="23" t="s">
        <v>134</v>
      </c>
      <c r="E1537" s="23" t="s">
        <v>23</v>
      </c>
      <c r="F1537" s="23" t="s">
        <v>18</v>
      </c>
      <c r="G1537" s="23" t="s">
        <v>31</v>
      </c>
      <c r="H1537" s="23" t="s">
        <v>24</v>
      </c>
      <c r="I1537" s="23" t="s">
        <v>72</v>
      </c>
      <c r="N1537" s="21"/>
      <c r="O1537" s="21"/>
      <c r="P1537" s="21"/>
      <c r="R1537" s="15"/>
      <c r="T1537" s="41"/>
    </row>
    <row r="1538">
      <c r="A1538" s="21">
        <v>32454.0</v>
      </c>
      <c r="B1538" s="21">
        <v>1.583988248E9</v>
      </c>
      <c r="C1538" s="42">
        <v>41375.0</v>
      </c>
      <c r="D1538" s="23" t="s">
        <v>134</v>
      </c>
      <c r="E1538" s="23" t="s">
        <v>23</v>
      </c>
      <c r="F1538" s="23" t="s">
        <v>18</v>
      </c>
      <c r="G1538" s="23" t="s">
        <v>31</v>
      </c>
      <c r="H1538" s="23" t="s">
        <v>24</v>
      </c>
      <c r="I1538" s="23" t="s">
        <v>72</v>
      </c>
      <c r="N1538" s="21"/>
      <c r="O1538" s="21"/>
      <c r="P1538" s="21"/>
      <c r="R1538" s="15"/>
      <c r="T1538" s="41"/>
    </row>
    <row r="1539">
      <c r="A1539" s="21">
        <v>32580.0</v>
      </c>
      <c r="B1539" s="21">
        <v>2.237862348E9</v>
      </c>
      <c r="C1539" s="42">
        <v>41375.0</v>
      </c>
      <c r="D1539" s="23" t="s">
        <v>134</v>
      </c>
      <c r="E1539" s="23" t="s">
        <v>23</v>
      </c>
      <c r="F1539" s="23" t="s">
        <v>18</v>
      </c>
      <c r="G1539" s="23" t="s">
        <v>31</v>
      </c>
      <c r="H1539" s="23" t="s">
        <v>20</v>
      </c>
      <c r="I1539" s="23" t="s">
        <v>72</v>
      </c>
      <c r="N1539" s="21"/>
      <c r="O1539" s="21"/>
      <c r="P1539" s="21"/>
      <c r="R1539" s="15"/>
      <c r="T1539" s="41"/>
    </row>
    <row r="1540">
      <c r="A1540" s="21">
        <v>32582.0</v>
      </c>
      <c r="B1540" s="21">
        <v>2.172588489E9</v>
      </c>
      <c r="C1540" s="42">
        <v>41375.0</v>
      </c>
      <c r="D1540" s="23" t="s">
        <v>134</v>
      </c>
      <c r="E1540" s="23" t="s">
        <v>23</v>
      </c>
      <c r="F1540" s="23" t="s">
        <v>18</v>
      </c>
      <c r="G1540" s="23" t="s">
        <v>31</v>
      </c>
      <c r="H1540" s="23" t="s">
        <v>24</v>
      </c>
      <c r="I1540" s="23" t="s">
        <v>72</v>
      </c>
      <c r="N1540" s="21"/>
      <c r="O1540" s="21"/>
      <c r="P1540" s="21"/>
      <c r="R1540" s="15"/>
      <c r="T1540" s="41"/>
    </row>
    <row r="1541">
      <c r="A1541" s="21">
        <v>32590.0</v>
      </c>
      <c r="B1541" s="21">
        <v>1.696362622E9</v>
      </c>
      <c r="C1541" s="42">
        <v>41375.0</v>
      </c>
      <c r="D1541" s="23" t="s">
        <v>32</v>
      </c>
      <c r="E1541" s="23" t="s">
        <v>17</v>
      </c>
      <c r="F1541" s="23" t="s">
        <v>18</v>
      </c>
      <c r="G1541" s="23" t="s">
        <v>31</v>
      </c>
      <c r="H1541" s="23" t="s">
        <v>24</v>
      </c>
      <c r="I1541" s="23" t="s">
        <v>72</v>
      </c>
      <c r="N1541" s="21"/>
      <c r="O1541" s="21"/>
      <c r="P1541" s="21"/>
      <c r="R1541" s="15"/>
      <c r="T1541" s="41"/>
    </row>
    <row r="1542">
      <c r="A1542" s="21">
        <v>32610.0</v>
      </c>
      <c r="B1542" s="21">
        <v>1.354599668E9</v>
      </c>
      <c r="C1542" s="42">
        <v>41375.0</v>
      </c>
      <c r="D1542" s="23" t="s">
        <v>134</v>
      </c>
      <c r="E1542" s="23" t="s">
        <v>23</v>
      </c>
      <c r="F1542" s="23" t="s">
        <v>18</v>
      </c>
      <c r="G1542" s="23" t="s">
        <v>31</v>
      </c>
      <c r="H1542" s="23" t="s">
        <v>24</v>
      </c>
      <c r="I1542" s="23" t="s">
        <v>72</v>
      </c>
      <c r="N1542" s="21"/>
      <c r="O1542" s="21"/>
      <c r="P1542" s="21"/>
      <c r="R1542" s="15"/>
      <c r="T1542" s="41"/>
    </row>
    <row r="1543">
      <c r="A1543" s="21">
        <v>32652.0</v>
      </c>
      <c r="B1543" s="21">
        <v>2.150293864E9</v>
      </c>
      <c r="C1543" s="42">
        <v>41375.0</v>
      </c>
      <c r="D1543" s="23" t="s">
        <v>134</v>
      </c>
      <c r="E1543" s="23" t="s">
        <v>23</v>
      </c>
      <c r="F1543" s="23" t="s">
        <v>18</v>
      </c>
      <c r="G1543" s="23" t="s">
        <v>31</v>
      </c>
      <c r="H1543" s="23" t="s">
        <v>24</v>
      </c>
      <c r="I1543" s="23" t="s">
        <v>72</v>
      </c>
      <c r="N1543" s="21"/>
      <c r="O1543" s="21"/>
      <c r="P1543" s="21"/>
      <c r="R1543" s="15"/>
      <c r="T1543" s="41"/>
    </row>
    <row r="1544">
      <c r="A1544" s="21">
        <v>32825.0</v>
      </c>
      <c r="B1544" s="21">
        <v>1.524914398E9</v>
      </c>
      <c r="C1544" s="42">
        <v>41375.0</v>
      </c>
      <c r="D1544" s="23" t="s">
        <v>32</v>
      </c>
      <c r="E1544" s="23" t="s">
        <v>17</v>
      </c>
      <c r="F1544" s="23" t="s">
        <v>18</v>
      </c>
      <c r="G1544" s="23" t="s">
        <v>31</v>
      </c>
      <c r="H1544" s="23" t="s">
        <v>24</v>
      </c>
      <c r="I1544" s="23" t="s">
        <v>72</v>
      </c>
      <c r="N1544" s="21"/>
      <c r="O1544" s="21"/>
      <c r="P1544" s="21"/>
      <c r="R1544" s="15"/>
      <c r="T1544" s="41"/>
    </row>
    <row r="1545">
      <c r="A1545" s="21">
        <v>33027.0</v>
      </c>
      <c r="B1545" s="21">
        <v>1.235389815E9</v>
      </c>
      <c r="C1545" s="42">
        <v>41405.0</v>
      </c>
      <c r="D1545" s="23" t="s">
        <v>33</v>
      </c>
      <c r="E1545" s="23" t="s">
        <v>17</v>
      </c>
      <c r="F1545" s="23" t="s">
        <v>28</v>
      </c>
      <c r="G1545" s="23" t="s">
        <v>31</v>
      </c>
      <c r="H1545" s="23" t="s">
        <v>24</v>
      </c>
      <c r="I1545" s="23" t="s">
        <v>72</v>
      </c>
      <c r="N1545" s="21"/>
      <c r="O1545" s="21"/>
      <c r="P1545" s="21"/>
      <c r="R1545" s="15"/>
      <c r="T1545" s="41"/>
    </row>
    <row r="1546">
      <c r="A1546" s="21">
        <v>33052.0</v>
      </c>
      <c r="B1546" s="21">
        <v>1.833327954E9</v>
      </c>
      <c r="C1546" s="42">
        <v>41405.0</v>
      </c>
      <c r="D1546" s="23" t="s">
        <v>32</v>
      </c>
      <c r="E1546" s="23" t="s">
        <v>17</v>
      </c>
      <c r="F1546" s="23" t="s">
        <v>18</v>
      </c>
      <c r="G1546" s="23" t="s">
        <v>31</v>
      </c>
      <c r="H1546" s="23" t="s">
        <v>24</v>
      </c>
      <c r="I1546" s="23" t="s">
        <v>72</v>
      </c>
      <c r="N1546" s="21"/>
      <c r="O1546" s="21"/>
      <c r="P1546" s="21"/>
      <c r="R1546" s="15"/>
      <c r="T1546" s="41"/>
    </row>
    <row r="1547">
      <c r="A1547" s="21">
        <v>33107.0</v>
      </c>
      <c r="B1547" s="21">
        <v>1.303019071E9</v>
      </c>
      <c r="C1547" s="42">
        <v>41405.0</v>
      </c>
      <c r="D1547" s="23" t="s">
        <v>134</v>
      </c>
      <c r="E1547" s="23" t="s">
        <v>23</v>
      </c>
      <c r="F1547" s="23" t="s">
        <v>18</v>
      </c>
      <c r="G1547" s="23" t="s">
        <v>31</v>
      </c>
      <c r="H1547" s="23" t="s">
        <v>24</v>
      </c>
      <c r="I1547" s="23" t="s">
        <v>72</v>
      </c>
      <c r="N1547" s="21"/>
      <c r="O1547" s="21"/>
      <c r="P1547" s="21"/>
      <c r="R1547" s="15"/>
      <c r="T1547" s="41"/>
    </row>
    <row r="1548">
      <c r="A1548" s="21">
        <v>33120.0</v>
      </c>
      <c r="B1548" s="21">
        <v>1.848472999E9</v>
      </c>
      <c r="C1548" s="42">
        <v>41405.0</v>
      </c>
      <c r="D1548" s="23" t="s">
        <v>32</v>
      </c>
      <c r="E1548" s="23" t="s">
        <v>17</v>
      </c>
      <c r="F1548" s="23" t="s">
        <v>18</v>
      </c>
      <c r="G1548" s="23" t="s">
        <v>31</v>
      </c>
      <c r="H1548" s="23" t="s">
        <v>24</v>
      </c>
      <c r="I1548" s="23" t="s">
        <v>72</v>
      </c>
      <c r="N1548" s="21"/>
      <c r="O1548" s="21"/>
      <c r="P1548" s="21"/>
      <c r="R1548" s="15"/>
      <c r="T1548" s="41"/>
    </row>
    <row r="1549">
      <c r="A1549" s="21">
        <v>33198.0</v>
      </c>
      <c r="B1549" s="21">
        <v>1.916061056E9</v>
      </c>
      <c r="C1549" s="42">
        <v>41405.0</v>
      </c>
      <c r="D1549" s="23" t="s">
        <v>134</v>
      </c>
      <c r="E1549" s="23" t="s">
        <v>23</v>
      </c>
      <c r="F1549" s="23" t="s">
        <v>18</v>
      </c>
      <c r="G1549" s="23" t="s">
        <v>31</v>
      </c>
      <c r="H1549" s="23" t="s">
        <v>20</v>
      </c>
      <c r="I1549" s="23" t="s">
        <v>72</v>
      </c>
      <c r="N1549" s="21"/>
      <c r="O1549" s="21"/>
      <c r="P1549" s="21"/>
      <c r="R1549" s="15"/>
      <c r="T1549" s="41"/>
    </row>
    <row r="1550">
      <c r="A1550" s="21">
        <v>33236.0</v>
      </c>
      <c r="B1550" s="21">
        <v>2.089364351E9</v>
      </c>
      <c r="C1550" s="42">
        <v>41405.0</v>
      </c>
      <c r="D1550" s="23" t="s">
        <v>134</v>
      </c>
      <c r="E1550" s="23" t="s">
        <v>23</v>
      </c>
      <c r="F1550" s="23" t="s">
        <v>18</v>
      </c>
      <c r="G1550" s="23" t="s">
        <v>31</v>
      </c>
      <c r="H1550" s="23" t="s">
        <v>24</v>
      </c>
      <c r="I1550" s="23" t="s">
        <v>72</v>
      </c>
      <c r="N1550" s="21"/>
      <c r="O1550" s="21"/>
      <c r="P1550" s="21"/>
      <c r="R1550" s="15"/>
      <c r="T1550" s="41"/>
    </row>
    <row r="1551">
      <c r="A1551" s="21">
        <v>33376.0</v>
      </c>
      <c r="B1551" s="21">
        <v>1.641922928E9</v>
      </c>
      <c r="C1551" s="42">
        <v>41405.0</v>
      </c>
      <c r="D1551" s="23" t="s">
        <v>32</v>
      </c>
      <c r="E1551" s="23" t="s">
        <v>17</v>
      </c>
      <c r="F1551" s="23" t="s">
        <v>18</v>
      </c>
      <c r="G1551" s="23" t="s">
        <v>31</v>
      </c>
      <c r="H1551" s="23" t="s">
        <v>24</v>
      </c>
      <c r="I1551" s="23" t="s">
        <v>72</v>
      </c>
      <c r="N1551" s="21"/>
      <c r="O1551" s="21"/>
      <c r="P1551" s="21"/>
      <c r="R1551" s="15"/>
      <c r="T1551" s="41"/>
    </row>
    <row r="1552">
      <c r="A1552" s="21">
        <v>33485.0</v>
      </c>
      <c r="B1552" s="21">
        <v>1.750160022E9</v>
      </c>
      <c r="C1552" s="42">
        <v>41405.0</v>
      </c>
      <c r="D1552" s="23" t="s">
        <v>134</v>
      </c>
      <c r="E1552" s="23" t="s">
        <v>23</v>
      </c>
      <c r="F1552" s="23" t="s">
        <v>18</v>
      </c>
      <c r="G1552" s="23" t="s">
        <v>31</v>
      </c>
      <c r="H1552" s="23" t="s">
        <v>24</v>
      </c>
      <c r="I1552" s="23" t="s">
        <v>72</v>
      </c>
      <c r="N1552" s="21"/>
      <c r="O1552" s="21"/>
      <c r="P1552" s="21"/>
      <c r="R1552" s="15"/>
      <c r="T1552" s="41"/>
    </row>
    <row r="1553">
      <c r="A1553" s="21">
        <v>33683.0</v>
      </c>
      <c r="B1553" s="21">
        <v>1.701098508E9</v>
      </c>
      <c r="C1553" s="42">
        <v>41436.0</v>
      </c>
      <c r="D1553" s="23" t="s">
        <v>134</v>
      </c>
      <c r="E1553" s="23" t="s">
        <v>23</v>
      </c>
      <c r="F1553" s="23" t="s">
        <v>18</v>
      </c>
      <c r="G1553" s="23" t="s">
        <v>31</v>
      </c>
      <c r="H1553" s="23" t="s">
        <v>20</v>
      </c>
      <c r="I1553" s="23" t="s">
        <v>72</v>
      </c>
      <c r="N1553" s="21"/>
      <c r="O1553" s="21"/>
      <c r="P1553" s="21"/>
      <c r="R1553" s="15"/>
      <c r="T1553" s="41"/>
    </row>
    <row r="1554">
      <c r="A1554" s="21">
        <v>33756.0</v>
      </c>
      <c r="B1554" s="21">
        <v>1.950613243E9</v>
      </c>
      <c r="C1554" s="42">
        <v>41436.0</v>
      </c>
      <c r="D1554" s="23" t="s">
        <v>32</v>
      </c>
      <c r="E1554" s="23" t="s">
        <v>17</v>
      </c>
      <c r="F1554" s="23" t="s">
        <v>18</v>
      </c>
      <c r="G1554" s="23" t="s">
        <v>31</v>
      </c>
      <c r="H1554" s="23" t="s">
        <v>24</v>
      </c>
      <c r="I1554" s="23" t="s">
        <v>72</v>
      </c>
      <c r="N1554" s="21"/>
      <c r="O1554" s="21"/>
      <c r="P1554" s="21"/>
      <c r="R1554" s="15"/>
      <c r="T1554" s="41"/>
    </row>
    <row r="1555">
      <c r="A1555" s="21">
        <v>33765.0</v>
      </c>
      <c r="B1555" s="21">
        <v>2.166325926E9</v>
      </c>
      <c r="C1555" s="42">
        <v>41436.0</v>
      </c>
      <c r="D1555" s="23" t="s">
        <v>134</v>
      </c>
      <c r="E1555" s="23" t="s">
        <v>23</v>
      </c>
      <c r="F1555" s="23" t="s">
        <v>18</v>
      </c>
      <c r="G1555" s="23" t="s">
        <v>31</v>
      </c>
      <c r="H1555" s="23" t="s">
        <v>20</v>
      </c>
      <c r="I1555" s="23" t="s">
        <v>72</v>
      </c>
      <c r="N1555" s="21"/>
      <c r="O1555" s="21"/>
      <c r="P1555" s="21"/>
      <c r="R1555" s="15"/>
      <c r="T1555" s="41"/>
    </row>
    <row r="1556">
      <c r="A1556" s="21">
        <v>33777.0</v>
      </c>
      <c r="B1556" s="21">
        <v>1.44025611E9</v>
      </c>
      <c r="C1556" s="42">
        <v>41436.0</v>
      </c>
      <c r="D1556" s="23" t="s">
        <v>134</v>
      </c>
      <c r="E1556" s="23" t="s">
        <v>23</v>
      </c>
      <c r="F1556" s="23" t="s">
        <v>18</v>
      </c>
      <c r="G1556" s="23" t="s">
        <v>31</v>
      </c>
      <c r="H1556" s="23" t="s">
        <v>24</v>
      </c>
      <c r="I1556" s="23" t="s">
        <v>72</v>
      </c>
      <c r="N1556" s="21"/>
      <c r="O1556" s="21"/>
      <c r="P1556" s="21"/>
      <c r="R1556" s="15"/>
      <c r="T1556" s="41"/>
    </row>
    <row r="1557">
      <c r="A1557" s="21">
        <v>33811.0</v>
      </c>
      <c r="B1557" s="21">
        <v>1.368196537E9</v>
      </c>
      <c r="C1557" s="42">
        <v>41436.0</v>
      </c>
      <c r="D1557" s="23" t="s">
        <v>134</v>
      </c>
      <c r="E1557" s="23" t="s">
        <v>23</v>
      </c>
      <c r="F1557" s="23" t="s">
        <v>18</v>
      </c>
      <c r="G1557" s="23" t="s">
        <v>31</v>
      </c>
      <c r="H1557" s="23" t="s">
        <v>24</v>
      </c>
      <c r="I1557" s="23" t="s">
        <v>72</v>
      </c>
      <c r="N1557" s="21"/>
      <c r="O1557" s="21"/>
      <c r="P1557" s="21"/>
      <c r="R1557" s="15"/>
      <c r="T1557" s="41"/>
    </row>
    <row r="1558">
      <c r="A1558" s="21">
        <v>33820.0</v>
      </c>
      <c r="B1558" s="21">
        <v>1.312596046E9</v>
      </c>
      <c r="C1558" s="42">
        <v>41436.0</v>
      </c>
      <c r="D1558" s="23" t="s">
        <v>32</v>
      </c>
      <c r="E1558" s="23" t="s">
        <v>17</v>
      </c>
      <c r="F1558" s="23" t="s">
        <v>18</v>
      </c>
      <c r="G1558" s="23" t="s">
        <v>31</v>
      </c>
      <c r="H1558" s="23" t="s">
        <v>24</v>
      </c>
      <c r="I1558" s="23" t="s">
        <v>72</v>
      </c>
      <c r="N1558" s="21"/>
      <c r="O1558" s="21"/>
      <c r="P1558" s="21"/>
      <c r="R1558" s="15"/>
      <c r="T1558" s="41"/>
    </row>
    <row r="1559">
      <c r="A1559" s="21">
        <v>33821.0</v>
      </c>
      <c r="B1559" s="21">
        <v>1.67784367E9</v>
      </c>
      <c r="C1559" s="42">
        <v>41436.0</v>
      </c>
      <c r="D1559" s="23" t="s">
        <v>134</v>
      </c>
      <c r="E1559" s="23" t="s">
        <v>23</v>
      </c>
      <c r="F1559" s="23" t="s">
        <v>18</v>
      </c>
      <c r="G1559" s="23" t="s">
        <v>31</v>
      </c>
      <c r="H1559" s="23" t="s">
        <v>24</v>
      </c>
      <c r="I1559" s="23" t="s">
        <v>72</v>
      </c>
      <c r="N1559" s="21"/>
      <c r="O1559" s="21"/>
      <c r="P1559" s="21"/>
      <c r="R1559" s="15"/>
      <c r="T1559" s="41"/>
    </row>
    <row r="1560">
      <c r="A1560" s="21">
        <v>33968.0</v>
      </c>
      <c r="B1560" s="21">
        <v>1.480074977E9</v>
      </c>
      <c r="C1560" s="42">
        <v>41436.0</v>
      </c>
      <c r="D1560" s="23" t="s">
        <v>134</v>
      </c>
      <c r="E1560" s="23" t="s">
        <v>23</v>
      </c>
      <c r="F1560" s="23" t="s">
        <v>18</v>
      </c>
      <c r="G1560" s="23" t="s">
        <v>31</v>
      </c>
      <c r="H1560" s="23" t="s">
        <v>24</v>
      </c>
      <c r="I1560" s="23" t="s">
        <v>72</v>
      </c>
      <c r="N1560" s="21"/>
      <c r="O1560" s="21"/>
      <c r="P1560" s="21"/>
      <c r="R1560" s="15"/>
      <c r="T1560" s="41"/>
    </row>
    <row r="1561">
      <c r="A1561" s="21">
        <v>34012.0</v>
      </c>
      <c r="B1561" s="21">
        <v>1.403089092E9</v>
      </c>
      <c r="C1561" s="42">
        <v>41436.0</v>
      </c>
      <c r="D1561" s="23" t="s">
        <v>32</v>
      </c>
      <c r="E1561" s="23" t="s">
        <v>17</v>
      </c>
      <c r="F1561" s="23" t="s">
        <v>18</v>
      </c>
      <c r="G1561" s="23" t="s">
        <v>31</v>
      </c>
      <c r="H1561" s="23" t="s">
        <v>24</v>
      </c>
      <c r="I1561" s="23" t="s">
        <v>72</v>
      </c>
      <c r="N1561" s="21"/>
      <c r="O1561" s="21"/>
      <c r="P1561" s="21"/>
      <c r="R1561" s="15"/>
      <c r="T1561" s="41"/>
    </row>
    <row r="1562">
      <c r="A1562" s="21">
        <v>34125.0</v>
      </c>
      <c r="B1562" s="21">
        <v>2.260422396E9</v>
      </c>
      <c r="C1562" s="42">
        <v>41436.0</v>
      </c>
      <c r="D1562" s="23" t="s">
        <v>32</v>
      </c>
      <c r="E1562" s="23" t="s">
        <v>17</v>
      </c>
      <c r="F1562" s="23" t="s">
        <v>18</v>
      </c>
      <c r="G1562" s="23" t="s">
        <v>31</v>
      </c>
      <c r="H1562" s="23" t="s">
        <v>24</v>
      </c>
      <c r="I1562" s="23" t="s">
        <v>72</v>
      </c>
      <c r="N1562" s="21"/>
      <c r="O1562" s="21"/>
      <c r="P1562" s="21"/>
      <c r="R1562" s="15"/>
      <c r="T1562" s="41"/>
    </row>
    <row r="1563">
      <c r="A1563" s="21">
        <v>34155.0</v>
      </c>
      <c r="B1563" s="21">
        <v>2.122418004E9</v>
      </c>
      <c r="C1563" s="42">
        <v>41436.0</v>
      </c>
      <c r="D1563" s="23" t="s">
        <v>32</v>
      </c>
      <c r="E1563" s="23" t="s">
        <v>17</v>
      </c>
      <c r="F1563" s="23" t="s">
        <v>18</v>
      </c>
      <c r="G1563" s="23" t="s">
        <v>31</v>
      </c>
      <c r="H1563" s="23" t="s">
        <v>24</v>
      </c>
      <c r="I1563" s="23" t="s">
        <v>72</v>
      </c>
      <c r="N1563" s="21"/>
      <c r="O1563" s="21"/>
      <c r="P1563" s="21"/>
      <c r="R1563" s="15"/>
      <c r="T1563" s="41"/>
    </row>
    <row r="1564">
      <c r="A1564" s="21">
        <v>34163.0</v>
      </c>
      <c r="B1564" s="21">
        <v>1.208714602E9</v>
      </c>
      <c r="C1564" s="42">
        <v>41436.0</v>
      </c>
      <c r="D1564" s="23" t="s">
        <v>134</v>
      </c>
      <c r="E1564" s="23" t="s">
        <v>23</v>
      </c>
      <c r="F1564" s="23" t="s">
        <v>18</v>
      </c>
      <c r="G1564" s="23" t="s">
        <v>31</v>
      </c>
      <c r="H1564" s="23" t="s">
        <v>24</v>
      </c>
      <c r="I1564" s="23" t="s">
        <v>72</v>
      </c>
      <c r="N1564" s="21"/>
      <c r="O1564" s="21"/>
      <c r="P1564" s="21"/>
      <c r="R1564" s="15"/>
      <c r="T1564" s="41"/>
    </row>
    <row r="1565">
      <c r="A1565" s="21">
        <v>34278.0</v>
      </c>
      <c r="B1565" s="21">
        <v>2.001317597E9</v>
      </c>
      <c r="C1565" s="42">
        <v>41436.0</v>
      </c>
      <c r="D1565" s="23" t="s">
        <v>134</v>
      </c>
      <c r="E1565" s="23" t="s">
        <v>23</v>
      </c>
      <c r="F1565" s="23" t="s">
        <v>18</v>
      </c>
      <c r="G1565" s="23" t="s">
        <v>31</v>
      </c>
      <c r="H1565" s="23" t="s">
        <v>24</v>
      </c>
      <c r="I1565" s="23" t="s">
        <v>72</v>
      </c>
      <c r="N1565" s="21"/>
      <c r="O1565" s="21"/>
      <c r="P1565" s="21"/>
      <c r="R1565" s="15"/>
      <c r="T1565" s="41"/>
    </row>
    <row r="1566">
      <c r="A1566" s="21">
        <v>34286.0</v>
      </c>
      <c r="B1566" s="21">
        <v>1.772960764E9</v>
      </c>
      <c r="C1566" s="42">
        <v>41436.0</v>
      </c>
      <c r="D1566" s="23" t="s">
        <v>134</v>
      </c>
      <c r="E1566" s="23" t="s">
        <v>23</v>
      </c>
      <c r="F1566" s="23" t="s">
        <v>18</v>
      </c>
      <c r="G1566" s="23" t="s">
        <v>31</v>
      </c>
      <c r="H1566" s="23" t="s">
        <v>24</v>
      </c>
      <c r="I1566" s="23" t="s">
        <v>72</v>
      </c>
      <c r="N1566" s="21"/>
      <c r="O1566" s="21"/>
      <c r="P1566" s="21"/>
      <c r="R1566" s="15"/>
      <c r="T1566" s="41"/>
    </row>
    <row r="1567">
      <c r="A1567" s="21">
        <v>34328.0</v>
      </c>
      <c r="B1567" s="21">
        <v>1.993644137E9</v>
      </c>
      <c r="C1567" s="42">
        <v>41436.0</v>
      </c>
      <c r="D1567" s="23" t="s">
        <v>134</v>
      </c>
      <c r="E1567" s="23" t="s">
        <v>23</v>
      </c>
      <c r="F1567" s="23" t="s">
        <v>18</v>
      </c>
      <c r="G1567" s="23" t="s">
        <v>31</v>
      </c>
      <c r="H1567" s="23" t="s">
        <v>24</v>
      </c>
      <c r="I1567" s="23" t="s">
        <v>72</v>
      </c>
      <c r="N1567" s="21"/>
      <c r="O1567" s="21"/>
      <c r="P1567" s="21"/>
      <c r="R1567" s="15"/>
      <c r="T1567" s="41"/>
    </row>
    <row r="1568">
      <c r="A1568" s="21">
        <v>34339.0</v>
      </c>
      <c r="B1568" s="21">
        <v>1.726268284E9</v>
      </c>
      <c r="C1568" s="42">
        <v>41436.0</v>
      </c>
      <c r="D1568" s="23" t="s">
        <v>32</v>
      </c>
      <c r="E1568" s="23" t="s">
        <v>17</v>
      </c>
      <c r="F1568" s="23" t="s">
        <v>18</v>
      </c>
      <c r="G1568" s="23" t="s">
        <v>31</v>
      </c>
      <c r="H1568" s="23" t="s">
        <v>24</v>
      </c>
      <c r="I1568" s="23" t="s">
        <v>72</v>
      </c>
      <c r="N1568" s="21"/>
      <c r="O1568" s="21"/>
      <c r="P1568" s="21"/>
      <c r="R1568" s="15"/>
      <c r="T1568" s="41"/>
    </row>
    <row r="1569">
      <c r="A1569" s="21">
        <v>34382.0</v>
      </c>
      <c r="B1569" s="21">
        <v>1.331302643E9</v>
      </c>
      <c r="C1569" s="42">
        <v>41466.0</v>
      </c>
      <c r="D1569" s="23" t="s">
        <v>32</v>
      </c>
      <c r="E1569" s="23" t="s">
        <v>17</v>
      </c>
      <c r="F1569" s="23" t="s">
        <v>18</v>
      </c>
      <c r="G1569" s="23" t="s">
        <v>31</v>
      </c>
      <c r="H1569" s="23" t="s">
        <v>24</v>
      </c>
      <c r="I1569" s="23" t="s">
        <v>72</v>
      </c>
      <c r="N1569" s="21"/>
      <c r="O1569" s="21"/>
      <c r="P1569" s="21"/>
      <c r="R1569" s="15"/>
      <c r="T1569" s="41"/>
    </row>
    <row r="1570">
      <c r="A1570" s="21">
        <v>34383.0</v>
      </c>
      <c r="B1570" s="21">
        <v>2.080758821E9</v>
      </c>
      <c r="C1570" s="42">
        <v>41466.0</v>
      </c>
      <c r="D1570" s="23" t="s">
        <v>32</v>
      </c>
      <c r="E1570" s="23" t="s">
        <v>17</v>
      </c>
      <c r="F1570" s="23" t="s">
        <v>18</v>
      </c>
      <c r="G1570" s="23" t="s">
        <v>31</v>
      </c>
      <c r="H1570" s="23" t="s">
        <v>24</v>
      </c>
      <c r="I1570" s="23" t="s">
        <v>72</v>
      </c>
      <c r="N1570" s="21"/>
      <c r="O1570" s="21"/>
      <c r="P1570" s="21"/>
      <c r="R1570" s="15"/>
      <c r="T1570" s="41"/>
    </row>
    <row r="1571">
      <c r="A1571" s="21">
        <v>34439.0</v>
      </c>
      <c r="B1571" s="21">
        <v>2.292408315E9</v>
      </c>
      <c r="C1571" s="42">
        <v>41466.0</v>
      </c>
      <c r="D1571" s="23" t="s">
        <v>32</v>
      </c>
      <c r="E1571" s="23" t="s">
        <v>17</v>
      </c>
      <c r="F1571" s="23" t="s">
        <v>18</v>
      </c>
      <c r="G1571" s="23" t="s">
        <v>31</v>
      </c>
      <c r="H1571" s="23" t="s">
        <v>24</v>
      </c>
      <c r="I1571" s="23" t="s">
        <v>72</v>
      </c>
      <c r="N1571" s="21"/>
      <c r="O1571" s="21"/>
      <c r="P1571" s="21"/>
      <c r="R1571" s="15"/>
      <c r="T1571" s="41"/>
    </row>
    <row r="1572">
      <c r="A1572" s="21">
        <v>34458.0</v>
      </c>
      <c r="B1572" s="21">
        <v>1.833008219E9</v>
      </c>
      <c r="C1572" s="42">
        <v>41466.0</v>
      </c>
      <c r="D1572" s="23" t="s">
        <v>134</v>
      </c>
      <c r="E1572" s="23" t="s">
        <v>23</v>
      </c>
      <c r="F1572" s="23" t="s">
        <v>18</v>
      </c>
      <c r="G1572" s="23" t="s">
        <v>31</v>
      </c>
      <c r="H1572" s="23" t="s">
        <v>20</v>
      </c>
      <c r="I1572" s="23" t="s">
        <v>72</v>
      </c>
      <c r="N1572" s="21"/>
      <c r="O1572" s="21"/>
      <c r="P1572" s="21"/>
      <c r="R1572" s="15"/>
      <c r="T1572" s="41"/>
    </row>
    <row r="1573">
      <c r="A1573" s="21">
        <v>34479.0</v>
      </c>
      <c r="B1573" s="21">
        <v>1.877943036E9</v>
      </c>
      <c r="C1573" s="42">
        <v>41466.0</v>
      </c>
      <c r="D1573" s="23" t="s">
        <v>32</v>
      </c>
      <c r="E1573" s="23" t="s">
        <v>17</v>
      </c>
      <c r="F1573" s="23" t="s">
        <v>18</v>
      </c>
      <c r="G1573" s="23" t="s">
        <v>31</v>
      </c>
      <c r="H1573" s="23" t="s">
        <v>24</v>
      </c>
      <c r="I1573" s="23" t="s">
        <v>72</v>
      </c>
      <c r="N1573" s="21"/>
      <c r="O1573" s="21"/>
      <c r="P1573" s="21"/>
      <c r="R1573" s="15"/>
      <c r="T1573" s="41"/>
    </row>
    <row r="1574">
      <c r="A1574" s="21">
        <v>34514.0</v>
      </c>
      <c r="B1574" s="21">
        <v>2.221533117E9</v>
      </c>
      <c r="C1574" s="42">
        <v>41466.0</v>
      </c>
      <c r="D1574" s="23" t="s">
        <v>33</v>
      </c>
      <c r="E1574" s="23" t="s">
        <v>17</v>
      </c>
      <c r="F1574" s="23" t="s">
        <v>28</v>
      </c>
      <c r="G1574" s="23" t="s">
        <v>31</v>
      </c>
      <c r="H1574" s="23" t="s">
        <v>24</v>
      </c>
      <c r="I1574" s="23" t="s">
        <v>72</v>
      </c>
      <c r="N1574" s="21"/>
      <c r="O1574" s="21"/>
      <c r="P1574" s="21"/>
      <c r="R1574" s="15"/>
      <c r="T1574" s="41"/>
    </row>
    <row r="1575">
      <c r="A1575" s="21">
        <v>34526.0</v>
      </c>
      <c r="B1575" s="21">
        <v>1.161632E9</v>
      </c>
      <c r="C1575" s="42">
        <v>41466.0</v>
      </c>
      <c r="D1575" s="23" t="s">
        <v>134</v>
      </c>
      <c r="E1575" s="23" t="s">
        <v>23</v>
      </c>
      <c r="F1575" s="23" t="s">
        <v>18</v>
      </c>
      <c r="G1575" s="23" t="s">
        <v>31</v>
      </c>
      <c r="H1575" s="23" t="s">
        <v>24</v>
      </c>
      <c r="I1575" s="23" t="s">
        <v>72</v>
      </c>
      <c r="N1575" s="21"/>
      <c r="O1575" s="21"/>
      <c r="P1575" s="21"/>
      <c r="R1575" s="15"/>
      <c r="T1575" s="41"/>
    </row>
    <row r="1576">
      <c r="A1576" s="21">
        <v>34555.0</v>
      </c>
      <c r="B1576" s="21">
        <v>1.911131175E9</v>
      </c>
      <c r="C1576" s="42">
        <v>41466.0</v>
      </c>
      <c r="D1576" s="23" t="s">
        <v>32</v>
      </c>
      <c r="E1576" s="23" t="s">
        <v>17</v>
      </c>
      <c r="F1576" s="23" t="s">
        <v>18</v>
      </c>
      <c r="G1576" s="23" t="s">
        <v>31</v>
      </c>
      <c r="H1576" s="23" t="s">
        <v>24</v>
      </c>
      <c r="I1576" s="23" t="s">
        <v>72</v>
      </c>
      <c r="N1576" s="21"/>
      <c r="O1576" s="21"/>
      <c r="P1576" s="21"/>
      <c r="R1576" s="15"/>
      <c r="T1576" s="41"/>
    </row>
    <row r="1577">
      <c r="A1577" s="21">
        <v>34574.0</v>
      </c>
      <c r="B1577" s="21">
        <v>1.402401242E9</v>
      </c>
      <c r="C1577" s="42">
        <v>41466.0</v>
      </c>
      <c r="D1577" s="23" t="s">
        <v>134</v>
      </c>
      <c r="E1577" s="23" t="s">
        <v>23</v>
      </c>
      <c r="F1577" s="23" t="s">
        <v>18</v>
      </c>
      <c r="G1577" s="23" t="s">
        <v>31</v>
      </c>
      <c r="H1577" s="23" t="s">
        <v>24</v>
      </c>
      <c r="I1577" s="23" t="s">
        <v>72</v>
      </c>
      <c r="N1577" s="21"/>
      <c r="O1577" s="21"/>
      <c r="P1577" s="21"/>
      <c r="R1577" s="15"/>
      <c r="T1577" s="41"/>
    </row>
    <row r="1578">
      <c r="A1578" s="21">
        <v>34591.0</v>
      </c>
      <c r="B1578" s="21">
        <v>1.425858098E9</v>
      </c>
      <c r="C1578" s="42">
        <v>41466.0</v>
      </c>
      <c r="D1578" s="23" t="s">
        <v>32</v>
      </c>
      <c r="E1578" s="23" t="s">
        <v>17</v>
      </c>
      <c r="F1578" s="23" t="s">
        <v>18</v>
      </c>
      <c r="G1578" s="23" t="s">
        <v>31</v>
      </c>
      <c r="H1578" s="23" t="s">
        <v>24</v>
      </c>
      <c r="I1578" s="23" t="s">
        <v>72</v>
      </c>
      <c r="N1578" s="21"/>
      <c r="O1578" s="21"/>
      <c r="P1578" s="21"/>
      <c r="R1578" s="15"/>
      <c r="T1578" s="41"/>
    </row>
    <row r="1579">
      <c r="A1579" s="21">
        <v>34593.0</v>
      </c>
      <c r="B1579" s="21">
        <v>2.290550311E9</v>
      </c>
      <c r="C1579" s="42">
        <v>41466.0</v>
      </c>
      <c r="D1579" s="23" t="s">
        <v>134</v>
      </c>
      <c r="E1579" s="23" t="s">
        <v>23</v>
      </c>
      <c r="F1579" s="23" t="s">
        <v>18</v>
      </c>
      <c r="G1579" s="23" t="s">
        <v>31</v>
      </c>
      <c r="H1579" s="23" t="s">
        <v>20</v>
      </c>
      <c r="I1579" s="23" t="s">
        <v>72</v>
      </c>
      <c r="N1579" s="21"/>
      <c r="O1579" s="21"/>
      <c r="P1579" s="21"/>
      <c r="R1579" s="15"/>
      <c r="T1579" s="41"/>
    </row>
    <row r="1580">
      <c r="A1580" s="21">
        <v>34609.0</v>
      </c>
      <c r="B1580" s="21">
        <v>1.455967065E9</v>
      </c>
      <c r="C1580" s="42">
        <v>41466.0</v>
      </c>
      <c r="D1580" s="23" t="s">
        <v>134</v>
      </c>
      <c r="E1580" s="23" t="s">
        <v>23</v>
      </c>
      <c r="F1580" s="23" t="s">
        <v>18</v>
      </c>
      <c r="G1580" s="23" t="s">
        <v>31</v>
      </c>
      <c r="H1580" s="23" t="s">
        <v>24</v>
      </c>
      <c r="I1580" s="23" t="s">
        <v>72</v>
      </c>
      <c r="N1580" s="21"/>
      <c r="O1580" s="21"/>
      <c r="P1580" s="21"/>
      <c r="R1580" s="15"/>
      <c r="T1580" s="41"/>
    </row>
    <row r="1581">
      <c r="A1581" s="21">
        <v>34659.0</v>
      </c>
      <c r="B1581" s="21">
        <v>2.181808999E9</v>
      </c>
      <c r="C1581" s="42">
        <v>41466.0</v>
      </c>
      <c r="D1581" s="23" t="s">
        <v>134</v>
      </c>
      <c r="E1581" s="23" t="s">
        <v>23</v>
      </c>
      <c r="F1581" s="23" t="s">
        <v>18</v>
      </c>
      <c r="G1581" s="23" t="s">
        <v>31</v>
      </c>
      <c r="H1581" s="23" t="s">
        <v>24</v>
      </c>
      <c r="I1581" s="23" t="s">
        <v>72</v>
      </c>
      <c r="N1581" s="21"/>
      <c r="O1581" s="21"/>
      <c r="P1581" s="21"/>
      <c r="R1581" s="15"/>
      <c r="T1581" s="41"/>
    </row>
    <row r="1582">
      <c r="A1582" s="21">
        <v>34695.0</v>
      </c>
      <c r="B1582" s="21">
        <v>2.000914944E9</v>
      </c>
      <c r="C1582" s="42">
        <v>41466.0</v>
      </c>
      <c r="D1582" s="23" t="s">
        <v>134</v>
      </c>
      <c r="E1582" s="23" t="s">
        <v>23</v>
      </c>
      <c r="F1582" s="23" t="s">
        <v>18</v>
      </c>
      <c r="G1582" s="23" t="s">
        <v>31</v>
      </c>
      <c r="H1582" s="23" t="s">
        <v>24</v>
      </c>
      <c r="I1582" s="23" t="s">
        <v>72</v>
      </c>
      <c r="N1582" s="21"/>
      <c r="O1582" s="21"/>
      <c r="P1582" s="21"/>
      <c r="R1582" s="15"/>
      <c r="T1582" s="41"/>
    </row>
    <row r="1583">
      <c r="A1583" s="21">
        <v>34697.0</v>
      </c>
      <c r="B1583" s="21">
        <v>1.66268969E9</v>
      </c>
      <c r="C1583" s="42">
        <v>41466.0</v>
      </c>
      <c r="D1583" s="23" t="s">
        <v>134</v>
      </c>
      <c r="E1583" s="23" t="s">
        <v>23</v>
      </c>
      <c r="F1583" s="23" t="s">
        <v>18</v>
      </c>
      <c r="G1583" s="23" t="s">
        <v>31</v>
      </c>
      <c r="H1583" s="23" t="s">
        <v>24</v>
      </c>
      <c r="I1583" s="23" t="s">
        <v>72</v>
      </c>
      <c r="N1583" s="21"/>
      <c r="O1583" s="21"/>
      <c r="P1583" s="21"/>
      <c r="R1583" s="15"/>
      <c r="T1583" s="41"/>
    </row>
    <row r="1584">
      <c r="A1584" s="21">
        <v>34698.0</v>
      </c>
      <c r="B1584" s="21">
        <v>1.797526275E9</v>
      </c>
      <c r="C1584" s="42">
        <v>41466.0</v>
      </c>
      <c r="D1584" s="23" t="s">
        <v>32</v>
      </c>
      <c r="E1584" s="23" t="s">
        <v>17</v>
      </c>
      <c r="F1584" s="23" t="s">
        <v>18</v>
      </c>
      <c r="G1584" s="23" t="s">
        <v>31</v>
      </c>
      <c r="H1584" s="23" t="s">
        <v>24</v>
      </c>
      <c r="I1584" s="23" t="s">
        <v>72</v>
      </c>
      <c r="N1584" s="21"/>
      <c r="O1584" s="21"/>
      <c r="P1584" s="21"/>
      <c r="R1584" s="15"/>
      <c r="T1584" s="41"/>
    </row>
    <row r="1585">
      <c r="A1585" s="21">
        <v>34719.0</v>
      </c>
      <c r="B1585" s="21">
        <v>1.929130642E9</v>
      </c>
      <c r="C1585" s="42">
        <v>41466.0</v>
      </c>
      <c r="D1585" s="23" t="s">
        <v>134</v>
      </c>
      <c r="E1585" s="23" t="s">
        <v>23</v>
      </c>
      <c r="F1585" s="23" t="s">
        <v>18</v>
      </c>
      <c r="G1585" s="23" t="s">
        <v>31</v>
      </c>
      <c r="H1585" s="23" t="s">
        <v>24</v>
      </c>
      <c r="I1585" s="23" t="s">
        <v>72</v>
      </c>
      <c r="N1585" s="21"/>
      <c r="O1585" s="21"/>
      <c r="P1585" s="21"/>
      <c r="R1585" s="15"/>
      <c r="T1585" s="41"/>
    </row>
    <row r="1586">
      <c r="A1586" s="21">
        <v>34733.0</v>
      </c>
      <c r="B1586" s="21">
        <v>1.943329628E9</v>
      </c>
      <c r="C1586" s="42">
        <v>41466.0</v>
      </c>
      <c r="D1586" s="23" t="s">
        <v>134</v>
      </c>
      <c r="E1586" s="23" t="s">
        <v>23</v>
      </c>
      <c r="F1586" s="23" t="s">
        <v>18</v>
      </c>
      <c r="G1586" s="23" t="s">
        <v>31</v>
      </c>
      <c r="H1586" s="23" t="s">
        <v>20</v>
      </c>
      <c r="I1586" s="23" t="s">
        <v>72</v>
      </c>
      <c r="N1586" s="21"/>
      <c r="O1586" s="21"/>
      <c r="P1586" s="21"/>
      <c r="R1586" s="15"/>
      <c r="T1586" s="41"/>
    </row>
    <row r="1587">
      <c r="A1587" s="21">
        <v>34772.0</v>
      </c>
      <c r="B1587" s="21">
        <v>1.964523062E9</v>
      </c>
      <c r="C1587" s="42">
        <v>41466.0</v>
      </c>
      <c r="D1587" s="23" t="s">
        <v>33</v>
      </c>
      <c r="E1587" s="23" t="s">
        <v>17</v>
      </c>
      <c r="F1587" s="23" t="s">
        <v>28</v>
      </c>
      <c r="G1587" s="23" t="s">
        <v>31</v>
      </c>
      <c r="H1587" s="23" t="s">
        <v>24</v>
      </c>
      <c r="I1587" s="23" t="s">
        <v>72</v>
      </c>
      <c r="N1587" s="21"/>
      <c r="O1587" s="21"/>
      <c r="P1587" s="21"/>
      <c r="R1587" s="15"/>
      <c r="T1587" s="41"/>
    </row>
    <row r="1588">
      <c r="A1588" s="21">
        <v>34781.0</v>
      </c>
      <c r="B1588" s="21">
        <v>2.221132881E9</v>
      </c>
      <c r="C1588" s="42">
        <v>41466.0</v>
      </c>
      <c r="D1588" s="23" t="s">
        <v>32</v>
      </c>
      <c r="E1588" s="23" t="s">
        <v>17</v>
      </c>
      <c r="F1588" s="23" t="s">
        <v>18</v>
      </c>
      <c r="G1588" s="23" t="s">
        <v>31</v>
      </c>
      <c r="H1588" s="23" t="s">
        <v>24</v>
      </c>
      <c r="I1588" s="23" t="s">
        <v>72</v>
      </c>
      <c r="N1588" s="21"/>
      <c r="O1588" s="21"/>
      <c r="P1588" s="21"/>
      <c r="R1588" s="15"/>
      <c r="T1588" s="41"/>
    </row>
    <row r="1589">
      <c r="A1589" s="21">
        <v>34841.0</v>
      </c>
      <c r="B1589" s="21">
        <v>1.269292865E9</v>
      </c>
      <c r="C1589" s="42">
        <v>41466.0</v>
      </c>
      <c r="D1589" s="23" t="s">
        <v>32</v>
      </c>
      <c r="E1589" s="23" t="s">
        <v>17</v>
      </c>
      <c r="F1589" s="23" t="s">
        <v>18</v>
      </c>
      <c r="G1589" s="23" t="s">
        <v>31</v>
      </c>
      <c r="H1589" s="23" t="s">
        <v>24</v>
      </c>
      <c r="I1589" s="23" t="s">
        <v>72</v>
      </c>
      <c r="N1589" s="21"/>
      <c r="O1589" s="21"/>
      <c r="P1589" s="21"/>
      <c r="R1589" s="15"/>
      <c r="T1589" s="41"/>
    </row>
    <row r="1590">
      <c r="A1590" s="21">
        <v>34973.0</v>
      </c>
      <c r="B1590" s="21">
        <v>1.231514337E9</v>
      </c>
      <c r="C1590" s="42">
        <v>41466.0</v>
      </c>
      <c r="D1590" s="23" t="s">
        <v>32</v>
      </c>
      <c r="E1590" s="23" t="s">
        <v>17</v>
      </c>
      <c r="F1590" s="23" t="s">
        <v>18</v>
      </c>
      <c r="G1590" s="23" t="s">
        <v>31</v>
      </c>
      <c r="H1590" s="23" t="s">
        <v>24</v>
      </c>
      <c r="I1590" s="23" t="s">
        <v>72</v>
      </c>
      <c r="N1590" s="21"/>
      <c r="O1590" s="21"/>
      <c r="P1590" s="21"/>
      <c r="R1590" s="15"/>
      <c r="T1590" s="41"/>
    </row>
    <row r="1591">
      <c r="A1591" s="21">
        <v>35033.0</v>
      </c>
      <c r="B1591" s="21">
        <v>2.164301947E9</v>
      </c>
      <c r="C1591" s="42">
        <v>41466.0</v>
      </c>
      <c r="D1591" s="23" t="s">
        <v>32</v>
      </c>
      <c r="E1591" s="23" t="s">
        <v>17</v>
      </c>
      <c r="F1591" s="23" t="s">
        <v>18</v>
      </c>
      <c r="G1591" s="23" t="s">
        <v>31</v>
      </c>
      <c r="H1591" s="23" t="s">
        <v>24</v>
      </c>
      <c r="I1591" s="23" t="s">
        <v>72</v>
      </c>
      <c r="N1591" s="21"/>
      <c r="O1591" s="21"/>
      <c r="P1591" s="21"/>
      <c r="R1591" s="15"/>
      <c r="T1591" s="41"/>
    </row>
    <row r="1592">
      <c r="A1592" s="21">
        <v>35064.0</v>
      </c>
      <c r="B1592" s="21">
        <v>1.298813271E9</v>
      </c>
      <c r="C1592" s="42">
        <v>41466.0</v>
      </c>
      <c r="D1592" s="23" t="s">
        <v>32</v>
      </c>
      <c r="E1592" s="23" t="s">
        <v>17</v>
      </c>
      <c r="F1592" s="23" t="s">
        <v>18</v>
      </c>
      <c r="G1592" s="23" t="s">
        <v>31</v>
      </c>
      <c r="H1592" s="23" t="s">
        <v>24</v>
      </c>
      <c r="I1592" s="23" t="s">
        <v>72</v>
      </c>
      <c r="N1592" s="21"/>
      <c r="O1592" s="21"/>
      <c r="P1592" s="21"/>
      <c r="R1592" s="15"/>
      <c r="T1592" s="41"/>
    </row>
    <row r="1593">
      <c r="A1593" s="21">
        <v>35081.0</v>
      </c>
      <c r="B1593" s="21">
        <v>1.2708173E9</v>
      </c>
      <c r="C1593" s="42">
        <v>41466.0</v>
      </c>
      <c r="D1593" s="23" t="s">
        <v>32</v>
      </c>
      <c r="E1593" s="23" t="s">
        <v>17</v>
      </c>
      <c r="F1593" s="23" t="s">
        <v>18</v>
      </c>
      <c r="G1593" s="23" t="s">
        <v>31</v>
      </c>
      <c r="H1593" s="23" t="s">
        <v>24</v>
      </c>
      <c r="I1593" s="23" t="s">
        <v>72</v>
      </c>
      <c r="N1593" s="21"/>
      <c r="O1593" s="21"/>
      <c r="P1593" s="21"/>
      <c r="R1593" s="15"/>
      <c r="T1593" s="41"/>
    </row>
    <row r="1594">
      <c r="A1594" s="21">
        <v>35109.0</v>
      </c>
      <c r="B1594" s="21">
        <v>2.033673943E9</v>
      </c>
      <c r="C1594" s="42">
        <v>41497.0</v>
      </c>
      <c r="D1594" s="23" t="s">
        <v>134</v>
      </c>
      <c r="E1594" s="23" t="s">
        <v>23</v>
      </c>
      <c r="F1594" s="23" t="s">
        <v>18</v>
      </c>
      <c r="G1594" s="23" t="s">
        <v>31</v>
      </c>
      <c r="H1594" s="23" t="s">
        <v>24</v>
      </c>
      <c r="I1594" s="23" t="s">
        <v>72</v>
      </c>
      <c r="N1594" s="21"/>
      <c r="O1594" s="21"/>
      <c r="P1594" s="21"/>
      <c r="R1594" s="15"/>
      <c r="T1594" s="41"/>
    </row>
    <row r="1595">
      <c r="A1595" s="21">
        <v>35130.0</v>
      </c>
      <c r="B1595" s="21">
        <v>1.370254794E9</v>
      </c>
      <c r="C1595" s="42">
        <v>41497.0</v>
      </c>
      <c r="D1595" s="23" t="s">
        <v>32</v>
      </c>
      <c r="E1595" s="23" t="s">
        <v>17</v>
      </c>
      <c r="F1595" s="23" t="s">
        <v>18</v>
      </c>
      <c r="G1595" s="23" t="s">
        <v>31</v>
      </c>
      <c r="H1595" s="23" t="s">
        <v>24</v>
      </c>
      <c r="I1595" s="23" t="s">
        <v>72</v>
      </c>
      <c r="N1595" s="21"/>
      <c r="O1595" s="21"/>
      <c r="P1595" s="21"/>
      <c r="R1595" s="15"/>
      <c r="T1595" s="41"/>
    </row>
    <row r="1596">
      <c r="A1596" s="21">
        <v>35143.0</v>
      </c>
      <c r="B1596" s="21">
        <v>1.400876238E9</v>
      </c>
      <c r="C1596" s="42">
        <v>41497.0</v>
      </c>
      <c r="D1596" s="23" t="s">
        <v>32</v>
      </c>
      <c r="E1596" s="23" t="s">
        <v>17</v>
      </c>
      <c r="F1596" s="23" t="s">
        <v>18</v>
      </c>
      <c r="G1596" s="23" t="s">
        <v>31</v>
      </c>
      <c r="H1596" s="23" t="s">
        <v>24</v>
      </c>
      <c r="I1596" s="23" t="s">
        <v>72</v>
      </c>
      <c r="N1596" s="21"/>
      <c r="O1596" s="21"/>
      <c r="P1596" s="21"/>
      <c r="R1596" s="15"/>
      <c r="T1596" s="41"/>
    </row>
    <row r="1597">
      <c r="A1597" s="21">
        <v>35162.0</v>
      </c>
      <c r="B1597" s="21">
        <v>2.156492406E9</v>
      </c>
      <c r="C1597" s="42">
        <v>41497.0</v>
      </c>
      <c r="D1597" s="23" t="s">
        <v>32</v>
      </c>
      <c r="E1597" s="23" t="s">
        <v>17</v>
      </c>
      <c r="F1597" s="23" t="s">
        <v>18</v>
      </c>
      <c r="G1597" s="23" t="s">
        <v>31</v>
      </c>
      <c r="H1597" s="23" t="s">
        <v>24</v>
      </c>
      <c r="I1597" s="23" t="s">
        <v>72</v>
      </c>
      <c r="N1597" s="21"/>
      <c r="O1597" s="21"/>
      <c r="P1597" s="21"/>
      <c r="R1597" s="15"/>
      <c r="T1597" s="41"/>
    </row>
    <row r="1598">
      <c r="A1598" s="21">
        <v>35168.0</v>
      </c>
      <c r="B1598" s="21">
        <v>2.080183455E9</v>
      </c>
      <c r="C1598" s="42">
        <v>41497.0</v>
      </c>
      <c r="D1598" s="23" t="s">
        <v>32</v>
      </c>
      <c r="E1598" s="23" t="s">
        <v>17</v>
      </c>
      <c r="F1598" s="23" t="s">
        <v>18</v>
      </c>
      <c r="G1598" s="23" t="s">
        <v>31</v>
      </c>
      <c r="H1598" s="23" t="s">
        <v>24</v>
      </c>
      <c r="I1598" s="23" t="s">
        <v>72</v>
      </c>
      <c r="N1598" s="21"/>
      <c r="O1598" s="21"/>
      <c r="P1598" s="21"/>
      <c r="R1598" s="15"/>
      <c r="T1598" s="41"/>
    </row>
    <row r="1599">
      <c r="A1599" s="21">
        <v>35195.0</v>
      </c>
      <c r="B1599" s="21">
        <v>2.044545843E9</v>
      </c>
      <c r="C1599" s="42">
        <v>41497.0</v>
      </c>
      <c r="D1599" s="23" t="s">
        <v>134</v>
      </c>
      <c r="E1599" s="23" t="s">
        <v>23</v>
      </c>
      <c r="F1599" s="23" t="s">
        <v>18</v>
      </c>
      <c r="G1599" s="23" t="s">
        <v>31</v>
      </c>
      <c r="H1599" s="23" t="s">
        <v>24</v>
      </c>
      <c r="I1599" s="23" t="s">
        <v>72</v>
      </c>
      <c r="N1599" s="21"/>
      <c r="O1599" s="21"/>
      <c r="P1599" s="21"/>
      <c r="R1599" s="15"/>
      <c r="T1599" s="41"/>
    </row>
    <row r="1600">
      <c r="A1600" s="21">
        <v>35213.0</v>
      </c>
      <c r="B1600" s="21">
        <v>1.674908324E9</v>
      </c>
      <c r="C1600" s="42">
        <v>41497.0</v>
      </c>
      <c r="D1600" s="23" t="s">
        <v>32</v>
      </c>
      <c r="E1600" s="23" t="s">
        <v>17</v>
      </c>
      <c r="F1600" s="23" t="s">
        <v>18</v>
      </c>
      <c r="G1600" s="23" t="s">
        <v>31</v>
      </c>
      <c r="H1600" s="23" t="s">
        <v>24</v>
      </c>
      <c r="I1600" s="23" t="s">
        <v>72</v>
      </c>
      <c r="N1600" s="21"/>
      <c r="O1600" s="21"/>
      <c r="P1600" s="21"/>
      <c r="R1600" s="15"/>
      <c r="T1600" s="41"/>
    </row>
    <row r="1601">
      <c r="A1601" s="21">
        <v>35274.0</v>
      </c>
      <c r="B1601" s="21">
        <v>1.286942624E9</v>
      </c>
      <c r="C1601" s="42">
        <v>41497.0</v>
      </c>
      <c r="D1601" s="23" t="s">
        <v>33</v>
      </c>
      <c r="E1601" s="23" t="s">
        <v>17</v>
      </c>
      <c r="F1601" s="23" t="s">
        <v>28</v>
      </c>
      <c r="G1601" s="23" t="s">
        <v>31</v>
      </c>
      <c r="H1601" s="23" t="s">
        <v>24</v>
      </c>
      <c r="I1601" s="23" t="s">
        <v>72</v>
      </c>
      <c r="N1601" s="21"/>
      <c r="O1601" s="21"/>
      <c r="P1601" s="21"/>
      <c r="R1601" s="15"/>
      <c r="T1601" s="41"/>
    </row>
    <row r="1602">
      <c r="A1602" s="21">
        <v>35302.0</v>
      </c>
      <c r="B1602" s="21">
        <v>1.388884048E9</v>
      </c>
      <c r="C1602" s="42">
        <v>41497.0</v>
      </c>
      <c r="D1602" s="23" t="s">
        <v>134</v>
      </c>
      <c r="E1602" s="23" t="s">
        <v>23</v>
      </c>
      <c r="F1602" s="23" t="s">
        <v>18</v>
      </c>
      <c r="G1602" s="23" t="s">
        <v>31</v>
      </c>
      <c r="H1602" s="23" t="s">
        <v>24</v>
      </c>
      <c r="I1602" s="23" t="s">
        <v>72</v>
      </c>
      <c r="N1602" s="21"/>
      <c r="O1602" s="21"/>
      <c r="P1602" s="21"/>
      <c r="R1602" s="15"/>
      <c r="T1602" s="41"/>
    </row>
    <row r="1603">
      <c r="A1603" s="21">
        <v>35335.0</v>
      </c>
      <c r="B1603" s="21">
        <v>1.916161012E9</v>
      </c>
      <c r="C1603" s="42">
        <v>41497.0</v>
      </c>
      <c r="D1603" s="23" t="s">
        <v>134</v>
      </c>
      <c r="E1603" s="23" t="s">
        <v>23</v>
      </c>
      <c r="F1603" s="23" t="s">
        <v>18</v>
      </c>
      <c r="G1603" s="23" t="s">
        <v>31</v>
      </c>
      <c r="H1603" s="23" t="s">
        <v>24</v>
      </c>
      <c r="I1603" s="23" t="s">
        <v>72</v>
      </c>
      <c r="N1603" s="21"/>
      <c r="O1603" s="21"/>
      <c r="P1603" s="21"/>
      <c r="R1603" s="15"/>
      <c r="T1603" s="41"/>
    </row>
    <row r="1604">
      <c r="A1604" s="21">
        <v>35376.0</v>
      </c>
      <c r="B1604" s="21">
        <v>1.546335004E9</v>
      </c>
      <c r="C1604" s="42">
        <v>41497.0</v>
      </c>
      <c r="D1604" s="23" t="s">
        <v>134</v>
      </c>
      <c r="E1604" s="23" t="s">
        <v>23</v>
      </c>
      <c r="F1604" s="23" t="s">
        <v>18</v>
      </c>
      <c r="G1604" s="23" t="s">
        <v>31</v>
      </c>
      <c r="H1604" s="23" t="s">
        <v>20</v>
      </c>
      <c r="I1604" s="23" t="s">
        <v>72</v>
      </c>
      <c r="N1604" s="21"/>
      <c r="O1604" s="21"/>
      <c r="P1604" s="21"/>
      <c r="R1604" s="15"/>
      <c r="T1604" s="41"/>
    </row>
    <row r="1605">
      <c r="A1605" s="21">
        <v>35404.0</v>
      </c>
      <c r="B1605" s="21">
        <v>2.167784223E9</v>
      </c>
      <c r="C1605" s="42">
        <v>41497.0</v>
      </c>
      <c r="D1605" s="23" t="s">
        <v>134</v>
      </c>
      <c r="E1605" s="23" t="s">
        <v>23</v>
      </c>
      <c r="F1605" s="23" t="s">
        <v>18</v>
      </c>
      <c r="G1605" s="23" t="s">
        <v>31</v>
      </c>
      <c r="H1605" s="23" t="s">
        <v>24</v>
      </c>
      <c r="I1605" s="23" t="s">
        <v>72</v>
      </c>
      <c r="N1605" s="21"/>
      <c r="O1605" s="21"/>
      <c r="P1605" s="21"/>
      <c r="R1605" s="15"/>
      <c r="T1605" s="41"/>
    </row>
    <row r="1606">
      <c r="A1606" s="21">
        <v>35438.0</v>
      </c>
      <c r="B1606" s="21">
        <v>2.170341888E9</v>
      </c>
      <c r="C1606" s="42">
        <v>41497.0</v>
      </c>
      <c r="D1606" s="23" t="s">
        <v>134</v>
      </c>
      <c r="E1606" s="23" t="s">
        <v>23</v>
      </c>
      <c r="F1606" s="23" t="s">
        <v>18</v>
      </c>
      <c r="G1606" s="23" t="s">
        <v>31</v>
      </c>
      <c r="H1606" s="23" t="s">
        <v>24</v>
      </c>
      <c r="I1606" s="23" t="s">
        <v>72</v>
      </c>
      <c r="N1606" s="21"/>
      <c r="O1606" s="21"/>
      <c r="P1606" s="21"/>
      <c r="R1606" s="15"/>
      <c r="T1606" s="41"/>
    </row>
    <row r="1607">
      <c r="A1607" s="21">
        <v>35467.0</v>
      </c>
      <c r="B1607" s="21">
        <v>1.774202378E9</v>
      </c>
      <c r="C1607" s="42">
        <v>41497.0</v>
      </c>
      <c r="D1607" s="23" t="s">
        <v>134</v>
      </c>
      <c r="E1607" s="23" t="s">
        <v>23</v>
      </c>
      <c r="F1607" s="23" t="s">
        <v>18</v>
      </c>
      <c r="G1607" s="23" t="s">
        <v>31</v>
      </c>
      <c r="H1607" s="23" t="s">
        <v>24</v>
      </c>
      <c r="I1607" s="23" t="s">
        <v>72</v>
      </c>
      <c r="N1607" s="21"/>
      <c r="O1607" s="21"/>
      <c r="P1607" s="21"/>
      <c r="R1607" s="15"/>
      <c r="T1607" s="41"/>
    </row>
    <row r="1608">
      <c r="A1608" s="21">
        <v>35493.0</v>
      </c>
      <c r="B1608" s="21">
        <v>2.000656096E9</v>
      </c>
      <c r="C1608" s="42">
        <v>41497.0</v>
      </c>
      <c r="D1608" s="23" t="s">
        <v>134</v>
      </c>
      <c r="E1608" s="23" t="s">
        <v>23</v>
      </c>
      <c r="F1608" s="23" t="s">
        <v>18</v>
      </c>
      <c r="G1608" s="23" t="s">
        <v>31</v>
      </c>
      <c r="H1608" s="23" t="s">
        <v>20</v>
      </c>
      <c r="I1608" s="23" t="s">
        <v>72</v>
      </c>
      <c r="N1608" s="21"/>
      <c r="O1608" s="21"/>
      <c r="P1608" s="21"/>
      <c r="R1608" s="15"/>
      <c r="T1608" s="41"/>
    </row>
    <row r="1609">
      <c r="A1609" s="21">
        <v>35584.0</v>
      </c>
      <c r="B1609" s="21">
        <v>2.170366003E9</v>
      </c>
      <c r="C1609" s="42">
        <v>41497.0</v>
      </c>
      <c r="D1609" s="23" t="s">
        <v>134</v>
      </c>
      <c r="E1609" s="23" t="s">
        <v>23</v>
      </c>
      <c r="F1609" s="23" t="s">
        <v>18</v>
      </c>
      <c r="G1609" s="23" t="s">
        <v>31</v>
      </c>
      <c r="H1609" s="23" t="s">
        <v>20</v>
      </c>
      <c r="I1609" s="23" t="s">
        <v>72</v>
      </c>
      <c r="N1609" s="21"/>
      <c r="O1609" s="21"/>
      <c r="P1609" s="21"/>
      <c r="R1609" s="15"/>
      <c r="T1609" s="41"/>
    </row>
    <row r="1610">
      <c r="A1610" s="21">
        <v>35585.0</v>
      </c>
      <c r="B1610" s="21">
        <v>1.628304577E9</v>
      </c>
      <c r="C1610" s="42">
        <v>41497.0</v>
      </c>
      <c r="D1610" s="23" t="s">
        <v>134</v>
      </c>
      <c r="E1610" s="23" t="s">
        <v>23</v>
      </c>
      <c r="F1610" s="23" t="s">
        <v>18</v>
      </c>
      <c r="G1610" s="23" t="s">
        <v>31</v>
      </c>
      <c r="H1610" s="23" t="s">
        <v>24</v>
      </c>
      <c r="I1610" s="23" t="s">
        <v>72</v>
      </c>
      <c r="N1610" s="21"/>
      <c r="O1610" s="21"/>
      <c r="P1610" s="21"/>
      <c r="R1610" s="15"/>
      <c r="T1610" s="41"/>
    </row>
    <row r="1611">
      <c r="A1611" s="21">
        <v>35590.0</v>
      </c>
      <c r="B1611" s="21">
        <v>2.101905982E9</v>
      </c>
      <c r="C1611" s="42">
        <v>41497.0</v>
      </c>
      <c r="D1611" s="23" t="s">
        <v>32</v>
      </c>
      <c r="E1611" s="23" t="s">
        <v>17</v>
      </c>
      <c r="F1611" s="23" t="s">
        <v>18</v>
      </c>
      <c r="G1611" s="23" t="s">
        <v>31</v>
      </c>
      <c r="H1611" s="23" t="s">
        <v>24</v>
      </c>
      <c r="I1611" s="23" t="s">
        <v>72</v>
      </c>
      <c r="N1611" s="21"/>
      <c r="O1611" s="21"/>
      <c r="P1611" s="21"/>
      <c r="R1611" s="15"/>
      <c r="T1611" s="41"/>
    </row>
    <row r="1612">
      <c r="A1612" s="21">
        <v>35620.0</v>
      </c>
      <c r="B1612" s="21">
        <v>2.261174669E9</v>
      </c>
      <c r="C1612" s="42">
        <v>41497.0</v>
      </c>
      <c r="D1612" s="23" t="s">
        <v>32</v>
      </c>
      <c r="E1612" s="23" t="s">
        <v>17</v>
      </c>
      <c r="F1612" s="23" t="s">
        <v>18</v>
      </c>
      <c r="G1612" s="23" t="s">
        <v>31</v>
      </c>
      <c r="H1612" s="23" t="s">
        <v>24</v>
      </c>
      <c r="I1612" s="23" t="s">
        <v>72</v>
      </c>
      <c r="N1612" s="21"/>
      <c r="O1612" s="21"/>
      <c r="P1612" s="21"/>
      <c r="R1612" s="15"/>
      <c r="T1612" s="41"/>
    </row>
    <row r="1613">
      <c r="A1613" s="21">
        <v>35624.0</v>
      </c>
      <c r="B1613" s="21">
        <v>1.477538249E9</v>
      </c>
      <c r="C1613" s="42">
        <v>41497.0</v>
      </c>
      <c r="D1613" s="23" t="s">
        <v>134</v>
      </c>
      <c r="E1613" s="23" t="s">
        <v>23</v>
      </c>
      <c r="F1613" s="23" t="s">
        <v>18</v>
      </c>
      <c r="G1613" s="23" t="s">
        <v>31</v>
      </c>
      <c r="H1613" s="23" t="s">
        <v>20</v>
      </c>
      <c r="I1613" s="23" t="s">
        <v>72</v>
      </c>
      <c r="N1613" s="21"/>
      <c r="O1613" s="21"/>
      <c r="P1613" s="21"/>
      <c r="R1613" s="15"/>
      <c r="T1613" s="41"/>
    </row>
    <row r="1614">
      <c r="A1614" s="21">
        <v>35743.0</v>
      </c>
      <c r="B1614" s="21">
        <v>2.287610537E9</v>
      </c>
      <c r="C1614" s="42">
        <v>41497.0</v>
      </c>
      <c r="D1614" s="23" t="s">
        <v>134</v>
      </c>
      <c r="E1614" s="23" t="s">
        <v>23</v>
      </c>
      <c r="F1614" s="23" t="s">
        <v>18</v>
      </c>
      <c r="G1614" s="23" t="s">
        <v>31</v>
      </c>
      <c r="H1614" s="23" t="s">
        <v>20</v>
      </c>
      <c r="I1614" s="23" t="s">
        <v>72</v>
      </c>
      <c r="N1614" s="21"/>
      <c r="O1614" s="21"/>
      <c r="P1614" s="21"/>
      <c r="R1614" s="15"/>
      <c r="T1614" s="41"/>
    </row>
    <row r="1615">
      <c r="A1615" s="21">
        <v>35823.0</v>
      </c>
      <c r="B1615" s="21">
        <v>1.97501698E9</v>
      </c>
      <c r="C1615" s="42">
        <v>41528.0</v>
      </c>
      <c r="D1615" s="23" t="s">
        <v>134</v>
      </c>
      <c r="E1615" s="23" t="s">
        <v>23</v>
      </c>
      <c r="F1615" s="23" t="s">
        <v>18</v>
      </c>
      <c r="G1615" s="23" t="s">
        <v>31</v>
      </c>
      <c r="H1615" s="23" t="s">
        <v>24</v>
      </c>
      <c r="I1615" s="23" t="s">
        <v>72</v>
      </c>
      <c r="N1615" s="21"/>
      <c r="O1615" s="21"/>
      <c r="P1615" s="21"/>
      <c r="R1615" s="15"/>
      <c r="T1615" s="41"/>
    </row>
    <row r="1616">
      <c r="A1616" s="21">
        <v>35890.0</v>
      </c>
      <c r="B1616" s="21">
        <v>1.190165768E9</v>
      </c>
      <c r="C1616" s="42">
        <v>41528.0</v>
      </c>
      <c r="D1616" s="23" t="s">
        <v>32</v>
      </c>
      <c r="E1616" s="23" t="s">
        <v>17</v>
      </c>
      <c r="F1616" s="23" t="s">
        <v>18</v>
      </c>
      <c r="G1616" s="23" t="s">
        <v>31</v>
      </c>
      <c r="H1616" s="23" t="s">
        <v>24</v>
      </c>
      <c r="I1616" s="23" t="s">
        <v>72</v>
      </c>
      <c r="N1616" s="21"/>
      <c r="O1616" s="21"/>
      <c r="P1616" s="21"/>
      <c r="R1616" s="15"/>
      <c r="T1616" s="41"/>
    </row>
    <row r="1617">
      <c r="A1617" s="21">
        <v>35956.0</v>
      </c>
      <c r="B1617" s="21">
        <v>1.833232087E9</v>
      </c>
      <c r="C1617" s="42">
        <v>41528.0</v>
      </c>
      <c r="D1617" s="23" t="s">
        <v>134</v>
      </c>
      <c r="E1617" s="23" t="s">
        <v>23</v>
      </c>
      <c r="F1617" s="23" t="s">
        <v>18</v>
      </c>
      <c r="G1617" s="23" t="s">
        <v>31</v>
      </c>
      <c r="H1617" s="23" t="s">
        <v>24</v>
      </c>
      <c r="I1617" s="23" t="s">
        <v>72</v>
      </c>
      <c r="N1617" s="21"/>
      <c r="O1617" s="21"/>
      <c r="P1617" s="21"/>
      <c r="R1617" s="15"/>
      <c r="T1617" s="41"/>
    </row>
    <row r="1618">
      <c r="A1618" s="21">
        <v>36001.0</v>
      </c>
      <c r="B1618" s="21">
        <v>1.259335018E9</v>
      </c>
      <c r="C1618" s="42">
        <v>41528.0</v>
      </c>
      <c r="D1618" s="23" t="s">
        <v>32</v>
      </c>
      <c r="E1618" s="23" t="s">
        <v>17</v>
      </c>
      <c r="F1618" s="23" t="s">
        <v>18</v>
      </c>
      <c r="G1618" s="23" t="s">
        <v>31</v>
      </c>
      <c r="H1618" s="23" t="s">
        <v>24</v>
      </c>
      <c r="I1618" s="23" t="s">
        <v>72</v>
      </c>
      <c r="N1618" s="21"/>
      <c r="O1618" s="21"/>
      <c r="P1618" s="21"/>
      <c r="R1618" s="15"/>
      <c r="T1618" s="41"/>
    </row>
    <row r="1619">
      <c r="A1619" s="21">
        <v>36019.0</v>
      </c>
      <c r="B1619" s="21">
        <v>1.591323258E9</v>
      </c>
      <c r="C1619" s="42">
        <v>41528.0</v>
      </c>
      <c r="D1619" s="23" t="s">
        <v>32</v>
      </c>
      <c r="E1619" s="23" t="s">
        <v>17</v>
      </c>
      <c r="F1619" s="23" t="s">
        <v>18</v>
      </c>
      <c r="G1619" s="23" t="s">
        <v>31</v>
      </c>
      <c r="H1619" s="23" t="s">
        <v>24</v>
      </c>
      <c r="I1619" s="23" t="s">
        <v>72</v>
      </c>
      <c r="N1619" s="21"/>
      <c r="O1619" s="21"/>
      <c r="P1619" s="21"/>
      <c r="R1619" s="15"/>
      <c r="T1619" s="41"/>
    </row>
    <row r="1620">
      <c r="A1620" s="21">
        <v>36092.0</v>
      </c>
      <c r="B1620" s="21">
        <v>1.619958072E9</v>
      </c>
      <c r="C1620" s="42">
        <v>41528.0</v>
      </c>
      <c r="D1620" s="23" t="s">
        <v>134</v>
      </c>
      <c r="E1620" s="23" t="s">
        <v>23</v>
      </c>
      <c r="F1620" s="23" t="s">
        <v>18</v>
      </c>
      <c r="G1620" s="23" t="s">
        <v>31</v>
      </c>
      <c r="H1620" s="23" t="s">
        <v>24</v>
      </c>
      <c r="I1620" s="23" t="s">
        <v>72</v>
      </c>
      <c r="N1620" s="21"/>
      <c r="O1620" s="21"/>
      <c r="P1620" s="21"/>
      <c r="R1620" s="15"/>
      <c r="T1620" s="41"/>
    </row>
    <row r="1621">
      <c r="A1621" s="21">
        <v>36119.0</v>
      </c>
      <c r="B1621" s="21">
        <v>1.885544839E9</v>
      </c>
      <c r="C1621" s="42">
        <v>41528.0</v>
      </c>
      <c r="D1621" s="23" t="s">
        <v>32</v>
      </c>
      <c r="E1621" s="23" t="s">
        <v>17</v>
      </c>
      <c r="F1621" s="23" t="s">
        <v>18</v>
      </c>
      <c r="G1621" s="23" t="s">
        <v>31</v>
      </c>
      <c r="H1621" s="23" t="s">
        <v>24</v>
      </c>
      <c r="I1621" s="23" t="s">
        <v>25</v>
      </c>
      <c r="N1621" s="21"/>
      <c r="O1621" s="21"/>
      <c r="P1621" s="21"/>
      <c r="R1621" s="15"/>
      <c r="T1621" s="41"/>
    </row>
    <row r="1622">
      <c r="A1622" s="21">
        <v>36235.0</v>
      </c>
      <c r="B1622" s="21">
        <v>1.762122133E9</v>
      </c>
      <c r="C1622" s="42">
        <v>41528.0</v>
      </c>
      <c r="D1622" s="23" t="s">
        <v>32</v>
      </c>
      <c r="E1622" s="23" t="s">
        <v>17</v>
      </c>
      <c r="F1622" s="23" t="s">
        <v>18</v>
      </c>
      <c r="G1622" s="23" t="s">
        <v>31</v>
      </c>
      <c r="H1622" s="23" t="s">
        <v>24</v>
      </c>
      <c r="I1622" s="23" t="s">
        <v>72</v>
      </c>
      <c r="N1622" s="21"/>
      <c r="O1622" s="21"/>
      <c r="P1622" s="21"/>
      <c r="R1622" s="15"/>
      <c r="T1622" s="41"/>
    </row>
    <row r="1623">
      <c r="A1623" s="21">
        <v>36278.0</v>
      </c>
      <c r="B1623" s="21">
        <v>2.101609513E9</v>
      </c>
      <c r="C1623" s="42">
        <v>41528.0</v>
      </c>
      <c r="D1623" s="23" t="s">
        <v>32</v>
      </c>
      <c r="E1623" s="23" t="s">
        <v>17</v>
      </c>
      <c r="F1623" s="23" t="s">
        <v>18</v>
      </c>
      <c r="G1623" s="23" t="s">
        <v>31</v>
      </c>
      <c r="H1623" s="23" t="s">
        <v>24</v>
      </c>
      <c r="I1623" s="23" t="s">
        <v>72</v>
      </c>
      <c r="N1623" s="21"/>
      <c r="O1623" s="21"/>
      <c r="P1623" s="21"/>
      <c r="R1623" s="15"/>
      <c r="T1623" s="41"/>
    </row>
    <row r="1624">
      <c r="A1624" s="21">
        <v>36306.0</v>
      </c>
      <c r="B1624" s="21">
        <v>1.941024968E9</v>
      </c>
      <c r="C1624" s="42">
        <v>41528.0</v>
      </c>
      <c r="D1624" s="23" t="s">
        <v>134</v>
      </c>
      <c r="E1624" s="23" t="s">
        <v>23</v>
      </c>
      <c r="F1624" s="23" t="s">
        <v>18</v>
      </c>
      <c r="G1624" s="23" t="s">
        <v>31</v>
      </c>
      <c r="H1624" s="23" t="s">
        <v>24</v>
      </c>
      <c r="I1624" s="23" t="s">
        <v>25</v>
      </c>
      <c r="N1624" s="21"/>
      <c r="O1624" s="21"/>
      <c r="P1624" s="21"/>
      <c r="R1624" s="15"/>
      <c r="T1624" s="41"/>
    </row>
    <row r="1625">
      <c r="A1625" s="21">
        <v>36311.0</v>
      </c>
      <c r="B1625" s="21">
        <v>2.206904033E9</v>
      </c>
      <c r="C1625" s="42">
        <v>41528.0</v>
      </c>
      <c r="D1625" s="23" t="s">
        <v>134</v>
      </c>
      <c r="E1625" s="23" t="s">
        <v>23</v>
      </c>
      <c r="F1625" s="23" t="s">
        <v>18</v>
      </c>
      <c r="G1625" s="23" t="s">
        <v>31</v>
      </c>
      <c r="H1625" s="23" t="s">
        <v>24</v>
      </c>
      <c r="I1625" s="23" t="s">
        <v>72</v>
      </c>
      <c r="N1625" s="21"/>
      <c r="O1625" s="21"/>
      <c r="P1625" s="21"/>
      <c r="R1625" s="15"/>
      <c r="T1625" s="41"/>
    </row>
    <row r="1626">
      <c r="A1626" s="21">
        <v>36375.0</v>
      </c>
      <c r="B1626" s="21">
        <v>1.415845675E9</v>
      </c>
      <c r="C1626" s="42">
        <v>41528.0</v>
      </c>
      <c r="D1626" s="23" t="s">
        <v>32</v>
      </c>
      <c r="E1626" s="23" t="s">
        <v>17</v>
      </c>
      <c r="F1626" s="23" t="s">
        <v>18</v>
      </c>
      <c r="G1626" s="23" t="s">
        <v>31</v>
      </c>
      <c r="H1626" s="23" t="s">
        <v>24</v>
      </c>
      <c r="I1626" s="23" t="s">
        <v>72</v>
      </c>
      <c r="N1626" s="21"/>
      <c r="O1626" s="21"/>
      <c r="P1626" s="21"/>
      <c r="R1626" s="15"/>
      <c r="T1626" s="41"/>
    </row>
    <row r="1627">
      <c r="A1627" s="21">
        <v>36513.0</v>
      </c>
      <c r="B1627" s="21">
        <v>2.183822277E9</v>
      </c>
      <c r="C1627" s="42">
        <v>41558.0</v>
      </c>
      <c r="D1627" s="23" t="s">
        <v>134</v>
      </c>
      <c r="E1627" s="23" t="s">
        <v>23</v>
      </c>
      <c r="F1627" s="23" t="s">
        <v>18</v>
      </c>
      <c r="G1627" s="23" t="s">
        <v>31</v>
      </c>
      <c r="H1627" s="23" t="s">
        <v>24</v>
      </c>
      <c r="I1627" s="23" t="s">
        <v>72</v>
      </c>
      <c r="N1627" s="21"/>
      <c r="O1627" s="21"/>
      <c r="P1627" s="21"/>
      <c r="R1627" s="15"/>
      <c r="T1627" s="41"/>
    </row>
    <row r="1628">
      <c r="A1628" s="21">
        <v>36545.0</v>
      </c>
      <c r="B1628" s="21">
        <v>1.724836442E9</v>
      </c>
      <c r="C1628" s="42">
        <v>41558.0</v>
      </c>
      <c r="D1628" s="23" t="s">
        <v>32</v>
      </c>
      <c r="E1628" s="23" t="s">
        <v>17</v>
      </c>
      <c r="F1628" s="23" t="s">
        <v>18</v>
      </c>
      <c r="G1628" s="23" t="s">
        <v>31</v>
      </c>
      <c r="H1628" s="23" t="s">
        <v>24</v>
      </c>
      <c r="I1628" s="23" t="s">
        <v>72</v>
      </c>
      <c r="N1628" s="21"/>
      <c r="O1628" s="21"/>
      <c r="P1628" s="21"/>
      <c r="R1628" s="15"/>
      <c r="T1628" s="41"/>
    </row>
    <row r="1629">
      <c r="A1629" s="21">
        <v>36546.0</v>
      </c>
      <c r="B1629" s="21">
        <v>1.216715944E9</v>
      </c>
      <c r="C1629" s="42">
        <v>41558.0</v>
      </c>
      <c r="D1629" s="23" t="s">
        <v>134</v>
      </c>
      <c r="E1629" s="23" t="s">
        <v>23</v>
      </c>
      <c r="F1629" s="23" t="s">
        <v>18</v>
      </c>
      <c r="G1629" s="23" t="s">
        <v>31</v>
      </c>
      <c r="H1629" s="23" t="s">
        <v>24</v>
      </c>
      <c r="I1629" s="23" t="s">
        <v>72</v>
      </c>
      <c r="N1629" s="21"/>
      <c r="O1629" s="21"/>
      <c r="P1629" s="21"/>
      <c r="R1629" s="15"/>
      <c r="T1629" s="41"/>
    </row>
    <row r="1630">
      <c r="A1630" s="21">
        <v>36594.0</v>
      </c>
      <c r="B1630" s="21">
        <v>1.780184092E9</v>
      </c>
      <c r="C1630" s="42">
        <v>41558.0</v>
      </c>
      <c r="D1630" s="23" t="s">
        <v>32</v>
      </c>
      <c r="E1630" s="23" t="s">
        <v>17</v>
      </c>
      <c r="F1630" s="23" t="s">
        <v>18</v>
      </c>
      <c r="G1630" s="23" t="s">
        <v>31</v>
      </c>
      <c r="H1630" s="23" t="s">
        <v>24</v>
      </c>
      <c r="I1630" s="23" t="s">
        <v>72</v>
      </c>
      <c r="N1630" s="21"/>
      <c r="O1630" s="21"/>
      <c r="P1630" s="21"/>
      <c r="R1630" s="15"/>
      <c r="T1630" s="41"/>
    </row>
    <row r="1631">
      <c r="A1631" s="21">
        <v>36597.0</v>
      </c>
      <c r="B1631" s="21">
        <v>2.000681914E9</v>
      </c>
      <c r="C1631" s="42">
        <v>41558.0</v>
      </c>
      <c r="D1631" s="23" t="s">
        <v>32</v>
      </c>
      <c r="E1631" s="23" t="s">
        <v>17</v>
      </c>
      <c r="F1631" s="23" t="s">
        <v>18</v>
      </c>
      <c r="G1631" s="23" t="s">
        <v>31</v>
      </c>
      <c r="H1631" s="23" t="s">
        <v>20</v>
      </c>
      <c r="I1631" s="23" t="s">
        <v>72</v>
      </c>
      <c r="N1631" s="21"/>
      <c r="O1631" s="21"/>
      <c r="P1631" s="21"/>
      <c r="R1631" s="15"/>
      <c r="T1631" s="41"/>
    </row>
    <row r="1632">
      <c r="A1632" s="21">
        <v>36613.0</v>
      </c>
      <c r="B1632" s="21">
        <v>2.224227802E9</v>
      </c>
      <c r="C1632" s="42">
        <v>41558.0</v>
      </c>
      <c r="D1632" s="23" t="s">
        <v>32</v>
      </c>
      <c r="E1632" s="23" t="s">
        <v>17</v>
      </c>
      <c r="F1632" s="23" t="s">
        <v>18</v>
      </c>
      <c r="G1632" s="23" t="s">
        <v>31</v>
      </c>
      <c r="H1632" s="23" t="s">
        <v>24</v>
      </c>
      <c r="I1632" s="23" t="s">
        <v>72</v>
      </c>
      <c r="N1632" s="21"/>
      <c r="O1632" s="21"/>
      <c r="P1632" s="21"/>
      <c r="R1632" s="15"/>
      <c r="T1632" s="41"/>
    </row>
    <row r="1633">
      <c r="A1633" s="21">
        <v>36615.0</v>
      </c>
      <c r="B1633" s="21">
        <v>1.527746717E9</v>
      </c>
      <c r="C1633" s="42">
        <v>41558.0</v>
      </c>
      <c r="D1633" s="23" t="s">
        <v>134</v>
      </c>
      <c r="E1633" s="23" t="s">
        <v>23</v>
      </c>
      <c r="F1633" s="23" t="s">
        <v>18</v>
      </c>
      <c r="G1633" s="23" t="s">
        <v>31</v>
      </c>
      <c r="H1633" s="23" t="s">
        <v>20</v>
      </c>
      <c r="I1633" s="23" t="s">
        <v>72</v>
      </c>
      <c r="N1633" s="21"/>
      <c r="O1633" s="21"/>
      <c r="P1633" s="21"/>
      <c r="R1633" s="15"/>
      <c r="T1633" s="41"/>
    </row>
    <row r="1634">
      <c r="A1634" s="21">
        <v>36683.0</v>
      </c>
      <c r="B1634" s="21">
        <v>1.683868608E9</v>
      </c>
      <c r="C1634" s="42">
        <v>41558.0</v>
      </c>
      <c r="D1634" s="23" t="s">
        <v>134</v>
      </c>
      <c r="E1634" s="23" t="s">
        <v>23</v>
      </c>
      <c r="F1634" s="23" t="s">
        <v>18</v>
      </c>
      <c r="G1634" s="23" t="s">
        <v>31</v>
      </c>
      <c r="H1634" s="23" t="s">
        <v>24</v>
      </c>
      <c r="I1634" s="23" t="s">
        <v>72</v>
      </c>
      <c r="N1634" s="21"/>
      <c r="O1634" s="21"/>
      <c r="P1634" s="21"/>
      <c r="R1634" s="15"/>
      <c r="T1634" s="41"/>
    </row>
    <row r="1635">
      <c r="A1635" s="21">
        <v>36763.0</v>
      </c>
      <c r="B1635" s="21">
        <v>1.97877248E9</v>
      </c>
      <c r="C1635" s="42">
        <v>41558.0</v>
      </c>
      <c r="D1635" s="23" t="s">
        <v>32</v>
      </c>
      <c r="E1635" s="23" t="s">
        <v>17</v>
      </c>
      <c r="F1635" s="23" t="s">
        <v>18</v>
      </c>
      <c r="G1635" s="23" t="s">
        <v>31</v>
      </c>
      <c r="H1635" s="23" t="s">
        <v>24</v>
      </c>
      <c r="I1635" s="23" t="s">
        <v>72</v>
      </c>
      <c r="N1635" s="21"/>
      <c r="O1635" s="21"/>
      <c r="P1635" s="21"/>
      <c r="R1635" s="15"/>
      <c r="T1635" s="41"/>
    </row>
    <row r="1636">
      <c r="A1636" s="21">
        <v>36779.0</v>
      </c>
      <c r="B1636" s="21">
        <v>1.916799877E9</v>
      </c>
      <c r="C1636" s="42">
        <v>41558.0</v>
      </c>
      <c r="D1636" s="23" t="s">
        <v>32</v>
      </c>
      <c r="E1636" s="23" t="s">
        <v>17</v>
      </c>
      <c r="F1636" s="23" t="s">
        <v>18</v>
      </c>
      <c r="G1636" s="23" t="s">
        <v>31</v>
      </c>
      <c r="H1636" s="23" t="s">
        <v>24</v>
      </c>
      <c r="I1636" s="23" t="s">
        <v>72</v>
      </c>
      <c r="N1636" s="21"/>
      <c r="O1636" s="21"/>
      <c r="P1636" s="21"/>
      <c r="R1636" s="15"/>
      <c r="T1636" s="41"/>
    </row>
    <row r="1637">
      <c r="A1637" s="21">
        <v>36838.0</v>
      </c>
      <c r="B1637" s="21">
        <v>1.482201276E9</v>
      </c>
      <c r="C1637" s="42">
        <v>41558.0</v>
      </c>
      <c r="D1637" s="23" t="s">
        <v>32</v>
      </c>
      <c r="E1637" s="23" t="s">
        <v>17</v>
      </c>
      <c r="F1637" s="23" t="s">
        <v>18</v>
      </c>
      <c r="G1637" s="23" t="s">
        <v>31</v>
      </c>
      <c r="H1637" s="23" t="s">
        <v>24</v>
      </c>
      <c r="I1637" s="23" t="s">
        <v>72</v>
      </c>
      <c r="N1637" s="21"/>
      <c r="O1637" s="21"/>
      <c r="P1637" s="21"/>
      <c r="R1637" s="15"/>
      <c r="T1637" s="41"/>
    </row>
    <row r="1638">
      <c r="A1638" s="21">
        <v>36842.0</v>
      </c>
      <c r="B1638" s="21">
        <v>1.693612436E9</v>
      </c>
      <c r="C1638" s="42">
        <v>41558.0</v>
      </c>
      <c r="D1638" s="23" t="s">
        <v>134</v>
      </c>
      <c r="E1638" s="23" t="s">
        <v>23</v>
      </c>
      <c r="F1638" s="23" t="s">
        <v>18</v>
      </c>
      <c r="G1638" s="23" t="s">
        <v>31</v>
      </c>
      <c r="H1638" s="23" t="s">
        <v>24</v>
      </c>
      <c r="I1638" s="23" t="s">
        <v>72</v>
      </c>
      <c r="N1638" s="21"/>
      <c r="O1638" s="21"/>
      <c r="P1638" s="21"/>
      <c r="R1638" s="15"/>
      <c r="T1638" s="41"/>
    </row>
    <row r="1639">
      <c r="A1639" s="21">
        <v>36877.0</v>
      </c>
      <c r="B1639" s="21">
        <v>1.848734698E9</v>
      </c>
      <c r="C1639" s="42">
        <v>41558.0</v>
      </c>
      <c r="D1639" s="23" t="s">
        <v>134</v>
      </c>
      <c r="E1639" s="23" t="s">
        <v>23</v>
      </c>
      <c r="F1639" s="23" t="s">
        <v>18</v>
      </c>
      <c r="G1639" s="23" t="s">
        <v>31</v>
      </c>
      <c r="H1639" s="23" t="s">
        <v>24</v>
      </c>
      <c r="I1639" s="23" t="s">
        <v>72</v>
      </c>
      <c r="N1639" s="21"/>
      <c r="O1639" s="21"/>
      <c r="P1639" s="21"/>
      <c r="R1639" s="15"/>
      <c r="T1639" s="41"/>
    </row>
    <row r="1640">
      <c r="A1640" s="21">
        <v>36885.0</v>
      </c>
      <c r="B1640" s="21">
        <v>1.354795162E9</v>
      </c>
      <c r="C1640" s="42">
        <v>41558.0</v>
      </c>
      <c r="D1640" s="23" t="s">
        <v>134</v>
      </c>
      <c r="E1640" s="23" t="s">
        <v>23</v>
      </c>
      <c r="F1640" s="23" t="s">
        <v>18</v>
      </c>
      <c r="G1640" s="23" t="s">
        <v>31</v>
      </c>
      <c r="H1640" s="23" t="s">
        <v>24</v>
      </c>
      <c r="I1640" s="23" t="s">
        <v>72</v>
      </c>
      <c r="N1640" s="21"/>
      <c r="O1640" s="21"/>
      <c r="P1640" s="21"/>
      <c r="R1640" s="15"/>
      <c r="T1640" s="41"/>
    </row>
    <row r="1641">
      <c r="A1641" s="21">
        <v>36946.0</v>
      </c>
      <c r="B1641" s="21">
        <v>1.428495001E9</v>
      </c>
      <c r="C1641" s="42">
        <v>41558.0</v>
      </c>
      <c r="D1641" s="23" t="s">
        <v>134</v>
      </c>
      <c r="E1641" s="23" t="s">
        <v>23</v>
      </c>
      <c r="F1641" s="23" t="s">
        <v>18</v>
      </c>
      <c r="G1641" s="23" t="s">
        <v>31</v>
      </c>
      <c r="H1641" s="23" t="s">
        <v>24</v>
      </c>
      <c r="I1641" s="23" t="s">
        <v>72</v>
      </c>
      <c r="N1641" s="21"/>
      <c r="O1641" s="21"/>
      <c r="P1641" s="21"/>
      <c r="R1641" s="15"/>
      <c r="T1641" s="41"/>
    </row>
    <row r="1642">
      <c r="A1642" s="21">
        <v>36968.0</v>
      </c>
      <c r="B1642" s="21">
        <v>1.484370781E9</v>
      </c>
      <c r="C1642" s="42">
        <v>41558.0</v>
      </c>
      <c r="D1642" s="23" t="s">
        <v>32</v>
      </c>
      <c r="E1642" s="23" t="s">
        <v>17</v>
      </c>
      <c r="F1642" s="23" t="s">
        <v>18</v>
      </c>
      <c r="G1642" s="23" t="s">
        <v>31</v>
      </c>
      <c r="H1642" s="23" t="s">
        <v>24</v>
      </c>
      <c r="I1642" s="23" t="s">
        <v>72</v>
      </c>
      <c r="N1642" s="21"/>
      <c r="O1642" s="21"/>
      <c r="P1642" s="21"/>
      <c r="R1642" s="15"/>
      <c r="T1642" s="41"/>
    </row>
    <row r="1643">
      <c r="A1643" s="21">
        <v>37013.0</v>
      </c>
      <c r="B1643" s="21">
        <v>2.303789426E9</v>
      </c>
      <c r="C1643" s="42">
        <v>41558.0</v>
      </c>
      <c r="D1643" s="23" t="s">
        <v>134</v>
      </c>
      <c r="E1643" s="23" t="s">
        <v>23</v>
      </c>
      <c r="F1643" s="23" t="s">
        <v>18</v>
      </c>
      <c r="G1643" s="23" t="s">
        <v>31</v>
      </c>
      <c r="H1643" s="23" t="s">
        <v>20</v>
      </c>
      <c r="I1643" s="23" t="s">
        <v>72</v>
      </c>
      <c r="N1643" s="21"/>
      <c r="O1643" s="21"/>
      <c r="P1643" s="21"/>
      <c r="R1643" s="15"/>
      <c r="T1643" s="41"/>
    </row>
    <row r="1644">
      <c r="A1644" s="21">
        <v>37127.0</v>
      </c>
      <c r="B1644" s="21">
        <v>1.890895055E9</v>
      </c>
      <c r="C1644" s="42">
        <v>41558.0</v>
      </c>
      <c r="D1644" s="23" t="s">
        <v>32</v>
      </c>
      <c r="E1644" s="23" t="s">
        <v>17</v>
      </c>
      <c r="F1644" s="23" t="s">
        <v>18</v>
      </c>
      <c r="G1644" s="23" t="s">
        <v>31</v>
      </c>
      <c r="H1644" s="23" t="s">
        <v>24</v>
      </c>
      <c r="I1644" s="23" t="s">
        <v>72</v>
      </c>
      <c r="N1644" s="21"/>
      <c r="O1644" s="21"/>
      <c r="P1644" s="21"/>
      <c r="R1644" s="15"/>
      <c r="T1644" s="41"/>
    </row>
    <row r="1645">
      <c r="A1645" s="21">
        <v>37191.0</v>
      </c>
      <c r="B1645" s="21">
        <v>1.612591988E9</v>
      </c>
      <c r="C1645" s="42">
        <v>41589.0</v>
      </c>
      <c r="D1645" s="23" t="s">
        <v>134</v>
      </c>
      <c r="E1645" s="23" t="s">
        <v>23</v>
      </c>
      <c r="F1645" s="23" t="s">
        <v>18</v>
      </c>
      <c r="G1645" s="23" t="s">
        <v>31</v>
      </c>
      <c r="H1645" s="23" t="s">
        <v>24</v>
      </c>
      <c r="I1645" s="23" t="s">
        <v>72</v>
      </c>
      <c r="N1645" s="21"/>
      <c r="O1645" s="21"/>
      <c r="P1645" s="21"/>
      <c r="R1645" s="15"/>
      <c r="T1645" s="41"/>
    </row>
    <row r="1646">
      <c r="A1646" s="21">
        <v>37240.0</v>
      </c>
      <c r="B1646" s="21">
        <v>1.49712184E9</v>
      </c>
      <c r="C1646" s="42">
        <v>41589.0</v>
      </c>
      <c r="D1646" s="23" t="s">
        <v>32</v>
      </c>
      <c r="E1646" s="23" t="s">
        <v>17</v>
      </c>
      <c r="F1646" s="23" t="s">
        <v>18</v>
      </c>
      <c r="G1646" s="23" t="s">
        <v>31</v>
      </c>
      <c r="H1646" s="23" t="s">
        <v>24</v>
      </c>
      <c r="I1646" s="23" t="s">
        <v>72</v>
      </c>
      <c r="N1646" s="21"/>
      <c r="O1646" s="21"/>
      <c r="P1646" s="21"/>
      <c r="R1646" s="15"/>
      <c r="T1646" s="41"/>
    </row>
    <row r="1647">
      <c r="A1647" s="21">
        <v>37278.0</v>
      </c>
      <c r="B1647" s="21">
        <v>2.126687273E9</v>
      </c>
      <c r="C1647" s="42">
        <v>41589.0</v>
      </c>
      <c r="D1647" s="23" t="s">
        <v>134</v>
      </c>
      <c r="E1647" s="23" t="s">
        <v>23</v>
      </c>
      <c r="F1647" s="23" t="s">
        <v>18</v>
      </c>
      <c r="G1647" s="23" t="s">
        <v>31</v>
      </c>
      <c r="H1647" s="23" t="s">
        <v>20</v>
      </c>
      <c r="I1647" s="23" t="s">
        <v>72</v>
      </c>
      <c r="N1647" s="21"/>
      <c r="O1647" s="21"/>
      <c r="P1647" s="21"/>
      <c r="R1647" s="15"/>
      <c r="T1647" s="41"/>
    </row>
    <row r="1648">
      <c r="A1648" s="21">
        <v>37340.0</v>
      </c>
      <c r="B1648" s="21">
        <v>1.596697407E9</v>
      </c>
      <c r="C1648" s="42">
        <v>41589.0</v>
      </c>
      <c r="D1648" s="23" t="s">
        <v>134</v>
      </c>
      <c r="E1648" s="23" t="s">
        <v>23</v>
      </c>
      <c r="F1648" s="23" t="s">
        <v>18</v>
      </c>
      <c r="G1648" s="23" t="s">
        <v>31</v>
      </c>
      <c r="H1648" s="23" t="s">
        <v>24</v>
      </c>
      <c r="I1648" s="23" t="s">
        <v>72</v>
      </c>
      <c r="N1648" s="21"/>
      <c r="O1648" s="21"/>
      <c r="P1648" s="21"/>
      <c r="R1648" s="15"/>
      <c r="T1648" s="41"/>
    </row>
    <row r="1649">
      <c r="A1649" s="21">
        <v>37371.0</v>
      </c>
      <c r="B1649" s="21">
        <v>1.252853171E9</v>
      </c>
      <c r="C1649" s="42">
        <v>41589.0</v>
      </c>
      <c r="D1649" s="23" t="s">
        <v>32</v>
      </c>
      <c r="E1649" s="23" t="s">
        <v>17</v>
      </c>
      <c r="F1649" s="23" t="s">
        <v>18</v>
      </c>
      <c r="G1649" s="23" t="s">
        <v>31</v>
      </c>
      <c r="H1649" s="23" t="s">
        <v>24</v>
      </c>
      <c r="I1649" s="23" t="s">
        <v>72</v>
      </c>
      <c r="N1649" s="21"/>
      <c r="O1649" s="21"/>
      <c r="P1649" s="21"/>
      <c r="R1649" s="15"/>
      <c r="T1649" s="41"/>
    </row>
    <row r="1650">
      <c r="A1650" s="21">
        <v>37380.0</v>
      </c>
      <c r="B1650" s="21">
        <v>1.936440543E9</v>
      </c>
      <c r="C1650" s="42">
        <v>41589.0</v>
      </c>
      <c r="D1650" s="23" t="s">
        <v>32</v>
      </c>
      <c r="E1650" s="23" t="s">
        <v>17</v>
      </c>
      <c r="F1650" s="23" t="s">
        <v>18</v>
      </c>
      <c r="G1650" s="23" t="s">
        <v>31</v>
      </c>
      <c r="H1650" s="23" t="s">
        <v>24</v>
      </c>
      <c r="I1650" s="23" t="s">
        <v>25</v>
      </c>
      <c r="N1650" s="21"/>
      <c r="O1650" s="21"/>
      <c r="P1650" s="21"/>
      <c r="R1650" s="15"/>
      <c r="T1650" s="41"/>
    </row>
    <row r="1651">
      <c r="A1651" s="21">
        <v>37511.0</v>
      </c>
      <c r="B1651" s="21">
        <v>1.52896783E9</v>
      </c>
      <c r="C1651" s="42">
        <v>41589.0</v>
      </c>
      <c r="D1651" s="23" t="s">
        <v>32</v>
      </c>
      <c r="E1651" s="23" t="s">
        <v>17</v>
      </c>
      <c r="F1651" s="23" t="s">
        <v>18</v>
      </c>
      <c r="G1651" s="23" t="s">
        <v>31</v>
      </c>
      <c r="H1651" s="23" t="s">
        <v>24</v>
      </c>
      <c r="I1651" s="23" t="s">
        <v>72</v>
      </c>
      <c r="N1651" s="21"/>
      <c r="O1651" s="21"/>
      <c r="P1651" s="21"/>
      <c r="R1651" s="15"/>
      <c r="T1651" s="41"/>
    </row>
    <row r="1652">
      <c r="A1652" s="21">
        <v>37549.0</v>
      </c>
      <c r="B1652" s="21">
        <v>2.005904448E9</v>
      </c>
      <c r="C1652" s="42">
        <v>41589.0</v>
      </c>
      <c r="D1652" s="23" t="s">
        <v>134</v>
      </c>
      <c r="E1652" s="23" t="s">
        <v>23</v>
      </c>
      <c r="F1652" s="23" t="s">
        <v>18</v>
      </c>
      <c r="G1652" s="23" t="s">
        <v>31</v>
      </c>
      <c r="H1652" s="23" t="s">
        <v>20</v>
      </c>
      <c r="I1652" s="23" t="s">
        <v>72</v>
      </c>
      <c r="N1652" s="21"/>
      <c r="O1652" s="21"/>
      <c r="P1652" s="21"/>
      <c r="R1652" s="15"/>
      <c r="T1652" s="41"/>
    </row>
    <row r="1653">
      <c r="A1653" s="21">
        <v>37581.0</v>
      </c>
      <c r="B1653" s="21">
        <v>1.792513789E9</v>
      </c>
      <c r="C1653" s="42">
        <v>41589.0</v>
      </c>
      <c r="D1653" s="23" t="s">
        <v>134</v>
      </c>
      <c r="E1653" s="23" t="s">
        <v>23</v>
      </c>
      <c r="F1653" s="23" t="s">
        <v>18</v>
      </c>
      <c r="G1653" s="23" t="s">
        <v>31</v>
      </c>
      <c r="H1653" s="23" t="s">
        <v>24</v>
      </c>
      <c r="I1653" s="23" t="s">
        <v>72</v>
      </c>
      <c r="N1653" s="21"/>
      <c r="O1653" s="21"/>
      <c r="P1653" s="21"/>
      <c r="R1653" s="15"/>
      <c r="T1653" s="41"/>
    </row>
    <row r="1654">
      <c r="A1654" s="21">
        <v>37615.0</v>
      </c>
      <c r="B1654" s="21">
        <v>1.547137733E9</v>
      </c>
      <c r="C1654" s="42">
        <v>41589.0</v>
      </c>
      <c r="D1654" s="23" t="s">
        <v>32</v>
      </c>
      <c r="E1654" s="23" t="s">
        <v>17</v>
      </c>
      <c r="F1654" s="23" t="s">
        <v>18</v>
      </c>
      <c r="G1654" s="23" t="s">
        <v>31</v>
      </c>
      <c r="H1654" s="23" t="s">
        <v>24</v>
      </c>
      <c r="I1654" s="23" t="s">
        <v>72</v>
      </c>
      <c r="N1654" s="21"/>
      <c r="O1654" s="21"/>
      <c r="P1654" s="21"/>
      <c r="R1654" s="15"/>
      <c r="T1654" s="41"/>
    </row>
    <row r="1655">
      <c r="A1655" s="21">
        <v>37620.0</v>
      </c>
      <c r="B1655" s="21">
        <v>1.837732284E9</v>
      </c>
      <c r="C1655" s="42">
        <v>41589.0</v>
      </c>
      <c r="D1655" s="23" t="s">
        <v>134</v>
      </c>
      <c r="E1655" s="23" t="s">
        <v>23</v>
      </c>
      <c r="F1655" s="23" t="s">
        <v>18</v>
      </c>
      <c r="G1655" s="23" t="s">
        <v>31</v>
      </c>
      <c r="H1655" s="23" t="s">
        <v>24</v>
      </c>
      <c r="I1655" s="23" t="s">
        <v>25</v>
      </c>
      <c r="N1655" s="21"/>
      <c r="O1655" s="21"/>
      <c r="P1655" s="21"/>
      <c r="R1655" s="15"/>
      <c r="T1655" s="41"/>
    </row>
    <row r="1656">
      <c r="A1656" s="21">
        <v>37684.0</v>
      </c>
      <c r="B1656" s="21">
        <v>1.185924258E9</v>
      </c>
      <c r="C1656" s="42">
        <v>41589.0</v>
      </c>
      <c r="D1656" s="23" t="s">
        <v>32</v>
      </c>
      <c r="E1656" s="23" t="s">
        <v>17</v>
      </c>
      <c r="F1656" s="23" t="s">
        <v>18</v>
      </c>
      <c r="G1656" s="23" t="s">
        <v>31</v>
      </c>
      <c r="H1656" s="23" t="s">
        <v>24</v>
      </c>
      <c r="I1656" s="23" t="s">
        <v>72</v>
      </c>
      <c r="N1656" s="21"/>
      <c r="O1656" s="21"/>
      <c r="P1656" s="21"/>
      <c r="R1656" s="15"/>
      <c r="T1656" s="41"/>
    </row>
    <row r="1657">
      <c r="A1657" s="21">
        <v>37733.0</v>
      </c>
      <c r="B1657" s="21">
        <v>1.180431438E9</v>
      </c>
      <c r="C1657" s="42">
        <v>41589.0</v>
      </c>
      <c r="D1657" s="23" t="s">
        <v>32</v>
      </c>
      <c r="E1657" s="23" t="s">
        <v>17</v>
      </c>
      <c r="F1657" s="23" t="s">
        <v>18</v>
      </c>
      <c r="G1657" s="23" t="s">
        <v>31</v>
      </c>
      <c r="H1657" s="23" t="s">
        <v>24</v>
      </c>
      <c r="I1657" s="23" t="s">
        <v>72</v>
      </c>
      <c r="N1657" s="21"/>
      <c r="O1657" s="21"/>
      <c r="P1657" s="21"/>
      <c r="R1657" s="15"/>
      <c r="T1657" s="41"/>
    </row>
    <row r="1658">
      <c r="A1658" s="21">
        <v>37782.0</v>
      </c>
      <c r="B1658" s="21">
        <v>1.483978155E9</v>
      </c>
      <c r="C1658" s="42">
        <v>41589.0</v>
      </c>
      <c r="D1658" s="23" t="s">
        <v>134</v>
      </c>
      <c r="E1658" s="23" t="s">
        <v>23</v>
      </c>
      <c r="F1658" s="23" t="s">
        <v>18</v>
      </c>
      <c r="G1658" s="23" t="s">
        <v>31</v>
      </c>
      <c r="H1658" s="23" t="s">
        <v>24</v>
      </c>
      <c r="I1658" s="23" t="s">
        <v>72</v>
      </c>
      <c r="N1658" s="21"/>
      <c r="O1658" s="21"/>
      <c r="P1658" s="21"/>
      <c r="R1658" s="15"/>
      <c r="T1658" s="41"/>
    </row>
    <row r="1659">
      <c r="A1659" s="21">
        <v>37870.0</v>
      </c>
      <c r="B1659" s="21">
        <v>1.32030539E9</v>
      </c>
      <c r="C1659" s="42">
        <v>41589.0</v>
      </c>
      <c r="D1659" s="23" t="s">
        <v>134</v>
      </c>
      <c r="E1659" s="23" t="s">
        <v>23</v>
      </c>
      <c r="F1659" s="23" t="s">
        <v>18</v>
      </c>
      <c r="G1659" s="23" t="s">
        <v>31</v>
      </c>
      <c r="H1659" s="23" t="s">
        <v>20</v>
      </c>
      <c r="I1659" s="23" t="s">
        <v>72</v>
      </c>
      <c r="N1659" s="21"/>
      <c r="O1659" s="21"/>
      <c r="P1659" s="21"/>
      <c r="R1659" s="15"/>
      <c r="T1659" s="41"/>
    </row>
    <row r="1660">
      <c r="A1660" s="21">
        <v>38106.0</v>
      </c>
      <c r="B1660" s="21">
        <v>2.304402682E9</v>
      </c>
      <c r="C1660" s="42">
        <v>41619.0</v>
      </c>
      <c r="D1660" s="23" t="s">
        <v>134</v>
      </c>
      <c r="E1660" s="23" t="s">
        <v>23</v>
      </c>
      <c r="F1660" s="23" t="s">
        <v>18</v>
      </c>
      <c r="G1660" s="23" t="s">
        <v>31</v>
      </c>
      <c r="H1660" s="23" t="s">
        <v>24</v>
      </c>
      <c r="I1660" s="23" t="s">
        <v>25</v>
      </c>
      <c r="N1660" s="21"/>
      <c r="O1660" s="21"/>
      <c r="P1660" s="21"/>
      <c r="R1660" s="15"/>
      <c r="T1660" s="41"/>
    </row>
    <row r="1661">
      <c r="A1661" s="21">
        <v>38158.0</v>
      </c>
      <c r="B1661" s="21">
        <v>1.65517198E9</v>
      </c>
      <c r="C1661" s="42">
        <v>41619.0</v>
      </c>
      <c r="D1661" s="23" t="s">
        <v>33</v>
      </c>
      <c r="E1661" s="23" t="s">
        <v>17</v>
      </c>
      <c r="F1661" s="23" t="s">
        <v>28</v>
      </c>
      <c r="G1661" s="23" t="s">
        <v>31</v>
      </c>
      <c r="H1661" s="23" t="s">
        <v>24</v>
      </c>
      <c r="I1661" s="23" t="s">
        <v>72</v>
      </c>
      <c r="N1661" s="21"/>
      <c r="O1661" s="21"/>
      <c r="P1661" s="21"/>
      <c r="R1661" s="15"/>
      <c r="T1661" s="41"/>
    </row>
    <row r="1662">
      <c r="A1662" s="21">
        <v>38160.0</v>
      </c>
      <c r="B1662" s="21">
        <v>1.201954555E9</v>
      </c>
      <c r="C1662" s="42">
        <v>41619.0</v>
      </c>
      <c r="D1662" s="23" t="s">
        <v>32</v>
      </c>
      <c r="E1662" s="23" t="s">
        <v>17</v>
      </c>
      <c r="F1662" s="23" t="s">
        <v>18</v>
      </c>
      <c r="G1662" s="23" t="s">
        <v>31</v>
      </c>
      <c r="H1662" s="23" t="s">
        <v>24</v>
      </c>
      <c r="I1662" s="23" t="s">
        <v>72</v>
      </c>
      <c r="N1662" s="21"/>
      <c r="O1662" s="21"/>
      <c r="P1662" s="21"/>
      <c r="R1662" s="15"/>
      <c r="T1662" s="41"/>
    </row>
    <row r="1663">
      <c r="A1663" s="21">
        <v>38191.0</v>
      </c>
      <c r="B1663" s="21">
        <v>1.20695654E9</v>
      </c>
      <c r="C1663" s="42">
        <v>41619.0</v>
      </c>
      <c r="D1663" s="23" t="s">
        <v>32</v>
      </c>
      <c r="E1663" s="23" t="s">
        <v>17</v>
      </c>
      <c r="F1663" s="23" t="s">
        <v>18</v>
      </c>
      <c r="G1663" s="23" t="s">
        <v>31</v>
      </c>
      <c r="H1663" s="23" t="s">
        <v>24</v>
      </c>
      <c r="I1663" s="23" t="s">
        <v>25</v>
      </c>
      <c r="N1663" s="21"/>
      <c r="O1663" s="21"/>
      <c r="P1663" s="21"/>
      <c r="R1663" s="15"/>
      <c r="T1663" s="41"/>
    </row>
    <row r="1664">
      <c r="A1664" s="21">
        <v>38228.0</v>
      </c>
      <c r="B1664" s="21">
        <v>1.512192294E9</v>
      </c>
      <c r="C1664" s="42">
        <v>41619.0</v>
      </c>
      <c r="D1664" s="23" t="s">
        <v>32</v>
      </c>
      <c r="E1664" s="23" t="s">
        <v>17</v>
      </c>
      <c r="F1664" s="23" t="s">
        <v>18</v>
      </c>
      <c r="G1664" s="23" t="s">
        <v>31</v>
      </c>
      <c r="H1664" s="23" t="s">
        <v>24</v>
      </c>
      <c r="I1664" s="23" t="s">
        <v>72</v>
      </c>
      <c r="N1664" s="21"/>
      <c r="O1664" s="21"/>
      <c r="P1664" s="21"/>
      <c r="R1664" s="15"/>
      <c r="T1664" s="41"/>
    </row>
    <row r="1665">
      <c r="A1665" s="21">
        <v>38255.0</v>
      </c>
      <c r="B1665" s="21">
        <v>2.003935386E9</v>
      </c>
      <c r="C1665" s="42">
        <v>41619.0</v>
      </c>
      <c r="D1665" s="23" t="s">
        <v>32</v>
      </c>
      <c r="E1665" s="23" t="s">
        <v>17</v>
      </c>
      <c r="F1665" s="23" t="s">
        <v>18</v>
      </c>
      <c r="G1665" s="23" t="s">
        <v>31</v>
      </c>
      <c r="H1665" s="23" t="s">
        <v>24</v>
      </c>
      <c r="I1665" s="23" t="s">
        <v>25</v>
      </c>
      <c r="N1665" s="21"/>
      <c r="O1665" s="21"/>
      <c r="P1665" s="21"/>
      <c r="R1665" s="15"/>
      <c r="T1665" s="41"/>
    </row>
    <row r="1666">
      <c r="A1666" s="21">
        <v>38372.0</v>
      </c>
      <c r="B1666" s="21">
        <v>1.676534137E9</v>
      </c>
      <c r="C1666" s="42">
        <v>41619.0</v>
      </c>
      <c r="D1666" s="23" t="s">
        <v>134</v>
      </c>
      <c r="E1666" s="23" t="s">
        <v>23</v>
      </c>
      <c r="F1666" s="23" t="s">
        <v>18</v>
      </c>
      <c r="G1666" s="23" t="s">
        <v>31</v>
      </c>
      <c r="H1666" s="23" t="s">
        <v>24</v>
      </c>
      <c r="I1666" s="23" t="s">
        <v>72</v>
      </c>
      <c r="N1666" s="21"/>
      <c r="O1666" s="21"/>
      <c r="P1666" s="21"/>
      <c r="R1666" s="15"/>
      <c r="T1666" s="41"/>
    </row>
    <row r="1667">
      <c r="A1667" s="21">
        <v>38410.0</v>
      </c>
      <c r="B1667" s="21">
        <v>1.761978575E9</v>
      </c>
      <c r="C1667" s="42">
        <v>41619.0</v>
      </c>
      <c r="D1667" s="23" t="s">
        <v>134</v>
      </c>
      <c r="E1667" s="23" t="s">
        <v>23</v>
      </c>
      <c r="F1667" s="23" t="s">
        <v>18</v>
      </c>
      <c r="G1667" s="23" t="s">
        <v>31</v>
      </c>
      <c r="H1667" s="23" t="s">
        <v>24</v>
      </c>
      <c r="I1667" s="23" t="s">
        <v>72</v>
      </c>
      <c r="N1667" s="21"/>
      <c r="O1667" s="21"/>
      <c r="P1667" s="21"/>
      <c r="R1667" s="15"/>
      <c r="T1667" s="41"/>
    </row>
    <row r="1668">
      <c r="A1668" s="21">
        <v>38459.0</v>
      </c>
      <c r="B1668" s="21">
        <v>1.895142691E9</v>
      </c>
      <c r="C1668" s="42">
        <v>41619.0</v>
      </c>
      <c r="D1668" s="23" t="s">
        <v>134</v>
      </c>
      <c r="E1668" s="23" t="s">
        <v>23</v>
      </c>
      <c r="F1668" s="23" t="s">
        <v>18</v>
      </c>
      <c r="G1668" s="23" t="s">
        <v>31</v>
      </c>
      <c r="H1668" s="23" t="s">
        <v>20</v>
      </c>
      <c r="I1668" s="23" t="s">
        <v>72</v>
      </c>
      <c r="N1668" s="21"/>
      <c r="O1668" s="21"/>
      <c r="P1668" s="21"/>
      <c r="R1668" s="15"/>
      <c r="T1668" s="41"/>
    </row>
    <row r="1669">
      <c r="A1669" s="21">
        <v>38495.0</v>
      </c>
      <c r="B1669" s="21">
        <v>1.662202684E9</v>
      </c>
      <c r="C1669" s="42">
        <v>41619.0</v>
      </c>
      <c r="D1669" s="23" t="s">
        <v>32</v>
      </c>
      <c r="E1669" s="23" t="s">
        <v>17</v>
      </c>
      <c r="F1669" s="23" t="s">
        <v>18</v>
      </c>
      <c r="G1669" s="23" t="s">
        <v>31</v>
      </c>
      <c r="H1669" s="23" t="s">
        <v>24</v>
      </c>
      <c r="I1669" s="23" t="s">
        <v>72</v>
      </c>
      <c r="N1669" s="21"/>
      <c r="O1669" s="21"/>
      <c r="P1669" s="21"/>
      <c r="R1669" s="15"/>
      <c r="T1669" s="41"/>
    </row>
    <row r="1670">
      <c r="A1670" s="21">
        <v>38517.0</v>
      </c>
      <c r="B1670" s="21">
        <v>2.160356464E9</v>
      </c>
      <c r="C1670" s="42">
        <v>41619.0</v>
      </c>
      <c r="D1670" s="23" t="s">
        <v>134</v>
      </c>
      <c r="E1670" s="23" t="s">
        <v>23</v>
      </c>
      <c r="F1670" s="23" t="s">
        <v>18</v>
      </c>
      <c r="G1670" s="23" t="s">
        <v>31</v>
      </c>
      <c r="H1670" s="23" t="s">
        <v>24</v>
      </c>
      <c r="I1670" s="23" t="s">
        <v>72</v>
      </c>
      <c r="N1670" s="21"/>
      <c r="O1670" s="21"/>
      <c r="P1670" s="21"/>
      <c r="R1670" s="15"/>
      <c r="T1670" s="41"/>
    </row>
    <row r="1671">
      <c r="A1671" s="21">
        <v>38650.0</v>
      </c>
      <c r="B1671" s="21">
        <v>1.968813217E9</v>
      </c>
      <c r="C1671" s="42">
        <v>41619.0</v>
      </c>
      <c r="D1671" s="23" t="s">
        <v>134</v>
      </c>
      <c r="E1671" s="23" t="s">
        <v>23</v>
      </c>
      <c r="F1671" s="23" t="s">
        <v>18</v>
      </c>
      <c r="G1671" s="23" t="s">
        <v>31</v>
      </c>
      <c r="H1671" s="23" t="s">
        <v>24</v>
      </c>
      <c r="I1671" s="23" t="s">
        <v>72</v>
      </c>
      <c r="N1671" s="21"/>
      <c r="O1671" s="21"/>
      <c r="P1671" s="21"/>
      <c r="R1671" s="15"/>
      <c r="T1671" s="41"/>
    </row>
    <row r="1672">
      <c r="A1672" s="21">
        <v>38658.0</v>
      </c>
      <c r="B1672" s="21">
        <v>1.465431336E9</v>
      </c>
      <c r="C1672" s="42">
        <v>41619.0</v>
      </c>
      <c r="D1672" s="23" t="s">
        <v>32</v>
      </c>
      <c r="E1672" s="23" t="s">
        <v>17</v>
      </c>
      <c r="F1672" s="23" t="s">
        <v>18</v>
      </c>
      <c r="G1672" s="23" t="s">
        <v>31</v>
      </c>
      <c r="H1672" s="23" t="s">
        <v>24</v>
      </c>
      <c r="I1672" s="23" t="s">
        <v>72</v>
      </c>
      <c r="N1672" s="21"/>
      <c r="O1672" s="21"/>
      <c r="P1672" s="21"/>
      <c r="R1672" s="15"/>
      <c r="T1672" s="41"/>
    </row>
    <row r="1673">
      <c r="A1673" s="21">
        <v>38666.0</v>
      </c>
      <c r="B1673" s="21">
        <v>1.590016128E9</v>
      </c>
      <c r="C1673" s="42">
        <v>41619.0</v>
      </c>
      <c r="D1673" s="23" t="s">
        <v>32</v>
      </c>
      <c r="E1673" s="23" t="s">
        <v>17</v>
      </c>
      <c r="F1673" s="23" t="s">
        <v>18</v>
      </c>
      <c r="G1673" s="23" t="s">
        <v>31</v>
      </c>
      <c r="H1673" s="23" t="s">
        <v>24</v>
      </c>
      <c r="I1673" s="23" t="s">
        <v>72</v>
      </c>
      <c r="N1673" s="21"/>
      <c r="O1673" s="21"/>
      <c r="P1673" s="21"/>
      <c r="R1673" s="15"/>
      <c r="T1673" s="41"/>
    </row>
    <row r="1674">
      <c r="A1674" s="21">
        <v>38682.0</v>
      </c>
      <c r="B1674" s="21">
        <v>1.698285228E9</v>
      </c>
      <c r="C1674" s="42">
        <v>41619.0</v>
      </c>
      <c r="D1674" s="23" t="s">
        <v>134</v>
      </c>
      <c r="E1674" s="23" t="s">
        <v>23</v>
      </c>
      <c r="F1674" s="23" t="s">
        <v>18</v>
      </c>
      <c r="G1674" s="23" t="s">
        <v>31</v>
      </c>
      <c r="H1674" s="23" t="s">
        <v>20</v>
      </c>
      <c r="I1674" s="23" t="s">
        <v>72</v>
      </c>
      <c r="N1674" s="21"/>
      <c r="O1674" s="21"/>
      <c r="P1674" s="21"/>
      <c r="R1674" s="15"/>
      <c r="T1674" s="41"/>
    </row>
    <row r="1675">
      <c r="A1675" s="21">
        <v>38746.0</v>
      </c>
      <c r="B1675" s="21">
        <v>2.062881032E9</v>
      </c>
      <c r="C1675" s="42">
        <v>41619.0</v>
      </c>
      <c r="D1675" s="23" t="s">
        <v>32</v>
      </c>
      <c r="E1675" s="23" t="s">
        <v>17</v>
      </c>
      <c r="F1675" s="23" t="s">
        <v>18</v>
      </c>
      <c r="G1675" s="23" t="s">
        <v>31</v>
      </c>
      <c r="H1675" s="23" t="s">
        <v>24</v>
      </c>
      <c r="I1675" s="23" t="s">
        <v>72</v>
      </c>
      <c r="N1675" s="21"/>
      <c r="O1675" s="21"/>
      <c r="P1675" s="21"/>
      <c r="R1675" s="15"/>
      <c r="T1675" s="41"/>
    </row>
    <row r="1676">
      <c r="A1676" s="21">
        <v>38846.0</v>
      </c>
      <c r="B1676" s="21">
        <v>1.49138171E9</v>
      </c>
      <c r="C1676" s="42">
        <v>41619.0</v>
      </c>
      <c r="D1676" s="23" t="s">
        <v>32</v>
      </c>
      <c r="E1676" s="23" t="s">
        <v>17</v>
      </c>
      <c r="F1676" s="23" t="s">
        <v>18</v>
      </c>
      <c r="G1676" s="23" t="s">
        <v>31</v>
      </c>
      <c r="H1676" s="23" t="s">
        <v>24</v>
      </c>
      <c r="I1676" s="23" t="s">
        <v>25</v>
      </c>
      <c r="N1676" s="21"/>
      <c r="O1676" s="21"/>
      <c r="P1676" s="21"/>
      <c r="R1676" s="15"/>
      <c r="T1676" s="41"/>
    </row>
    <row r="1677">
      <c r="A1677" s="21">
        <v>38849.0</v>
      </c>
      <c r="B1677" s="21">
        <v>1.273607744E9</v>
      </c>
      <c r="C1677" s="42">
        <v>41619.0</v>
      </c>
      <c r="D1677" s="23" t="s">
        <v>134</v>
      </c>
      <c r="E1677" s="23" t="s">
        <v>23</v>
      </c>
      <c r="F1677" s="23" t="s">
        <v>18</v>
      </c>
      <c r="G1677" s="23" t="s">
        <v>31</v>
      </c>
      <c r="H1677" s="23" t="s">
        <v>24</v>
      </c>
      <c r="I1677" s="23" t="s">
        <v>72</v>
      </c>
      <c r="N1677" s="21"/>
      <c r="O1677" s="21"/>
      <c r="P1677" s="21"/>
      <c r="R1677" s="15"/>
      <c r="T1677" s="41"/>
    </row>
    <row r="1678">
      <c r="A1678" s="21">
        <v>38850.0</v>
      </c>
      <c r="B1678" s="21">
        <v>2.265146303E9</v>
      </c>
      <c r="C1678" s="42">
        <v>41619.0</v>
      </c>
      <c r="D1678" s="23" t="s">
        <v>134</v>
      </c>
      <c r="E1678" s="23" t="s">
        <v>23</v>
      </c>
      <c r="F1678" s="23" t="s">
        <v>18</v>
      </c>
      <c r="G1678" s="23" t="s">
        <v>31</v>
      </c>
      <c r="H1678" s="23" t="s">
        <v>24</v>
      </c>
      <c r="I1678" s="23" t="s">
        <v>25</v>
      </c>
      <c r="N1678" s="21"/>
      <c r="O1678" s="21"/>
      <c r="P1678" s="21"/>
      <c r="R1678" s="15"/>
      <c r="T1678" s="41"/>
    </row>
    <row r="1679">
      <c r="A1679" s="21">
        <v>38868.0</v>
      </c>
      <c r="B1679" s="21">
        <v>1.735418166E9</v>
      </c>
      <c r="C1679" s="42">
        <v>41619.0</v>
      </c>
      <c r="D1679" s="23" t="s">
        <v>32</v>
      </c>
      <c r="E1679" s="23" t="s">
        <v>17</v>
      </c>
      <c r="F1679" s="23" t="s">
        <v>18</v>
      </c>
      <c r="G1679" s="23" t="s">
        <v>31</v>
      </c>
      <c r="H1679" s="23" t="s">
        <v>24</v>
      </c>
      <c r="I1679" s="23" t="s">
        <v>72</v>
      </c>
      <c r="N1679" s="21"/>
      <c r="O1679" s="21"/>
      <c r="P1679" s="21"/>
      <c r="R1679" s="15"/>
      <c r="T1679" s="41"/>
    </row>
    <row r="1680">
      <c r="A1680" s="21">
        <v>38886.0</v>
      </c>
      <c r="B1680" s="21">
        <v>1.946034461E9</v>
      </c>
      <c r="C1680" s="42" t="s">
        <v>96</v>
      </c>
      <c r="D1680" s="23" t="s">
        <v>32</v>
      </c>
      <c r="E1680" s="23" t="s">
        <v>17</v>
      </c>
      <c r="F1680" s="23" t="s">
        <v>18</v>
      </c>
      <c r="G1680" s="23" t="s">
        <v>31</v>
      </c>
      <c r="H1680" s="23" t="s">
        <v>24</v>
      </c>
      <c r="I1680" s="23" t="s">
        <v>72</v>
      </c>
      <c r="N1680" s="21"/>
      <c r="O1680" s="21"/>
      <c r="P1680" s="21"/>
      <c r="R1680" s="15"/>
      <c r="T1680" s="41"/>
    </row>
    <row r="1681">
      <c r="A1681" s="21">
        <v>38894.0</v>
      </c>
      <c r="B1681" s="21">
        <v>1.925635016E9</v>
      </c>
      <c r="C1681" s="42" t="s">
        <v>96</v>
      </c>
      <c r="D1681" s="23" t="s">
        <v>134</v>
      </c>
      <c r="E1681" s="23" t="s">
        <v>23</v>
      </c>
      <c r="F1681" s="23" t="s">
        <v>18</v>
      </c>
      <c r="G1681" s="23" t="s">
        <v>31</v>
      </c>
      <c r="H1681" s="23" t="s">
        <v>24</v>
      </c>
      <c r="I1681" s="23" t="s">
        <v>25</v>
      </c>
      <c r="N1681" s="21"/>
      <c r="O1681" s="21"/>
      <c r="P1681" s="21"/>
      <c r="R1681" s="15"/>
      <c r="T1681" s="41"/>
    </row>
    <row r="1682">
      <c r="A1682" s="21">
        <v>38934.0</v>
      </c>
      <c r="B1682" s="21">
        <v>1.66151962E9</v>
      </c>
      <c r="C1682" s="42" t="s">
        <v>96</v>
      </c>
      <c r="D1682" s="23" t="s">
        <v>134</v>
      </c>
      <c r="E1682" s="23" t="s">
        <v>23</v>
      </c>
      <c r="F1682" s="23" t="s">
        <v>18</v>
      </c>
      <c r="G1682" s="23" t="s">
        <v>31</v>
      </c>
      <c r="H1682" s="23" t="s">
        <v>24</v>
      </c>
      <c r="I1682" s="23" t="s">
        <v>72</v>
      </c>
      <c r="N1682" s="21"/>
      <c r="O1682" s="21"/>
      <c r="P1682" s="21"/>
      <c r="R1682" s="15"/>
      <c r="T1682" s="41"/>
    </row>
    <row r="1683">
      <c r="A1683" s="21">
        <v>39007.0</v>
      </c>
      <c r="B1683" s="21">
        <v>1.299923696E9</v>
      </c>
      <c r="C1683" s="42" t="s">
        <v>96</v>
      </c>
      <c r="D1683" s="23" t="s">
        <v>32</v>
      </c>
      <c r="E1683" s="23" t="s">
        <v>17</v>
      </c>
      <c r="F1683" s="23" t="s">
        <v>18</v>
      </c>
      <c r="G1683" s="23" t="s">
        <v>31</v>
      </c>
      <c r="H1683" s="23" t="s">
        <v>24</v>
      </c>
      <c r="I1683" s="23" t="s">
        <v>72</v>
      </c>
      <c r="N1683" s="21"/>
      <c r="O1683" s="21"/>
      <c r="P1683" s="21"/>
      <c r="R1683" s="15"/>
      <c r="T1683" s="41"/>
    </row>
    <row r="1684">
      <c r="A1684" s="21">
        <v>39047.0</v>
      </c>
      <c r="B1684" s="21">
        <v>1.548613039E9</v>
      </c>
      <c r="C1684" s="42" t="s">
        <v>96</v>
      </c>
      <c r="D1684" s="23" t="s">
        <v>32</v>
      </c>
      <c r="E1684" s="23" t="s">
        <v>17</v>
      </c>
      <c r="F1684" s="23" t="s">
        <v>18</v>
      </c>
      <c r="G1684" s="23" t="s">
        <v>31</v>
      </c>
      <c r="H1684" s="23" t="s">
        <v>24</v>
      </c>
      <c r="I1684" s="23" t="s">
        <v>72</v>
      </c>
      <c r="N1684" s="21"/>
      <c r="O1684" s="21"/>
      <c r="P1684" s="21"/>
      <c r="R1684" s="15"/>
      <c r="T1684" s="41"/>
    </row>
    <row r="1685">
      <c r="A1685" s="21">
        <v>39085.0</v>
      </c>
      <c r="B1685" s="21">
        <v>1.692541859E9</v>
      </c>
      <c r="C1685" s="42" t="s">
        <v>96</v>
      </c>
      <c r="D1685" s="23" t="s">
        <v>134</v>
      </c>
      <c r="E1685" s="23" t="s">
        <v>23</v>
      </c>
      <c r="F1685" s="23" t="s">
        <v>18</v>
      </c>
      <c r="G1685" s="23" t="s">
        <v>31</v>
      </c>
      <c r="H1685" s="23" t="s">
        <v>20</v>
      </c>
      <c r="I1685" s="23" t="s">
        <v>72</v>
      </c>
      <c r="N1685" s="21"/>
      <c r="O1685" s="21"/>
      <c r="P1685" s="21"/>
      <c r="R1685" s="15"/>
      <c r="T1685" s="41"/>
    </row>
    <row r="1686">
      <c r="A1686" s="21">
        <v>39094.0</v>
      </c>
      <c r="B1686" s="21">
        <v>1.341629257E9</v>
      </c>
      <c r="C1686" s="42" t="s">
        <v>96</v>
      </c>
      <c r="D1686" s="23" t="s">
        <v>134</v>
      </c>
      <c r="E1686" s="23" t="s">
        <v>23</v>
      </c>
      <c r="F1686" s="23" t="s">
        <v>18</v>
      </c>
      <c r="G1686" s="23" t="s">
        <v>31</v>
      </c>
      <c r="H1686" s="23" t="s">
        <v>24</v>
      </c>
      <c r="I1686" s="23" t="s">
        <v>72</v>
      </c>
      <c r="N1686" s="21"/>
      <c r="O1686" s="21"/>
      <c r="P1686" s="21"/>
      <c r="R1686" s="15"/>
      <c r="T1686" s="41"/>
    </row>
    <row r="1687">
      <c r="A1687" s="21">
        <v>39277.0</v>
      </c>
      <c r="B1687" s="21">
        <v>1.683060559E9</v>
      </c>
      <c r="C1687" s="42" t="s">
        <v>96</v>
      </c>
      <c r="D1687" s="23" t="s">
        <v>134</v>
      </c>
      <c r="E1687" s="23" t="s">
        <v>23</v>
      </c>
      <c r="F1687" s="23" t="s">
        <v>18</v>
      </c>
      <c r="G1687" s="23" t="s">
        <v>31</v>
      </c>
      <c r="H1687" s="23" t="s">
        <v>24</v>
      </c>
      <c r="I1687" s="23" t="s">
        <v>72</v>
      </c>
      <c r="N1687" s="21"/>
      <c r="O1687" s="21"/>
      <c r="P1687" s="21"/>
      <c r="R1687" s="15"/>
      <c r="T1687" s="41"/>
    </row>
    <row r="1688">
      <c r="A1688" s="21">
        <v>39315.0</v>
      </c>
      <c r="B1688" s="21">
        <v>2.293485115E9</v>
      </c>
      <c r="C1688" s="42" t="s">
        <v>96</v>
      </c>
      <c r="D1688" s="23" t="s">
        <v>33</v>
      </c>
      <c r="E1688" s="23" t="s">
        <v>17</v>
      </c>
      <c r="F1688" s="23" t="s">
        <v>28</v>
      </c>
      <c r="G1688" s="23" t="s">
        <v>31</v>
      </c>
      <c r="H1688" s="23" t="s">
        <v>24</v>
      </c>
      <c r="I1688" s="23" t="s">
        <v>72</v>
      </c>
      <c r="N1688" s="21"/>
      <c r="O1688" s="21"/>
      <c r="P1688" s="21"/>
      <c r="R1688" s="15"/>
      <c r="T1688" s="41"/>
    </row>
    <row r="1689">
      <c r="A1689" s="21">
        <v>39379.0</v>
      </c>
      <c r="B1689" s="21">
        <v>1.720139632E9</v>
      </c>
      <c r="C1689" s="42" t="s">
        <v>96</v>
      </c>
      <c r="D1689" s="23" t="s">
        <v>32</v>
      </c>
      <c r="E1689" s="23" t="s">
        <v>17</v>
      </c>
      <c r="F1689" s="23" t="s">
        <v>18</v>
      </c>
      <c r="G1689" s="23" t="s">
        <v>31</v>
      </c>
      <c r="H1689" s="23" t="s">
        <v>24</v>
      </c>
      <c r="I1689" s="23" t="s">
        <v>72</v>
      </c>
      <c r="N1689" s="21"/>
      <c r="O1689" s="21"/>
      <c r="P1689" s="21"/>
      <c r="R1689" s="15"/>
      <c r="T1689" s="41"/>
    </row>
    <row r="1690">
      <c r="A1690" s="21">
        <v>39389.0</v>
      </c>
      <c r="B1690" s="21">
        <v>1.871811318E9</v>
      </c>
      <c r="C1690" s="42" t="s">
        <v>96</v>
      </c>
      <c r="D1690" s="23" t="s">
        <v>32</v>
      </c>
      <c r="E1690" s="23" t="s">
        <v>17</v>
      </c>
      <c r="F1690" s="23" t="s">
        <v>18</v>
      </c>
      <c r="G1690" s="23" t="s">
        <v>31</v>
      </c>
      <c r="H1690" s="23" t="s">
        <v>24</v>
      </c>
      <c r="I1690" s="23" t="s">
        <v>72</v>
      </c>
      <c r="N1690" s="21"/>
      <c r="O1690" s="21"/>
      <c r="P1690" s="21"/>
      <c r="R1690" s="15"/>
      <c r="T1690" s="41"/>
    </row>
    <row r="1691">
      <c r="A1691" s="21">
        <v>39398.0</v>
      </c>
      <c r="B1691" s="21">
        <v>2.000580434E9</v>
      </c>
      <c r="C1691" s="42" t="s">
        <v>96</v>
      </c>
      <c r="D1691" s="23" t="s">
        <v>134</v>
      </c>
      <c r="E1691" s="23" t="s">
        <v>23</v>
      </c>
      <c r="F1691" s="23" t="s">
        <v>18</v>
      </c>
      <c r="G1691" s="23" t="s">
        <v>31</v>
      </c>
      <c r="H1691" s="23" t="s">
        <v>24</v>
      </c>
      <c r="I1691" s="23" t="s">
        <v>72</v>
      </c>
      <c r="N1691" s="21"/>
      <c r="O1691" s="21"/>
      <c r="P1691" s="21"/>
      <c r="R1691" s="15"/>
      <c r="T1691" s="41"/>
    </row>
    <row r="1692">
      <c r="A1692" s="21">
        <v>39460.0</v>
      </c>
      <c r="B1692" s="21">
        <v>1.418918861E9</v>
      </c>
      <c r="C1692" s="42" t="s">
        <v>96</v>
      </c>
      <c r="D1692" s="23" t="s">
        <v>32</v>
      </c>
      <c r="E1692" s="23" t="s">
        <v>17</v>
      </c>
      <c r="F1692" s="23" t="s">
        <v>18</v>
      </c>
      <c r="G1692" s="23" t="s">
        <v>31</v>
      </c>
      <c r="H1692" s="23" t="s">
        <v>24</v>
      </c>
      <c r="I1692" s="23" t="s">
        <v>72</v>
      </c>
      <c r="N1692" s="21"/>
      <c r="O1692" s="21"/>
      <c r="P1692" s="21"/>
      <c r="R1692" s="15"/>
      <c r="T1692" s="41"/>
    </row>
    <row r="1693">
      <c r="A1693" s="21">
        <v>39485.0</v>
      </c>
      <c r="B1693" s="21">
        <v>1.691403453E9</v>
      </c>
      <c r="C1693" s="42" t="s">
        <v>96</v>
      </c>
      <c r="D1693" s="23" t="s">
        <v>134</v>
      </c>
      <c r="E1693" s="23" t="s">
        <v>23</v>
      </c>
      <c r="F1693" s="23" t="s">
        <v>18</v>
      </c>
      <c r="G1693" s="23" t="s">
        <v>31</v>
      </c>
      <c r="H1693" s="23" t="s">
        <v>24</v>
      </c>
      <c r="I1693" s="23" t="s">
        <v>72</v>
      </c>
      <c r="N1693" s="21"/>
      <c r="O1693" s="21"/>
      <c r="P1693" s="21"/>
      <c r="R1693" s="15"/>
      <c r="T1693" s="41"/>
    </row>
    <row r="1694">
      <c r="A1694" s="21">
        <v>39512.0</v>
      </c>
      <c r="B1694" s="21">
        <v>2.087485056E9</v>
      </c>
      <c r="C1694" s="42" t="s">
        <v>96</v>
      </c>
      <c r="D1694" s="23" t="s">
        <v>32</v>
      </c>
      <c r="E1694" s="23" t="s">
        <v>17</v>
      </c>
      <c r="F1694" s="23" t="s">
        <v>18</v>
      </c>
      <c r="G1694" s="23" t="s">
        <v>31</v>
      </c>
      <c r="H1694" s="23" t="s">
        <v>24</v>
      </c>
      <c r="I1694" s="23" t="s">
        <v>72</v>
      </c>
      <c r="N1694" s="21"/>
      <c r="O1694" s="21"/>
      <c r="P1694" s="21"/>
      <c r="R1694" s="15"/>
      <c r="T1694" s="41"/>
    </row>
    <row r="1695">
      <c r="A1695" s="21">
        <v>39553.0</v>
      </c>
      <c r="B1695" s="21">
        <v>1.430542454E9</v>
      </c>
      <c r="C1695" s="42" t="s">
        <v>96</v>
      </c>
      <c r="D1695" s="23" t="s">
        <v>32</v>
      </c>
      <c r="E1695" s="23" t="s">
        <v>17</v>
      </c>
      <c r="F1695" s="23" t="s">
        <v>18</v>
      </c>
      <c r="G1695" s="23" t="s">
        <v>31</v>
      </c>
      <c r="H1695" s="23" t="s">
        <v>24</v>
      </c>
      <c r="I1695" s="23" t="s">
        <v>72</v>
      </c>
      <c r="N1695" s="21"/>
      <c r="O1695" s="21"/>
      <c r="P1695" s="21"/>
      <c r="R1695" s="15"/>
      <c r="T1695" s="41"/>
    </row>
    <row r="1696">
      <c r="A1696" s="21">
        <v>39574.0</v>
      </c>
      <c r="B1696" s="21">
        <v>1.556924079E9</v>
      </c>
      <c r="C1696" s="42" t="s">
        <v>96</v>
      </c>
      <c r="D1696" s="23" t="s">
        <v>134</v>
      </c>
      <c r="E1696" s="23" t="s">
        <v>23</v>
      </c>
      <c r="F1696" s="23" t="s">
        <v>18</v>
      </c>
      <c r="G1696" s="23" t="s">
        <v>31</v>
      </c>
      <c r="H1696" s="23" t="s">
        <v>24</v>
      </c>
      <c r="I1696" s="23" t="s">
        <v>72</v>
      </c>
      <c r="N1696" s="21"/>
      <c r="O1696" s="21"/>
      <c r="P1696" s="21"/>
      <c r="R1696" s="15"/>
      <c r="T1696" s="41"/>
    </row>
    <row r="1697">
      <c r="A1697" s="21">
        <v>39677.0</v>
      </c>
      <c r="B1697" s="21">
        <v>1.288813283E9</v>
      </c>
      <c r="C1697" s="42" t="s">
        <v>69</v>
      </c>
      <c r="D1697" s="23" t="s">
        <v>134</v>
      </c>
      <c r="E1697" s="23" t="s">
        <v>23</v>
      </c>
      <c r="F1697" s="23" t="s">
        <v>18</v>
      </c>
      <c r="G1697" s="23" t="s">
        <v>31</v>
      </c>
      <c r="H1697" s="23" t="s">
        <v>24</v>
      </c>
      <c r="I1697" s="23" t="s">
        <v>72</v>
      </c>
      <c r="N1697" s="21"/>
      <c r="O1697" s="21"/>
      <c r="P1697" s="21"/>
      <c r="R1697" s="15"/>
      <c r="T1697" s="41"/>
    </row>
    <row r="1698">
      <c r="A1698" s="21">
        <v>39713.0</v>
      </c>
      <c r="B1698" s="21">
        <v>1.378196526E9</v>
      </c>
      <c r="C1698" s="42" t="s">
        <v>69</v>
      </c>
      <c r="D1698" s="23" t="s">
        <v>134</v>
      </c>
      <c r="E1698" s="23" t="s">
        <v>23</v>
      </c>
      <c r="F1698" s="23" t="s">
        <v>18</v>
      </c>
      <c r="G1698" s="23" t="s">
        <v>31</v>
      </c>
      <c r="H1698" s="23" t="s">
        <v>20</v>
      </c>
      <c r="I1698" s="23" t="s">
        <v>72</v>
      </c>
      <c r="N1698" s="21"/>
      <c r="O1698" s="21"/>
      <c r="P1698" s="21"/>
      <c r="R1698" s="15"/>
      <c r="T1698" s="41"/>
    </row>
    <row r="1699">
      <c r="A1699" s="21">
        <v>39715.0</v>
      </c>
      <c r="B1699" s="21">
        <v>1.565724137E9</v>
      </c>
      <c r="C1699" s="42" t="s">
        <v>69</v>
      </c>
      <c r="D1699" s="23" t="s">
        <v>134</v>
      </c>
      <c r="E1699" s="23" t="s">
        <v>23</v>
      </c>
      <c r="F1699" s="23" t="s">
        <v>18</v>
      </c>
      <c r="G1699" s="23" t="s">
        <v>31</v>
      </c>
      <c r="H1699" s="23" t="s">
        <v>24</v>
      </c>
      <c r="I1699" s="23" t="s">
        <v>25</v>
      </c>
      <c r="N1699" s="21"/>
      <c r="O1699" s="21"/>
      <c r="P1699" s="21"/>
      <c r="R1699" s="15"/>
      <c r="T1699" s="41"/>
    </row>
    <row r="1700">
      <c r="A1700" s="21">
        <v>39760.0</v>
      </c>
      <c r="B1700" s="21">
        <v>1.320052613E9</v>
      </c>
      <c r="C1700" s="42" t="s">
        <v>69</v>
      </c>
      <c r="D1700" s="23" t="s">
        <v>32</v>
      </c>
      <c r="E1700" s="23" t="s">
        <v>17</v>
      </c>
      <c r="F1700" s="23" t="s">
        <v>18</v>
      </c>
      <c r="G1700" s="23" t="s">
        <v>31</v>
      </c>
      <c r="H1700" s="23" t="s">
        <v>24</v>
      </c>
      <c r="I1700" s="23" t="s">
        <v>72</v>
      </c>
      <c r="N1700" s="21"/>
      <c r="O1700" s="21"/>
      <c r="P1700" s="21"/>
      <c r="R1700" s="15"/>
      <c r="T1700" s="41"/>
    </row>
    <row r="1701">
      <c r="A1701" s="21">
        <v>39782.0</v>
      </c>
      <c r="B1701" s="21">
        <v>1.895206291E9</v>
      </c>
      <c r="C1701" s="42" t="s">
        <v>69</v>
      </c>
      <c r="D1701" s="23" t="s">
        <v>32</v>
      </c>
      <c r="E1701" s="23" t="s">
        <v>17</v>
      </c>
      <c r="F1701" s="23" t="s">
        <v>18</v>
      </c>
      <c r="G1701" s="23" t="s">
        <v>31</v>
      </c>
      <c r="H1701" s="23" t="s">
        <v>24</v>
      </c>
      <c r="I1701" s="23" t="s">
        <v>72</v>
      </c>
      <c r="N1701" s="21"/>
      <c r="O1701" s="21"/>
      <c r="P1701" s="21"/>
      <c r="R1701" s="15"/>
      <c r="T1701" s="41"/>
    </row>
    <row r="1702">
      <c r="A1702" s="21">
        <v>39796.0</v>
      </c>
      <c r="B1702" s="21">
        <v>2.275452971E9</v>
      </c>
      <c r="C1702" s="42" t="s">
        <v>69</v>
      </c>
      <c r="D1702" s="23" t="s">
        <v>32</v>
      </c>
      <c r="E1702" s="23" t="s">
        <v>17</v>
      </c>
      <c r="F1702" s="23" t="s">
        <v>18</v>
      </c>
      <c r="G1702" s="23" t="s">
        <v>31</v>
      </c>
      <c r="H1702" s="23" t="s">
        <v>24</v>
      </c>
      <c r="I1702" s="23" t="s">
        <v>72</v>
      </c>
      <c r="N1702" s="21"/>
      <c r="O1702" s="21"/>
      <c r="P1702" s="21"/>
      <c r="R1702" s="15"/>
      <c r="T1702" s="41"/>
    </row>
    <row r="1703">
      <c r="A1703" s="21">
        <v>39833.0</v>
      </c>
      <c r="B1703" s="21">
        <v>1.836582333E9</v>
      </c>
      <c r="C1703" s="42" t="s">
        <v>69</v>
      </c>
      <c r="D1703" s="23" t="s">
        <v>32</v>
      </c>
      <c r="E1703" s="23" t="s">
        <v>17</v>
      </c>
      <c r="F1703" s="23" t="s">
        <v>18</v>
      </c>
      <c r="G1703" s="23" t="s">
        <v>31</v>
      </c>
      <c r="H1703" s="23" t="s">
        <v>24</v>
      </c>
      <c r="I1703" s="23" t="s">
        <v>72</v>
      </c>
      <c r="N1703" s="21"/>
      <c r="O1703" s="21"/>
      <c r="P1703" s="21"/>
      <c r="R1703" s="15"/>
      <c r="T1703" s="41"/>
    </row>
    <row r="1704">
      <c r="A1704" s="21">
        <v>39854.0</v>
      </c>
      <c r="B1704" s="21">
        <v>2.209990738E9</v>
      </c>
      <c r="C1704" s="42" t="s">
        <v>69</v>
      </c>
      <c r="D1704" s="23" t="s">
        <v>32</v>
      </c>
      <c r="E1704" s="23" t="s">
        <v>17</v>
      </c>
      <c r="F1704" s="23" t="s">
        <v>18</v>
      </c>
      <c r="G1704" s="23" t="s">
        <v>31</v>
      </c>
      <c r="H1704" s="23" t="s">
        <v>24</v>
      </c>
      <c r="I1704" s="23" t="s">
        <v>72</v>
      </c>
      <c r="N1704" s="21"/>
      <c r="O1704" s="21"/>
      <c r="P1704" s="21"/>
      <c r="R1704" s="15"/>
      <c r="T1704" s="41"/>
    </row>
    <row r="1705">
      <c r="A1705" s="21">
        <v>39882.0</v>
      </c>
      <c r="B1705" s="21">
        <v>1.553579827E9</v>
      </c>
      <c r="C1705" s="42" t="s">
        <v>69</v>
      </c>
      <c r="D1705" s="23" t="s">
        <v>134</v>
      </c>
      <c r="E1705" s="23" t="s">
        <v>23</v>
      </c>
      <c r="F1705" s="23" t="s">
        <v>18</v>
      </c>
      <c r="G1705" s="23" t="s">
        <v>31</v>
      </c>
      <c r="H1705" s="23" t="s">
        <v>20</v>
      </c>
      <c r="I1705" s="23" t="s">
        <v>72</v>
      </c>
      <c r="N1705" s="21"/>
      <c r="O1705" s="21"/>
      <c r="P1705" s="21"/>
      <c r="R1705" s="15"/>
      <c r="T1705" s="41"/>
    </row>
    <row r="1706">
      <c r="A1706" s="21">
        <v>39926.0</v>
      </c>
      <c r="B1706" s="21">
        <v>1.48751358E9</v>
      </c>
      <c r="C1706" s="42" t="s">
        <v>69</v>
      </c>
      <c r="D1706" s="23" t="s">
        <v>33</v>
      </c>
      <c r="E1706" s="23" t="s">
        <v>17</v>
      </c>
      <c r="F1706" s="23" t="s">
        <v>28</v>
      </c>
      <c r="G1706" s="23" t="s">
        <v>31</v>
      </c>
      <c r="H1706" s="23" t="s">
        <v>24</v>
      </c>
      <c r="I1706" s="23" t="s">
        <v>72</v>
      </c>
      <c r="N1706" s="21"/>
      <c r="O1706" s="21"/>
      <c r="P1706" s="21"/>
      <c r="R1706" s="15"/>
      <c r="T1706" s="41"/>
    </row>
    <row r="1707">
      <c r="A1707" s="21">
        <v>39986.0</v>
      </c>
      <c r="B1707" s="21">
        <v>1.811536567E9</v>
      </c>
      <c r="C1707" s="42" t="s">
        <v>69</v>
      </c>
      <c r="D1707" s="23" t="s">
        <v>32</v>
      </c>
      <c r="E1707" s="23" t="s">
        <v>17</v>
      </c>
      <c r="F1707" s="23" t="s">
        <v>18</v>
      </c>
      <c r="G1707" s="23" t="s">
        <v>31</v>
      </c>
      <c r="H1707" s="23" t="s">
        <v>24</v>
      </c>
      <c r="I1707" s="23" t="s">
        <v>72</v>
      </c>
      <c r="N1707" s="21"/>
      <c r="O1707" s="21"/>
      <c r="P1707" s="21"/>
      <c r="R1707" s="15"/>
      <c r="T1707" s="41"/>
    </row>
    <row r="1708">
      <c r="A1708" s="21">
        <v>40001.0</v>
      </c>
      <c r="B1708" s="21">
        <v>2.266926901E9</v>
      </c>
      <c r="C1708" s="42" t="s">
        <v>69</v>
      </c>
      <c r="D1708" s="23" t="s">
        <v>32</v>
      </c>
      <c r="E1708" s="23" t="s">
        <v>17</v>
      </c>
      <c r="F1708" s="23" t="s">
        <v>18</v>
      </c>
      <c r="G1708" s="23" t="s">
        <v>31</v>
      </c>
      <c r="H1708" s="23" t="s">
        <v>24</v>
      </c>
      <c r="I1708" s="23" t="s">
        <v>72</v>
      </c>
      <c r="N1708" s="21"/>
      <c r="O1708" s="21"/>
      <c r="P1708" s="21"/>
      <c r="R1708" s="15"/>
      <c r="T1708" s="41"/>
    </row>
    <row r="1709">
      <c r="A1709" s="21">
        <v>40219.0</v>
      </c>
      <c r="B1709" s="21">
        <v>1.41980555E9</v>
      </c>
      <c r="C1709" s="42" t="s">
        <v>69</v>
      </c>
      <c r="D1709" s="23" t="s">
        <v>134</v>
      </c>
      <c r="E1709" s="23" t="s">
        <v>23</v>
      </c>
      <c r="F1709" s="23" t="s">
        <v>18</v>
      </c>
      <c r="G1709" s="23" t="s">
        <v>31</v>
      </c>
      <c r="H1709" s="23" t="s">
        <v>20</v>
      </c>
      <c r="I1709" s="23" t="s">
        <v>72</v>
      </c>
      <c r="N1709" s="21"/>
      <c r="O1709" s="21"/>
      <c r="P1709" s="21"/>
      <c r="R1709" s="15"/>
      <c r="T1709" s="41"/>
    </row>
    <row r="1710">
      <c r="A1710" s="21">
        <v>40323.0</v>
      </c>
      <c r="B1710" s="21">
        <v>1.806752307E9</v>
      </c>
      <c r="C1710" s="42" t="s">
        <v>69</v>
      </c>
      <c r="D1710" s="23" t="s">
        <v>134</v>
      </c>
      <c r="E1710" s="23" t="s">
        <v>23</v>
      </c>
      <c r="F1710" s="23" t="s">
        <v>18</v>
      </c>
      <c r="G1710" s="23" t="s">
        <v>31</v>
      </c>
      <c r="H1710" s="23" t="s">
        <v>34</v>
      </c>
      <c r="I1710" s="23" t="s">
        <v>72</v>
      </c>
      <c r="N1710" s="21"/>
      <c r="O1710" s="21"/>
      <c r="P1710" s="21"/>
      <c r="R1710" s="15"/>
      <c r="T1710" s="41"/>
    </row>
    <row r="1711">
      <c r="A1711" s="21">
        <v>40413.0</v>
      </c>
      <c r="B1711" s="21">
        <v>1.986602803E9</v>
      </c>
      <c r="C1711" s="42" t="s">
        <v>97</v>
      </c>
      <c r="D1711" s="23" t="s">
        <v>32</v>
      </c>
      <c r="E1711" s="23" t="s">
        <v>17</v>
      </c>
      <c r="F1711" s="23" t="s">
        <v>18</v>
      </c>
      <c r="G1711" s="23" t="s">
        <v>31</v>
      </c>
      <c r="H1711" s="23" t="s">
        <v>24</v>
      </c>
      <c r="I1711" s="23" t="s">
        <v>72</v>
      </c>
      <c r="N1711" s="21"/>
      <c r="O1711" s="21"/>
      <c r="P1711" s="21"/>
      <c r="R1711" s="15"/>
      <c r="T1711" s="41"/>
    </row>
    <row r="1712">
      <c r="A1712" s="21">
        <v>40501.0</v>
      </c>
      <c r="B1712" s="21">
        <v>1.234363405E9</v>
      </c>
      <c r="C1712" s="42" t="s">
        <v>97</v>
      </c>
      <c r="D1712" s="23" t="s">
        <v>33</v>
      </c>
      <c r="E1712" s="23" t="s">
        <v>17</v>
      </c>
      <c r="F1712" s="23" t="s">
        <v>28</v>
      </c>
      <c r="G1712" s="23" t="s">
        <v>31</v>
      </c>
      <c r="H1712" s="23" t="s">
        <v>20</v>
      </c>
      <c r="I1712" s="23" t="s">
        <v>72</v>
      </c>
      <c r="N1712" s="21"/>
      <c r="O1712" s="21"/>
      <c r="P1712" s="21"/>
      <c r="R1712" s="15"/>
      <c r="T1712" s="41"/>
    </row>
    <row r="1713">
      <c r="A1713" s="21">
        <v>40509.0</v>
      </c>
      <c r="B1713" s="21">
        <v>1.904786333E9</v>
      </c>
      <c r="C1713" s="42" t="s">
        <v>97</v>
      </c>
      <c r="D1713" s="23" t="s">
        <v>32</v>
      </c>
      <c r="E1713" s="23" t="s">
        <v>17</v>
      </c>
      <c r="F1713" s="23" t="s">
        <v>18</v>
      </c>
      <c r="G1713" s="23" t="s">
        <v>31</v>
      </c>
      <c r="H1713" s="23" t="s">
        <v>24</v>
      </c>
      <c r="I1713" s="23" t="s">
        <v>72</v>
      </c>
      <c r="N1713" s="21"/>
      <c r="O1713" s="21"/>
      <c r="P1713" s="21"/>
      <c r="R1713" s="15"/>
      <c r="T1713" s="41"/>
    </row>
    <row r="1714">
      <c r="A1714" s="21">
        <v>40627.0</v>
      </c>
      <c r="B1714" s="21">
        <v>1.616738061E9</v>
      </c>
      <c r="C1714" s="42" t="s">
        <v>97</v>
      </c>
      <c r="D1714" s="23" t="s">
        <v>32</v>
      </c>
      <c r="E1714" s="23" t="s">
        <v>17</v>
      </c>
      <c r="F1714" s="23" t="s">
        <v>18</v>
      </c>
      <c r="G1714" s="23" t="s">
        <v>31</v>
      </c>
      <c r="H1714" s="23" t="s">
        <v>24</v>
      </c>
      <c r="I1714" s="23" t="s">
        <v>72</v>
      </c>
      <c r="N1714" s="21"/>
      <c r="O1714" s="21"/>
      <c r="P1714" s="21"/>
      <c r="R1714" s="15"/>
      <c r="T1714" s="41"/>
    </row>
    <row r="1715">
      <c r="A1715" s="21">
        <v>40684.0</v>
      </c>
      <c r="B1715" s="21">
        <v>1.495829354E9</v>
      </c>
      <c r="C1715" s="42" t="s">
        <v>97</v>
      </c>
      <c r="D1715" s="23" t="s">
        <v>134</v>
      </c>
      <c r="E1715" s="23" t="s">
        <v>23</v>
      </c>
      <c r="F1715" s="23" t="s">
        <v>18</v>
      </c>
      <c r="G1715" s="23" t="s">
        <v>31</v>
      </c>
      <c r="H1715" s="23" t="s">
        <v>24</v>
      </c>
      <c r="I1715" s="23" t="s">
        <v>72</v>
      </c>
      <c r="N1715" s="21"/>
      <c r="O1715" s="21"/>
      <c r="P1715" s="21"/>
      <c r="R1715" s="15"/>
      <c r="T1715" s="41"/>
    </row>
    <row r="1716">
      <c r="A1716" s="21">
        <v>40775.0</v>
      </c>
      <c r="B1716" s="21">
        <v>2.143426467E9</v>
      </c>
      <c r="C1716" s="42" t="s">
        <v>97</v>
      </c>
      <c r="D1716" s="23" t="s">
        <v>134</v>
      </c>
      <c r="E1716" s="23" t="s">
        <v>23</v>
      </c>
      <c r="F1716" s="23" t="s">
        <v>18</v>
      </c>
      <c r="G1716" s="23" t="s">
        <v>31</v>
      </c>
      <c r="H1716" s="23" t="s">
        <v>24</v>
      </c>
      <c r="I1716" s="23" t="s">
        <v>72</v>
      </c>
      <c r="N1716" s="21"/>
      <c r="O1716" s="21"/>
      <c r="P1716" s="21"/>
      <c r="R1716" s="15"/>
      <c r="T1716" s="41"/>
    </row>
    <row r="1717">
      <c r="A1717" s="21">
        <v>40808.0</v>
      </c>
      <c r="B1717" s="21">
        <v>1.300599252E9</v>
      </c>
      <c r="C1717" s="42" t="s">
        <v>97</v>
      </c>
      <c r="D1717" s="23" t="s">
        <v>134</v>
      </c>
      <c r="E1717" s="23" t="s">
        <v>23</v>
      </c>
      <c r="F1717" s="23" t="s">
        <v>18</v>
      </c>
      <c r="G1717" s="23" t="s">
        <v>31</v>
      </c>
      <c r="H1717" s="23" t="s">
        <v>24</v>
      </c>
      <c r="I1717" s="23" t="s">
        <v>25</v>
      </c>
      <c r="N1717" s="21"/>
      <c r="O1717" s="21"/>
      <c r="P1717" s="21"/>
      <c r="R1717" s="15"/>
      <c r="T1717" s="41"/>
    </row>
    <row r="1718">
      <c r="A1718" s="21">
        <v>40881.0</v>
      </c>
      <c r="B1718" s="21">
        <v>1.330979493E9</v>
      </c>
      <c r="C1718" s="42" t="s">
        <v>97</v>
      </c>
      <c r="D1718" s="23" t="s">
        <v>32</v>
      </c>
      <c r="E1718" s="23" t="s">
        <v>17</v>
      </c>
      <c r="F1718" s="23" t="s">
        <v>18</v>
      </c>
      <c r="G1718" s="23" t="s">
        <v>31</v>
      </c>
      <c r="H1718" s="23" t="s">
        <v>24</v>
      </c>
      <c r="I1718" s="23" t="s">
        <v>72</v>
      </c>
      <c r="N1718" s="21"/>
      <c r="O1718" s="21"/>
      <c r="P1718" s="21"/>
      <c r="R1718" s="15"/>
      <c r="T1718" s="41"/>
    </row>
    <row r="1719">
      <c r="A1719" s="21">
        <v>41112.0</v>
      </c>
      <c r="B1719" s="21">
        <v>1.412294912E9</v>
      </c>
      <c r="C1719" s="42" t="s">
        <v>97</v>
      </c>
      <c r="D1719" s="23" t="s">
        <v>32</v>
      </c>
      <c r="E1719" s="23" t="s">
        <v>17</v>
      </c>
      <c r="F1719" s="23" t="s">
        <v>18</v>
      </c>
      <c r="G1719" s="23" t="s">
        <v>31</v>
      </c>
      <c r="H1719" s="23" t="s">
        <v>24</v>
      </c>
      <c r="I1719" s="23" t="s">
        <v>72</v>
      </c>
      <c r="N1719" s="21"/>
      <c r="O1719" s="21"/>
      <c r="P1719" s="21"/>
      <c r="R1719" s="15"/>
      <c r="T1719" s="41"/>
    </row>
    <row r="1720">
      <c r="A1720" s="21">
        <v>41144.0</v>
      </c>
      <c r="B1720" s="21">
        <v>1.364444844E9</v>
      </c>
      <c r="C1720" s="42" t="s">
        <v>97</v>
      </c>
      <c r="D1720" s="23" t="s">
        <v>134</v>
      </c>
      <c r="E1720" s="23" t="s">
        <v>23</v>
      </c>
      <c r="F1720" s="23" t="s">
        <v>18</v>
      </c>
      <c r="G1720" s="23" t="s">
        <v>31</v>
      </c>
      <c r="H1720" s="23" t="s">
        <v>24</v>
      </c>
      <c r="I1720" s="23" t="s">
        <v>72</v>
      </c>
      <c r="N1720" s="21"/>
      <c r="O1720" s="21"/>
      <c r="P1720" s="21"/>
      <c r="R1720" s="15"/>
      <c r="T1720" s="41"/>
    </row>
    <row r="1721">
      <c r="A1721" s="21">
        <v>41230.0</v>
      </c>
      <c r="B1721" s="21">
        <v>1.487632765E9</v>
      </c>
      <c r="C1721" s="42" t="s">
        <v>98</v>
      </c>
      <c r="D1721" s="23" t="s">
        <v>32</v>
      </c>
      <c r="E1721" s="23" t="s">
        <v>17</v>
      </c>
      <c r="F1721" s="23" t="s">
        <v>18</v>
      </c>
      <c r="G1721" s="23" t="s">
        <v>31</v>
      </c>
      <c r="H1721" s="23" t="s">
        <v>24</v>
      </c>
      <c r="I1721" s="23" t="s">
        <v>72</v>
      </c>
      <c r="N1721" s="21"/>
      <c r="O1721" s="21"/>
      <c r="P1721" s="21"/>
      <c r="R1721" s="15"/>
      <c r="T1721" s="41"/>
    </row>
    <row r="1722">
      <c r="A1722" s="21">
        <v>41308.0</v>
      </c>
      <c r="B1722" s="21">
        <v>1.777140231E9</v>
      </c>
      <c r="C1722" s="42" t="s">
        <v>98</v>
      </c>
      <c r="D1722" s="23" t="s">
        <v>134</v>
      </c>
      <c r="E1722" s="23" t="s">
        <v>23</v>
      </c>
      <c r="F1722" s="23" t="s">
        <v>18</v>
      </c>
      <c r="G1722" s="23" t="s">
        <v>31</v>
      </c>
      <c r="H1722" s="23" t="s">
        <v>20</v>
      </c>
      <c r="I1722" s="23" t="s">
        <v>72</v>
      </c>
      <c r="N1722" s="21"/>
      <c r="O1722" s="21"/>
      <c r="P1722" s="21"/>
      <c r="R1722" s="15"/>
      <c r="T1722" s="41"/>
    </row>
    <row r="1723">
      <c r="A1723" s="21">
        <v>41388.0</v>
      </c>
      <c r="B1723" s="21">
        <v>1.889845718E9</v>
      </c>
      <c r="C1723" s="42" t="s">
        <v>98</v>
      </c>
      <c r="D1723" s="23" t="s">
        <v>134</v>
      </c>
      <c r="E1723" s="23" t="s">
        <v>23</v>
      </c>
      <c r="F1723" s="23" t="s">
        <v>18</v>
      </c>
      <c r="G1723" s="23" t="s">
        <v>31</v>
      </c>
      <c r="H1723" s="23" t="s">
        <v>24</v>
      </c>
      <c r="I1723" s="23" t="s">
        <v>72</v>
      </c>
      <c r="N1723" s="21"/>
      <c r="O1723" s="21"/>
      <c r="P1723" s="21"/>
      <c r="R1723" s="15"/>
      <c r="T1723" s="41"/>
    </row>
    <row r="1724">
      <c r="A1724" s="21">
        <v>41403.0</v>
      </c>
      <c r="B1724" s="21">
        <v>1.855642264E9</v>
      </c>
      <c r="C1724" s="42" t="s">
        <v>98</v>
      </c>
      <c r="D1724" s="23" t="s">
        <v>32</v>
      </c>
      <c r="E1724" s="23" t="s">
        <v>17</v>
      </c>
      <c r="F1724" s="23" t="s">
        <v>18</v>
      </c>
      <c r="G1724" s="23" t="s">
        <v>31</v>
      </c>
      <c r="H1724" s="23" t="s">
        <v>24</v>
      </c>
      <c r="I1724" s="23" t="s">
        <v>72</v>
      </c>
      <c r="N1724" s="21"/>
      <c r="O1724" s="21"/>
      <c r="P1724" s="21"/>
      <c r="R1724" s="15"/>
      <c r="T1724" s="41"/>
    </row>
    <row r="1725">
      <c r="A1725" s="21">
        <v>41426.0</v>
      </c>
      <c r="B1725" s="21">
        <v>2.301303982E9</v>
      </c>
      <c r="C1725" s="42" t="s">
        <v>98</v>
      </c>
      <c r="D1725" s="23" t="s">
        <v>32</v>
      </c>
      <c r="E1725" s="23" t="s">
        <v>17</v>
      </c>
      <c r="F1725" s="23" t="s">
        <v>18</v>
      </c>
      <c r="G1725" s="23" t="s">
        <v>31</v>
      </c>
      <c r="H1725" s="23" t="s">
        <v>24</v>
      </c>
      <c r="I1725" s="23" t="s">
        <v>72</v>
      </c>
      <c r="N1725" s="21"/>
      <c r="O1725" s="21"/>
      <c r="P1725" s="21"/>
      <c r="R1725" s="15"/>
      <c r="T1725" s="41"/>
    </row>
    <row r="1726">
      <c r="A1726" s="21">
        <v>41439.0</v>
      </c>
      <c r="B1726" s="21">
        <v>1.639779129E9</v>
      </c>
      <c r="C1726" s="42" t="s">
        <v>98</v>
      </c>
      <c r="D1726" s="23" t="s">
        <v>32</v>
      </c>
      <c r="E1726" s="23" t="s">
        <v>17</v>
      </c>
      <c r="F1726" s="23" t="s">
        <v>18</v>
      </c>
      <c r="G1726" s="23" t="s">
        <v>31</v>
      </c>
      <c r="H1726" s="23" t="s">
        <v>24</v>
      </c>
      <c r="I1726" s="23" t="s">
        <v>72</v>
      </c>
      <c r="N1726" s="21"/>
      <c r="O1726" s="21"/>
      <c r="P1726" s="21"/>
      <c r="R1726" s="15"/>
      <c r="T1726" s="41"/>
    </row>
    <row r="1727">
      <c r="A1727" s="21">
        <v>41481.0</v>
      </c>
      <c r="B1727" s="21">
        <v>2.110478501E9</v>
      </c>
      <c r="C1727" s="42" t="s">
        <v>98</v>
      </c>
      <c r="D1727" s="23" t="s">
        <v>134</v>
      </c>
      <c r="E1727" s="23" t="s">
        <v>23</v>
      </c>
      <c r="F1727" s="23" t="s">
        <v>18</v>
      </c>
      <c r="G1727" s="23" t="s">
        <v>31</v>
      </c>
      <c r="H1727" s="23" t="s">
        <v>20</v>
      </c>
      <c r="I1727" s="23" t="s">
        <v>72</v>
      </c>
      <c r="N1727" s="21"/>
      <c r="O1727" s="21"/>
      <c r="P1727" s="21"/>
      <c r="R1727" s="15"/>
      <c r="T1727" s="41"/>
    </row>
    <row r="1728">
      <c r="A1728" s="21">
        <v>41501.0</v>
      </c>
      <c r="B1728" s="21">
        <v>2.052427819E9</v>
      </c>
      <c r="C1728" s="42" t="s">
        <v>98</v>
      </c>
      <c r="D1728" s="23" t="s">
        <v>134</v>
      </c>
      <c r="E1728" s="23" t="s">
        <v>23</v>
      </c>
      <c r="F1728" s="23" t="s">
        <v>18</v>
      </c>
      <c r="G1728" s="23" t="s">
        <v>31</v>
      </c>
      <c r="H1728" s="23" t="s">
        <v>24</v>
      </c>
      <c r="I1728" s="23" t="s">
        <v>72</v>
      </c>
      <c r="N1728" s="21"/>
      <c r="O1728" s="21"/>
      <c r="P1728" s="21"/>
      <c r="R1728" s="15"/>
      <c r="T1728" s="41"/>
    </row>
    <row r="1729">
      <c r="A1729" s="21">
        <v>41570.0</v>
      </c>
      <c r="B1729" s="21">
        <v>1.912448793E9</v>
      </c>
      <c r="C1729" s="42" t="s">
        <v>98</v>
      </c>
      <c r="D1729" s="23" t="s">
        <v>32</v>
      </c>
      <c r="E1729" s="23" t="s">
        <v>17</v>
      </c>
      <c r="F1729" s="23" t="s">
        <v>18</v>
      </c>
      <c r="G1729" s="23" t="s">
        <v>31</v>
      </c>
      <c r="H1729" s="23" t="s">
        <v>24</v>
      </c>
      <c r="I1729" s="23" t="s">
        <v>72</v>
      </c>
      <c r="N1729" s="21"/>
      <c r="O1729" s="21"/>
      <c r="P1729" s="21"/>
      <c r="R1729" s="15"/>
      <c r="T1729" s="41"/>
    </row>
    <row r="1730">
      <c r="A1730" s="21">
        <v>41682.0</v>
      </c>
      <c r="B1730" s="21">
        <v>1.374421967E9</v>
      </c>
      <c r="C1730" s="42" t="s">
        <v>98</v>
      </c>
      <c r="D1730" s="23" t="s">
        <v>32</v>
      </c>
      <c r="E1730" s="23" t="s">
        <v>17</v>
      </c>
      <c r="F1730" s="23" t="s">
        <v>18</v>
      </c>
      <c r="G1730" s="23" t="s">
        <v>31</v>
      </c>
      <c r="H1730" s="23" t="s">
        <v>24</v>
      </c>
      <c r="I1730" s="23" t="s">
        <v>72</v>
      </c>
      <c r="N1730" s="21"/>
      <c r="O1730" s="21"/>
      <c r="P1730" s="21"/>
      <c r="R1730" s="15"/>
      <c r="T1730" s="41"/>
    </row>
    <row r="1731">
      <c r="A1731" s="21">
        <v>41684.0</v>
      </c>
      <c r="B1731" s="21">
        <v>1.89644558E9</v>
      </c>
      <c r="C1731" s="42" t="s">
        <v>98</v>
      </c>
      <c r="D1731" s="23" t="s">
        <v>33</v>
      </c>
      <c r="E1731" s="23" t="s">
        <v>17</v>
      </c>
      <c r="F1731" s="23" t="s">
        <v>28</v>
      </c>
      <c r="G1731" s="23" t="s">
        <v>31</v>
      </c>
      <c r="H1731" s="23" t="s">
        <v>24</v>
      </c>
      <c r="I1731" s="23" t="s">
        <v>72</v>
      </c>
      <c r="N1731" s="21"/>
      <c r="O1731" s="21"/>
      <c r="P1731" s="21"/>
      <c r="R1731" s="15"/>
      <c r="T1731" s="41"/>
    </row>
    <row r="1732">
      <c r="A1732" s="21">
        <v>41717.0</v>
      </c>
      <c r="B1732" s="21">
        <v>1.908128038E9</v>
      </c>
      <c r="C1732" s="42" t="s">
        <v>98</v>
      </c>
      <c r="D1732" s="23" t="s">
        <v>32</v>
      </c>
      <c r="E1732" s="23" t="s">
        <v>17</v>
      </c>
      <c r="F1732" s="23" t="s">
        <v>18</v>
      </c>
      <c r="G1732" s="23" t="s">
        <v>31</v>
      </c>
      <c r="H1732" s="23" t="s">
        <v>24</v>
      </c>
      <c r="I1732" s="23" t="s">
        <v>72</v>
      </c>
      <c r="N1732" s="21"/>
      <c r="O1732" s="21"/>
      <c r="P1732" s="21"/>
      <c r="R1732" s="15"/>
      <c r="T1732" s="41"/>
    </row>
    <row r="1733">
      <c r="A1733" s="21">
        <v>41719.0</v>
      </c>
      <c r="B1733" s="21">
        <v>1.794834141E9</v>
      </c>
      <c r="C1733" s="42" t="s">
        <v>98</v>
      </c>
      <c r="D1733" s="23" t="s">
        <v>32</v>
      </c>
      <c r="E1733" s="23" t="s">
        <v>17</v>
      </c>
      <c r="F1733" s="23" t="s">
        <v>18</v>
      </c>
      <c r="G1733" s="23" t="s">
        <v>31</v>
      </c>
      <c r="H1733" s="23" t="s">
        <v>24</v>
      </c>
      <c r="I1733" s="23" t="s">
        <v>72</v>
      </c>
      <c r="N1733" s="21"/>
      <c r="O1733" s="21"/>
      <c r="P1733" s="21"/>
      <c r="R1733" s="15"/>
      <c r="T1733" s="41"/>
    </row>
    <row r="1734">
      <c r="A1734" s="21">
        <v>41729.0</v>
      </c>
      <c r="B1734" s="21">
        <v>2.304588115E9</v>
      </c>
      <c r="C1734" s="42" t="s">
        <v>98</v>
      </c>
      <c r="D1734" s="23" t="s">
        <v>32</v>
      </c>
      <c r="E1734" s="23" t="s">
        <v>17</v>
      </c>
      <c r="F1734" s="23" t="s">
        <v>18</v>
      </c>
      <c r="G1734" s="23" t="s">
        <v>31</v>
      </c>
      <c r="H1734" s="23" t="s">
        <v>24</v>
      </c>
      <c r="I1734" s="23" t="s">
        <v>72</v>
      </c>
      <c r="N1734" s="21"/>
      <c r="O1734" s="21"/>
      <c r="P1734" s="21"/>
      <c r="R1734" s="15"/>
      <c r="T1734" s="41"/>
    </row>
    <row r="1735">
      <c r="A1735" s="21">
        <v>41868.0</v>
      </c>
      <c r="B1735" s="21">
        <v>1.193872001E9</v>
      </c>
      <c r="C1735" s="42" t="s">
        <v>99</v>
      </c>
      <c r="D1735" s="23" t="s">
        <v>134</v>
      </c>
      <c r="E1735" s="23" t="s">
        <v>23</v>
      </c>
      <c r="F1735" s="23" t="s">
        <v>18</v>
      </c>
      <c r="G1735" s="23" t="s">
        <v>31</v>
      </c>
      <c r="H1735" s="23" t="s">
        <v>24</v>
      </c>
      <c r="I1735" s="23" t="s">
        <v>72</v>
      </c>
      <c r="N1735" s="21"/>
      <c r="O1735" s="21"/>
      <c r="P1735" s="21"/>
      <c r="R1735" s="15"/>
      <c r="T1735" s="41"/>
    </row>
    <row r="1736">
      <c r="A1736" s="21">
        <v>41876.0</v>
      </c>
      <c r="B1736" s="21">
        <v>1.625781194E9</v>
      </c>
      <c r="C1736" s="42" t="s">
        <v>99</v>
      </c>
      <c r="D1736" s="23" t="s">
        <v>134</v>
      </c>
      <c r="E1736" s="23" t="s">
        <v>23</v>
      </c>
      <c r="F1736" s="23" t="s">
        <v>18</v>
      </c>
      <c r="G1736" s="23" t="s">
        <v>31</v>
      </c>
      <c r="H1736" s="23" t="s">
        <v>24</v>
      </c>
      <c r="I1736" s="23" t="s">
        <v>72</v>
      </c>
      <c r="N1736" s="21"/>
      <c r="O1736" s="21"/>
      <c r="P1736" s="21"/>
      <c r="R1736" s="15"/>
      <c r="T1736" s="41"/>
    </row>
    <row r="1737">
      <c r="A1737" s="21">
        <v>41938.0</v>
      </c>
      <c r="B1737" s="21">
        <v>1.44039948E9</v>
      </c>
      <c r="C1737" s="42" t="s">
        <v>99</v>
      </c>
      <c r="D1737" s="23" t="s">
        <v>134</v>
      </c>
      <c r="E1737" s="23" t="s">
        <v>23</v>
      </c>
      <c r="F1737" s="23" t="s">
        <v>18</v>
      </c>
      <c r="G1737" s="23" t="s">
        <v>31</v>
      </c>
      <c r="H1737" s="23" t="s">
        <v>24</v>
      </c>
      <c r="I1737" s="23" t="s">
        <v>72</v>
      </c>
      <c r="N1737" s="21"/>
      <c r="O1737" s="21"/>
      <c r="P1737" s="21"/>
      <c r="R1737" s="15"/>
      <c r="T1737" s="41"/>
    </row>
    <row r="1738">
      <c r="A1738" s="21">
        <v>41977.0</v>
      </c>
      <c r="B1738" s="21">
        <v>1.257535123E9</v>
      </c>
      <c r="C1738" s="42" t="s">
        <v>99</v>
      </c>
      <c r="D1738" s="23" t="s">
        <v>134</v>
      </c>
      <c r="E1738" s="23" t="s">
        <v>23</v>
      </c>
      <c r="F1738" s="23" t="s">
        <v>18</v>
      </c>
      <c r="G1738" s="23" t="s">
        <v>31</v>
      </c>
      <c r="H1738" s="23" t="s">
        <v>20</v>
      </c>
      <c r="I1738" s="23" t="s">
        <v>72</v>
      </c>
      <c r="N1738" s="21"/>
      <c r="O1738" s="21"/>
      <c r="P1738" s="21"/>
      <c r="R1738" s="15"/>
      <c r="T1738" s="41"/>
    </row>
    <row r="1739">
      <c r="A1739" s="21">
        <v>41994.0</v>
      </c>
      <c r="B1739" s="21">
        <v>1.380712983E9</v>
      </c>
      <c r="C1739" s="42" t="s">
        <v>99</v>
      </c>
      <c r="D1739" s="23" t="s">
        <v>32</v>
      </c>
      <c r="E1739" s="23" t="s">
        <v>17</v>
      </c>
      <c r="F1739" s="23" t="s">
        <v>18</v>
      </c>
      <c r="G1739" s="23" t="s">
        <v>31</v>
      </c>
      <c r="H1739" s="23" t="s">
        <v>24</v>
      </c>
      <c r="I1739" s="23" t="s">
        <v>72</v>
      </c>
      <c r="N1739" s="21"/>
      <c r="O1739" s="21"/>
      <c r="P1739" s="21"/>
      <c r="R1739" s="15"/>
      <c r="T1739" s="41"/>
    </row>
    <row r="1740">
      <c r="A1740" s="21">
        <v>42016.0</v>
      </c>
      <c r="B1740" s="21">
        <v>1.770772461E9</v>
      </c>
      <c r="C1740" s="42" t="s">
        <v>99</v>
      </c>
      <c r="D1740" s="23" t="s">
        <v>134</v>
      </c>
      <c r="E1740" s="23" t="s">
        <v>23</v>
      </c>
      <c r="F1740" s="23" t="s">
        <v>18</v>
      </c>
      <c r="G1740" s="23" t="s">
        <v>31</v>
      </c>
      <c r="H1740" s="23" t="s">
        <v>24</v>
      </c>
      <c r="I1740" s="23" t="s">
        <v>72</v>
      </c>
      <c r="N1740" s="21"/>
      <c r="O1740" s="21"/>
      <c r="P1740" s="21"/>
      <c r="R1740" s="15"/>
      <c r="T1740" s="41"/>
    </row>
    <row r="1741">
      <c r="A1741" s="21">
        <v>42075.0</v>
      </c>
      <c r="B1741" s="21">
        <v>1.679808758E9</v>
      </c>
      <c r="C1741" s="42" t="s">
        <v>99</v>
      </c>
      <c r="D1741" s="23" t="s">
        <v>32</v>
      </c>
      <c r="E1741" s="23" t="s">
        <v>17</v>
      </c>
      <c r="F1741" s="23" t="s">
        <v>18</v>
      </c>
      <c r="G1741" s="23" t="s">
        <v>31</v>
      </c>
      <c r="H1741" s="23" t="s">
        <v>24</v>
      </c>
      <c r="I1741" s="23" t="s">
        <v>72</v>
      </c>
      <c r="N1741" s="21"/>
      <c r="O1741" s="21"/>
      <c r="P1741" s="21"/>
      <c r="R1741" s="15"/>
      <c r="T1741" s="41"/>
    </row>
    <row r="1742">
      <c r="A1742" s="21">
        <v>42187.0</v>
      </c>
      <c r="B1742" s="21">
        <v>1.670590884E9</v>
      </c>
      <c r="C1742" s="42" t="s">
        <v>99</v>
      </c>
      <c r="D1742" s="23" t="s">
        <v>32</v>
      </c>
      <c r="E1742" s="23" t="s">
        <v>17</v>
      </c>
      <c r="F1742" s="23" t="s">
        <v>18</v>
      </c>
      <c r="G1742" s="23" t="s">
        <v>31</v>
      </c>
      <c r="H1742" s="23" t="s">
        <v>24</v>
      </c>
      <c r="I1742" s="23" t="s">
        <v>72</v>
      </c>
      <c r="N1742" s="21"/>
      <c r="O1742" s="21"/>
      <c r="P1742" s="21"/>
      <c r="R1742" s="15"/>
      <c r="T1742" s="41"/>
    </row>
    <row r="1743">
      <c r="A1743" s="21">
        <v>42233.0</v>
      </c>
      <c r="B1743" s="21">
        <v>1.655950441E9</v>
      </c>
      <c r="C1743" s="42" t="s">
        <v>99</v>
      </c>
      <c r="D1743" s="23" t="s">
        <v>134</v>
      </c>
      <c r="E1743" s="23" t="s">
        <v>23</v>
      </c>
      <c r="F1743" s="23" t="s">
        <v>18</v>
      </c>
      <c r="G1743" s="23" t="s">
        <v>31</v>
      </c>
      <c r="H1743" s="23" t="s">
        <v>20</v>
      </c>
      <c r="I1743" s="23" t="s">
        <v>72</v>
      </c>
      <c r="N1743" s="21"/>
      <c r="O1743" s="21"/>
      <c r="P1743" s="21"/>
      <c r="R1743" s="15"/>
      <c r="T1743" s="41"/>
    </row>
    <row r="1744">
      <c r="A1744" s="21">
        <v>42305.0</v>
      </c>
      <c r="B1744" s="21">
        <v>1.778457216E9</v>
      </c>
      <c r="C1744" s="42" t="s">
        <v>99</v>
      </c>
      <c r="D1744" s="23" t="s">
        <v>134</v>
      </c>
      <c r="E1744" s="23" t="s">
        <v>23</v>
      </c>
      <c r="F1744" s="23" t="s">
        <v>18</v>
      </c>
      <c r="G1744" s="23" t="s">
        <v>31</v>
      </c>
      <c r="H1744" s="23" t="s">
        <v>24</v>
      </c>
      <c r="I1744" s="23" t="s">
        <v>72</v>
      </c>
      <c r="N1744" s="21"/>
      <c r="O1744" s="21"/>
      <c r="P1744" s="21"/>
      <c r="R1744" s="15"/>
      <c r="T1744" s="41"/>
    </row>
    <row r="1745">
      <c r="A1745" s="21">
        <v>42332.0</v>
      </c>
      <c r="B1745" s="21">
        <v>1.551063093E9</v>
      </c>
      <c r="C1745" s="42" t="s">
        <v>99</v>
      </c>
      <c r="D1745" s="23" t="s">
        <v>134</v>
      </c>
      <c r="E1745" s="23" t="s">
        <v>23</v>
      </c>
      <c r="F1745" s="23" t="s">
        <v>18</v>
      </c>
      <c r="G1745" s="23" t="s">
        <v>31</v>
      </c>
      <c r="H1745" s="23" t="s">
        <v>20</v>
      </c>
      <c r="I1745" s="23" t="s">
        <v>72</v>
      </c>
      <c r="N1745" s="21"/>
      <c r="O1745" s="21"/>
      <c r="P1745" s="21"/>
      <c r="R1745" s="15"/>
      <c r="T1745" s="41"/>
    </row>
    <row r="1746">
      <c r="A1746" s="21">
        <v>42490.0</v>
      </c>
      <c r="B1746" s="21">
        <v>1.698435822E9</v>
      </c>
      <c r="C1746" s="42" t="s">
        <v>99</v>
      </c>
      <c r="D1746" s="23" t="s">
        <v>134</v>
      </c>
      <c r="E1746" s="23" t="s">
        <v>23</v>
      </c>
      <c r="F1746" s="23" t="s">
        <v>18</v>
      </c>
      <c r="G1746" s="23" t="s">
        <v>31</v>
      </c>
      <c r="H1746" s="23" t="s">
        <v>24</v>
      </c>
      <c r="I1746" s="23" t="s">
        <v>72</v>
      </c>
      <c r="N1746" s="21"/>
      <c r="O1746" s="21"/>
      <c r="P1746" s="21"/>
      <c r="R1746" s="15"/>
      <c r="T1746" s="41"/>
    </row>
    <row r="1747">
      <c r="A1747" s="21">
        <v>42525.0</v>
      </c>
      <c r="B1747" s="21">
        <v>1.752217784E9</v>
      </c>
      <c r="C1747" s="42" t="s">
        <v>99</v>
      </c>
      <c r="D1747" s="23" t="s">
        <v>134</v>
      </c>
      <c r="E1747" s="23" t="s">
        <v>23</v>
      </c>
      <c r="F1747" s="23" t="s">
        <v>18</v>
      </c>
      <c r="G1747" s="23" t="s">
        <v>31</v>
      </c>
      <c r="H1747" s="23" t="s">
        <v>20</v>
      </c>
      <c r="I1747" s="23" t="s">
        <v>72</v>
      </c>
      <c r="N1747" s="21"/>
      <c r="O1747" s="21"/>
      <c r="P1747" s="21"/>
      <c r="R1747" s="15"/>
      <c r="T1747" s="41"/>
    </row>
    <row r="1748">
      <c r="A1748" s="21">
        <v>42544.0</v>
      </c>
      <c r="B1748" s="21">
        <v>1.578654318E9</v>
      </c>
      <c r="C1748" s="42" t="s">
        <v>99</v>
      </c>
      <c r="D1748" s="23" t="s">
        <v>134</v>
      </c>
      <c r="E1748" s="23" t="s">
        <v>23</v>
      </c>
      <c r="F1748" s="23" t="s">
        <v>18</v>
      </c>
      <c r="G1748" s="23" t="s">
        <v>31</v>
      </c>
      <c r="H1748" s="23" t="s">
        <v>20</v>
      </c>
      <c r="I1748" s="23" t="s">
        <v>72</v>
      </c>
      <c r="N1748" s="21"/>
      <c r="O1748" s="21"/>
      <c r="P1748" s="21"/>
      <c r="R1748" s="15"/>
      <c r="T1748" s="41"/>
    </row>
    <row r="1749">
      <c r="A1749" s="21">
        <v>42556.0</v>
      </c>
      <c r="B1749" s="21">
        <v>1.687954225E9</v>
      </c>
      <c r="C1749" s="42" t="s">
        <v>99</v>
      </c>
      <c r="D1749" s="23" t="s">
        <v>32</v>
      </c>
      <c r="E1749" s="23" t="s">
        <v>17</v>
      </c>
      <c r="F1749" s="23" t="s">
        <v>18</v>
      </c>
      <c r="G1749" s="23" t="s">
        <v>31</v>
      </c>
      <c r="H1749" s="23" t="s">
        <v>24</v>
      </c>
      <c r="I1749" s="23" t="s">
        <v>72</v>
      </c>
      <c r="N1749" s="21"/>
      <c r="O1749" s="21"/>
      <c r="P1749" s="21"/>
      <c r="R1749" s="15"/>
      <c r="T1749" s="41"/>
    </row>
    <row r="1750">
      <c r="A1750" s="21">
        <v>42593.0</v>
      </c>
      <c r="B1750" s="21">
        <v>1.483315886E9</v>
      </c>
      <c r="C1750" s="42" t="s">
        <v>100</v>
      </c>
      <c r="D1750" s="23" t="s">
        <v>32</v>
      </c>
      <c r="E1750" s="23" t="s">
        <v>17</v>
      </c>
      <c r="F1750" s="23" t="s">
        <v>18</v>
      </c>
      <c r="G1750" s="23" t="s">
        <v>31</v>
      </c>
      <c r="H1750" s="23" t="s">
        <v>24</v>
      </c>
      <c r="I1750" s="23" t="s">
        <v>72</v>
      </c>
      <c r="N1750" s="21"/>
      <c r="O1750" s="21"/>
      <c r="P1750" s="21"/>
      <c r="R1750" s="15"/>
      <c r="T1750" s="41"/>
    </row>
    <row r="1751">
      <c r="A1751" s="21">
        <v>42603.0</v>
      </c>
      <c r="B1751" s="21">
        <v>1.984341909E9</v>
      </c>
      <c r="C1751" s="42" t="s">
        <v>100</v>
      </c>
      <c r="D1751" s="23" t="s">
        <v>134</v>
      </c>
      <c r="E1751" s="23" t="s">
        <v>23</v>
      </c>
      <c r="F1751" s="23" t="s">
        <v>18</v>
      </c>
      <c r="G1751" s="23" t="s">
        <v>31</v>
      </c>
      <c r="H1751" s="23" t="s">
        <v>24</v>
      </c>
      <c r="I1751" s="23" t="s">
        <v>72</v>
      </c>
      <c r="N1751" s="21"/>
      <c r="O1751" s="21"/>
      <c r="P1751" s="21"/>
      <c r="R1751" s="15"/>
      <c r="T1751" s="41"/>
    </row>
    <row r="1752">
      <c r="A1752" s="21">
        <v>42635.0</v>
      </c>
      <c r="B1752" s="21">
        <v>1.432491578E9</v>
      </c>
      <c r="C1752" s="42" t="s">
        <v>100</v>
      </c>
      <c r="D1752" s="23" t="s">
        <v>32</v>
      </c>
      <c r="E1752" s="23" t="s">
        <v>17</v>
      </c>
      <c r="F1752" s="23" t="s">
        <v>18</v>
      </c>
      <c r="G1752" s="23" t="s">
        <v>31</v>
      </c>
      <c r="H1752" s="23" t="s">
        <v>24</v>
      </c>
      <c r="I1752" s="23" t="s">
        <v>72</v>
      </c>
      <c r="N1752" s="21"/>
      <c r="O1752" s="21"/>
      <c r="P1752" s="21"/>
      <c r="R1752" s="15"/>
      <c r="T1752" s="41"/>
    </row>
    <row r="1753">
      <c r="A1753" s="21">
        <v>42665.0</v>
      </c>
      <c r="B1753" s="21">
        <v>1.314168986E9</v>
      </c>
      <c r="C1753" s="42" t="s">
        <v>100</v>
      </c>
      <c r="D1753" s="23" t="s">
        <v>134</v>
      </c>
      <c r="E1753" s="23" t="s">
        <v>23</v>
      </c>
      <c r="F1753" s="23" t="s">
        <v>18</v>
      </c>
      <c r="G1753" s="23" t="s">
        <v>31</v>
      </c>
      <c r="H1753" s="23" t="s">
        <v>24</v>
      </c>
      <c r="I1753" s="23" t="s">
        <v>72</v>
      </c>
      <c r="N1753" s="21"/>
      <c r="O1753" s="21"/>
      <c r="P1753" s="21"/>
      <c r="R1753" s="15"/>
      <c r="T1753" s="41"/>
    </row>
    <row r="1754">
      <c r="A1754" s="21">
        <v>42748.0</v>
      </c>
      <c r="B1754" s="21">
        <v>1.528362252E9</v>
      </c>
      <c r="C1754" s="42" t="s">
        <v>100</v>
      </c>
      <c r="D1754" s="23" t="s">
        <v>32</v>
      </c>
      <c r="E1754" s="23" t="s">
        <v>17</v>
      </c>
      <c r="F1754" s="23" t="s">
        <v>18</v>
      </c>
      <c r="G1754" s="23" t="s">
        <v>31</v>
      </c>
      <c r="H1754" s="23" t="s">
        <v>24</v>
      </c>
      <c r="I1754" s="23" t="s">
        <v>72</v>
      </c>
      <c r="N1754" s="21"/>
      <c r="O1754" s="21"/>
      <c r="P1754" s="21"/>
      <c r="R1754" s="15"/>
      <c r="T1754" s="41"/>
    </row>
    <row r="1755">
      <c r="A1755" s="21">
        <v>42840.0</v>
      </c>
      <c r="B1755" s="21">
        <v>1.982964968E9</v>
      </c>
      <c r="C1755" s="42" t="s">
        <v>100</v>
      </c>
      <c r="D1755" s="23" t="s">
        <v>134</v>
      </c>
      <c r="E1755" s="23" t="s">
        <v>23</v>
      </c>
      <c r="F1755" s="23" t="s">
        <v>18</v>
      </c>
      <c r="G1755" s="23" t="s">
        <v>31</v>
      </c>
      <c r="H1755" s="23" t="s">
        <v>20</v>
      </c>
      <c r="I1755" s="23" t="s">
        <v>72</v>
      </c>
      <c r="N1755" s="21"/>
      <c r="O1755" s="21"/>
      <c r="P1755" s="21"/>
      <c r="R1755" s="15"/>
      <c r="T1755" s="41"/>
    </row>
    <row r="1756">
      <c r="A1756" s="21">
        <v>43054.0</v>
      </c>
      <c r="B1756" s="21">
        <v>1.491091947E9</v>
      </c>
      <c r="C1756" s="42" t="s">
        <v>100</v>
      </c>
      <c r="D1756" s="23" t="s">
        <v>32</v>
      </c>
      <c r="E1756" s="23" t="s">
        <v>17</v>
      </c>
      <c r="F1756" s="23" t="s">
        <v>18</v>
      </c>
      <c r="G1756" s="23" t="s">
        <v>31</v>
      </c>
      <c r="H1756" s="23" t="s">
        <v>24</v>
      </c>
      <c r="I1756" s="23" t="s">
        <v>72</v>
      </c>
      <c r="N1756" s="21"/>
      <c r="O1756" s="21"/>
      <c r="P1756" s="21"/>
      <c r="R1756" s="15"/>
      <c r="T1756" s="41"/>
    </row>
    <row r="1757">
      <c r="A1757" s="21">
        <v>43120.0</v>
      </c>
      <c r="B1757" s="21">
        <v>1.257867942E9</v>
      </c>
      <c r="C1757" s="42" t="s">
        <v>100</v>
      </c>
      <c r="D1757" s="23" t="s">
        <v>134</v>
      </c>
      <c r="E1757" s="23" t="s">
        <v>23</v>
      </c>
      <c r="F1757" s="23" t="s">
        <v>18</v>
      </c>
      <c r="G1757" s="23" t="s">
        <v>31</v>
      </c>
      <c r="H1757" s="23" t="s">
        <v>20</v>
      </c>
      <c r="I1757" s="23" t="s">
        <v>72</v>
      </c>
      <c r="N1757" s="21"/>
      <c r="O1757" s="21"/>
      <c r="P1757" s="21"/>
      <c r="R1757" s="15"/>
      <c r="T1757" s="41"/>
    </row>
    <row r="1758">
      <c r="A1758" s="21">
        <v>43175.0</v>
      </c>
      <c r="B1758" s="21">
        <v>1.287012208E9</v>
      </c>
      <c r="C1758" s="42" t="s">
        <v>100</v>
      </c>
      <c r="D1758" s="23" t="s">
        <v>32</v>
      </c>
      <c r="E1758" s="23" t="s">
        <v>17</v>
      </c>
      <c r="F1758" s="23" t="s">
        <v>18</v>
      </c>
      <c r="G1758" s="23" t="s">
        <v>31</v>
      </c>
      <c r="H1758" s="23" t="s">
        <v>24</v>
      </c>
      <c r="I1758" s="23" t="s">
        <v>72</v>
      </c>
      <c r="N1758" s="21"/>
      <c r="O1758" s="21"/>
      <c r="P1758" s="21"/>
      <c r="R1758" s="15"/>
      <c r="T1758" s="41"/>
    </row>
    <row r="1759">
      <c r="A1759" s="21">
        <v>43306.0</v>
      </c>
      <c r="B1759" s="21">
        <v>2.243724247E9</v>
      </c>
      <c r="C1759" s="42" t="s">
        <v>100</v>
      </c>
      <c r="D1759" s="23" t="s">
        <v>134</v>
      </c>
      <c r="E1759" s="23" t="s">
        <v>23</v>
      </c>
      <c r="F1759" s="23" t="s">
        <v>18</v>
      </c>
      <c r="G1759" s="23" t="s">
        <v>31</v>
      </c>
      <c r="H1759" s="23" t="s">
        <v>24</v>
      </c>
      <c r="I1759" s="23" t="s">
        <v>72</v>
      </c>
      <c r="N1759" s="21"/>
      <c r="O1759" s="21"/>
      <c r="P1759" s="21"/>
      <c r="R1759" s="15"/>
      <c r="T1759" s="41"/>
    </row>
    <row r="1760">
      <c r="A1760" s="21">
        <v>43324.0</v>
      </c>
      <c r="B1760" s="21">
        <v>2.202445152E9</v>
      </c>
      <c r="C1760" s="42" t="s">
        <v>100</v>
      </c>
      <c r="D1760" s="23" t="s">
        <v>32</v>
      </c>
      <c r="E1760" s="23" t="s">
        <v>17</v>
      </c>
      <c r="F1760" s="23" t="s">
        <v>18</v>
      </c>
      <c r="G1760" s="23" t="s">
        <v>31</v>
      </c>
      <c r="H1760" s="23" t="s">
        <v>24</v>
      </c>
      <c r="I1760" s="23" t="s">
        <v>72</v>
      </c>
      <c r="N1760" s="21"/>
      <c r="O1760" s="21"/>
      <c r="P1760" s="21"/>
      <c r="R1760" s="15"/>
      <c r="T1760" s="41"/>
    </row>
    <row r="1761">
      <c r="A1761" s="21">
        <v>43359.0</v>
      </c>
      <c r="B1761" s="21">
        <v>2.293827268E9</v>
      </c>
      <c r="C1761" s="42" t="s">
        <v>101</v>
      </c>
      <c r="D1761" s="23" t="s">
        <v>134</v>
      </c>
      <c r="E1761" s="23" t="s">
        <v>23</v>
      </c>
      <c r="F1761" s="23" t="s">
        <v>18</v>
      </c>
      <c r="G1761" s="23" t="s">
        <v>31</v>
      </c>
      <c r="H1761" s="23" t="s">
        <v>24</v>
      </c>
      <c r="I1761" s="23" t="s">
        <v>72</v>
      </c>
      <c r="N1761" s="21"/>
      <c r="O1761" s="21"/>
      <c r="P1761" s="21"/>
      <c r="R1761" s="15"/>
      <c r="T1761" s="41"/>
    </row>
    <row r="1762">
      <c r="A1762" s="21">
        <v>43382.0</v>
      </c>
      <c r="B1762" s="21">
        <v>1.458376669E9</v>
      </c>
      <c r="C1762" s="42" t="s">
        <v>101</v>
      </c>
      <c r="D1762" s="23" t="s">
        <v>32</v>
      </c>
      <c r="E1762" s="23" t="s">
        <v>17</v>
      </c>
      <c r="F1762" s="23" t="s">
        <v>18</v>
      </c>
      <c r="G1762" s="23" t="s">
        <v>31</v>
      </c>
      <c r="H1762" s="23" t="s">
        <v>24</v>
      </c>
      <c r="I1762" s="23" t="s">
        <v>72</v>
      </c>
      <c r="N1762" s="21"/>
      <c r="O1762" s="21"/>
      <c r="P1762" s="21"/>
      <c r="R1762" s="15"/>
      <c r="T1762" s="41"/>
    </row>
    <row r="1763">
      <c r="A1763" s="21">
        <v>43568.0</v>
      </c>
      <c r="B1763" s="21">
        <v>1.890125226E9</v>
      </c>
      <c r="C1763" s="42" t="s">
        <v>101</v>
      </c>
      <c r="D1763" s="23" t="s">
        <v>32</v>
      </c>
      <c r="E1763" s="23" t="s">
        <v>17</v>
      </c>
      <c r="F1763" s="23" t="s">
        <v>18</v>
      </c>
      <c r="G1763" s="23" t="s">
        <v>31</v>
      </c>
      <c r="H1763" s="23" t="s">
        <v>24</v>
      </c>
      <c r="I1763" s="23" t="s">
        <v>72</v>
      </c>
      <c r="N1763" s="21"/>
      <c r="O1763" s="21"/>
      <c r="P1763" s="21"/>
      <c r="R1763" s="15"/>
      <c r="T1763" s="41"/>
    </row>
    <row r="1764">
      <c r="A1764" s="21">
        <v>43576.0</v>
      </c>
      <c r="B1764" s="21">
        <v>2.208818836E9</v>
      </c>
      <c r="C1764" s="42" t="s">
        <v>101</v>
      </c>
      <c r="D1764" s="23" t="s">
        <v>32</v>
      </c>
      <c r="E1764" s="23" t="s">
        <v>17</v>
      </c>
      <c r="F1764" s="23" t="s">
        <v>18</v>
      </c>
      <c r="G1764" s="23" t="s">
        <v>31</v>
      </c>
      <c r="H1764" s="23" t="s">
        <v>24</v>
      </c>
      <c r="I1764" s="23" t="s">
        <v>72</v>
      </c>
      <c r="N1764" s="21"/>
      <c r="O1764" s="21"/>
      <c r="P1764" s="21"/>
      <c r="R1764" s="15"/>
      <c r="T1764" s="41"/>
    </row>
    <row r="1765">
      <c r="A1765" s="21">
        <v>43615.0</v>
      </c>
      <c r="B1765" s="21">
        <v>1.376865657E9</v>
      </c>
      <c r="C1765" s="42" t="s">
        <v>101</v>
      </c>
      <c r="D1765" s="23" t="s">
        <v>32</v>
      </c>
      <c r="E1765" s="23" t="s">
        <v>17</v>
      </c>
      <c r="F1765" s="23" t="s">
        <v>18</v>
      </c>
      <c r="G1765" s="23" t="s">
        <v>31</v>
      </c>
      <c r="H1765" s="23" t="s">
        <v>24</v>
      </c>
      <c r="I1765" s="23" t="s">
        <v>72</v>
      </c>
      <c r="N1765" s="21"/>
      <c r="O1765" s="21"/>
      <c r="P1765" s="21"/>
      <c r="R1765" s="15"/>
      <c r="T1765" s="41"/>
    </row>
    <row r="1766">
      <c r="A1766" s="21">
        <v>43957.0</v>
      </c>
      <c r="B1766" s="21">
        <v>1.161201821E9</v>
      </c>
      <c r="C1766" s="42" t="s">
        <v>101</v>
      </c>
      <c r="D1766" s="23" t="s">
        <v>32</v>
      </c>
      <c r="E1766" s="23" t="s">
        <v>17</v>
      </c>
      <c r="F1766" s="23" t="s">
        <v>18</v>
      </c>
      <c r="G1766" s="23" t="s">
        <v>31</v>
      </c>
      <c r="H1766" s="23" t="s">
        <v>24</v>
      </c>
      <c r="I1766" s="23" t="s">
        <v>72</v>
      </c>
      <c r="N1766" s="21"/>
      <c r="O1766" s="21"/>
      <c r="P1766" s="21"/>
      <c r="R1766" s="15"/>
      <c r="T1766" s="41"/>
    </row>
    <row r="1767">
      <c r="A1767" s="21">
        <v>43968.0</v>
      </c>
      <c r="B1767" s="21">
        <v>1.723268608E9</v>
      </c>
      <c r="C1767" s="42" t="s">
        <v>101</v>
      </c>
      <c r="D1767" s="23" t="s">
        <v>134</v>
      </c>
      <c r="E1767" s="23" t="s">
        <v>23</v>
      </c>
      <c r="F1767" s="23" t="s">
        <v>18</v>
      </c>
      <c r="G1767" s="23" t="s">
        <v>31</v>
      </c>
      <c r="H1767" s="23" t="s">
        <v>20</v>
      </c>
      <c r="I1767" s="23" t="s">
        <v>72</v>
      </c>
      <c r="N1767" s="21"/>
      <c r="O1767" s="21"/>
      <c r="P1767" s="21"/>
      <c r="R1767" s="15"/>
      <c r="T1767" s="41"/>
    </row>
    <row r="1768">
      <c r="A1768" s="21">
        <v>44081.0</v>
      </c>
      <c r="B1768" s="21">
        <v>1.857433034E9</v>
      </c>
      <c r="C1768" s="42" t="s">
        <v>101</v>
      </c>
      <c r="D1768" s="23" t="s">
        <v>33</v>
      </c>
      <c r="E1768" s="23" t="s">
        <v>17</v>
      </c>
      <c r="F1768" s="23" t="s">
        <v>28</v>
      </c>
      <c r="G1768" s="23" t="s">
        <v>31</v>
      </c>
      <c r="H1768" s="23" t="s">
        <v>20</v>
      </c>
      <c r="I1768" s="23" t="s">
        <v>72</v>
      </c>
      <c r="N1768" s="21"/>
      <c r="O1768" s="21"/>
      <c r="P1768" s="21"/>
      <c r="R1768" s="15"/>
      <c r="T1768" s="41"/>
    </row>
    <row r="1769">
      <c r="A1769" s="21">
        <v>44100.0</v>
      </c>
      <c r="B1769" s="21">
        <v>2.051001656E9</v>
      </c>
      <c r="C1769" s="42" t="s">
        <v>101</v>
      </c>
      <c r="D1769" s="23" t="s">
        <v>32</v>
      </c>
      <c r="E1769" s="23" t="s">
        <v>17</v>
      </c>
      <c r="F1769" s="23" t="s">
        <v>18</v>
      </c>
      <c r="G1769" s="23" t="s">
        <v>31</v>
      </c>
      <c r="H1769" s="23" t="s">
        <v>24</v>
      </c>
      <c r="I1769" s="23" t="s">
        <v>72</v>
      </c>
      <c r="N1769" s="21"/>
      <c r="O1769" s="21"/>
      <c r="P1769" s="21"/>
      <c r="R1769" s="15"/>
      <c r="T1769" s="41"/>
    </row>
    <row r="1770">
      <c r="A1770" s="21">
        <v>44220.0</v>
      </c>
      <c r="B1770" s="21">
        <v>2.11531619E9</v>
      </c>
      <c r="C1770" s="42" t="s">
        <v>102</v>
      </c>
      <c r="D1770" s="23" t="s">
        <v>32</v>
      </c>
      <c r="E1770" s="23" t="s">
        <v>17</v>
      </c>
      <c r="F1770" s="23" t="s">
        <v>18</v>
      </c>
      <c r="G1770" s="23" t="s">
        <v>31</v>
      </c>
      <c r="H1770" s="23" t="s">
        <v>24</v>
      </c>
      <c r="I1770" s="23" t="s">
        <v>72</v>
      </c>
      <c r="N1770" s="21"/>
      <c r="O1770" s="21"/>
      <c r="P1770" s="21"/>
      <c r="R1770" s="15"/>
      <c r="T1770" s="41"/>
    </row>
    <row r="1771">
      <c r="A1771" s="21">
        <v>44270.0</v>
      </c>
      <c r="B1771" s="21">
        <v>1.201352521E9</v>
      </c>
      <c r="C1771" s="42" t="s">
        <v>102</v>
      </c>
      <c r="D1771" s="23" t="s">
        <v>134</v>
      </c>
      <c r="E1771" s="23" t="s">
        <v>23</v>
      </c>
      <c r="F1771" s="23" t="s">
        <v>18</v>
      </c>
      <c r="G1771" s="23" t="s">
        <v>31</v>
      </c>
      <c r="H1771" s="23" t="s">
        <v>24</v>
      </c>
      <c r="I1771" s="23" t="s">
        <v>72</v>
      </c>
      <c r="N1771" s="21"/>
      <c r="O1771" s="21"/>
      <c r="P1771" s="21"/>
      <c r="R1771" s="15"/>
      <c r="T1771" s="41"/>
    </row>
    <row r="1772">
      <c r="A1772" s="21">
        <v>44290.0</v>
      </c>
      <c r="B1772" s="21">
        <v>2.281544403E9</v>
      </c>
      <c r="C1772" s="42" t="s">
        <v>102</v>
      </c>
      <c r="D1772" s="23" t="s">
        <v>134</v>
      </c>
      <c r="E1772" s="23" t="s">
        <v>23</v>
      </c>
      <c r="F1772" s="23" t="s">
        <v>18</v>
      </c>
      <c r="G1772" s="23" t="s">
        <v>31</v>
      </c>
      <c r="H1772" s="23" t="s">
        <v>24</v>
      </c>
      <c r="I1772" s="23" t="s">
        <v>72</v>
      </c>
      <c r="N1772" s="21"/>
      <c r="O1772" s="21"/>
      <c r="P1772" s="21"/>
      <c r="R1772" s="15"/>
      <c r="T1772" s="41"/>
    </row>
    <row r="1773">
      <c r="A1773" s="21">
        <v>44356.0</v>
      </c>
      <c r="B1773" s="21">
        <v>2.246365114E9</v>
      </c>
      <c r="C1773" s="42" t="s">
        <v>102</v>
      </c>
      <c r="D1773" s="23" t="s">
        <v>134</v>
      </c>
      <c r="E1773" s="23" t="s">
        <v>23</v>
      </c>
      <c r="F1773" s="23" t="s">
        <v>18</v>
      </c>
      <c r="G1773" s="23" t="s">
        <v>31</v>
      </c>
      <c r="H1773" s="23" t="s">
        <v>24</v>
      </c>
      <c r="I1773" s="23" t="s">
        <v>72</v>
      </c>
      <c r="N1773" s="21"/>
      <c r="O1773" s="21"/>
      <c r="P1773" s="21"/>
      <c r="R1773" s="15"/>
      <c r="T1773" s="41"/>
    </row>
    <row r="1774">
      <c r="A1774" s="21">
        <v>44393.0</v>
      </c>
      <c r="B1774" s="21">
        <v>1.732952384E9</v>
      </c>
      <c r="C1774" s="42" t="s">
        <v>102</v>
      </c>
      <c r="D1774" s="23" t="s">
        <v>134</v>
      </c>
      <c r="E1774" s="23" t="s">
        <v>23</v>
      </c>
      <c r="F1774" s="23" t="s">
        <v>18</v>
      </c>
      <c r="G1774" s="23" t="s">
        <v>31</v>
      </c>
      <c r="H1774" s="23" t="s">
        <v>20</v>
      </c>
      <c r="I1774" s="23" t="s">
        <v>72</v>
      </c>
      <c r="N1774" s="21"/>
      <c r="O1774" s="21"/>
      <c r="P1774" s="21"/>
      <c r="R1774" s="15"/>
      <c r="T1774" s="41"/>
    </row>
    <row r="1775">
      <c r="A1775" s="21">
        <v>44508.0</v>
      </c>
      <c r="B1775" s="21">
        <v>1.208274647E9</v>
      </c>
      <c r="C1775" s="42" t="s">
        <v>102</v>
      </c>
      <c r="D1775" s="23" t="s">
        <v>134</v>
      </c>
      <c r="E1775" s="23" t="s">
        <v>23</v>
      </c>
      <c r="F1775" s="23" t="s">
        <v>18</v>
      </c>
      <c r="G1775" s="23" t="s">
        <v>31</v>
      </c>
      <c r="H1775" s="23" t="s">
        <v>24</v>
      </c>
      <c r="I1775" s="23" t="s">
        <v>72</v>
      </c>
      <c r="N1775" s="21"/>
      <c r="O1775" s="21"/>
      <c r="P1775" s="21"/>
      <c r="R1775" s="15"/>
      <c r="T1775" s="41"/>
    </row>
    <row r="1776">
      <c r="A1776" s="21">
        <v>44562.0</v>
      </c>
      <c r="B1776" s="21">
        <v>1.471563597E9</v>
      </c>
      <c r="C1776" s="42" t="s">
        <v>102</v>
      </c>
      <c r="D1776" s="23" t="s">
        <v>32</v>
      </c>
      <c r="E1776" s="23" t="s">
        <v>17</v>
      </c>
      <c r="F1776" s="23" t="s">
        <v>18</v>
      </c>
      <c r="G1776" s="23" t="s">
        <v>31</v>
      </c>
      <c r="H1776" s="23" t="s">
        <v>24</v>
      </c>
      <c r="I1776" s="23" t="s">
        <v>72</v>
      </c>
      <c r="N1776" s="21"/>
      <c r="O1776" s="21"/>
      <c r="P1776" s="21"/>
      <c r="R1776" s="15"/>
      <c r="T1776" s="41"/>
    </row>
    <row r="1777">
      <c r="A1777" s="21">
        <v>44708.0</v>
      </c>
      <c r="B1777" s="21">
        <v>1.358338985E9</v>
      </c>
      <c r="C1777" s="42" t="s">
        <v>102</v>
      </c>
      <c r="D1777" s="23" t="s">
        <v>134</v>
      </c>
      <c r="E1777" s="23" t="s">
        <v>23</v>
      </c>
      <c r="F1777" s="23" t="s">
        <v>18</v>
      </c>
      <c r="G1777" s="23" t="s">
        <v>31</v>
      </c>
      <c r="H1777" s="23" t="s">
        <v>24</v>
      </c>
      <c r="I1777" s="23" t="s">
        <v>72</v>
      </c>
      <c r="N1777" s="21"/>
      <c r="O1777" s="21"/>
      <c r="P1777" s="21"/>
      <c r="R1777" s="15"/>
      <c r="T1777" s="41"/>
    </row>
    <row r="1778">
      <c r="A1778" s="21">
        <v>44797.0</v>
      </c>
      <c r="B1778" s="21">
        <v>1.446203349E9</v>
      </c>
      <c r="C1778" s="42" t="s">
        <v>102</v>
      </c>
      <c r="D1778" s="23" t="s">
        <v>134</v>
      </c>
      <c r="E1778" s="23" t="s">
        <v>23</v>
      </c>
      <c r="F1778" s="23" t="s">
        <v>18</v>
      </c>
      <c r="G1778" s="23" t="s">
        <v>31</v>
      </c>
      <c r="H1778" s="23" t="s">
        <v>20</v>
      </c>
      <c r="I1778" s="23" t="s">
        <v>72</v>
      </c>
      <c r="N1778" s="21"/>
      <c r="O1778" s="21"/>
      <c r="P1778" s="21"/>
      <c r="R1778" s="15"/>
      <c r="T1778" s="41"/>
    </row>
    <row r="1779">
      <c r="A1779" s="21">
        <v>44899.0</v>
      </c>
      <c r="B1779" s="21">
        <v>1.779202494E9</v>
      </c>
      <c r="C1779" s="42" t="s">
        <v>103</v>
      </c>
      <c r="D1779" s="23" t="s">
        <v>134</v>
      </c>
      <c r="E1779" s="23" t="s">
        <v>23</v>
      </c>
      <c r="F1779" s="23" t="s">
        <v>18</v>
      </c>
      <c r="G1779" s="23" t="s">
        <v>31</v>
      </c>
      <c r="H1779" s="23" t="s">
        <v>20</v>
      </c>
      <c r="I1779" s="23" t="s">
        <v>72</v>
      </c>
      <c r="N1779" s="21"/>
      <c r="O1779" s="21"/>
      <c r="P1779" s="21"/>
      <c r="R1779" s="15"/>
      <c r="T1779" s="41"/>
    </row>
    <row r="1780">
      <c r="A1780" s="21">
        <v>44920.0</v>
      </c>
      <c r="B1780" s="21">
        <v>1.769011134E9</v>
      </c>
      <c r="C1780" s="42" t="s">
        <v>103</v>
      </c>
      <c r="D1780" s="23" t="s">
        <v>134</v>
      </c>
      <c r="E1780" s="23" t="s">
        <v>23</v>
      </c>
      <c r="F1780" s="23" t="s">
        <v>18</v>
      </c>
      <c r="G1780" s="23" t="s">
        <v>31</v>
      </c>
      <c r="H1780" s="23" t="s">
        <v>20</v>
      </c>
      <c r="I1780" s="23" t="s">
        <v>72</v>
      </c>
      <c r="N1780" s="21"/>
      <c r="O1780" s="21"/>
      <c r="P1780" s="21"/>
      <c r="R1780" s="15"/>
      <c r="T1780" s="41"/>
    </row>
    <row r="1781">
      <c r="A1781" s="21">
        <v>45013.0</v>
      </c>
      <c r="B1781" s="21">
        <v>1.34974566E9</v>
      </c>
      <c r="C1781" s="42" t="s">
        <v>103</v>
      </c>
      <c r="D1781" s="23" t="s">
        <v>134</v>
      </c>
      <c r="E1781" s="23" t="s">
        <v>23</v>
      </c>
      <c r="F1781" s="23" t="s">
        <v>18</v>
      </c>
      <c r="G1781" s="23" t="s">
        <v>31</v>
      </c>
      <c r="H1781" s="23" t="s">
        <v>20</v>
      </c>
      <c r="I1781" s="23" t="s">
        <v>72</v>
      </c>
      <c r="N1781" s="21"/>
      <c r="O1781" s="21"/>
      <c r="P1781" s="21"/>
      <c r="R1781" s="15"/>
      <c r="T1781" s="41"/>
    </row>
    <row r="1782">
      <c r="A1782" s="21">
        <v>45051.0</v>
      </c>
      <c r="B1782" s="21">
        <v>1.599682524E9</v>
      </c>
      <c r="C1782" s="42" t="s">
        <v>103</v>
      </c>
      <c r="D1782" s="23" t="s">
        <v>134</v>
      </c>
      <c r="E1782" s="23" t="s">
        <v>23</v>
      </c>
      <c r="F1782" s="23" t="s">
        <v>18</v>
      </c>
      <c r="G1782" s="23" t="s">
        <v>31</v>
      </c>
      <c r="H1782" s="23" t="s">
        <v>20</v>
      </c>
      <c r="I1782" s="23" t="s">
        <v>72</v>
      </c>
      <c r="N1782" s="21"/>
      <c r="O1782" s="21"/>
      <c r="P1782" s="21"/>
      <c r="R1782" s="15"/>
      <c r="T1782" s="41"/>
    </row>
    <row r="1783">
      <c r="A1783" s="21">
        <v>45088.0</v>
      </c>
      <c r="B1783" s="21">
        <v>1.439922664E9</v>
      </c>
      <c r="C1783" s="42" t="s">
        <v>103</v>
      </c>
      <c r="D1783" s="23" t="s">
        <v>32</v>
      </c>
      <c r="E1783" s="23" t="s">
        <v>17</v>
      </c>
      <c r="F1783" s="23" t="s">
        <v>18</v>
      </c>
      <c r="G1783" s="23" t="s">
        <v>31</v>
      </c>
      <c r="H1783" s="23" t="s">
        <v>24</v>
      </c>
      <c r="I1783" s="23" t="s">
        <v>72</v>
      </c>
      <c r="N1783" s="21"/>
      <c r="O1783" s="21"/>
      <c r="P1783" s="21"/>
      <c r="R1783" s="15"/>
      <c r="T1783" s="41"/>
    </row>
    <row r="1784">
      <c r="A1784" s="21">
        <v>45139.0</v>
      </c>
      <c r="B1784" s="21">
        <v>2.035773604E9</v>
      </c>
      <c r="C1784" s="42" t="s">
        <v>103</v>
      </c>
      <c r="D1784" s="23" t="s">
        <v>134</v>
      </c>
      <c r="E1784" s="23" t="s">
        <v>23</v>
      </c>
      <c r="F1784" s="23" t="s">
        <v>18</v>
      </c>
      <c r="G1784" s="23" t="s">
        <v>31</v>
      </c>
      <c r="H1784" s="23" t="s">
        <v>20</v>
      </c>
      <c r="I1784" s="23" t="s">
        <v>72</v>
      </c>
      <c r="N1784" s="21"/>
      <c r="O1784" s="21"/>
      <c r="P1784" s="21"/>
      <c r="R1784" s="15"/>
      <c r="T1784" s="41"/>
    </row>
    <row r="1785">
      <c r="A1785" s="21">
        <v>45152.0</v>
      </c>
      <c r="B1785" s="21">
        <v>1.991364612E9</v>
      </c>
      <c r="C1785" s="42" t="s">
        <v>103</v>
      </c>
      <c r="D1785" s="23" t="s">
        <v>32</v>
      </c>
      <c r="E1785" s="23" t="s">
        <v>17</v>
      </c>
      <c r="F1785" s="23" t="s">
        <v>18</v>
      </c>
      <c r="G1785" s="23" t="s">
        <v>31</v>
      </c>
      <c r="H1785" s="23" t="s">
        <v>24</v>
      </c>
      <c r="I1785" s="23" t="s">
        <v>72</v>
      </c>
      <c r="N1785" s="21"/>
      <c r="O1785" s="21"/>
      <c r="P1785" s="21"/>
      <c r="R1785" s="15"/>
      <c r="T1785" s="41"/>
    </row>
    <row r="1786">
      <c r="A1786" s="21">
        <v>45165.0</v>
      </c>
      <c r="B1786" s="21">
        <v>1.153738244E9</v>
      </c>
      <c r="C1786" s="42" t="s">
        <v>103</v>
      </c>
      <c r="D1786" s="23" t="s">
        <v>134</v>
      </c>
      <c r="E1786" s="23" t="s">
        <v>23</v>
      </c>
      <c r="F1786" s="23" t="s">
        <v>18</v>
      </c>
      <c r="G1786" s="23" t="s">
        <v>31</v>
      </c>
      <c r="H1786" s="23" t="s">
        <v>20</v>
      </c>
      <c r="I1786" s="23" t="s">
        <v>72</v>
      </c>
      <c r="N1786" s="21"/>
      <c r="O1786" s="21"/>
      <c r="P1786" s="21"/>
      <c r="R1786" s="15"/>
      <c r="T1786" s="41"/>
    </row>
    <row r="1787">
      <c r="A1787" s="21">
        <v>45194.0</v>
      </c>
      <c r="B1787" s="21">
        <v>1.471147589E9</v>
      </c>
      <c r="C1787" s="42" t="s">
        <v>103</v>
      </c>
      <c r="D1787" s="23" t="s">
        <v>32</v>
      </c>
      <c r="E1787" s="23" t="s">
        <v>17</v>
      </c>
      <c r="F1787" s="23" t="s">
        <v>18</v>
      </c>
      <c r="G1787" s="23" t="s">
        <v>31</v>
      </c>
      <c r="H1787" s="23" t="s">
        <v>24</v>
      </c>
      <c r="I1787" s="23" t="s">
        <v>72</v>
      </c>
      <c r="N1787" s="21"/>
      <c r="O1787" s="21"/>
      <c r="P1787" s="21"/>
      <c r="R1787" s="15"/>
      <c r="T1787" s="41"/>
    </row>
    <row r="1788">
      <c r="A1788" s="21">
        <v>45270.0</v>
      </c>
      <c r="B1788" s="21">
        <v>2.048893313E9</v>
      </c>
      <c r="C1788" s="42" t="s">
        <v>103</v>
      </c>
      <c r="D1788" s="23" t="s">
        <v>32</v>
      </c>
      <c r="E1788" s="23" t="s">
        <v>17</v>
      </c>
      <c r="F1788" s="23" t="s">
        <v>18</v>
      </c>
      <c r="G1788" s="23" t="s">
        <v>31</v>
      </c>
      <c r="H1788" s="23" t="s">
        <v>24</v>
      </c>
      <c r="I1788" s="23" t="s">
        <v>72</v>
      </c>
      <c r="N1788" s="21"/>
      <c r="O1788" s="21"/>
      <c r="P1788" s="21"/>
      <c r="R1788" s="15"/>
      <c r="T1788" s="41"/>
    </row>
    <row r="1789">
      <c r="A1789" s="21">
        <v>45440.0</v>
      </c>
      <c r="B1789" s="21">
        <v>1.801441814E9</v>
      </c>
      <c r="C1789" s="42" t="s">
        <v>103</v>
      </c>
      <c r="D1789" s="23" t="s">
        <v>134</v>
      </c>
      <c r="E1789" s="23" t="s">
        <v>23</v>
      </c>
      <c r="F1789" s="23" t="s">
        <v>18</v>
      </c>
      <c r="G1789" s="23" t="s">
        <v>31</v>
      </c>
      <c r="H1789" s="23" t="s">
        <v>24</v>
      </c>
      <c r="I1789" s="23" t="s">
        <v>72</v>
      </c>
      <c r="N1789" s="21"/>
      <c r="O1789" s="21"/>
      <c r="P1789" s="21"/>
      <c r="R1789" s="15"/>
      <c r="T1789" s="41"/>
    </row>
    <row r="1790">
      <c r="A1790" s="21">
        <v>45502.0</v>
      </c>
      <c r="B1790" s="21">
        <v>1.155958466E9</v>
      </c>
      <c r="C1790" s="42" t="s">
        <v>103</v>
      </c>
      <c r="D1790" s="23" t="s">
        <v>134</v>
      </c>
      <c r="E1790" s="23" t="s">
        <v>23</v>
      </c>
      <c r="F1790" s="23" t="s">
        <v>18</v>
      </c>
      <c r="G1790" s="23" t="s">
        <v>31</v>
      </c>
      <c r="H1790" s="23" t="s">
        <v>24</v>
      </c>
      <c r="I1790" s="23" t="s">
        <v>72</v>
      </c>
      <c r="N1790" s="21"/>
      <c r="O1790" s="21"/>
      <c r="P1790" s="21"/>
      <c r="R1790" s="15"/>
      <c r="T1790" s="41"/>
    </row>
    <row r="1791">
      <c r="A1791" s="21">
        <v>45518.0</v>
      </c>
      <c r="B1791" s="21">
        <v>1.603354066E9</v>
      </c>
      <c r="C1791" s="42" t="s">
        <v>103</v>
      </c>
      <c r="D1791" s="23" t="s">
        <v>32</v>
      </c>
      <c r="E1791" s="23" t="s">
        <v>17</v>
      </c>
      <c r="F1791" s="23" t="s">
        <v>18</v>
      </c>
      <c r="G1791" s="23" t="s">
        <v>31</v>
      </c>
      <c r="H1791" s="23" t="s">
        <v>24</v>
      </c>
      <c r="I1791" s="23" t="s">
        <v>72</v>
      </c>
      <c r="N1791" s="21"/>
      <c r="O1791" s="21"/>
      <c r="P1791" s="21"/>
      <c r="R1791" s="15"/>
      <c r="T1791" s="41"/>
    </row>
    <row r="1792">
      <c r="A1792" s="21">
        <v>45523.0</v>
      </c>
      <c r="B1792" s="21">
        <v>1.158672218E9</v>
      </c>
      <c r="C1792" s="42" t="s">
        <v>103</v>
      </c>
      <c r="D1792" s="23" t="s">
        <v>134</v>
      </c>
      <c r="E1792" s="23" t="s">
        <v>23</v>
      </c>
      <c r="F1792" s="23" t="s">
        <v>18</v>
      </c>
      <c r="G1792" s="23" t="s">
        <v>31</v>
      </c>
      <c r="H1792" s="23" t="s">
        <v>24</v>
      </c>
      <c r="I1792" s="23" t="s">
        <v>72</v>
      </c>
      <c r="N1792" s="21"/>
      <c r="O1792" s="21"/>
      <c r="P1792" s="21"/>
      <c r="R1792" s="15"/>
      <c r="T1792" s="41"/>
    </row>
    <row r="1793">
      <c r="A1793" s="21">
        <v>45576.0</v>
      </c>
      <c r="B1793" s="21">
        <v>1.284833732E9</v>
      </c>
      <c r="C1793" s="42" t="s">
        <v>103</v>
      </c>
      <c r="D1793" s="23" t="s">
        <v>33</v>
      </c>
      <c r="E1793" s="23" t="s">
        <v>17</v>
      </c>
      <c r="F1793" s="23" t="s">
        <v>28</v>
      </c>
      <c r="G1793" s="23" t="s">
        <v>31</v>
      </c>
      <c r="H1793" s="23" t="s">
        <v>24</v>
      </c>
      <c r="I1793" s="23" t="s">
        <v>72</v>
      </c>
      <c r="N1793" s="21"/>
      <c r="O1793" s="21"/>
      <c r="P1793" s="21"/>
      <c r="R1793" s="15"/>
      <c r="T1793" s="41"/>
    </row>
    <row r="1794">
      <c r="A1794" s="21">
        <v>45611.0</v>
      </c>
      <c r="B1794" s="21">
        <v>1.237872091E9</v>
      </c>
      <c r="C1794" s="42" t="s">
        <v>104</v>
      </c>
      <c r="D1794" s="23" t="s">
        <v>134</v>
      </c>
      <c r="E1794" s="23" t="s">
        <v>23</v>
      </c>
      <c r="F1794" s="23" t="s">
        <v>18</v>
      </c>
      <c r="G1794" s="23" t="s">
        <v>31</v>
      </c>
      <c r="H1794" s="23" t="s">
        <v>24</v>
      </c>
      <c r="I1794" s="23" t="s">
        <v>72</v>
      </c>
      <c r="N1794" s="21"/>
      <c r="O1794" s="21"/>
      <c r="P1794" s="21"/>
      <c r="R1794" s="15"/>
      <c r="T1794" s="41"/>
    </row>
    <row r="1795">
      <c r="A1795" s="21">
        <v>45632.0</v>
      </c>
      <c r="B1795" s="21">
        <v>1.26416116E9</v>
      </c>
      <c r="C1795" s="42" t="s">
        <v>104</v>
      </c>
      <c r="D1795" s="23" t="s">
        <v>32</v>
      </c>
      <c r="E1795" s="23" t="s">
        <v>17</v>
      </c>
      <c r="F1795" s="23" t="s">
        <v>18</v>
      </c>
      <c r="G1795" s="23" t="s">
        <v>31</v>
      </c>
      <c r="H1795" s="23" t="s">
        <v>24</v>
      </c>
      <c r="I1795" s="23" t="s">
        <v>72</v>
      </c>
      <c r="N1795" s="21"/>
      <c r="O1795" s="21"/>
      <c r="P1795" s="21"/>
      <c r="R1795" s="15"/>
      <c r="T1795" s="41"/>
    </row>
    <row r="1796">
      <c r="A1796" s="21">
        <v>45725.0</v>
      </c>
      <c r="B1796" s="21">
        <v>1.379889681E9</v>
      </c>
      <c r="C1796" s="42" t="s">
        <v>104</v>
      </c>
      <c r="D1796" s="23" t="s">
        <v>134</v>
      </c>
      <c r="E1796" s="23" t="s">
        <v>23</v>
      </c>
      <c r="F1796" s="23" t="s">
        <v>18</v>
      </c>
      <c r="G1796" s="23" t="s">
        <v>31</v>
      </c>
      <c r="H1796" s="23" t="s">
        <v>24</v>
      </c>
      <c r="I1796" s="23" t="s">
        <v>72</v>
      </c>
      <c r="N1796" s="21"/>
      <c r="O1796" s="21"/>
      <c r="P1796" s="21"/>
      <c r="R1796" s="15"/>
      <c r="T1796" s="41"/>
    </row>
    <row r="1797">
      <c r="A1797" s="21">
        <v>45734.0</v>
      </c>
      <c r="B1797" s="21">
        <v>1.302050338E9</v>
      </c>
      <c r="C1797" s="42" t="s">
        <v>104</v>
      </c>
      <c r="D1797" s="23" t="s">
        <v>134</v>
      </c>
      <c r="E1797" s="23" t="s">
        <v>23</v>
      </c>
      <c r="F1797" s="23" t="s">
        <v>18</v>
      </c>
      <c r="G1797" s="23" t="s">
        <v>31</v>
      </c>
      <c r="H1797" s="23" t="s">
        <v>24</v>
      </c>
      <c r="I1797" s="23" t="s">
        <v>72</v>
      </c>
      <c r="N1797" s="21"/>
      <c r="O1797" s="21"/>
      <c r="P1797" s="21"/>
      <c r="R1797" s="15"/>
      <c r="T1797" s="41"/>
    </row>
    <row r="1798">
      <c r="A1798" s="21">
        <v>45754.0</v>
      </c>
      <c r="B1798" s="21">
        <v>1.305632198E9</v>
      </c>
      <c r="C1798" s="42" t="s">
        <v>104</v>
      </c>
      <c r="D1798" s="23" t="s">
        <v>32</v>
      </c>
      <c r="E1798" s="23" t="s">
        <v>17</v>
      </c>
      <c r="F1798" s="23" t="s">
        <v>18</v>
      </c>
      <c r="G1798" s="23" t="s">
        <v>31</v>
      </c>
      <c r="H1798" s="23" t="s">
        <v>24</v>
      </c>
      <c r="I1798" s="23" t="s">
        <v>72</v>
      </c>
      <c r="N1798" s="21"/>
      <c r="O1798" s="21"/>
      <c r="P1798" s="21"/>
      <c r="R1798" s="15"/>
      <c r="T1798" s="41"/>
    </row>
    <row r="1799">
      <c r="A1799" s="21">
        <v>45763.0</v>
      </c>
      <c r="B1799" s="21">
        <v>1.762038096E9</v>
      </c>
      <c r="C1799" s="42" t="s">
        <v>104</v>
      </c>
      <c r="D1799" s="23" t="s">
        <v>32</v>
      </c>
      <c r="E1799" s="23" t="s">
        <v>17</v>
      </c>
      <c r="F1799" s="23" t="s">
        <v>18</v>
      </c>
      <c r="G1799" s="23" t="s">
        <v>31</v>
      </c>
      <c r="H1799" s="23" t="s">
        <v>24</v>
      </c>
      <c r="I1799" s="23" t="s">
        <v>72</v>
      </c>
      <c r="N1799" s="21"/>
      <c r="O1799" s="21"/>
      <c r="P1799" s="21"/>
      <c r="R1799" s="15"/>
      <c r="T1799" s="41"/>
    </row>
    <row r="1800">
      <c r="A1800" s="21">
        <v>45786.0</v>
      </c>
      <c r="B1800" s="21">
        <v>1.321760301E9</v>
      </c>
      <c r="C1800" s="42" t="s">
        <v>104</v>
      </c>
      <c r="D1800" s="23" t="s">
        <v>32</v>
      </c>
      <c r="E1800" s="23" t="s">
        <v>17</v>
      </c>
      <c r="F1800" s="23" t="s">
        <v>18</v>
      </c>
      <c r="G1800" s="23" t="s">
        <v>31</v>
      </c>
      <c r="H1800" s="23" t="s">
        <v>24</v>
      </c>
      <c r="I1800" s="23" t="s">
        <v>72</v>
      </c>
      <c r="N1800" s="21"/>
      <c r="O1800" s="21"/>
      <c r="P1800" s="21"/>
      <c r="R1800" s="15"/>
      <c r="T1800" s="41"/>
    </row>
    <row r="1801">
      <c r="A1801" s="21">
        <v>45950.0</v>
      </c>
      <c r="B1801" s="21">
        <v>1.405425663E9</v>
      </c>
      <c r="C1801" s="42" t="s">
        <v>104</v>
      </c>
      <c r="D1801" s="23" t="s">
        <v>134</v>
      </c>
      <c r="E1801" s="23" t="s">
        <v>23</v>
      </c>
      <c r="F1801" s="23" t="s">
        <v>18</v>
      </c>
      <c r="G1801" s="23" t="s">
        <v>31</v>
      </c>
      <c r="H1801" s="23" t="s">
        <v>24</v>
      </c>
      <c r="I1801" s="23" t="s">
        <v>72</v>
      </c>
      <c r="N1801" s="21"/>
      <c r="O1801" s="21"/>
      <c r="P1801" s="21"/>
      <c r="R1801" s="15"/>
      <c r="T1801" s="41"/>
    </row>
    <row r="1802">
      <c r="A1802" s="21">
        <v>45964.0</v>
      </c>
      <c r="B1802" s="21">
        <v>1.534453148E9</v>
      </c>
      <c r="C1802" s="42" t="s">
        <v>104</v>
      </c>
      <c r="D1802" s="23" t="s">
        <v>32</v>
      </c>
      <c r="E1802" s="23" t="s">
        <v>17</v>
      </c>
      <c r="F1802" s="23" t="s">
        <v>18</v>
      </c>
      <c r="G1802" s="23" t="s">
        <v>31</v>
      </c>
      <c r="H1802" s="23" t="s">
        <v>20</v>
      </c>
      <c r="I1802" s="23" t="s">
        <v>72</v>
      </c>
      <c r="N1802" s="21"/>
      <c r="O1802" s="21"/>
      <c r="P1802" s="21"/>
      <c r="R1802" s="15"/>
      <c r="T1802" s="41"/>
    </row>
    <row r="1803">
      <c r="A1803" s="21">
        <v>45977.0</v>
      </c>
      <c r="B1803" s="21">
        <v>2.072849342E9</v>
      </c>
      <c r="C1803" s="42" t="s">
        <v>104</v>
      </c>
      <c r="D1803" s="23" t="s">
        <v>32</v>
      </c>
      <c r="E1803" s="23" t="s">
        <v>17</v>
      </c>
      <c r="F1803" s="23" t="s">
        <v>18</v>
      </c>
      <c r="G1803" s="23" t="s">
        <v>31</v>
      </c>
      <c r="H1803" s="23" t="s">
        <v>24</v>
      </c>
      <c r="I1803" s="23" t="s">
        <v>72</v>
      </c>
      <c r="N1803" s="21"/>
      <c r="O1803" s="21"/>
      <c r="P1803" s="21"/>
      <c r="R1803" s="15"/>
      <c r="T1803" s="41"/>
    </row>
    <row r="1804">
      <c r="A1804" s="21">
        <v>46007.0</v>
      </c>
      <c r="B1804" s="21">
        <v>1.757737122E9</v>
      </c>
      <c r="C1804" s="42" t="s">
        <v>104</v>
      </c>
      <c r="D1804" s="23" t="s">
        <v>32</v>
      </c>
      <c r="E1804" s="23" t="s">
        <v>17</v>
      </c>
      <c r="F1804" s="23" t="s">
        <v>18</v>
      </c>
      <c r="G1804" s="23" t="s">
        <v>31</v>
      </c>
      <c r="H1804" s="23" t="s">
        <v>24</v>
      </c>
      <c r="I1804" s="23" t="s">
        <v>72</v>
      </c>
      <c r="N1804" s="21"/>
      <c r="O1804" s="21"/>
      <c r="P1804" s="21"/>
      <c r="R1804" s="15"/>
      <c r="T1804" s="41"/>
    </row>
    <row r="1805">
      <c r="A1805" s="21">
        <v>46040.0</v>
      </c>
      <c r="B1805" s="21">
        <v>1.917965045E9</v>
      </c>
      <c r="C1805" s="42" t="s">
        <v>104</v>
      </c>
      <c r="D1805" s="23" t="s">
        <v>32</v>
      </c>
      <c r="E1805" s="23" t="s">
        <v>17</v>
      </c>
      <c r="F1805" s="23" t="s">
        <v>18</v>
      </c>
      <c r="G1805" s="23" t="s">
        <v>31</v>
      </c>
      <c r="H1805" s="23" t="s">
        <v>24</v>
      </c>
      <c r="I1805" s="23" t="s">
        <v>72</v>
      </c>
      <c r="N1805" s="21"/>
      <c r="O1805" s="21"/>
      <c r="P1805" s="21"/>
      <c r="R1805" s="15"/>
      <c r="T1805" s="41"/>
    </row>
    <row r="1806">
      <c r="A1806" s="21">
        <v>46050.0</v>
      </c>
      <c r="B1806" s="21">
        <v>1.744802238E9</v>
      </c>
      <c r="C1806" s="42" t="s">
        <v>104</v>
      </c>
      <c r="D1806" s="23" t="s">
        <v>32</v>
      </c>
      <c r="E1806" s="23" t="s">
        <v>17</v>
      </c>
      <c r="F1806" s="23" t="s">
        <v>18</v>
      </c>
      <c r="G1806" s="23" t="s">
        <v>31</v>
      </c>
      <c r="H1806" s="23" t="s">
        <v>24</v>
      </c>
      <c r="I1806" s="23" t="s">
        <v>72</v>
      </c>
      <c r="N1806" s="21"/>
      <c r="O1806" s="21"/>
      <c r="P1806" s="21"/>
      <c r="R1806" s="15"/>
      <c r="T1806" s="41"/>
    </row>
    <row r="1807">
      <c r="A1807" s="21">
        <v>46067.0</v>
      </c>
      <c r="B1807" s="21">
        <v>2.230668829E9</v>
      </c>
      <c r="C1807" s="42" t="s">
        <v>104</v>
      </c>
      <c r="D1807" s="23" t="s">
        <v>134</v>
      </c>
      <c r="E1807" s="23" t="s">
        <v>23</v>
      </c>
      <c r="F1807" s="23" t="s">
        <v>18</v>
      </c>
      <c r="G1807" s="23" t="s">
        <v>31</v>
      </c>
      <c r="H1807" s="23" t="s">
        <v>24</v>
      </c>
      <c r="I1807" s="23" t="s">
        <v>72</v>
      </c>
      <c r="N1807" s="21"/>
      <c r="O1807" s="21"/>
      <c r="P1807" s="21"/>
      <c r="R1807" s="15"/>
      <c r="T1807" s="41"/>
    </row>
    <row r="1808">
      <c r="A1808" s="21">
        <v>46158.0</v>
      </c>
      <c r="B1808" s="21">
        <v>1.305401251E9</v>
      </c>
      <c r="C1808" s="42" t="s">
        <v>104</v>
      </c>
      <c r="D1808" s="23" t="s">
        <v>32</v>
      </c>
      <c r="E1808" s="23" t="s">
        <v>17</v>
      </c>
      <c r="F1808" s="23" t="s">
        <v>18</v>
      </c>
      <c r="G1808" s="23" t="s">
        <v>31</v>
      </c>
      <c r="H1808" s="23" t="s">
        <v>24</v>
      </c>
      <c r="I1808" s="23" t="s">
        <v>72</v>
      </c>
      <c r="N1808" s="21"/>
      <c r="O1808" s="21"/>
      <c r="P1808" s="21"/>
      <c r="R1808" s="15"/>
      <c r="T1808" s="41"/>
    </row>
    <row r="1809">
      <c r="A1809" s="21">
        <v>46224.0</v>
      </c>
      <c r="B1809" s="21">
        <v>2.053694489E9</v>
      </c>
      <c r="C1809" s="42" t="s">
        <v>104</v>
      </c>
      <c r="D1809" s="23" t="s">
        <v>134</v>
      </c>
      <c r="E1809" s="23" t="s">
        <v>23</v>
      </c>
      <c r="F1809" s="23" t="s">
        <v>18</v>
      </c>
      <c r="G1809" s="23" t="s">
        <v>31</v>
      </c>
      <c r="H1809" s="23" t="s">
        <v>24</v>
      </c>
      <c r="I1809" s="23" t="s">
        <v>72</v>
      </c>
      <c r="N1809" s="21"/>
      <c r="O1809" s="21"/>
      <c r="P1809" s="21"/>
      <c r="R1809" s="15"/>
      <c r="T1809" s="41"/>
    </row>
    <row r="1810">
      <c r="A1810" s="21">
        <v>46452.0</v>
      </c>
      <c r="B1810" s="21">
        <v>2.244122088E9</v>
      </c>
      <c r="C1810" s="42" t="s">
        <v>105</v>
      </c>
      <c r="D1810" s="23" t="s">
        <v>134</v>
      </c>
      <c r="E1810" s="23" t="s">
        <v>23</v>
      </c>
      <c r="F1810" s="23" t="s">
        <v>18</v>
      </c>
      <c r="G1810" s="23" t="s">
        <v>31</v>
      </c>
      <c r="H1810" s="23" t="s">
        <v>24</v>
      </c>
      <c r="I1810" s="23" t="s">
        <v>72</v>
      </c>
      <c r="N1810" s="21"/>
      <c r="O1810" s="21"/>
      <c r="P1810" s="21"/>
      <c r="R1810" s="15"/>
      <c r="T1810" s="41"/>
    </row>
    <row r="1811">
      <c r="A1811" s="21">
        <v>46524.0</v>
      </c>
      <c r="B1811" s="21">
        <v>1.667799878E9</v>
      </c>
      <c r="C1811" s="42" t="s">
        <v>105</v>
      </c>
      <c r="D1811" s="23" t="s">
        <v>134</v>
      </c>
      <c r="E1811" s="23" t="s">
        <v>23</v>
      </c>
      <c r="F1811" s="23" t="s">
        <v>18</v>
      </c>
      <c r="G1811" s="23" t="s">
        <v>31</v>
      </c>
      <c r="H1811" s="23" t="s">
        <v>24</v>
      </c>
      <c r="I1811" s="23" t="s">
        <v>72</v>
      </c>
      <c r="N1811" s="21"/>
      <c r="O1811" s="21"/>
      <c r="P1811" s="21"/>
      <c r="R1811" s="15"/>
      <c r="T1811" s="41"/>
    </row>
    <row r="1812">
      <c r="A1812" s="21">
        <v>46533.0</v>
      </c>
      <c r="B1812" s="21">
        <v>1.781613161E9</v>
      </c>
      <c r="C1812" s="42" t="s">
        <v>105</v>
      </c>
      <c r="D1812" s="23" t="s">
        <v>32</v>
      </c>
      <c r="E1812" s="23" t="s">
        <v>17</v>
      </c>
      <c r="F1812" s="23" t="s">
        <v>18</v>
      </c>
      <c r="G1812" s="23" t="s">
        <v>31</v>
      </c>
      <c r="H1812" s="23" t="s">
        <v>24</v>
      </c>
      <c r="I1812" s="23" t="s">
        <v>72</v>
      </c>
      <c r="N1812" s="21"/>
      <c r="O1812" s="21"/>
      <c r="P1812" s="21"/>
      <c r="R1812" s="15"/>
      <c r="T1812" s="41"/>
    </row>
    <row r="1813">
      <c r="A1813" s="21">
        <v>46551.0</v>
      </c>
      <c r="B1813" s="21">
        <v>2.143636869E9</v>
      </c>
      <c r="C1813" s="42" t="s">
        <v>105</v>
      </c>
      <c r="D1813" s="23" t="s">
        <v>32</v>
      </c>
      <c r="E1813" s="23" t="s">
        <v>17</v>
      </c>
      <c r="F1813" s="23" t="s">
        <v>18</v>
      </c>
      <c r="G1813" s="23" t="s">
        <v>31</v>
      </c>
      <c r="H1813" s="23" t="s">
        <v>24</v>
      </c>
      <c r="I1813" s="23" t="s">
        <v>72</v>
      </c>
      <c r="N1813" s="21"/>
      <c r="O1813" s="21"/>
      <c r="P1813" s="21"/>
      <c r="R1813" s="15"/>
      <c r="T1813" s="41"/>
    </row>
    <row r="1814">
      <c r="A1814" s="21">
        <v>46554.0</v>
      </c>
      <c r="B1814" s="21">
        <v>1.361985686E9</v>
      </c>
      <c r="C1814" s="42" t="s">
        <v>105</v>
      </c>
      <c r="D1814" s="23" t="s">
        <v>32</v>
      </c>
      <c r="E1814" s="23" t="s">
        <v>17</v>
      </c>
      <c r="F1814" s="23" t="s">
        <v>18</v>
      </c>
      <c r="G1814" s="23" t="s">
        <v>31</v>
      </c>
      <c r="H1814" s="23" t="s">
        <v>24</v>
      </c>
      <c r="I1814" s="23" t="s">
        <v>72</v>
      </c>
      <c r="N1814" s="21"/>
      <c r="O1814" s="21"/>
      <c r="P1814" s="21"/>
      <c r="R1814" s="15"/>
      <c r="T1814" s="41"/>
    </row>
    <row r="1815">
      <c r="A1815" s="21">
        <v>46588.0</v>
      </c>
      <c r="B1815" s="21">
        <v>1.312681196E9</v>
      </c>
      <c r="C1815" s="42" t="s">
        <v>105</v>
      </c>
      <c r="D1815" s="23" t="s">
        <v>32</v>
      </c>
      <c r="E1815" s="23" t="s">
        <v>17</v>
      </c>
      <c r="F1815" s="23" t="s">
        <v>18</v>
      </c>
      <c r="G1815" s="23" t="s">
        <v>31</v>
      </c>
      <c r="H1815" s="23" t="s">
        <v>24</v>
      </c>
      <c r="I1815" s="23" t="s">
        <v>72</v>
      </c>
      <c r="N1815" s="21"/>
      <c r="O1815" s="21"/>
      <c r="P1815" s="21"/>
      <c r="R1815" s="15"/>
      <c r="T1815" s="41"/>
    </row>
    <row r="1816">
      <c r="A1816" s="21">
        <v>46592.0</v>
      </c>
      <c r="B1816" s="21">
        <v>2.222024612E9</v>
      </c>
      <c r="C1816" s="42" t="s">
        <v>105</v>
      </c>
      <c r="D1816" s="23" t="s">
        <v>32</v>
      </c>
      <c r="E1816" s="23" t="s">
        <v>17</v>
      </c>
      <c r="F1816" s="23" t="s">
        <v>18</v>
      </c>
      <c r="G1816" s="23" t="s">
        <v>31</v>
      </c>
      <c r="H1816" s="23" t="s">
        <v>24</v>
      </c>
      <c r="I1816" s="23" t="s">
        <v>72</v>
      </c>
      <c r="N1816" s="21"/>
      <c r="O1816" s="21"/>
      <c r="P1816" s="21"/>
      <c r="R1816" s="15"/>
      <c r="T1816" s="41"/>
    </row>
    <row r="1817">
      <c r="A1817" s="21">
        <v>46602.0</v>
      </c>
      <c r="B1817" s="21">
        <v>1.850001545E9</v>
      </c>
      <c r="C1817" s="42" t="s">
        <v>105</v>
      </c>
      <c r="D1817" s="23" t="s">
        <v>134</v>
      </c>
      <c r="E1817" s="23" t="s">
        <v>23</v>
      </c>
      <c r="F1817" s="23" t="s">
        <v>18</v>
      </c>
      <c r="G1817" s="23" t="s">
        <v>31</v>
      </c>
      <c r="H1817" s="23" t="s">
        <v>20</v>
      </c>
      <c r="I1817" s="23" t="s">
        <v>72</v>
      </c>
      <c r="N1817" s="21"/>
      <c r="O1817" s="21"/>
      <c r="P1817" s="21"/>
      <c r="R1817" s="15"/>
      <c r="T1817" s="41"/>
    </row>
    <row r="1818">
      <c r="A1818" s="21">
        <v>46658.0</v>
      </c>
      <c r="B1818" s="21">
        <v>1.831580697E9</v>
      </c>
      <c r="C1818" s="42" t="s">
        <v>105</v>
      </c>
      <c r="D1818" s="23" t="s">
        <v>134</v>
      </c>
      <c r="E1818" s="23" t="s">
        <v>23</v>
      </c>
      <c r="F1818" s="23" t="s">
        <v>18</v>
      </c>
      <c r="G1818" s="23" t="s">
        <v>31</v>
      </c>
      <c r="H1818" s="23" t="s">
        <v>24</v>
      </c>
      <c r="I1818" s="23" t="s">
        <v>72</v>
      </c>
      <c r="N1818" s="21"/>
      <c r="O1818" s="21"/>
      <c r="P1818" s="21"/>
      <c r="R1818" s="15"/>
      <c r="T1818" s="41"/>
    </row>
    <row r="1819">
      <c r="A1819" s="21">
        <v>46731.0</v>
      </c>
      <c r="B1819" s="21">
        <v>1.851631348E9</v>
      </c>
      <c r="C1819" s="42" t="s">
        <v>105</v>
      </c>
      <c r="D1819" s="23" t="s">
        <v>32</v>
      </c>
      <c r="E1819" s="23" t="s">
        <v>17</v>
      </c>
      <c r="F1819" s="23" t="s">
        <v>18</v>
      </c>
      <c r="G1819" s="23" t="s">
        <v>31</v>
      </c>
      <c r="H1819" s="23" t="s">
        <v>24</v>
      </c>
      <c r="I1819" s="23" t="s">
        <v>72</v>
      </c>
      <c r="N1819" s="21"/>
      <c r="O1819" s="21"/>
      <c r="P1819" s="21"/>
      <c r="R1819" s="15"/>
      <c r="T1819" s="41"/>
    </row>
    <row r="1820">
      <c r="A1820" s="21">
        <v>46926.0</v>
      </c>
      <c r="B1820" s="21">
        <v>1.581921276E9</v>
      </c>
      <c r="C1820" s="42" t="s">
        <v>105</v>
      </c>
      <c r="D1820" s="23" t="s">
        <v>33</v>
      </c>
      <c r="E1820" s="23" t="s">
        <v>17</v>
      </c>
      <c r="F1820" s="23" t="s">
        <v>28</v>
      </c>
      <c r="G1820" s="23" t="s">
        <v>31</v>
      </c>
      <c r="H1820" s="23" t="s">
        <v>20</v>
      </c>
      <c r="I1820" s="23" t="s">
        <v>72</v>
      </c>
      <c r="N1820" s="21"/>
      <c r="O1820" s="21"/>
      <c r="P1820" s="21"/>
      <c r="R1820" s="15"/>
      <c r="T1820" s="41"/>
    </row>
    <row r="1821">
      <c r="A1821" s="21">
        <v>46933.0</v>
      </c>
      <c r="B1821" s="21">
        <v>2.159372234E9</v>
      </c>
      <c r="C1821" s="42" t="s">
        <v>105</v>
      </c>
      <c r="D1821" s="23" t="s">
        <v>32</v>
      </c>
      <c r="E1821" s="23" t="s">
        <v>17</v>
      </c>
      <c r="F1821" s="23" t="s">
        <v>18</v>
      </c>
      <c r="G1821" s="23" t="s">
        <v>31</v>
      </c>
      <c r="H1821" s="23" t="s">
        <v>24</v>
      </c>
      <c r="I1821" s="23" t="s">
        <v>72</v>
      </c>
      <c r="N1821" s="21"/>
      <c r="O1821" s="21"/>
      <c r="P1821" s="21"/>
      <c r="R1821" s="15"/>
      <c r="T1821" s="41"/>
    </row>
    <row r="1822">
      <c r="A1822" s="21">
        <v>46940.0</v>
      </c>
      <c r="B1822" s="21">
        <v>1.672203696E9</v>
      </c>
      <c r="C1822" s="42" t="s">
        <v>105</v>
      </c>
      <c r="D1822" s="23" t="s">
        <v>134</v>
      </c>
      <c r="E1822" s="23" t="s">
        <v>23</v>
      </c>
      <c r="F1822" s="23" t="s">
        <v>18</v>
      </c>
      <c r="G1822" s="23" t="s">
        <v>31</v>
      </c>
      <c r="H1822" s="23" t="s">
        <v>24</v>
      </c>
      <c r="I1822" s="23" t="s">
        <v>72</v>
      </c>
      <c r="N1822" s="21"/>
      <c r="O1822" s="21"/>
      <c r="P1822" s="21"/>
      <c r="R1822" s="15"/>
      <c r="T1822" s="41"/>
    </row>
    <row r="1823">
      <c r="A1823" s="21">
        <v>46950.0</v>
      </c>
      <c r="B1823" s="21">
        <v>1.933577495E9</v>
      </c>
      <c r="C1823" s="42" t="s">
        <v>105</v>
      </c>
      <c r="D1823" s="23" t="s">
        <v>32</v>
      </c>
      <c r="E1823" s="23" t="s">
        <v>17</v>
      </c>
      <c r="F1823" s="23" t="s">
        <v>18</v>
      </c>
      <c r="G1823" s="23" t="s">
        <v>31</v>
      </c>
      <c r="H1823" s="23" t="s">
        <v>24</v>
      </c>
      <c r="I1823" s="23" t="s">
        <v>72</v>
      </c>
      <c r="N1823" s="21"/>
      <c r="O1823" s="21"/>
      <c r="P1823" s="21"/>
      <c r="R1823" s="15"/>
      <c r="T1823" s="41"/>
    </row>
    <row r="1824">
      <c r="A1824" s="21">
        <v>47022.0</v>
      </c>
      <c r="B1824" s="21">
        <v>1.614597366E9</v>
      </c>
      <c r="C1824" s="42" t="s">
        <v>106</v>
      </c>
      <c r="D1824" s="23" t="s">
        <v>32</v>
      </c>
      <c r="E1824" s="23" t="s">
        <v>17</v>
      </c>
      <c r="F1824" s="23" t="s">
        <v>18</v>
      </c>
      <c r="G1824" s="23" t="s">
        <v>31</v>
      </c>
      <c r="H1824" s="23" t="s">
        <v>24</v>
      </c>
      <c r="I1824" s="23" t="s">
        <v>72</v>
      </c>
      <c r="N1824" s="21"/>
      <c r="O1824" s="21"/>
      <c r="P1824" s="21"/>
      <c r="R1824" s="15"/>
      <c r="T1824" s="41"/>
    </row>
    <row r="1825">
      <c r="A1825" s="21">
        <v>47037.0</v>
      </c>
      <c r="B1825" s="21">
        <v>1.606346132E9</v>
      </c>
      <c r="C1825" s="42" t="s">
        <v>106</v>
      </c>
      <c r="D1825" s="23" t="s">
        <v>134</v>
      </c>
      <c r="E1825" s="23" t="s">
        <v>23</v>
      </c>
      <c r="F1825" s="23" t="s">
        <v>18</v>
      </c>
      <c r="G1825" s="23" t="s">
        <v>31</v>
      </c>
      <c r="H1825" s="23" t="s">
        <v>24</v>
      </c>
      <c r="I1825" s="23" t="s">
        <v>72</v>
      </c>
      <c r="N1825" s="21"/>
      <c r="O1825" s="21"/>
      <c r="P1825" s="21"/>
      <c r="R1825" s="15"/>
      <c r="T1825" s="41"/>
    </row>
    <row r="1826">
      <c r="A1826" s="21">
        <v>47059.0</v>
      </c>
      <c r="B1826" s="21">
        <v>1.802219608E9</v>
      </c>
      <c r="C1826" s="42" t="s">
        <v>106</v>
      </c>
      <c r="D1826" s="23" t="s">
        <v>134</v>
      </c>
      <c r="E1826" s="23" t="s">
        <v>23</v>
      </c>
      <c r="F1826" s="23" t="s">
        <v>18</v>
      </c>
      <c r="G1826" s="23" t="s">
        <v>31</v>
      </c>
      <c r="H1826" s="23" t="s">
        <v>20</v>
      </c>
      <c r="I1826" s="23" t="s">
        <v>72</v>
      </c>
      <c r="N1826" s="21"/>
      <c r="O1826" s="21"/>
      <c r="P1826" s="21"/>
      <c r="R1826" s="15"/>
      <c r="T1826" s="41"/>
    </row>
    <row r="1827">
      <c r="A1827" s="21">
        <v>47148.0</v>
      </c>
      <c r="B1827" s="21">
        <v>2.079781834E9</v>
      </c>
      <c r="C1827" s="42" t="s">
        <v>106</v>
      </c>
      <c r="D1827" s="23" t="s">
        <v>134</v>
      </c>
      <c r="E1827" s="23" t="s">
        <v>23</v>
      </c>
      <c r="F1827" s="23" t="s">
        <v>18</v>
      </c>
      <c r="G1827" s="23" t="s">
        <v>31</v>
      </c>
      <c r="H1827" s="23" t="s">
        <v>24</v>
      </c>
      <c r="I1827" s="23" t="s">
        <v>72</v>
      </c>
      <c r="N1827" s="21"/>
      <c r="O1827" s="21"/>
      <c r="P1827" s="21"/>
      <c r="R1827" s="15"/>
      <c r="T1827" s="41"/>
    </row>
    <row r="1828">
      <c r="A1828" s="21">
        <v>47164.0</v>
      </c>
      <c r="B1828" s="21">
        <v>1.192121543E9</v>
      </c>
      <c r="C1828" s="42" t="s">
        <v>106</v>
      </c>
      <c r="D1828" s="23" t="s">
        <v>32</v>
      </c>
      <c r="E1828" s="23" t="s">
        <v>17</v>
      </c>
      <c r="F1828" s="23" t="s">
        <v>18</v>
      </c>
      <c r="G1828" s="23" t="s">
        <v>31</v>
      </c>
      <c r="H1828" s="23" t="s">
        <v>24</v>
      </c>
      <c r="I1828" s="23" t="s">
        <v>72</v>
      </c>
      <c r="N1828" s="21"/>
      <c r="O1828" s="21"/>
      <c r="P1828" s="21"/>
      <c r="R1828" s="15"/>
      <c r="T1828" s="41"/>
    </row>
    <row r="1829">
      <c r="A1829" s="21">
        <v>47200.0</v>
      </c>
      <c r="B1829" s="21">
        <v>1.577600559E9</v>
      </c>
      <c r="C1829" s="42" t="s">
        <v>106</v>
      </c>
      <c r="D1829" s="23" t="s">
        <v>134</v>
      </c>
      <c r="E1829" s="23" t="s">
        <v>23</v>
      </c>
      <c r="F1829" s="23" t="s">
        <v>18</v>
      </c>
      <c r="G1829" s="23" t="s">
        <v>31</v>
      </c>
      <c r="H1829" s="23" t="s">
        <v>24</v>
      </c>
      <c r="I1829" s="23" t="s">
        <v>72</v>
      </c>
      <c r="N1829" s="21"/>
      <c r="O1829" s="21"/>
      <c r="P1829" s="21"/>
      <c r="R1829" s="15"/>
      <c r="T1829" s="41"/>
    </row>
    <row r="1830">
      <c r="A1830" s="21">
        <v>47281.0</v>
      </c>
      <c r="B1830" s="21">
        <v>1.557883722E9</v>
      </c>
      <c r="C1830" s="42" t="s">
        <v>106</v>
      </c>
      <c r="D1830" s="23" t="s">
        <v>32</v>
      </c>
      <c r="E1830" s="23" t="s">
        <v>17</v>
      </c>
      <c r="F1830" s="23" t="s">
        <v>18</v>
      </c>
      <c r="G1830" s="23" t="s">
        <v>31</v>
      </c>
      <c r="H1830" s="23" t="s">
        <v>24</v>
      </c>
      <c r="I1830" s="23" t="s">
        <v>72</v>
      </c>
      <c r="N1830" s="21"/>
      <c r="O1830" s="21"/>
      <c r="P1830" s="21"/>
      <c r="R1830" s="15"/>
      <c r="T1830" s="41"/>
    </row>
    <row r="1831">
      <c r="A1831" s="21">
        <v>47420.0</v>
      </c>
      <c r="B1831" s="21">
        <v>1.671399389E9</v>
      </c>
      <c r="C1831" s="42" t="s">
        <v>106</v>
      </c>
      <c r="D1831" s="23" t="s">
        <v>134</v>
      </c>
      <c r="E1831" s="23" t="s">
        <v>23</v>
      </c>
      <c r="F1831" s="23" t="s">
        <v>18</v>
      </c>
      <c r="G1831" s="23" t="s">
        <v>31</v>
      </c>
      <c r="H1831" s="23" t="s">
        <v>24</v>
      </c>
      <c r="I1831" s="23" t="s">
        <v>72</v>
      </c>
      <c r="N1831" s="21"/>
      <c r="O1831" s="21"/>
      <c r="P1831" s="21"/>
      <c r="R1831" s="15"/>
      <c r="T1831" s="41"/>
    </row>
    <row r="1832">
      <c r="A1832" s="21">
        <v>47428.0</v>
      </c>
      <c r="B1832" s="21">
        <v>1.269004052E9</v>
      </c>
      <c r="C1832" s="42" t="s">
        <v>106</v>
      </c>
      <c r="D1832" s="23" t="s">
        <v>32</v>
      </c>
      <c r="E1832" s="23" t="s">
        <v>17</v>
      </c>
      <c r="F1832" s="23" t="s">
        <v>18</v>
      </c>
      <c r="G1832" s="23" t="s">
        <v>31</v>
      </c>
      <c r="H1832" s="23" t="s">
        <v>24</v>
      </c>
      <c r="I1832" s="23" t="s">
        <v>25</v>
      </c>
      <c r="N1832" s="21"/>
      <c r="O1832" s="21"/>
      <c r="P1832" s="21"/>
      <c r="R1832" s="15"/>
      <c r="T1832" s="41"/>
    </row>
    <row r="1833">
      <c r="A1833" s="21">
        <v>47449.0</v>
      </c>
      <c r="B1833" s="21">
        <v>1.626842961E9</v>
      </c>
      <c r="C1833" s="42" t="s">
        <v>106</v>
      </c>
      <c r="D1833" s="23" t="s">
        <v>134</v>
      </c>
      <c r="E1833" s="23" t="s">
        <v>23</v>
      </c>
      <c r="F1833" s="23" t="s">
        <v>18</v>
      </c>
      <c r="G1833" s="23" t="s">
        <v>31</v>
      </c>
      <c r="H1833" s="23" t="s">
        <v>24</v>
      </c>
      <c r="I1833" s="23" t="s">
        <v>72</v>
      </c>
      <c r="N1833" s="21"/>
      <c r="O1833" s="21"/>
      <c r="P1833" s="21"/>
      <c r="R1833" s="15"/>
      <c r="T1833" s="41"/>
    </row>
    <row r="1834">
      <c r="A1834" s="21">
        <v>47469.0</v>
      </c>
      <c r="B1834" s="21">
        <v>2.189004507E9</v>
      </c>
      <c r="C1834" s="42" t="s">
        <v>106</v>
      </c>
      <c r="D1834" s="23" t="s">
        <v>32</v>
      </c>
      <c r="E1834" s="23" t="s">
        <v>17</v>
      </c>
      <c r="F1834" s="23" t="s">
        <v>18</v>
      </c>
      <c r="G1834" s="23" t="s">
        <v>31</v>
      </c>
      <c r="H1834" s="23" t="s">
        <v>24</v>
      </c>
      <c r="I1834" s="23" t="s">
        <v>72</v>
      </c>
      <c r="N1834" s="21"/>
      <c r="O1834" s="21"/>
      <c r="P1834" s="21"/>
      <c r="R1834" s="15"/>
      <c r="T1834" s="41"/>
    </row>
    <row r="1835">
      <c r="A1835" s="21">
        <v>47481.0</v>
      </c>
      <c r="B1835" s="21">
        <v>1.424866583E9</v>
      </c>
      <c r="C1835" s="42" t="s">
        <v>106</v>
      </c>
      <c r="D1835" s="23" t="s">
        <v>134</v>
      </c>
      <c r="E1835" s="23" t="s">
        <v>23</v>
      </c>
      <c r="F1835" s="23" t="s">
        <v>18</v>
      </c>
      <c r="G1835" s="23" t="s">
        <v>31</v>
      </c>
      <c r="H1835" s="23" t="s">
        <v>24</v>
      </c>
      <c r="I1835" s="23" t="s">
        <v>72</v>
      </c>
      <c r="N1835" s="21"/>
      <c r="O1835" s="21"/>
      <c r="P1835" s="21"/>
      <c r="R1835" s="15"/>
      <c r="T1835" s="41"/>
    </row>
    <row r="1836">
      <c r="A1836" s="21">
        <v>47524.0</v>
      </c>
      <c r="B1836" s="21">
        <v>1.380275971E9</v>
      </c>
      <c r="C1836" s="42" t="s">
        <v>106</v>
      </c>
      <c r="D1836" s="23" t="s">
        <v>134</v>
      </c>
      <c r="E1836" s="23" t="s">
        <v>23</v>
      </c>
      <c r="F1836" s="23" t="s">
        <v>18</v>
      </c>
      <c r="G1836" s="23" t="s">
        <v>31</v>
      </c>
      <c r="H1836" s="23" t="s">
        <v>20</v>
      </c>
      <c r="I1836" s="23" t="s">
        <v>72</v>
      </c>
      <c r="N1836" s="21"/>
      <c r="O1836" s="21"/>
      <c r="P1836" s="21"/>
      <c r="R1836" s="15"/>
      <c r="T1836" s="41"/>
    </row>
    <row r="1837">
      <c r="A1837" s="21">
        <v>47633.0</v>
      </c>
      <c r="B1837" s="21">
        <v>2.247520333E9</v>
      </c>
      <c r="C1837" s="42" t="s">
        <v>107</v>
      </c>
      <c r="D1837" s="23" t="s">
        <v>32</v>
      </c>
      <c r="E1837" s="23" t="s">
        <v>17</v>
      </c>
      <c r="F1837" s="23" t="s">
        <v>18</v>
      </c>
      <c r="G1837" s="23" t="s">
        <v>31</v>
      </c>
      <c r="H1837" s="23" t="s">
        <v>24</v>
      </c>
      <c r="I1837" s="23" t="s">
        <v>72</v>
      </c>
      <c r="N1837" s="21"/>
      <c r="O1837" s="21"/>
      <c r="P1837" s="21"/>
      <c r="R1837" s="15"/>
      <c r="T1837" s="41"/>
    </row>
    <row r="1838">
      <c r="A1838" s="21">
        <v>47695.0</v>
      </c>
      <c r="B1838" s="21">
        <v>1.318451007E9</v>
      </c>
      <c r="C1838" s="42" t="s">
        <v>107</v>
      </c>
      <c r="D1838" s="23" t="s">
        <v>32</v>
      </c>
      <c r="E1838" s="23" t="s">
        <v>17</v>
      </c>
      <c r="F1838" s="23" t="s">
        <v>18</v>
      </c>
      <c r="G1838" s="23" t="s">
        <v>31</v>
      </c>
      <c r="H1838" s="23" t="s">
        <v>24</v>
      </c>
      <c r="I1838" s="23" t="s">
        <v>72</v>
      </c>
      <c r="N1838" s="21"/>
      <c r="O1838" s="21"/>
      <c r="P1838" s="21"/>
      <c r="R1838" s="15"/>
      <c r="T1838" s="41"/>
    </row>
    <row r="1839">
      <c r="A1839" s="21">
        <v>47747.0</v>
      </c>
      <c r="B1839" s="21">
        <v>2.144941658E9</v>
      </c>
      <c r="C1839" s="42" t="s">
        <v>107</v>
      </c>
      <c r="D1839" s="23" t="s">
        <v>134</v>
      </c>
      <c r="E1839" s="23" t="s">
        <v>23</v>
      </c>
      <c r="F1839" s="23" t="s">
        <v>18</v>
      </c>
      <c r="G1839" s="23" t="s">
        <v>31</v>
      </c>
      <c r="H1839" s="23" t="s">
        <v>24</v>
      </c>
      <c r="I1839" s="23" t="s">
        <v>72</v>
      </c>
      <c r="N1839" s="21"/>
      <c r="O1839" s="21"/>
      <c r="P1839" s="21"/>
      <c r="R1839" s="15"/>
      <c r="T1839" s="41"/>
    </row>
    <row r="1840">
      <c r="A1840" s="21">
        <v>47759.0</v>
      </c>
      <c r="B1840" s="21">
        <v>2.067597292E9</v>
      </c>
      <c r="C1840" s="42" t="s">
        <v>107</v>
      </c>
      <c r="D1840" s="23" t="s">
        <v>134</v>
      </c>
      <c r="E1840" s="23" t="s">
        <v>23</v>
      </c>
      <c r="F1840" s="23" t="s">
        <v>18</v>
      </c>
      <c r="G1840" s="23" t="s">
        <v>31</v>
      </c>
      <c r="H1840" s="23" t="s">
        <v>24</v>
      </c>
      <c r="I1840" s="23" t="s">
        <v>72</v>
      </c>
      <c r="N1840" s="21"/>
      <c r="O1840" s="21"/>
      <c r="P1840" s="21"/>
      <c r="R1840" s="15"/>
      <c r="T1840" s="41"/>
    </row>
    <row r="1841">
      <c r="A1841" s="21">
        <v>47764.0</v>
      </c>
      <c r="B1841" s="21">
        <v>2.264847964E9</v>
      </c>
      <c r="C1841" s="42" t="s">
        <v>107</v>
      </c>
      <c r="D1841" s="23" t="s">
        <v>32</v>
      </c>
      <c r="E1841" s="23" t="s">
        <v>17</v>
      </c>
      <c r="F1841" s="23" t="s">
        <v>18</v>
      </c>
      <c r="G1841" s="23" t="s">
        <v>31</v>
      </c>
      <c r="H1841" s="23" t="s">
        <v>24</v>
      </c>
      <c r="I1841" s="23" t="s">
        <v>72</v>
      </c>
      <c r="N1841" s="21"/>
      <c r="O1841" s="21"/>
      <c r="P1841" s="21"/>
      <c r="R1841" s="15"/>
      <c r="T1841" s="41"/>
    </row>
    <row r="1842">
      <c r="A1842" s="21">
        <v>47792.0</v>
      </c>
      <c r="B1842" s="21">
        <v>2.086437724E9</v>
      </c>
      <c r="C1842" s="42" t="s">
        <v>107</v>
      </c>
      <c r="D1842" s="23" t="s">
        <v>134</v>
      </c>
      <c r="E1842" s="23" t="s">
        <v>23</v>
      </c>
      <c r="F1842" s="23" t="s">
        <v>18</v>
      </c>
      <c r="G1842" s="23" t="s">
        <v>31</v>
      </c>
      <c r="H1842" s="23" t="s">
        <v>24</v>
      </c>
      <c r="I1842" s="23" t="s">
        <v>72</v>
      </c>
      <c r="N1842" s="21"/>
      <c r="O1842" s="21"/>
      <c r="P1842" s="21"/>
      <c r="R1842" s="15"/>
      <c r="T1842" s="41"/>
    </row>
    <row r="1843">
      <c r="A1843" s="21">
        <v>47800.0</v>
      </c>
      <c r="B1843" s="21">
        <v>1.201419502E9</v>
      </c>
      <c r="C1843" s="42" t="s">
        <v>107</v>
      </c>
      <c r="D1843" s="23" t="s">
        <v>134</v>
      </c>
      <c r="E1843" s="23" t="s">
        <v>23</v>
      </c>
      <c r="F1843" s="23" t="s">
        <v>18</v>
      </c>
      <c r="G1843" s="23" t="s">
        <v>31</v>
      </c>
      <c r="H1843" s="23" t="s">
        <v>24</v>
      </c>
      <c r="I1843" s="23" t="s">
        <v>72</v>
      </c>
      <c r="N1843" s="21"/>
      <c r="O1843" s="21"/>
      <c r="P1843" s="21"/>
      <c r="R1843" s="15"/>
      <c r="T1843" s="41"/>
    </row>
    <row r="1844">
      <c r="A1844" s="21">
        <v>47807.0</v>
      </c>
      <c r="B1844" s="21">
        <v>1.259256457E9</v>
      </c>
      <c r="C1844" s="42" t="s">
        <v>107</v>
      </c>
      <c r="D1844" s="23" t="s">
        <v>134</v>
      </c>
      <c r="E1844" s="23" t="s">
        <v>23</v>
      </c>
      <c r="F1844" s="23" t="s">
        <v>18</v>
      </c>
      <c r="G1844" s="23" t="s">
        <v>31</v>
      </c>
      <c r="H1844" s="23" t="s">
        <v>20</v>
      </c>
      <c r="I1844" s="23" t="s">
        <v>72</v>
      </c>
      <c r="N1844" s="21"/>
      <c r="O1844" s="21"/>
      <c r="P1844" s="21"/>
      <c r="R1844" s="15"/>
      <c r="T1844" s="41"/>
    </row>
    <row r="1845">
      <c r="A1845" s="21">
        <v>47819.0</v>
      </c>
      <c r="B1845" s="21">
        <v>1.377725154E9</v>
      </c>
      <c r="C1845" s="42" t="s">
        <v>107</v>
      </c>
      <c r="D1845" s="23" t="s">
        <v>134</v>
      </c>
      <c r="E1845" s="23" t="s">
        <v>23</v>
      </c>
      <c r="F1845" s="23" t="s">
        <v>18</v>
      </c>
      <c r="G1845" s="23" t="s">
        <v>31</v>
      </c>
      <c r="H1845" s="23" t="s">
        <v>20</v>
      </c>
      <c r="I1845" s="23" t="s">
        <v>72</v>
      </c>
      <c r="N1845" s="21"/>
      <c r="O1845" s="21"/>
      <c r="P1845" s="21"/>
      <c r="R1845" s="15"/>
      <c r="T1845" s="41"/>
    </row>
    <row r="1846">
      <c r="A1846" s="21">
        <v>47871.0</v>
      </c>
      <c r="B1846" s="21">
        <v>2.042257858E9</v>
      </c>
      <c r="C1846" s="42" t="s">
        <v>107</v>
      </c>
      <c r="D1846" s="23" t="s">
        <v>134</v>
      </c>
      <c r="E1846" s="23" t="s">
        <v>23</v>
      </c>
      <c r="F1846" s="23" t="s">
        <v>18</v>
      </c>
      <c r="G1846" s="23" t="s">
        <v>31</v>
      </c>
      <c r="H1846" s="23" t="s">
        <v>24</v>
      </c>
      <c r="I1846" s="23" t="s">
        <v>72</v>
      </c>
      <c r="N1846" s="21"/>
      <c r="O1846" s="21"/>
      <c r="P1846" s="21"/>
      <c r="R1846" s="15"/>
      <c r="T1846" s="41"/>
    </row>
    <row r="1847">
      <c r="A1847" s="21">
        <v>47991.0</v>
      </c>
      <c r="B1847" s="21">
        <v>1.825087781E9</v>
      </c>
      <c r="C1847" s="42" t="s">
        <v>107</v>
      </c>
      <c r="D1847" s="23" t="s">
        <v>134</v>
      </c>
      <c r="E1847" s="23" t="s">
        <v>23</v>
      </c>
      <c r="F1847" s="23" t="s">
        <v>18</v>
      </c>
      <c r="G1847" s="23" t="s">
        <v>31</v>
      </c>
      <c r="H1847" s="23" t="s">
        <v>24</v>
      </c>
      <c r="I1847" s="23" t="s">
        <v>72</v>
      </c>
      <c r="N1847" s="21"/>
      <c r="O1847" s="21"/>
      <c r="P1847" s="21"/>
      <c r="R1847" s="15"/>
      <c r="T1847" s="41"/>
    </row>
    <row r="1848">
      <c r="A1848" s="21">
        <v>48008.0</v>
      </c>
      <c r="B1848" s="21">
        <v>2.038935013E9</v>
      </c>
      <c r="C1848" s="42" t="s">
        <v>107</v>
      </c>
      <c r="D1848" s="23" t="s">
        <v>32</v>
      </c>
      <c r="E1848" s="23" t="s">
        <v>17</v>
      </c>
      <c r="F1848" s="23" t="s">
        <v>18</v>
      </c>
      <c r="G1848" s="23" t="s">
        <v>31</v>
      </c>
      <c r="H1848" s="23" t="s">
        <v>24</v>
      </c>
      <c r="I1848" s="23" t="s">
        <v>72</v>
      </c>
      <c r="N1848" s="21"/>
      <c r="O1848" s="21"/>
      <c r="P1848" s="21"/>
      <c r="R1848" s="15"/>
      <c r="T1848" s="41"/>
    </row>
    <row r="1849">
      <c r="A1849" s="21">
        <v>48025.0</v>
      </c>
      <c r="B1849" s="21">
        <v>1.610545649E9</v>
      </c>
      <c r="C1849" s="42" t="s">
        <v>107</v>
      </c>
      <c r="D1849" s="23" t="s">
        <v>32</v>
      </c>
      <c r="E1849" s="23" t="s">
        <v>17</v>
      </c>
      <c r="F1849" s="23" t="s">
        <v>18</v>
      </c>
      <c r="G1849" s="23" t="s">
        <v>31</v>
      </c>
      <c r="H1849" s="23" t="s">
        <v>24</v>
      </c>
      <c r="I1849" s="23" t="s">
        <v>72</v>
      </c>
      <c r="N1849" s="21"/>
      <c r="O1849" s="21"/>
      <c r="P1849" s="21"/>
      <c r="R1849" s="15"/>
      <c r="T1849" s="41"/>
    </row>
    <row r="1850">
      <c r="A1850" s="21">
        <v>48085.0</v>
      </c>
      <c r="B1850" s="21">
        <v>2.144033475E9</v>
      </c>
      <c r="C1850" s="42" t="s">
        <v>107</v>
      </c>
      <c r="D1850" s="23" t="s">
        <v>32</v>
      </c>
      <c r="E1850" s="23" t="s">
        <v>17</v>
      </c>
      <c r="F1850" s="23" t="s">
        <v>18</v>
      </c>
      <c r="G1850" s="23" t="s">
        <v>31</v>
      </c>
      <c r="H1850" s="23" t="s">
        <v>24</v>
      </c>
      <c r="I1850" s="23" t="s">
        <v>72</v>
      </c>
      <c r="N1850" s="21"/>
      <c r="O1850" s="21"/>
      <c r="P1850" s="21"/>
      <c r="R1850" s="15"/>
      <c r="T1850" s="41"/>
    </row>
    <row r="1851">
      <c r="A1851" s="21">
        <v>48090.0</v>
      </c>
      <c r="B1851" s="21">
        <v>1.731000029E9</v>
      </c>
      <c r="C1851" s="42" t="s">
        <v>107</v>
      </c>
      <c r="D1851" s="23" t="s">
        <v>32</v>
      </c>
      <c r="E1851" s="23" t="s">
        <v>17</v>
      </c>
      <c r="F1851" s="23" t="s">
        <v>18</v>
      </c>
      <c r="G1851" s="23" t="s">
        <v>31</v>
      </c>
      <c r="H1851" s="23" t="s">
        <v>24</v>
      </c>
      <c r="I1851" s="23" t="s">
        <v>72</v>
      </c>
      <c r="N1851" s="21"/>
      <c r="O1851" s="21"/>
      <c r="P1851" s="21"/>
      <c r="R1851" s="15"/>
      <c r="T1851" s="41"/>
    </row>
    <row r="1852">
      <c r="A1852" s="21">
        <v>48169.0</v>
      </c>
      <c r="B1852" s="21">
        <v>1.962624261E9</v>
      </c>
      <c r="C1852" s="42" t="s">
        <v>107</v>
      </c>
      <c r="D1852" s="23" t="s">
        <v>32</v>
      </c>
      <c r="E1852" s="23" t="s">
        <v>17</v>
      </c>
      <c r="F1852" s="23" t="s">
        <v>18</v>
      </c>
      <c r="G1852" s="23" t="s">
        <v>31</v>
      </c>
      <c r="H1852" s="23" t="s">
        <v>24</v>
      </c>
      <c r="I1852" s="23" t="s">
        <v>72</v>
      </c>
      <c r="N1852" s="21"/>
      <c r="O1852" s="21"/>
      <c r="P1852" s="21"/>
      <c r="R1852" s="15"/>
      <c r="T1852" s="41"/>
    </row>
    <row r="1853">
      <c r="A1853" s="21">
        <v>48208.0</v>
      </c>
      <c r="B1853" s="21">
        <v>1.910686612E9</v>
      </c>
      <c r="C1853" s="42" t="s">
        <v>107</v>
      </c>
      <c r="D1853" s="23" t="s">
        <v>32</v>
      </c>
      <c r="E1853" s="23" t="s">
        <v>17</v>
      </c>
      <c r="F1853" s="23" t="s">
        <v>18</v>
      </c>
      <c r="G1853" s="23" t="s">
        <v>31</v>
      </c>
      <c r="H1853" s="23" t="s">
        <v>24</v>
      </c>
      <c r="I1853" s="23" t="s">
        <v>72</v>
      </c>
      <c r="N1853" s="21"/>
      <c r="O1853" s="21"/>
      <c r="P1853" s="21"/>
      <c r="R1853" s="15"/>
      <c r="T1853" s="41"/>
    </row>
    <row r="1854">
      <c r="A1854" s="21">
        <v>48211.0</v>
      </c>
      <c r="B1854" s="21">
        <v>1.916762663E9</v>
      </c>
      <c r="C1854" s="42" t="s">
        <v>107</v>
      </c>
      <c r="D1854" s="23" t="s">
        <v>134</v>
      </c>
      <c r="E1854" s="23" t="s">
        <v>23</v>
      </c>
      <c r="F1854" s="23" t="s">
        <v>18</v>
      </c>
      <c r="G1854" s="23" t="s">
        <v>31</v>
      </c>
      <c r="H1854" s="23" t="s">
        <v>20</v>
      </c>
      <c r="I1854" s="23" t="s">
        <v>72</v>
      </c>
      <c r="N1854" s="21"/>
      <c r="O1854" s="21"/>
      <c r="P1854" s="21"/>
      <c r="R1854" s="15"/>
      <c r="T1854" s="41"/>
    </row>
    <row r="1855">
      <c r="A1855" s="21">
        <v>48260.0</v>
      </c>
      <c r="B1855" s="21">
        <v>1.873728259E9</v>
      </c>
      <c r="C1855" s="42" t="s">
        <v>107</v>
      </c>
      <c r="D1855" s="23" t="s">
        <v>134</v>
      </c>
      <c r="E1855" s="23" t="s">
        <v>23</v>
      </c>
      <c r="F1855" s="23" t="s">
        <v>18</v>
      </c>
      <c r="G1855" s="23" t="s">
        <v>31</v>
      </c>
      <c r="H1855" s="23" t="s">
        <v>20</v>
      </c>
      <c r="I1855" s="23" t="s">
        <v>72</v>
      </c>
      <c r="N1855" s="21"/>
      <c r="O1855" s="21"/>
      <c r="P1855" s="21"/>
      <c r="R1855" s="15"/>
      <c r="T1855" s="41"/>
    </row>
    <row r="1856">
      <c r="A1856" s="21">
        <v>48289.0</v>
      </c>
      <c r="B1856" s="21">
        <v>1.266573028E9</v>
      </c>
      <c r="C1856" s="42" t="s">
        <v>107</v>
      </c>
      <c r="D1856" s="23" t="s">
        <v>134</v>
      </c>
      <c r="E1856" s="23" t="s">
        <v>23</v>
      </c>
      <c r="F1856" s="23" t="s">
        <v>18</v>
      </c>
      <c r="G1856" s="23" t="s">
        <v>31</v>
      </c>
      <c r="H1856" s="23" t="s">
        <v>20</v>
      </c>
      <c r="I1856" s="23" t="s">
        <v>72</v>
      </c>
      <c r="N1856" s="21"/>
      <c r="O1856" s="21"/>
      <c r="P1856" s="21"/>
      <c r="R1856" s="15"/>
      <c r="T1856" s="41"/>
    </row>
    <row r="1857">
      <c r="A1857" s="21">
        <v>48539.0</v>
      </c>
      <c r="B1857" s="21">
        <v>2.299961255E9</v>
      </c>
      <c r="C1857" s="42" t="s">
        <v>108</v>
      </c>
      <c r="D1857" s="23" t="s">
        <v>134</v>
      </c>
      <c r="E1857" s="23" t="s">
        <v>23</v>
      </c>
      <c r="F1857" s="23" t="s">
        <v>18</v>
      </c>
      <c r="G1857" s="23" t="s">
        <v>31</v>
      </c>
      <c r="H1857" s="23" t="s">
        <v>20</v>
      </c>
      <c r="I1857" s="23" t="s">
        <v>72</v>
      </c>
      <c r="N1857" s="21"/>
      <c r="O1857" s="21"/>
      <c r="P1857" s="21"/>
      <c r="R1857" s="15"/>
      <c r="T1857" s="41"/>
    </row>
    <row r="1858">
      <c r="A1858" s="21">
        <v>48555.0</v>
      </c>
      <c r="B1858" s="21">
        <v>1.462031976E9</v>
      </c>
      <c r="C1858" s="42" t="s">
        <v>108</v>
      </c>
      <c r="D1858" s="23" t="s">
        <v>134</v>
      </c>
      <c r="E1858" s="23" t="s">
        <v>23</v>
      </c>
      <c r="F1858" s="23" t="s">
        <v>18</v>
      </c>
      <c r="G1858" s="23" t="s">
        <v>31</v>
      </c>
      <c r="H1858" s="23" t="s">
        <v>20</v>
      </c>
      <c r="I1858" s="23" t="s">
        <v>72</v>
      </c>
      <c r="N1858" s="21"/>
      <c r="O1858" s="21"/>
      <c r="P1858" s="21"/>
      <c r="R1858" s="15"/>
      <c r="T1858" s="41"/>
    </row>
    <row r="1859">
      <c r="A1859" s="21">
        <v>48573.0</v>
      </c>
      <c r="B1859" s="21">
        <v>1.544055196E9</v>
      </c>
      <c r="C1859" s="42" t="s">
        <v>108</v>
      </c>
      <c r="D1859" s="23" t="s">
        <v>134</v>
      </c>
      <c r="E1859" s="23" t="s">
        <v>23</v>
      </c>
      <c r="F1859" s="23" t="s">
        <v>18</v>
      </c>
      <c r="G1859" s="23" t="s">
        <v>31</v>
      </c>
      <c r="H1859" s="23" t="s">
        <v>24</v>
      </c>
      <c r="I1859" s="23" t="s">
        <v>72</v>
      </c>
      <c r="N1859" s="21"/>
      <c r="O1859" s="21"/>
      <c r="P1859" s="21"/>
      <c r="R1859" s="15"/>
      <c r="T1859" s="41"/>
    </row>
    <row r="1860">
      <c r="A1860" s="21">
        <v>48705.0</v>
      </c>
      <c r="B1860" s="21">
        <v>1.989735004E9</v>
      </c>
      <c r="C1860" s="42" t="s">
        <v>108</v>
      </c>
      <c r="D1860" s="23" t="s">
        <v>32</v>
      </c>
      <c r="E1860" s="23" t="s">
        <v>17</v>
      </c>
      <c r="F1860" s="23" t="s">
        <v>18</v>
      </c>
      <c r="G1860" s="23" t="s">
        <v>31</v>
      </c>
      <c r="H1860" s="23" t="s">
        <v>24</v>
      </c>
      <c r="I1860" s="23" t="s">
        <v>72</v>
      </c>
      <c r="N1860" s="21"/>
      <c r="O1860" s="21"/>
      <c r="P1860" s="21"/>
      <c r="R1860" s="15"/>
      <c r="T1860" s="41"/>
    </row>
    <row r="1861">
      <c r="A1861" s="21">
        <v>48807.0</v>
      </c>
      <c r="B1861" s="21">
        <v>1.224942234E9</v>
      </c>
      <c r="C1861" s="42" t="s">
        <v>108</v>
      </c>
      <c r="D1861" s="23" t="s">
        <v>32</v>
      </c>
      <c r="E1861" s="23" t="s">
        <v>17</v>
      </c>
      <c r="F1861" s="23" t="s">
        <v>18</v>
      </c>
      <c r="G1861" s="23" t="s">
        <v>31</v>
      </c>
      <c r="H1861" s="23" t="s">
        <v>24</v>
      </c>
      <c r="I1861" s="23" t="s">
        <v>72</v>
      </c>
      <c r="N1861" s="21"/>
      <c r="O1861" s="21"/>
      <c r="P1861" s="21"/>
      <c r="R1861" s="15"/>
      <c r="T1861" s="41"/>
    </row>
    <row r="1862">
      <c r="A1862" s="21">
        <v>48811.0</v>
      </c>
      <c r="B1862" s="21">
        <v>2.038465549E9</v>
      </c>
      <c r="C1862" s="42" t="s">
        <v>108</v>
      </c>
      <c r="D1862" s="23" t="s">
        <v>134</v>
      </c>
      <c r="E1862" s="23" t="s">
        <v>23</v>
      </c>
      <c r="F1862" s="23" t="s">
        <v>18</v>
      </c>
      <c r="G1862" s="23" t="s">
        <v>31</v>
      </c>
      <c r="H1862" s="23" t="s">
        <v>24</v>
      </c>
      <c r="I1862" s="23" t="s">
        <v>72</v>
      </c>
      <c r="N1862" s="21"/>
      <c r="O1862" s="21"/>
      <c r="P1862" s="21"/>
      <c r="R1862" s="15"/>
      <c r="T1862" s="41"/>
    </row>
    <row r="1863">
      <c r="A1863" s="21">
        <v>48846.0</v>
      </c>
      <c r="B1863" s="21">
        <v>1.727793547E9</v>
      </c>
      <c r="C1863" s="42" t="s">
        <v>108</v>
      </c>
      <c r="D1863" s="23" t="s">
        <v>134</v>
      </c>
      <c r="E1863" s="23" t="s">
        <v>23</v>
      </c>
      <c r="F1863" s="23" t="s">
        <v>18</v>
      </c>
      <c r="G1863" s="23" t="s">
        <v>31</v>
      </c>
      <c r="H1863" s="23" t="s">
        <v>24</v>
      </c>
      <c r="I1863" s="23" t="s">
        <v>72</v>
      </c>
      <c r="N1863" s="21"/>
      <c r="O1863" s="21"/>
      <c r="P1863" s="21"/>
      <c r="R1863" s="15"/>
      <c r="T1863" s="41"/>
    </row>
    <row r="1864">
      <c r="A1864" s="21">
        <v>48857.0</v>
      </c>
      <c r="B1864" s="21">
        <v>1.22844634E9</v>
      </c>
      <c r="C1864" s="42" t="s">
        <v>108</v>
      </c>
      <c r="D1864" s="23" t="s">
        <v>32</v>
      </c>
      <c r="E1864" s="23" t="s">
        <v>17</v>
      </c>
      <c r="F1864" s="23" t="s">
        <v>18</v>
      </c>
      <c r="G1864" s="23" t="s">
        <v>31</v>
      </c>
      <c r="H1864" s="23" t="s">
        <v>24</v>
      </c>
      <c r="I1864" s="23" t="s">
        <v>72</v>
      </c>
      <c r="N1864" s="21"/>
      <c r="O1864" s="21"/>
      <c r="P1864" s="21"/>
      <c r="R1864" s="15"/>
      <c r="T1864" s="41"/>
    </row>
    <row r="1865">
      <c r="A1865" s="21">
        <v>48881.0</v>
      </c>
      <c r="B1865" s="21">
        <v>1.828865122E9</v>
      </c>
      <c r="C1865" s="42" t="s">
        <v>108</v>
      </c>
      <c r="D1865" s="23" t="s">
        <v>32</v>
      </c>
      <c r="E1865" s="23" t="s">
        <v>17</v>
      </c>
      <c r="F1865" s="23" t="s">
        <v>18</v>
      </c>
      <c r="G1865" s="23" t="s">
        <v>31</v>
      </c>
      <c r="H1865" s="23" t="s">
        <v>24</v>
      </c>
      <c r="I1865" s="23" t="s">
        <v>72</v>
      </c>
      <c r="N1865" s="21"/>
      <c r="O1865" s="21"/>
      <c r="P1865" s="21"/>
      <c r="R1865" s="15"/>
      <c r="T1865" s="41"/>
    </row>
    <row r="1866">
      <c r="A1866" s="21">
        <v>48900.0</v>
      </c>
      <c r="B1866" s="21">
        <v>1.96565816E9</v>
      </c>
      <c r="C1866" s="42" t="s">
        <v>108</v>
      </c>
      <c r="D1866" s="23" t="s">
        <v>134</v>
      </c>
      <c r="E1866" s="23" t="s">
        <v>23</v>
      </c>
      <c r="F1866" s="23" t="s">
        <v>18</v>
      </c>
      <c r="G1866" s="23" t="s">
        <v>31</v>
      </c>
      <c r="H1866" s="23" t="s">
        <v>24</v>
      </c>
      <c r="I1866" s="23" t="s">
        <v>72</v>
      </c>
      <c r="N1866" s="21"/>
      <c r="O1866" s="21"/>
      <c r="P1866" s="21"/>
      <c r="R1866" s="15"/>
      <c r="T1866" s="41"/>
    </row>
    <row r="1867">
      <c r="A1867" s="21">
        <v>48925.0</v>
      </c>
      <c r="B1867" s="21">
        <v>1.491570989E9</v>
      </c>
      <c r="C1867" s="42" t="s">
        <v>108</v>
      </c>
      <c r="D1867" s="23" t="s">
        <v>134</v>
      </c>
      <c r="E1867" s="23" t="s">
        <v>23</v>
      </c>
      <c r="F1867" s="23" t="s">
        <v>18</v>
      </c>
      <c r="G1867" s="23" t="s">
        <v>31</v>
      </c>
      <c r="H1867" s="23" t="s">
        <v>24</v>
      </c>
      <c r="I1867" s="23" t="s">
        <v>72</v>
      </c>
      <c r="N1867" s="21"/>
      <c r="O1867" s="21"/>
      <c r="P1867" s="21"/>
      <c r="R1867" s="15"/>
      <c r="T1867" s="41"/>
    </row>
    <row r="1868">
      <c r="A1868" s="21">
        <v>48926.0</v>
      </c>
      <c r="B1868" s="21">
        <v>1.482472795E9</v>
      </c>
      <c r="C1868" s="42" t="s">
        <v>108</v>
      </c>
      <c r="D1868" s="23" t="s">
        <v>134</v>
      </c>
      <c r="E1868" s="23" t="s">
        <v>23</v>
      </c>
      <c r="F1868" s="23" t="s">
        <v>18</v>
      </c>
      <c r="G1868" s="23" t="s">
        <v>31</v>
      </c>
      <c r="H1868" s="23" t="s">
        <v>24</v>
      </c>
      <c r="I1868" s="23" t="s">
        <v>72</v>
      </c>
      <c r="N1868" s="21"/>
      <c r="O1868" s="21"/>
      <c r="P1868" s="21"/>
      <c r="R1868" s="15"/>
      <c r="T1868" s="41"/>
    </row>
    <row r="1869">
      <c r="A1869" s="21">
        <v>49004.0</v>
      </c>
      <c r="B1869" s="21">
        <v>2.27262316E9</v>
      </c>
      <c r="C1869" s="42" t="s">
        <v>108</v>
      </c>
      <c r="D1869" s="23" t="s">
        <v>32</v>
      </c>
      <c r="E1869" s="23" t="s">
        <v>17</v>
      </c>
      <c r="F1869" s="23" t="s">
        <v>18</v>
      </c>
      <c r="G1869" s="23" t="s">
        <v>31</v>
      </c>
      <c r="H1869" s="23" t="s">
        <v>24</v>
      </c>
      <c r="I1869" s="23" t="s">
        <v>72</v>
      </c>
      <c r="N1869" s="21"/>
      <c r="O1869" s="21"/>
      <c r="P1869" s="21"/>
      <c r="R1869" s="15"/>
      <c r="T1869" s="41"/>
    </row>
    <row r="1870">
      <c r="A1870" s="21">
        <v>49095.0</v>
      </c>
      <c r="B1870" s="21">
        <v>2.074592604E9</v>
      </c>
      <c r="C1870" s="42" t="s">
        <v>108</v>
      </c>
      <c r="D1870" s="23" t="s">
        <v>32</v>
      </c>
      <c r="E1870" s="23" t="s">
        <v>17</v>
      </c>
      <c r="F1870" s="23" t="s">
        <v>18</v>
      </c>
      <c r="G1870" s="23" t="s">
        <v>31</v>
      </c>
      <c r="H1870" s="23" t="s">
        <v>24</v>
      </c>
      <c r="I1870" s="23" t="s">
        <v>72</v>
      </c>
      <c r="N1870" s="21"/>
      <c r="O1870" s="21"/>
      <c r="P1870" s="21"/>
      <c r="R1870" s="15"/>
      <c r="T1870" s="41"/>
    </row>
    <row r="1871">
      <c r="A1871" s="21">
        <v>49112.0</v>
      </c>
      <c r="B1871" s="21">
        <v>1.906710267E9</v>
      </c>
      <c r="C1871" s="42" t="s">
        <v>109</v>
      </c>
      <c r="D1871" s="23" t="s">
        <v>32</v>
      </c>
      <c r="E1871" s="23" t="s">
        <v>17</v>
      </c>
      <c r="F1871" s="23" t="s">
        <v>18</v>
      </c>
      <c r="G1871" s="23" t="s">
        <v>31</v>
      </c>
      <c r="H1871" s="23" t="s">
        <v>24</v>
      </c>
      <c r="I1871" s="23" t="s">
        <v>72</v>
      </c>
      <c r="N1871" s="21"/>
      <c r="O1871" s="21"/>
      <c r="P1871" s="21"/>
      <c r="R1871" s="15"/>
      <c r="T1871" s="41"/>
    </row>
    <row r="1872">
      <c r="A1872" s="21">
        <v>49163.0</v>
      </c>
      <c r="B1872" s="21">
        <v>1.493820716E9</v>
      </c>
      <c r="C1872" s="42" t="s">
        <v>109</v>
      </c>
      <c r="D1872" s="23" t="s">
        <v>32</v>
      </c>
      <c r="E1872" s="23" t="s">
        <v>17</v>
      </c>
      <c r="F1872" s="23" t="s">
        <v>18</v>
      </c>
      <c r="G1872" s="23" t="s">
        <v>31</v>
      </c>
      <c r="H1872" s="23" t="s">
        <v>24</v>
      </c>
      <c r="I1872" s="23" t="s">
        <v>72</v>
      </c>
      <c r="N1872" s="21"/>
      <c r="O1872" s="21"/>
      <c r="P1872" s="21"/>
      <c r="R1872" s="15"/>
      <c r="T1872" s="41"/>
    </row>
    <row r="1873">
      <c r="A1873" s="21">
        <v>49167.0</v>
      </c>
      <c r="B1873" s="21">
        <v>2.064372816E9</v>
      </c>
      <c r="C1873" s="42" t="s">
        <v>109</v>
      </c>
      <c r="D1873" s="23" t="s">
        <v>32</v>
      </c>
      <c r="E1873" s="23" t="s">
        <v>17</v>
      </c>
      <c r="F1873" s="23" t="s">
        <v>18</v>
      </c>
      <c r="G1873" s="23" t="s">
        <v>31</v>
      </c>
      <c r="H1873" s="23" t="s">
        <v>24</v>
      </c>
      <c r="I1873" s="23" t="s">
        <v>72</v>
      </c>
      <c r="N1873" s="21"/>
      <c r="O1873" s="21"/>
      <c r="P1873" s="21"/>
      <c r="R1873" s="15"/>
      <c r="T1873" s="41"/>
    </row>
    <row r="1874">
      <c r="A1874" s="21">
        <v>49184.0</v>
      </c>
      <c r="B1874" s="21">
        <v>1.615465045E9</v>
      </c>
      <c r="C1874" s="42" t="s">
        <v>109</v>
      </c>
      <c r="D1874" s="23" t="s">
        <v>32</v>
      </c>
      <c r="E1874" s="23" t="s">
        <v>17</v>
      </c>
      <c r="F1874" s="23" t="s">
        <v>18</v>
      </c>
      <c r="G1874" s="23" t="s">
        <v>31</v>
      </c>
      <c r="H1874" s="23" t="s">
        <v>24</v>
      </c>
      <c r="I1874" s="23" t="s">
        <v>72</v>
      </c>
      <c r="N1874" s="21"/>
      <c r="O1874" s="21"/>
      <c r="P1874" s="21"/>
      <c r="R1874" s="15"/>
      <c r="T1874" s="41"/>
    </row>
    <row r="1875">
      <c r="A1875" s="21">
        <v>49289.0</v>
      </c>
      <c r="B1875" s="21">
        <v>1.486855686E9</v>
      </c>
      <c r="C1875" s="42" t="s">
        <v>109</v>
      </c>
      <c r="D1875" s="23" t="s">
        <v>32</v>
      </c>
      <c r="E1875" s="23" t="s">
        <v>17</v>
      </c>
      <c r="F1875" s="23" t="s">
        <v>18</v>
      </c>
      <c r="G1875" s="23" t="s">
        <v>31</v>
      </c>
      <c r="H1875" s="23" t="s">
        <v>24</v>
      </c>
      <c r="I1875" s="23" t="s">
        <v>72</v>
      </c>
      <c r="N1875" s="21"/>
      <c r="O1875" s="21"/>
      <c r="P1875" s="21"/>
      <c r="R1875" s="15"/>
      <c r="T1875" s="41"/>
    </row>
    <row r="1876">
      <c r="A1876" s="21">
        <v>49312.0</v>
      </c>
      <c r="B1876" s="21">
        <v>1.802900097E9</v>
      </c>
      <c r="C1876" s="42" t="s">
        <v>109</v>
      </c>
      <c r="D1876" s="23" t="s">
        <v>32</v>
      </c>
      <c r="E1876" s="23" t="s">
        <v>17</v>
      </c>
      <c r="F1876" s="23" t="s">
        <v>18</v>
      </c>
      <c r="G1876" s="23" t="s">
        <v>31</v>
      </c>
      <c r="H1876" s="23" t="s">
        <v>24</v>
      </c>
      <c r="I1876" s="23" t="s">
        <v>72</v>
      </c>
      <c r="N1876" s="21"/>
      <c r="O1876" s="21"/>
      <c r="P1876" s="21"/>
      <c r="R1876" s="15"/>
      <c r="T1876" s="41"/>
    </row>
    <row r="1877">
      <c r="A1877" s="21">
        <v>49332.0</v>
      </c>
      <c r="B1877" s="21">
        <v>1.832298E9</v>
      </c>
      <c r="C1877" s="42" t="s">
        <v>109</v>
      </c>
      <c r="D1877" s="23" t="s">
        <v>134</v>
      </c>
      <c r="E1877" s="23" t="s">
        <v>23</v>
      </c>
      <c r="F1877" s="23" t="s">
        <v>18</v>
      </c>
      <c r="G1877" s="23" t="s">
        <v>31</v>
      </c>
      <c r="H1877" s="23" t="s">
        <v>24</v>
      </c>
      <c r="I1877" s="23" t="s">
        <v>72</v>
      </c>
      <c r="N1877" s="21"/>
      <c r="O1877" s="21"/>
      <c r="P1877" s="21"/>
      <c r="R1877" s="15"/>
      <c r="T1877" s="41"/>
    </row>
    <row r="1878">
      <c r="A1878" s="21">
        <v>49424.0</v>
      </c>
      <c r="B1878" s="21">
        <v>1.378335332E9</v>
      </c>
      <c r="C1878" s="42" t="s">
        <v>109</v>
      </c>
      <c r="D1878" s="23" t="s">
        <v>32</v>
      </c>
      <c r="E1878" s="23" t="s">
        <v>17</v>
      </c>
      <c r="F1878" s="23" t="s">
        <v>18</v>
      </c>
      <c r="G1878" s="23" t="s">
        <v>31</v>
      </c>
      <c r="H1878" s="23" t="s">
        <v>24</v>
      </c>
      <c r="I1878" s="23" t="s">
        <v>72</v>
      </c>
      <c r="N1878" s="21"/>
      <c r="O1878" s="21"/>
      <c r="P1878" s="21"/>
      <c r="R1878" s="15"/>
      <c r="T1878" s="41"/>
    </row>
    <row r="1879">
      <c r="A1879" s="21">
        <v>49462.0</v>
      </c>
      <c r="B1879" s="21">
        <v>1.237318228E9</v>
      </c>
      <c r="C1879" s="42" t="s">
        <v>109</v>
      </c>
      <c r="D1879" s="23" t="s">
        <v>32</v>
      </c>
      <c r="E1879" s="23" t="s">
        <v>17</v>
      </c>
      <c r="F1879" s="23" t="s">
        <v>18</v>
      </c>
      <c r="G1879" s="23" t="s">
        <v>31</v>
      </c>
      <c r="H1879" s="23" t="s">
        <v>24</v>
      </c>
      <c r="I1879" s="23" t="s">
        <v>72</v>
      </c>
      <c r="N1879" s="21"/>
      <c r="O1879" s="21"/>
      <c r="P1879" s="21"/>
      <c r="R1879" s="15"/>
      <c r="T1879" s="41"/>
    </row>
    <row r="1880">
      <c r="A1880" s="21">
        <v>49479.0</v>
      </c>
      <c r="B1880" s="21">
        <v>1.236923319E9</v>
      </c>
      <c r="C1880" s="42" t="s">
        <v>109</v>
      </c>
      <c r="D1880" s="23" t="s">
        <v>134</v>
      </c>
      <c r="E1880" s="23" t="s">
        <v>23</v>
      </c>
      <c r="F1880" s="23" t="s">
        <v>18</v>
      </c>
      <c r="G1880" s="23" t="s">
        <v>31</v>
      </c>
      <c r="H1880" s="23" t="s">
        <v>24</v>
      </c>
      <c r="I1880" s="23" t="s">
        <v>72</v>
      </c>
      <c r="N1880" s="21"/>
      <c r="O1880" s="21"/>
      <c r="P1880" s="21"/>
      <c r="R1880" s="15"/>
      <c r="T1880" s="41"/>
    </row>
    <row r="1881">
      <c r="A1881" s="21">
        <v>49506.0</v>
      </c>
      <c r="B1881" s="21">
        <v>2.099810392E9</v>
      </c>
      <c r="C1881" s="42" t="s">
        <v>109</v>
      </c>
      <c r="D1881" s="23" t="s">
        <v>32</v>
      </c>
      <c r="E1881" s="23" t="s">
        <v>17</v>
      </c>
      <c r="F1881" s="23" t="s">
        <v>18</v>
      </c>
      <c r="G1881" s="23" t="s">
        <v>31</v>
      </c>
      <c r="H1881" s="23" t="s">
        <v>24</v>
      </c>
      <c r="I1881" s="23" t="s">
        <v>72</v>
      </c>
      <c r="N1881" s="21"/>
      <c r="O1881" s="21"/>
      <c r="P1881" s="21"/>
      <c r="R1881" s="15"/>
      <c r="T1881" s="41"/>
    </row>
    <row r="1882">
      <c r="A1882" s="21">
        <v>49518.0</v>
      </c>
      <c r="B1882" s="21">
        <v>2.18675521E9</v>
      </c>
      <c r="C1882" s="42" t="s">
        <v>109</v>
      </c>
      <c r="D1882" s="23" t="s">
        <v>33</v>
      </c>
      <c r="E1882" s="23" t="s">
        <v>17</v>
      </c>
      <c r="F1882" s="23" t="s">
        <v>28</v>
      </c>
      <c r="G1882" s="23" t="s">
        <v>31</v>
      </c>
      <c r="H1882" s="23" t="s">
        <v>24</v>
      </c>
      <c r="I1882" s="23" t="s">
        <v>72</v>
      </c>
      <c r="N1882" s="21"/>
      <c r="O1882" s="21"/>
      <c r="P1882" s="21"/>
      <c r="R1882" s="15"/>
      <c r="T1882" s="41"/>
    </row>
    <row r="1883">
      <c r="A1883" s="21">
        <v>49594.0</v>
      </c>
      <c r="B1883" s="21">
        <v>1.704916139E9</v>
      </c>
      <c r="C1883" s="42" t="s">
        <v>109</v>
      </c>
      <c r="D1883" s="23" t="s">
        <v>134</v>
      </c>
      <c r="E1883" s="23" t="s">
        <v>23</v>
      </c>
      <c r="F1883" s="23" t="s">
        <v>18</v>
      </c>
      <c r="G1883" s="23" t="s">
        <v>31</v>
      </c>
      <c r="H1883" s="23" t="s">
        <v>24</v>
      </c>
      <c r="I1883" s="23" t="s">
        <v>72</v>
      </c>
      <c r="N1883" s="21"/>
      <c r="O1883" s="21"/>
      <c r="P1883" s="21"/>
      <c r="R1883" s="15"/>
      <c r="T1883" s="41"/>
    </row>
    <row r="1884">
      <c r="A1884" s="21">
        <v>49644.0</v>
      </c>
      <c r="B1884" s="21">
        <v>1.983667999E9</v>
      </c>
      <c r="C1884" s="42" t="s">
        <v>109</v>
      </c>
      <c r="D1884" s="23" t="s">
        <v>134</v>
      </c>
      <c r="E1884" s="23" t="s">
        <v>23</v>
      </c>
      <c r="F1884" s="23" t="s">
        <v>18</v>
      </c>
      <c r="G1884" s="23" t="s">
        <v>31</v>
      </c>
      <c r="H1884" s="23" t="s">
        <v>24</v>
      </c>
      <c r="I1884" s="23" t="s">
        <v>72</v>
      </c>
      <c r="N1884" s="21"/>
      <c r="O1884" s="21"/>
      <c r="P1884" s="21"/>
      <c r="R1884" s="15"/>
      <c r="T1884" s="41"/>
    </row>
    <row r="1885">
      <c r="A1885" s="21">
        <v>49659.0</v>
      </c>
      <c r="B1885" s="21">
        <v>1.776670448E9</v>
      </c>
      <c r="C1885" s="42" t="s">
        <v>109</v>
      </c>
      <c r="D1885" s="23" t="s">
        <v>32</v>
      </c>
      <c r="E1885" s="23" t="s">
        <v>17</v>
      </c>
      <c r="F1885" s="23" t="s">
        <v>18</v>
      </c>
      <c r="G1885" s="23" t="s">
        <v>31</v>
      </c>
      <c r="H1885" s="23" t="s">
        <v>24</v>
      </c>
      <c r="I1885" s="23" t="s">
        <v>72</v>
      </c>
      <c r="N1885" s="21"/>
      <c r="O1885" s="21"/>
      <c r="P1885" s="21"/>
      <c r="R1885" s="15"/>
      <c r="T1885" s="41"/>
    </row>
    <row r="1886">
      <c r="A1886" s="21">
        <v>49723.0</v>
      </c>
      <c r="B1886" s="21">
        <v>2.030083504E9</v>
      </c>
      <c r="C1886" s="42" t="s">
        <v>109</v>
      </c>
      <c r="D1886" s="23" t="s">
        <v>134</v>
      </c>
      <c r="E1886" s="23" t="s">
        <v>23</v>
      </c>
      <c r="F1886" s="23" t="s">
        <v>18</v>
      </c>
      <c r="G1886" s="23" t="s">
        <v>31</v>
      </c>
      <c r="H1886" s="23" t="s">
        <v>20</v>
      </c>
      <c r="I1886" s="23" t="s">
        <v>72</v>
      </c>
      <c r="N1886" s="21"/>
      <c r="O1886" s="21"/>
      <c r="P1886" s="21"/>
      <c r="R1886" s="15"/>
      <c r="T1886" s="41"/>
    </row>
    <row r="1887">
      <c r="A1887" s="21">
        <v>49869.0</v>
      </c>
      <c r="B1887" s="21">
        <v>2.172729796E9</v>
      </c>
      <c r="C1887" s="42" t="s">
        <v>109</v>
      </c>
      <c r="D1887" s="23" t="s">
        <v>134</v>
      </c>
      <c r="E1887" s="23" t="s">
        <v>23</v>
      </c>
      <c r="F1887" s="23" t="s">
        <v>18</v>
      </c>
      <c r="G1887" s="23" t="s">
        <v>31</v>
      </c>
      <c r="H1887" s="23" t="s">
        <v>24</v>
      </c>
      <c r="I1887" s="23" t="s">
        <v>72</v>
      </c>
      <c r="N1887" s="21"/>
      <c r="O1887" s="21"/>
      <c r="P1887" s="21"/>
      <c r="R1887" s="15"/>
      <c r="T1887" s="41"/>
    </row>
    <row r="1888">
      <c r="A1888" s="21">
        <v>50013.0</v>
      </c>
      <c r="B1888" s="21">
        <v>1.213923942E9</v>
      </c>
      <c r="C1888" s="42" t="s">
        <v>110</v>
      </c>
      <c r="D1888" s="23" t="s">
        <v>32</v>
      </c>
      <c r="E1888" s="23" t="s">
        <v>17</v>
      </c>
      <c r="F1888" s="23" t="s">
        <v>18</v>
      </c>
      <c r="G1888" s="23" t="s">
        <v>31</v>
      </c>
      <c r="H1888" s="23" t="s">
        <v>24</v>
      </c>
      <c r="I1888" s="23" t="s">
        <v>72</v>
      </c>
      <c r="N1888" s="21"/>
      <c r="O1888" s="21"/>
      <c r="P1888" s="21"/>
      <c r="R1888" s="15"/>
      <c r="T1888" s="41"/>
    </row>
    <row r="1889">
      <c r="A1889" s="21">
        <v>50112.0</v>
      </c>
      <c r="B1889" s="21">
        <v>1.697471647E9</v>
      </c>
      <c r="C1889" s="42" t="s">
        <v>110</v>
      </c>
      <c r="D1889" s="23" t="s">
        <v>32</v>
      </c>
      <c r="E1889" s="23" t="s">
        <v>17</v>
      </c>
      <c r="F1889" s="23" t="s">
        <v>18</v>
      </c>
      <c r="G1889" s="23" t="s">
        <v>31</v>
      </c>
      <c r="H1889" s="23" t="s">
        <v>24</v>
      </c>
      <c r="I1889" s="23" t="s">
        <v>72</v>
      </c>
      <c r="N1889" s="21"/>
      <c r="O1889" s="21"/>
      <c r="P1889" s="21"/>
      <c r="R1889" s="15"/>
      <c r="T1889" s="41"/>
    </row>
    <row r="1890">
      <c r="A1890" s="21">
        <v>50118.0</v>
      </c>
      <c r="B1890" s="21">
        <v>2.155044738E9</v>
      </c>
      <c r="C1890" s="42" t="s">
        <v>110</v>
      </c>
      <c r="D1890" s="23" t="s">
        <v>32</v>
      </c>
      <c r="E1890" s="23" t="s">
        <v>17</v>
      </c>
      <c r="F1890" s="23" t="s">
        <v>18</v>
      </c>
      <c r="G1890" s="23" t="s">
        <v>31</v>
      </c>
      <c r="H1890" s="23" t="s">
        <v>24</v>
      </c>
      <c r="I1890" s="23" t="s">
        <v>72</v>
      </c>
      <c r="N1890" s="21"/>
      <c r="O1890" s="21"/>
      <c r="P1890" s="21"/>
      <c r="R1890" s="15"/>
      <c r="T1890" s="41"/>
    </row>
    <row r="1891">
      <c r="A1891" s="21">
        <v>50144.0</v>
      </c>
      <c r="B1891" s="21">
        <v>1.600409326E9</v>
      </c>
      <c r="C1891" s="42" t="s">
        <v>110</v>
      </c>
      <c r="D1891" s="23" t="s">
        <v>134</v>
      </c>
      <c r="E1891" s="23" t="s">
        <v>23</v>
      </c>
      <c r="F1891" s="23" t="s">
        <v>18</v>
      </c>
      <c r="G1891" s="23" t="s">
        <v>31</v>
      </c>
      <c r="H1891" s="23" t="s">
        <v>20</v>
      </c>
      <c r="I1891" s="23" t="s">
        <v>72</v>
      </c>
      <c r="N1891" s="21"/>
      <c r="O1891" s="21"/>
      <c r="P1891" s="21"/>
      <c r="R1891" s="15"/>
      <c r="T1891" s="41"/>
    </row>
    <row r="1892">
      <c r="A1892" s="21">
        <v>50168.0</v>
      </c>
      <c r="B1892" s="21">
        <v>1.332131206E9</v>
      </c>
      <c r="C1892" s="42" t="s">
        <v>110</v>
      </c>
      <c r="D1892" s="23" t="s">
        <v>32</v>
      </c>
      <c r="E1892" s="23" t="s">
        <v>17</v>
      </c>
      <c r="F1892" s="23" t="s">
        <v>18</v>
      </c>
      <c r="G1892" s="23" t="s">
        <v>31</v>
      </c>
      <c r="H1892" s="23" t="s">
        <v>24</v>
      </c>
      <c r="I1892" s="23" t="s">
        <v>72</v>
      </c>
      <c r="N1892" s="21"/>
      <c r="O1892" s="21"/>
      <c r="P1892" s="21"/>
      <c r="R1892" s="15"/>
      <c r="T1892" s="41"/>
    </row>
    <row r="1893">
      <c r="A1893" s="21">
        <v>50227.0</v>
      </c>
      <c r="B1893" s="21">
        <v>1.298836541E9</v>
      </c>
      <c r="C1893" s="42" t="s">
        <v>110</v>
      </c>
      <c r="D1893" s="23" t="s">
        <v>134</v>
      </c>
      <c r="E1893" s="23" t="s">
        <v>23</v>
      </c>
      <c r="F1893" s="23" t="s">
        <v>18</v>
      </c>
      <c r="G1893" s="23" t="s">
        <v>31</v>
      </c>
      <c r="H1893" s="23" t="s">
        <v>24</v>
      </c>
      <c r="I1893" s="23" t="s">
        <v>72</v>
      </c>
      <c r="N1893" s="21"/>
      <c r="O1893" s="21"/>
      <c r="P1893" s="21"/>
      <c r="R1893" s="15"/>
      <c r="T1893" s="41"/>
    </row>
    <row r="1894">
      <c r="A1894" s="21">
        <v>50267.0</v>
      </c>
      <c r="B1894" s="21">
        <v>1.925475851E9</v>
      </c>
      <c r="C1894" s="42" t="s">
        <v>110</v>
      </c>
      <c r="D1894" s="23" t="s">
        <v>32</v>
      </c>
      <c r="E1894" s="23" t="s">
        <v>17</v>
      </c>
      <c r="F1894" s="23" t="s">
        <v>18</v>
      </c>
      <c r="G1894" s="23" t="s">
        <v>31</v>
      </c>
      <c r="H1894" s="23" t="s">
        <v>24</v>
      </c>
      <c r="I1894" s="23" t="s">
        <v>72</v>
      </c>
      <c r="N1894" s="21"/>
      <c r="O1894" s="21"/>
      <c r="P1894" s="21"/>
      <c r="R1894" s="15"/>
      <c r="T1894" s="41"/>
    </row>
    <row r="1895">
      <c r="A1895" s="21">
        <v>50365.0</v>
      </c>
      <c r="B1895" s="21">
        <v>2.21921898E9</v>
      </c>
      <c r="C1895" s="42" t="s">
        <v>110</v>
      </c>
      <c r="D1895" s="23" t="s">
        <v>32</v>
      </c>
      <c r="E1895" s="23" t="s">
        <v>17</v>
      </c>
      <c r="F1895" s="23" t="s">
        <v>18</v>
      </c>
      <c r="G1895" s="23" t="s">
        <v>31</v>
      </c>
      <c r="H1895" s="23" t="s">
        <v>24</v>
      </c>
      <c r="I1895" s="23" t="s">
        <v>72</v>
      </c>
      <c r="N1895" s="21"/>
      <c r="O1895" s="21"/>
      <c r="P1895" s="21"/>
      <c r="R1895" s="15"/>
      <c r="T1895" s="41"/>
    </row>
    <row r="1896">
      <c r="A1896" s="21">
        <v>50558.0</v>
      </c>
      <c r="B1896" s="21">
        <v>1.313631102E9</v>
      </c>
      <c r="C1896" s="42" t="s">
        <v>110</v>
      </c>
      <c r="D1896" s="23" t="s">
        <v>32</v>
      </c>
      <c r="E1896" s="23" t="s">
        <v>17</v>
      </c>
      <c r="F1896" s="23" t="s">
        <v>18</v>
      </c>
      <c r="G1896" s="23" t="s">
        <v>31</v>
      </c>
      <c r="H1896" s="23" t="s">
        <v>24</v>
      </c>
      <c r="I1896" s="23" t="s">
        <v>72</v>
      </c>
      <c r="N1896" s="21"/>
      <c r="O1896" s="21"/>
      <c r="P1896" s="21"/>
      <c r="R1896" s="15"/>
      <c r="T1896" s="41"/>
    </row>
    <row r="1897">
      <c r="A1897" s="21">
        <v>50582.0</v>
      </c>
      <c r="B1897" s="21">
        <v>1.482877746E9</v>
      </c>
      <c r="C1897" s="42" t="s">
        <v>110</v>
      </c>
      <c r="D1897" s="23" t="s">
        <v>134</v>
      </c>
      <c r="E1897" s="23" t="s">
        <v>23</v>
      </c>
      <c r="F1897" s="23" t="s">
        <v>18</v>
      </c>
      <c r="G1897" s="23" t="s">
        <v>31</v>
      </c>
      <c r="H1897" s="23" t="s">
        <v>24</v>
      </c>
      <c r="I1897" s="23" t="s">
        <v>72</v>
      </c>
      <c r="N1897" s="21"/>
      <c r="O1897" s="21"/>
      <c r="P1897" s="21"/>
      <c r="R1897" s="15"/>
      <c r="T1897" s="41"/>
    </row>
    <row r="1898">
      <c r="A1898" s="21">
        <v>50677.0</v>
      </c>
      <c r="B1898" s="21">
        <v>2.098579519E9</v>
      </c>
      <c r="C1898" s="42" t="s">
        <v>110</v>
      </c>
      <c r="D1898" s="23" t="s">
        <v>32</v>
      </c>
      <c r="E1898" s="23" t="s">
        <v>17</v>
      </c>
      <c r="F1898" s="23" t="s">
        <v>18</v>
      </c>
      <c r="G1898" s="23" t="s">
        <v>31</v>
      </c>
      <c r="H1898" s="23" t="s">
        <v>24</v>
      </c>
      <c r="I1898" s="23" t="s">
        <v>72</v>
      </c>
      <c r="N1898" s="21"/>
      <c r="O1898" s="21"/>
      <c r="P1898" s="21"/>
      <c r="R1898" s="15"/>
      <c r="T1898" s="41"/>
    </row>
    <row r="1899">
      <c r="A1899" s="21">
        <v>50682.0</v>
      </c>
      <c r="B1899" s="21">
        <v>1.958211863E9</v>
      </c>
      <c r="C1899" s="42" t="s">
        <v>110</v>
      </c>
      <c r="D1899" s="23" t="s">
        <v>134</v>
      </c>
      <c r="E1899" s="23" t="s">
        <v>23</v>
      </c>
      <c r="F1899" s="23" t="s">
        <v>18</v>
      </c>
      <c r="G1899" s="23" t="s">
        <v>31</v>
      </c>
      <c r="H1899" s="23" t="s">
        <v>24</v>
      </c>
      <c r="I1899" s="23" t="s">
        <v>72</v>
      </c>
      <c r="N1899" s="21"/>
      <c r="O1899" s="21"/>
      <c r="P1899" s="21"/>
      <c r="R1899" s="15"/>
      <c r="T1899" s="41"/>
    </row>
    <row r="1900">
      <c r="A1900" s="21">
        <v>50684.0</v>
      </c>
      <c r="B1900" s="21">
        <v>1.236442863E9</v>
      </c>
      <c r="C1900" s="42" t="s">
        <v>110</v>
      </c>
      <c r="D1900" s="23" t="s">
        <v>134</v>
      </c>
      <c r="E1900" s="23" t="s">
        <v>23</v>
      </c>
      <c r="F1900" s="23" t="s">
        <v>18</v>
      </c>
      <c r="G1900" s="23" t="s">
        <v>31</v>
      </c>
      <c r="H1900" s="23" t="s">
        <v>20</v>
      </c>
      <c r="I1900" s="23" t="s">
        <v>72</v>
      </c>
      <c r="N1900" s="21"/>
      <c r="O1900" s="21"/>
      <c r="P1900" s="21"/>
      <c r="R1900" s="15"/>
      <c r="T1900" s="41"/>
    </row>
    <row r="1901">
      <c r="A1901" s="21">
        <v>50713.0</v>
      </c>
      <c r="B1901" s="21">
        <v>2.236756971E9</v>
      </c>
      <c r="C1901" s="42" t="s">
        <v>110</v>
      </c>
      <c r="D1901" s="23" t="s">
        <v>134</v>
      </c>
      <c r="E1901" s="23" t="s">
        <v>23</v>
      </c>
      <c r="F1901" s="23" t="s">
        <v>18</v>
      </c>
      <c r="G1901" s="23" t="s">
        <v>31</v>
      </c>
      <c r="H1901" s="23" t="s">
        <v>20</v>
      </c>
      <c r="I1901" s="23" t="s">
        <v>72</v>
      </c>
      <c r="N1901" s="21"/>
      <c r="O1901" s="21"/>
      <c r="P1901" s="21"/>
      <c r="R1901" s="15"/>
      <c r="T1901" s="41"/>
    </row>
    <row r="1902">
      <c r="A1902" s="21">
        <v>50916.0</v>
      </c>
      <c r="B1902" s="21">
        <v>2.256098481E9</v>
      </c>
      <c r="C1902" s="42" t="s">
        <v>111</v>
      </c>
      <c r="D1902" s="23" t="s">
        <v>134</v>
      </c>
      <c r="E1902" s="23" t="s">
        <v>23</v>
      </c>
      <c r="F1902" s="23" t="s">
        <v>18</v>
      </c>
      <c r="G1902" s="23" t="s">
        <v>31</v>
      </c>
      <c r="H1902" s="23" t="s">
        <v>24</v>
      </c>
      <c r="I1902" s="23" t="s">
        <v>72</v>
      </c>
      <c r="N1902" s="21"/>
      <c r="O1902" s="21"/>
      <c r="P1902" s="21"/>
      <c r="R1902" s="15"/>
      <c r="T1902" s="41"/>
    </row>
    <row r="1903">
      <c r="A1903" s="21">
        <v>50949.0</v>
      </c>
      <c r="B1903" s="21">
        <v>1.841668639E9</v>
      </c>
      <c r="C1903" s="42" t="s">
        <v>111</v>
      </c>
      <c r="D1903" s="23" t="s">
        <v>134</v>
      </c>
      <c r="E1903" s="23" t="s">
        <v>23</v>
      </c>
      <c r="F1903" s="23" t="s">
        <v>18</v>
      </c>
      <c r="G1903" s="23" t="s">
        <v>31</v>
      </c>
      <c r="H1903" s="23" t="s">
        <v>24</v>
      </c>
      <c r="I1903" s="23" t="s">
        <v>72</v>
      </c>
      <c r="N1903" s="21"/>
      <c r="O1903" s="21"/>
      <c r="P1903" s="21"/>
      <c r="R1903" s="15"/>
      <c r="T1903" s="41"/>
    </row>
    <row r="1904">
      <c r="A1904" s="21">
        <v>50966.0</v>
      </c>
      <c r="B1904" s="21">
        <v>1.768944554E9</v>
      </c>
      <c r="C1904" s="42" t="s">
        <v>111</v>
      </c>
      <c r="D1904" s="23" t="s">
        <v>32</v>
      </c>
      <c r="E1904" s="23" t="s">
        <v>17</v>
      </c>
      <c r="F1904" s="23" t="s">
        <v>18</v>
      </c>
      <c r="G1904" s="23" t="s">
        <v>31</v>
      </c>
      <c r="H1904" s="23" t="s">
        <v>24</v>
      </c>
      <c r="I1904" s="23" t="s">
        <v>72</v>
      </c>
      <c r="N1904" s="21"/>
      <c r="O1904" s="21"/>
      <c r="P1904" s="21"/>
      <c r="R1904" s="15"/>
      <c r="T1904" s="41"/>
    </row>
    <row r="1905">
      <c r="A1905" s="21">
        <v>50974.0</v>
      </c>
      <c r="B1905" s="21">
        <v>1.881443294E9</v>
      </c>
      <c r="C1905" s="42" t="s">
        <v>111</v>
      </c>
      <c r="D1905" s="23" t="s">
        <v>32</v>
      </c>
      <c r="E1905" s="23" t="s">
        <v>17</v>
      </c>
      <c r="F1905" s="23" t="s">
        <v>18</v>
      </c>
      <c r="G1905" s="23" t="s">
        <v>31</v>
      </c>
      <c r="H1905" s="23" t="s">
        <v>24</v>
      </c>
      <c r="I1905" s="23" t="s">
        <v>72</v>
      </c>
      <c r="N1905" s="21"/>
      <c r="O1905" s="21"/>
      <c r="P1905" s="21"/>
      <c r="R1905" s="15"/>
      <c r="T1905" s="41"/>
    </row>
    <row r="1906">
      <c r="A1906" s="21">
        <v>51188.0</v>
      </c>
      <c r="B1906" s="21">
        <v>1.189383358E9</v>
      </c>
      <c r="C1906" s="42" t="s">
        <v>111</v>
      </c>
      <c r="D1906" s="23" t="s">
        <v>134</v>
      </c>
      <c r="E1906" s="23" t="s">
        <v>23</v>
      </c>
      <c r="F1906" s="23" t="s">
        <v>18</v>
      </c>
      <c r="G1906" s="23" t="s">
        <v>31</v>
      </c>
      <c r="H1906" s="23" t="s">
        <v>24</v>
      </c>
      <c r="I1906" s="23" t="s">
        <v>72</v>
      </c>
      <c r="N1906" s="21"/>
      <c r="O1906" s="21"/>
      <c r="P1906" s="21"/>
      <c r="R1906" s="15"/>
      <c r="T1906" s="41"/>
    </row>
    <row r="1907">
      <c r="A1907" s="21">
        <v>51243.0</v>
      </c>
      <c r="B1907" s="21">
        <v>1.80840521E9</v>
      </c>
      <c r="C1907" s="42" t="s">
        <v>111</v>
      </c>
      <c r="D1907" s="23" t="s">
        <v>134</v>
      </c>
      <c r="E1907" s="23" t="s">
        <v>23</v>
      </c>
      <c r="F1907" s="23" t="s">
        <v>18</v>
      </c>
      <c r="G1907" s="23" t="s">
        <v>31</v>
      </c>
      <c r="H1907" s="23" t="s">
        <v>24</v>
      </c>
      <c r="I1907" s="23" t="s">
        <v>72</v>
      </c>
      <c r="N1907" s="21"/>
      <c r="O1907" s="21"/>
      <c r="P1907" s="21"/>
      <c r="R1907" s="15"/>
      <c r="T1907" s="41"/>
    </row>
    <row r="1908">
      <c r="A1908" s="21">
        <v>51255.0</v>
      </c>
      <c r="B1908" s="21">
        <v>1.778953467E9</v>
      </c>
      <c r="C1908" s="42" t="s">
        <v>111</v>
      </c>
      <c r="D1908" s="23" t="s">
        <v>32</v>
      </c>
      <c r="E1908" s="23" t="s">
        <v>17</v>
      </c>
      <c r="F1908" s="23" t="s">
        <v>18</v>
      </c>
      <c r="G1908" s="23" t="s">
        <v>31</v>
      </c>
      <c r="H1908" s="23" t="s">
        <v>24</v>
      </c>
      <c r="I1908" s="23" t="s">
        <v>25</v>
      </c>
      <c r="N1908" s="21"/>
      <c r="O1908" s="21"/>
      <c r="P1908" s="21"/>
      <c r="R1908" s="15"/>
      <c r="T1908" s="41"/>
    </row>
    <row r="1909">
      <c r="A1909" s="21">
        <v>51335.0</v>
      </c>
      <c r="B1909" s="21">
        <v>1.388207733E9</v>
      </c>
      <c r="C1909" s="42" t="s">
        <v>111</v>
      </c>
      <c r="D1909" s="23" t="s">
        <v>32</v>
      </c>
      <c r="E1909" s="23" t="s">
        <v>17</v>
      </c>
      <c r="F1909" s="23" t="s">
        <v>18</v>
      </c>
      <c r="G1909" s="23" t="s">
        <v>31</v>
      </c>
      <c r="H1909" s="23" t="s">
        <v>24</v>
      </c>
      <c r="I1909" s="23" t="s">
        <v>72</v>
      </c>
      <c r="N1909" s="21"/>
      <c r="O1909" s="21"/>
      <c r="P1909" s="21"/>
      <c r="R1909" s="15"/>
      <c r="T1909" s="41"/>
    </row>
    <row r="1910">
      <c r="A1910" s="21">
        <v>51412.0</v>
      </c>
      <c r="B1910" s="21">
        <v>1.530522836E9</v>
      </c>
      <c r="C1910" s="42" t="s">
        <v>111</v>
      </c>
      <c r="D1910" s="23" t="s">
        <v>32</v>
      </c>
      <c r="E1910" s="23" t="s">
        <v>17</v>
      </c>
      <c r="F1910" s="23" t="s">
        <v>18</v>
      </c>
      <c r="G1910" s="23" t="s">
        <v>31</v>
      </c>
      <c r="H1910" s="23" t="s">
        <v>24</v>
      </c>
      <c r="I1910" s="23" t="s">
        <v>72</v>
      </c>
      <c r="N1910" s="21"/>
      <c r="O1910" s="21"/>
      <c r="P1910" s="21"/>
      <c r="R1910" s="15"/>
      <c r="T1910" s="41"/>
    </row>
    <row r="1911">
      <c r="A1911" s="21">
        <v>51419.0</v>
      </c>
      <c r="B1911" s="21">
        <v>1.889003295E9</v>
      </c>
      <c r="C1911" s="42" t="s">
        <v>111</v>
      </c>
      <c r="D1911" s="23" t="s">
        <v>32</v>
      </c>
      <c r="E1911" s="23" t="s">
        <v>17</v>
      </c>
      <c r="F1911" s="23" t="s">
        <v>18</v>
      </c>
      <c r="G1911" s="23" t="s">
        <v>31</v>
      </c>
      <c r="H1911" s="23" t="s">
        <v>24</v>
      </c>
      <c r="I1911" s="23" t="s">
        <v>25</v>
      </c>
      <c r="N1911" s="21"/>
      <c r="O1911" s="21"/>
      <c r="P1911" s="21"/>
      <c r="R1911" s="15"/>
      <c r="T1911" s="41"/>
    </row>
    <row r="1912">
      <c r="A1912" s="21">
        <v>51498.0</v>
      </c>
      <c r="B1912" s="21">
        <v>1.16109427E9</v>
      </c>
      <c r="C1912" s="42" t="s">
        <v>111</v>
      </c>
      <c r="D1912" s="23" t="s">
        <v>32</v>
      </c>
      <c r="E1912" s="23" t="s">
        <v>17</v>
      </c>
      <c r="F1912" s="23" t="s">
        <v>18</v>
      </c>
      <c r="G1912" s="23" t="s">
        <v>31</v>
      </c>
      <c r="H1912" s="23" t="s">
        <v>24</v>
      </c>
      <c r="I1912" s="23" t="s">
        <v>72</v>
      </c>
      <c r="N1912" s="21"/>
      <c r="O1912" s="21"/>
      <c r="P1912" s="21"/>
      <c r="R1912" s="15"/>
      <c r="T1912" s="41"/>
    </row>
    <row r="1913">
      <c r="A1913" s="21">
        <v>51557.0</v>
      </c>
      <c r="B1913" s="21">
        <v>1.436046313E9</v>
      </c>
      <c r="C1913" s="42" t="s">
        <v>111</v>
      </c>
      <c r="D1913" s="23" t="s">
        <v>32</v>
      </c>
      <c r="E1913" s="23" t="s">
        <v>17</v>
      </c>
      <c r="F1913" s="23" t="s">
        <v>18</v>
      </c>
      <c r="G1913" s="23" t="s">
        <v>31</v>
      </c>
      <c r="H1913" s="23" t="s">
        <v>24</v>
      </c>
      <c r="I1913" s="23" t="s">
        <v>72</v>
      </c>
      <c r="N1913" s="21"/>
      <c r="O1913" s="21"/>
      <c r="P1913" s="21"/>
      <c r="R1913" s="15"/>
      <c r="T1913" s="41"/>
    </row>
    <row r="1914">
      <c r="A1914" s="21">
        <v>51573.0</v>
      </c>
      <c r="B1914" s="21">
        <v>1.467175087E9</v>
      </c>
      <c r="C1914" s="42" t="s">
        <v>111</v>
      </c>
      <c r="D1914" s="23" t="s">
        <v>32</v>
      </c>
      <c r="E1914" s="23" t="s">
        <v>17</v>
      </c>
      <c r="F1914" s="23" t="s">
        <v>18</v>
      </c>
      <c r="G1914" s="23" t="s">
        <v>31</v>
      </c>
      <c r="H1914" s="23" t="s">
        <v>24</v>
      </c>
      <c r="I1914" s="23" t="s">
        <v>72</v>
      </c>
      <c r="N1914" s="21"/>
      <c r="O1914" s="21"/>
      <c r="P1914" s="21"/>
      <c r="R1914" s="15"/>
      <c r="T1914" s="41"/>
    </row>
    <row r="1915">
      <c r="A1915" s="21">
        <v>51590.0</v>
      </c>
      <c r="B1915" s="21">
        <v>1.236622974E9</v>
      </c>
      <c r="C1915" s="42" t="s">
        <v>111</v>
      </c>
      <c r="D1915" s="23" t="s">
        <v>134</v>
      </c>
      <c r="E1915" s="23" t="s">
        <v>23</v>
      </c>
      <c r="F1915" s="23" t="s">
        <v>18</v>
      </c>
      <c r="G1915" s="23" t="s">
        <v>31</v>
      </c>
      <c r="H1915" s="23" t="s">
        <v>24</v>
      </c>
      <c r="I1915" s="23" t="s">
        <v>72</v>
      </c>
      <c r="N1915" s="21"/>
      <c r="O1915" s="21"/>
      <c r="P1915" s="21"/>
      <c r="R1915" s="15"/>
      <c r="T1915" s="41"/>
    </row>
    <row r="1916">
      <c r="A1916" s="21">
        <v>51678.0</v>
      </c>
      <c r="B1916" s="21">
        <v>1.261901415E9</v>
      </c>
      <c r="C1916" s="42" t="s">
        <v>111</v>
      </c>
      <c r="D1916" s="23" t="s">
        <v>32</v>
      </c>
      <c r="E1916" s="23" t="s">
        <v>17</v>
      </c>
      <c r="F1916" s="23" t="s">
        <v>18</v>
      </c>
      <c r="G1916" s="23" t="s">
        <v>31</v>
      </c>
      <c r="H1916" s="23" t="s">
        <v>24</v>
      </c>
      <c r="I1916" s="23" t="s">
        <v>72</v>
      </c>
      <c r="N1916" s="21"/>
      <c r="O1916" s="21"/>
      <c r="P1916" s="21"/>
      <c r="R1916" s="15"/>
      <c r="T1916" s="41"/>
    </row>
    <row r="1917">
      <c r="A1917" s="21">
        <v>51755.0</v>
      </c>
      <c r="B1917" s="21">
        <v>1.197354262E9</v>
      </c>
      <c r="C1917" s="42" t="s">
        <v>111</v>
      </c>
      <c r="D1917" s="23" t="s">
        <v>32</v>
      </c>
      <c r="E1917" s="23" t="s">
        <v>17</v>
      </c>
      <c r="F1917" s="23" t="s">
        <v>18</v>
      </c>
      <c r="G1917" s="23" t="s">
        <v>31</v>
      </c>
      <c r="H1917" s="23" t="s">
        <v>24</v>
      </c>
      <c r="I1917" s="23" t="s">
        <v>72</v>
      </c>
      <c r="N1917" s="21"/>
      <c r="O1917" s="21"/>
      <c r="P1917" s="21"/>
      <c r="R1917" s="15"/>
      <c r="T1917" s="41"/>
    </row>
    <row r="1918">
      <c r="A1918" s="21">
        <v>51898.0</v>
      </c>
      <c r="B1918" s="21">
        <v>2.154690252E9</v>
      </c>
      <c r="C1918" s="42" t="s">
        <v>111</v>
      </c>
      <c r="D1918" s="23" t="s">
        <v>134</v>
      </c>
      <c r="E1918" s="23" t="s">
        <v>23</v>
      </c>
      <c r="F1918" s="23" t="s">
        <v>18</v>
      </c>
      <c r="G1918" s="23" t="s">
        <v>31</v>
      </c>
      <c r="H1918" s="23" t="s">
        <v>24</v>
      </c>
      <c r="I1918" s="23" t="s">
        <v>72</v>
      </c>
      <c r="N1918" s="21"/>
      <c r="O1918" s="21"/>
      <c r="P1918" s="21"/>
      <c r="R1918" s="15"/>
      <c r="T1918" s="41"/>
    </row>
    <row r="1919">
      <c r="A1919" s="21">
        <v>52019.0</v>
      </c>
      <c r="B1919" s="21">
        <v>1.46103038E9</v>
      </c>
      <c r="C1919" s="42" t="s">
        <v>111</v>
      </c>
      <c r="D1919" s="23" t="s">
        <v>32</v>
      </c>
      <c r="E1919" s="23" t="s">
        <v>17</v>
      </c>
      <c r="F1919" s="23" t="s">
        <v>18</v>
      </c>
      <c r="G1919" s="23" t="s">
        <v>31</v>
      </c>
      <c r="H1919" s="23" t="s">
        <v>24</v>
      </c>
      <c r="I1919" s="23" t="s">
        <v>72</v>
      </c>
      <c r="N1919" s="21"/>
      <c r="O1919" s="21"/>
      <c r="P1919" s="21"/>
      <c r="R1919" s="15"/>
      <c r="T1919" s="41"/>
    </row>
    <row r="1920">
      <c r="A1920" s="21">
        <v>52056.0</v>
      </c>
      <c r="B1920" s="21">
        <v>1.740130866E9</v>
      </c>
      <c r="C1920" s="42" t="s">
        <v>111</v>
      </c>
      <c r="D1920" s="23" t="s">
        <v>134</v>
      </c>
      <c r="E1920" s="23" t="s">
        <v>23</v>
      </c>
      <c r="F1920" s="23" t="s">
        <v>18</v>
      </c>
      <c r="G1920" s="23" t="s">
        <v>31</v>
      </c>
      <c r="H1920" s="23" t="s">
        <v>20</v>
      </c>
      <c r="I1920" s="23" t="s">
        <v>72</v>
      </c>
      <c r="N1920" s="21"/>
      <c r="O1920" s="21"/>
      <c r="P1920" s="21"/>
      <c r="R1920" s="15"/>
      <c r="T1920" s="41"/>
    </row>
    <row r="1921">
      <c r="A1921" s="21">
        <v>52113.0</v>
      </c>
      <c r="B1921" s="21">
        <v>1.871739198E9</v>
      </c>
      <c r="C1921" s="42" t="s">
        <v>111</v>
      </c>
      <c r="D1921" s="23" t="s">
        <v>32</v>
      </c>
      <c r="E1921" s="23" t="s">
        <v>17</v>
      </c>
      <c r="F1921" s="23" t="s">
        <v>18</v>
      </c>
      <c r="G1921" s="23" t="s">
        <v>31</v>
      </c>
      <c r="H1921" s="23" t="s">
        <v>24</v>
      </c>
      <c r="I1921" s="23" t="s">
        <v>72</v>
      </c>
      <c r="N1921" s="21"/>
      <c r="O1921" s="21"/>
      <c r="P1921" s="21"/>
      <c r="R1921" s="15"/>
      <c r="T1921" s="41"/>
    </row>
    <row r="1922">
      <c r="A1922" s="21">
        <v>52192.0</v>
      </c>
      <c r="B1922" s="21">
        <v>1.772186067E9</v>
      </c>
      <c r="C1922" s="42" t="s">
        <v>112</v>
      </c>
      <c r="D1922" s="23" t="s">
        <v>134</v>
      </c>
      <c r="E1922" s="23" t="s">
        <v>23</v>
      </c>
      <c r="F1922" s="23" t="s">
        <v>18</v>
      </c>
      <c r="G1922" s="23" t="s">
        <v>31</v>
      </c>
      <c r="H1922" s="23" t="s">
        <v>24</v>
      </c>
      <c r="I1922" s="23" t="s">
        <v>72</v>
      </c>
      <c r="N1922" s="21"/>
      <c r="O1922" s="21"/>
      <c r="P1922" s="21"/>
      <c r="R1922" s="15"/>
      <c r="T1922" s="41"/>
    </row>
    <row r="1923">
      <c r="A1923" s="21">
        <v>52200.0</v>
      </c>
      <c r="B1923" s="21">
        <v>1.944098454E9</v>
      </c>
      <c r="C1923" s="42" t="s">
        <v>112</v>
      </c>
      <c r="D1923" s="23" t="s">
        <v>134</v>
      </c>
      <c r="E1923" s="23" t="s">
        <v>23</v>
      </c>
      <c r="F1923" s="23" t="s">
        <v>18</v>
      </c>
      <c r="G1923" s="23" t="s">
        <v>31</v>
      </c>
      <c r="H1923" s="23" t="s">
        <v>24</v>
      </c>
      <c r="I1923" s="23" t="s">
        <v>72</v>
      </c>
      <c r="N1923" s="21"/>
      <c r="O1923" s="21"/>
      <c r="P1923" s="21"/>
      <c r="R1923" s="15"/>
      <c r="T1923" s="41"/>
    </row>
    <row r="1924">
      <c r="A1924" s="21">
        <v>52220.0</v>
      </c>
      <c r="B1924" s="21">
        <v>1.795753822E9</v>
      </c>
      <c r="C1924" s="42" t="s">
        <v>112</v>
      </c>
      <c r="D1924" s="23" t="s">
        <v>33</v>
      </c>
      <c r="E1924" s="23" t="s">
        <v>17</v>
      </c>
      <c r="F1924" s="23" t="s">
        <v>28</v>
      </c>
      <c r="G1924" s="23" t="s">
        <v>31</v>
      </c>
      <c r="H1924" s="23" t="s">
        <v>24</v>
      </c>
      <c r="I1924" s="23" t="s">
        <v>72</v>
      </c>
      <c r="N1924" s="21"/>
      <c r="O1924" s="21"/>
      <c r="P1924" s="21"/>
      <c r="R1924" s="15"/>
      <c r="T1924" s="41"/>
    </row>
    <row r="1925">
      <c r="A1925" s="21">
        <v>52287.0</v>
      </c>
      <c r="B1925" s="21">
        <v>1.554324171E9</v>
      </c>
      <c r="C1925" s="42" t="s">
        <v>112</v>
      </c>
      <c r="D1925" s="23" t="s">
        <v>32</v>
      </c>
      <c r="E1925" s="23" t="s">
        <v>17</v>
      </c>
      <c r="F1925" s="23" t="s">
        <v>18</v>
      </c>
      <c r="G1925" s="23" t="s">
        <v>31</v>
      </c>
      <c r="H1925" s="23" t="s">
        <v>24</v>
      </c>
      <c r="I1925" s="23" t="s">
        <v>72</v>
      </c>
      <c r="N1925" s="21"/>
      <c r="O1925" s="21"/>
      <c r="P1925" s="21"/>
      <c r="R1925" s="15"/>
      <c r="T1925" s="41"/>
    </row>
    <row r="1926">
      <c r="A1926" s="21">
        <v>52290.0</v>
      </c>
      <c r="B1926" s="21">
        <v>1.378360071E9</v>
      </c>
      <c r="C1926" s="42" t="s">
        <v>112</v>
      </c>
      <c r="D1926" s="23" t="s">
        <v>32</v>
      </c>
      <c r="E1926" s="23" t="s">
        <v>17</v>
      </c>
      <c r="F1926" s="23" t="s">
        <v>18</v>
      </c>
      <c r="G1926" s="23" t="s">
        <v>31</v>
      </c>
      <c r="H1926" s="23" t="s">
        <v>24</v>
      </c>
      <c r="I1926" s="23" t="s">
        <v>72</v>
      </c>
      <c r="N1926" s="21"/>
      <c r="O1926" s="21"/>
      <c r="P1926" s="21"/>
      <c r="R1926" s="15"/>
      <c r="T1926" s="41"/>
    </row>
    <row r="1927">
      <c r="A1927" s="21">
        <v>52300.0</v>
      </c>
      <c r="B1927" s="21">
        <v>2.079546425E9</v>
      </c>
      <c r="C1927" s="42" t="s">
        <v>112</v>
      </c>
      <c r="D1927" s="23" t="s">
        <v>134</v>
      </c>
      <c r="E1927" s="23" t="s">
        <v>23</v>
      </c>
      <c r="F1927" s="23" t="s">
        <v>18</v>
      </c>
      <c r="G1927" s="23" t="s">
        <v>31</v>
      </c>
      <c r="H1927" s="23" t="s">
        <v>20</v>
      </c>
      <c r="I1927" s="23" t="s">
        <v>72</v>
      </c>
      <c r="N1927" s="21"/>
      <c r="O1927" s="21"/>
      <c r="P1927" s="21"/>
      <c r="R1927" s="15"/>
      <c r="T1927" s="41"/>
    </row>
    <row r="1928">
      <c r="A1928" s="21">
        <v>52345.0</v>
      </c>
      <c r="B1928" s="21">
        <v>1.502540525E9</v>
      </c>
      <c r="C1928" s="42" t="s">
        <v>112</v>
      </c>
      <c r="D1928" s="23" t="s">
        <v>134</v>
      </c>
      <c r="E1928" s="23" t="s">
        <v>23</v>
      </c>
      <c r="F1928" s="23" t="s">
        <v>18</v>
      </c>
      <c r="G1928" s="23" t="s">
        <v>31</v>
      </c>
      <c r="H1928" s="23" t="s">
        <v>24</v>
      </c>
      <c r="I1928" s="23" t="s">
        <v>72</v>
      </c>
      <c r="N1928" s="21"/>
      <c r="O1928" s="21"/>
      <c r="P1928" s="21"/>
      <c r="R1928" s="15"/>
      <c r="T1928" s="41"/>
    </row>
    <row r="1929">
      <c r="A1929" s="21">
        <v>52401.0</v>
      </c>
      <c r="B1929" s="21">
        <v>2.105908286E9</v>
      </c>
      <c r="C1929" s="42" t="s">
        <v>112</v>
      </c>
      <c r="D1929" s="23" t="s">
        <v>134</v>
      </c>
      <c r="E1929" s="23" t="s">
        <v>23</v>
      </c>
      <c r="F1929" s="23" t="s">
        <v>18</v>
      </c>
      <c r="G1929" s="23" t="s">
        <v>31</v>
      </c>
      <c r="H1929" s="23" t="s">
        <v>20</v>
      </c>
      <c r="I1929" s="23" t="s">
        <v>72</v>
      </c>
      <c r="N1929" s="21"/>
      <c r="O1929" s="21"/>
      <c r="P1929" s="21"/>
      <c r="R1929" s="15"/>
      <c r="T1929" s="41"/>
    </row>
    <row r="1930">
      <c r="A1930" s="21">
        <v>52520.0</v>
      </c>
      <c r="B1930" s="21">
        <v>1.610883663E9</v>
      </c>
      <c r="C1930" s="42" t="s">
        <v>112</v>
      </c>
      <c r="D1930" s="23" t="s">
        <v>32</v>
      </c>
      <c r="E1930" s="23" t="s">
        <v>17</v>
      </c>
      <c r="F1930" s="23" t="s">
        <v>18</v>
      </c>
      <c r="G1930" s="23" t="s">
        <v>31</v>
      </c>
      <c r="H1930" s="23" t="s">
        <v>24</v>
      </c>
      <c r="I1930" s="23" t="s">
        <v>72</v>
      </c>
      <c r="N1930" s="21"/>
      <c r="O1930" s="21"/>
      <c r="P1930" s="21"/>
      <c r="R1930" s="15"/>
      <c r="T1930" s="41"/>
    </row>
    <row r="1931">
      <c r="A1931" s="21">
        <v>52541.0</v>
      </c>
      <c r="B1931" s="21">
        <v>1.965895674E9</v>
      </c>
      <c r="C1931" s="42" t="s">
        <v>112</v>
      </c>
      <c r="D1931" s="23" t="s">
        <v>32</v>
      </c>
      <c r="E1931" s="23" t="s">
        <v>17</v>
      </c>
      <c r="F1931" s="23" t="s">
        <v>18</v>
      </c>
      <c r="G1931" s="23" t="s">
        <v>31</v>
      </c>
      <c r="H1931" s="23" t="s">
        <v>24</v>
      </c>
      <c r="I1931" s="23" t="s">
        <v>72</v>
      </c>
      <c r="N1931" s="21"/>
      <c r="O1931" s="21"/>
      <c r="P1931" s="21"/>
      <c r="R1931" s="15"/>
      <c r="T1931" s="41"/>
    </row>
    <row r="1932">
      <c r="A1932" s="21">
        <v>52578.0</v>
      </c>
      <c r="B1932" s="21">
        <v>1.22561982E9</v>
      </c>
      <c r="C1932" s="42" t="s">
        <v>112</v>
      </c>
      <c r="D1932" s="23" t="s">
        <v>32</v>
      </c>
      <c r="E1932" s="23" t="s">
        <v>17</v>
      </c>
      <c r="F1932" s="23" t="s">
        <v>18</v>
      </c>
      <c r="G1932" s="23" t="s">
        <v>31</v>
      </c>
      <c r="H1932" s="23" t="s">
        <v>24</v>
      </c>
      <c r="I1932" s="23" t="s">
        <v>72</v>
      </c>
      <c r="N1932" s="21"/>
      <c r="O1932" s="21"/>
      <c r="P1932" s="21"/>
      <c r="R1932" s="15"/>
      <c r="T1932" s="41"/>
    </row>
    <row r="1933">
      <c r="A1933" s="21">
        <v>52583.0</v>
      </c>
      <c r="B1933" s="21">
        <v>1.329021019E9</v>
      </c>
      <c r="C1933" s="42" t="s">
        <v>112</v>
      </c>
      <c r="D1933" s="23" t="s">
        <v>32</v>
      </c>
      <c r="E1933" s="23" t="s">
        <v>17</v>
      </c>
      <c r="F1933" s="23" t="s">
        <v>18</v>
      </c>
      <c r="G1933" s="23" t="s">
        <v>31</v>
      </c>
      <c r="H1933" s="23" t="s">
        <v>24</v>
      </c>
      <c r="I1933" s="23" t="s">
        <v>72</v>
      </c>
      <c r="N1933" s="21"/>
      <c r="O1933" s="21"/>
      <c r="P1933" s="21"/>
      <c r="R1933" s="15"/>
      <c r="T1933" s="41"/>
    </row>
    <row r="1934">
      <c r="A1934" s="21">
        <v>52629.0</v>
      </c>
      <c r="B1934" s="21">
        <v>2.132668807E9</v>
      </c>
      <c r="C1934" s="42" t="s">
        <v>112</v>
      </c>
      <c r="D1934" s="23" t="s">
        <v>32</v>
      </c>
      <c r="E1934" s="23" t="s">
        <v>17</v>
      </c>
      <c r="F1934" s="23" t="s">
        <v>18</v>
      </c>
      <c r="G1934" s="23" t="s">
        <v>31</v>
      </c>
      <c r="H1934" s="23" t="s">
        <v>24</v>
      </c>
      <c r="I1934" s="23" t="s">
        <v>72</v>
      </c>
      <c r="N1934" s="21"/>
      <c r="O1934" s="21"/>
      <c r="P1934" s="21"/>
      <c r="R1934" s="15"/>
      <c r="T1934" s="41"/>
    </row>
    <row r="1935">
      <c r="A1935" s="21">
        <v>52662.0</v>
      </c>
      <c r="B1935" s="21">
        <v>1.642487487E9</v>
      </c>
      <c r="C1935" s="42" t="s">
        <v>112</v>
      </c>
      <c r="D1935" s="23" t="s">
        <v>134</v>
      </c>
      <c r="E1935" s="23" t="s">
        <v>23</v>
      </c>
      <c r="F1935" s="23" t="s">
        <v>18</v>
      </c>
      <c r="G1935" s="23" t="s">
        <v>31</v>
      </c>
      <c r="H1935" s="23" t="s">
        <v>24</v>
      </c>
      <c r="I1935" s="23" t="s">
        <v>72</v>
      </c>
      <c r="N1935" s="21"/>
      <c r="O1935" s="21"/>
      <c r="P1935" s="21"/>
      <c r="R1935" s="15"/>
      <c r="T1935" s="41"/>
    </row>
    <row r="1936">
      <c r="A1936" s="21">
        <v>52664.0</v>
      </c>
      <c r="B1936" s="21">
        <v>1.734029673E9</v>
      </c>
      <c r="C1936" s="42" t="s">
        <v>112</v>
      </c>
      <c r="D1936" s="23" t="s">
        <v>32</v>
      </c>
      <c r="E1936" s="23" t="s">
        <v>17</v>
      </c>
      <c r="F1936" s="23" t="s">
        <v>18</v>
      </c>
      <c r="G1936" s="23" t="s">
        <v>31</v>
      </c>
      <c r="H1936" s="23" t="s">
        <v>24</v>
      </c>
      <c r="I1936" s="23" t="s">
        <v>72</v>
      </c>
      <c r="N1936" s="21"/>
      <c r="O1936" s="21"/>
      <c r="P1936" s="21"/>
      <c r="R1936" s="15"/>
      <c r="T1936" s="41"/>
    </row>
    <row r="1937">
      <c r="A1937" s="21">
        <v>52783.0</v>
      </c>
      <c r="B1937" s="21">
        <v>1.859953192E9</v>
      </c>
      <c r="C1937" s="42" t="s">
        <v>112</v>
      </c>
      <c r="D1937" s="23" t="s">
        <v>134</v>
      </c>
      <c r="E1937" s="23" t="s">
        <v>23</v>
      </c>
      <c r="F1937" s="23" t="s">
        <v>18</v>
      </c>
      <c r="G1937" s="23" t="s">
        <v>31</v>
      </c>
      <c r="H1937" s="23" t="s">
        <v>24</v>
      </c>
      <c r="I1937" s="23" t="s">
        <v>72</v>
      </c>
      <c r="N1937" s="21"/>
      <c r="O1937" s="21"/>
      <c r="P1937" s="21"/>
      <c r="R1937" s="15"/>
      <c r="T1937" s="41"/>
    </row>
    <row r="1938">
      <c r="A1938" s="21">
        <v>52827.0</v>
      </c>
      <c r="B1938" s="21">
        <v>2.146515881E9</v>
      </c>
      <c r="C1938" s="42" t="s">
        <v>112</v>
      </c>
      <c r="D1938" s="23" t="s">
        <v>32</v>
      </c>
      <c r="E1938" s="23" t="s">
        <v>17</v>
      </c>
      <c r="F1938" s="23" t="s">
        <v>18</v>
      </c>
      <c r="G1938" s="23" t="s">
        <v>31</v>
      </c>
      <c r="H1938" s="23" t="s">
        <v>24</v>
      </c>
      <c r="I1938" s="23" t="s">
        <v>72</v>
      </c>
      <c r="N1938" s="21"/>
      <c r="O1938" s="21"/>
      <c r="P1938" s="21"/>
      <c r="R1938" s="15"/>
      <c r="T1938" s="41"/>
    </row>
    <row r="1939">
      <c r="A1939" s="21">
        <v>52933.0</v>
      </c>
      <c r="B1939" s="21">
        <v>1.718050284E9</v>
      </c>
      <c r="C1939" s="42" t="s">
        <v>112</v>
      </c>
      <c r="D1939" s="23" t="s">
        <v>32</v>
      </c>
      <c r="E1939" s="23" t="s">
        <v>17</v>
      </c>
      <c r="F1939" s="23" t="s">
        <v>18</v>
      </c>
      <c r="G1939" s="23" t="s">
        <v>31</v>
      </c>
      <c r="H1939" s="23" t="s">
        <v>24</v>
      </c>
      <c r="I1939" s="23" t="s">
        <v>72</v>
      </c>
      <c r="N1939" s="21"/>
      <c r="O1939" s="21"/>
      <c r="P1939" s="21"/>
      <c r="R1939" s="15"/>
      <c r="T1939" s="41"/>
    </row>
    <row r="1940">
      <c r="A1940" s="21">
        <v>52955.0</v>
      </c>
      <c r="B1940" s="21">
        <v>1.190695685E9</v>
      </c>
      <c r="C1940" s="42" t="s">
        <v>112</v>
      </c>
      <c r="D1940" s="23" t="s">
        <v>32</v>
      </c>
      <c r="E1940" s="23" t="s">
        <v>17</v>
      </c>
      <c r="F1940" s="23" t="s">
        <v>18</v>
      </c>
      <c r="G1940" s="23" t="s">
        <v>31</v>
      </c>
      <c r="H1940" s="23" t="s">
        <v>24</v>
      </c>
      <c r="I1940" s="23" t="s">
        <v>72</v>
      </c>
      <c r="N1940" s="21"/>
      <c r="O1940" s="21"/>
      <c r="P1940" s="21"/>
      <c r="R1940" s="15"/>
      <c r="T1940" s="41"/>
    </row>
    <row r="1941">
      <c r="A1941" s="21">
        <v>53182.0</v>
      </c>
      <c r="B1941" s="21">
        <v>2.167940034E9</v>
      </c>
      <c r="C1941" s="42">
        <v>41286.0</v>
      </c>
      <c r="D1941" s="23" t="s">
        <v>32</v>
      </c>
      <c r="E1941" s="23" t="s">
        <v>17</v>
      </c>
      <c r="F1941" s="23" t="s">
        <v>18</v>
      </c>
      <c r="G1941" s="23" t="s">
        <v>31</v>
      </c>
      <c r="H1941" s="23" t="s">
        <v>24</v>
      </c>
      <c r="I1941" s="23" t="s">
        <v>72</v>
      </c>
      <c r="N1941" s="21"/>
      <c r="O1941" s="21"/>
      <c r="P1941" s="21"/>
      <c r="R1941" s="15"/>
      <c r="T1941" s="41"/>
    </row>
    <row r="1942">
      <c r="A1942" s="21">
        <v>53184.0</v>
      </c>
      <c r="B1942" s="21">
        <v>1.394091344E9</v>
      </c>
      <c r="C1942" s="42">
        <v>41286.0</v>
      </c>
      <c r="D1942" s="23" t="s">
        <v>32</v>
      </c>
      <c r="E1942" s="23" t="s">
        <v>17</v>
      </c>
      <c r="F1942" s="23" t="s">
        <v>18</v>
      </c>
      <c r="G1942" s="23" t="s">
        <v>31</v>
      </c>
      <c r="H1942" s="23" t="s">
        <v>24</v>
      </c>
      <c r="I1942" s="23" t="s">
        <v>72</v>
      </c>
      <c r="N1942" s="21"/>
      <c r="O1942" s="21"/>
      <c r="P1942" s="21"/>
      <c r="R1942" s="15"/>
      <c r="T1942" s="41"/>
    </row>
    <row r="1943">
      <c r="A1943" s="21">
        <v>53276.0</v>
      </c>
      <c r="B1943" s="21">
        <v>1.897426163E9</v>
      </c>
      <c r="C1943" s="42">
        <v>41286.0</v>
      </c>
      <c r="D1943" s="23" t="s">
        <v>134</v>
      </c>
      <c r="E1943" s="23" t="s">
        <v>23</v>
      </c>
      <c r="F1943" s="23" t="s">
        <v>18</v>
      </c>
      <c r="G1943" s="23" t="s">
        <v>31</v>
      </c>
      <c r="H1943" s="23" t="s">
        <v>24</v>
      </c>
      <c r="I1943" s="23" t="s">
        <v>72</v>
      </c>
      <c r="N1943" s="21"/>
      <c r="O1943" s="21"/>
      <c r="P1943" s="21"/>
      <c r="R1943" s="15"/>
      <c r="T1943" s="41"/>
    </row>
    <row r="1944">
      <c r="A1944" s="21">
        <v>53279.0</v>
      </c>
      <c r="B1944" s="21">
        <v>1.802357816E9</v>
      </c>
      <c r="C1944" s="42">
        <v>41286.0</v>
      </c>
      <c r="D1944" s="23" t="s">
        <v>33</v>
      </c>
      <c r="E1944" s="23" t="s">
        <v>17</v>
      </c>
      <c r="F1944" s="23" t="s">
        <v>28</v>
      </c>
      <c r="G1944" s="23" t="s">
        <v>31</v>
      </c>
      <c r="H1944" s="23" t="s">
        <v>24</v>
      </c>
      <c r="I1944" s="23" t="s">
        <v>72</v>
      </c>
      <c r="N1944" s="21"/>
      <c r="O1944" s="21"/>
      <c r="P1944" s="21"/>
      <c r="R1944" s="15"/>
      <c r="T1944" s="41"/>
    </row>
    <row r="1945">
      <c r="A1945" s="21">
        <v>53317.0</v>
      </c>
      <c r="B1945" s="21">
        <v>1.712420133E9</v>
      </c>
      <c r="C1945" s="42">
        <v>41286.0</v>
      </c>
      <c r="D1945" s="23" t="s">
        <v>32</v>
      </c>
      <c r="E1945" s="23" t="s">
        <v>17</v>
      </c>
      <c r="F1945" s="23" t="s">
        <v>18</v>
      </c>
      <c r="G1945" s="23" t="s">
        <v>31</v>
      </c>
      <c r="H1945" s="23" t="s">
        <v>24</v>
      </c>
      <c r="I1945" s="23" t="s">
        <v>72</v>
      </c>
      <c r="N1945" s="21"/>
      <c r="O1945" s="21"/>
      <c r="P1945" s="21"/>
      <c r="R1945" s="15"/>
      <c r="T1945" s="41"/>
    </row>
    <row r="1946">
      <c r="A1946" s="21">
        <v>53336.0</v>
      </c>
      <c r="B1946" s="21">
        <v>2.127486088E9</v>
      </c>
      <c r="C1946" s="42">
        <v>41286.0</v>
      </c>
      <c r="D1946" s="23" t="s">
        <v>32</v>
      </c>
      <c r="E1946" s="23" t="s">
        <v>17</v>
      </c>
      <c r="F1946" s="23" t="s">
        <v>18</v>
      </c>
      <c r="G1946" s="23" t="s">
        <v>31</v>
      </c>
      <c r="H1946" s="23" t="s">
        <v>24</v>
      </c>
      <c r="I1946" s="23" t="s">
        <v>72</v>
      </c>
      <c r="N1946" s="21"/>
      <c r="O1946" s="21"/>
      <c r="P1946" s="21"/>
      <c r="R1946" s="15"/>
      <c r="T1946" s="41"/>
    </row>
    <row r="1947">
      <c r="A1947" s="21">
        <v>53437.0</v>
      </c>
      <c r="B1947" s="21">
        <v>1.228594467E9</v>
      </c>
      <c r="C1947" s="42">
        <v>41286.0</v>
      </c>
      <c r="D1947" s="23" t="s">
        <v>32</v>
      </c>
      <c r="E1947" s="23" t="s">
        <v>17</v>
      </c>
      <c r="F1947" s="23" t="s">
        <v>18</v>
      </c>
      <c r="G1947" s="23" t="s">
        <v>31</v>
      </c>
      <c r="H1947" s="23" t="s">
        <v>24</v>
      </c>
      <c r="I1947" s="23" t="s">
        <v>72</v>
      </c>
      <c r="N1947" s="21"/>
      <c r="O1947" s="21"/>
      <c r="P1947" s="21"/>
      <c r="R1947" s="15"/>
      <c r="T1947" s="41"/>
    </row>
    <row r="1948">
      <c r="A1948" s="21">
        <v>53602.0</v>
      </c>
      <c r="B1948" s="21">
        <v>1.272655517E9</v>
      </c>
      <c r="C1948" s="42">
        <v>41286.0</v>
      </c>
      <c r="D1948" s="23" t="s">
        <v>134</v>
      </c>
      <c r="E1948" s="23" t="s">
        <v>23</v>
      </c>
      <c r="F1948" s="23" t="s">
        <v>18</v>
      </c>
      <c r="G1948" s="23" t="s">
        <v>31</v>
      </c>
      <c r="H1948" s="23" t="s">
        <v>20</v>
      </c>
      <c r="I1948" s="23" t="s">
        <v>72</v>
      </c>
      <c r="N1948" s="21"/>
      <c r="O1948" s="21"/>
      <c r="P1948" s="21"/>
      <c r="R1948" s="15"/>
      <c r="T1948" s="41"/>
    </row>
    <row r="1949">
      <c r="A1949" s="21">
        <v>53612.0</v>
      </c>
      <c r="B1949" s="21">
        <v>2.155347247E9</v>
      </c>
      <c r="C1949" s="42">
        <v>41286.0</v>
      </c>
      <c r="D1949" s="23" t="s">
        <v>134</v>
      </c>
      <c r="E1949" s="23" t="s">
        <v>23</v>
      </c>
      <c r="F1949" s="23" t="s">
        <v>18</v>
      </c>
      <c r="G1949" s="23" t="s">
        <v>31</v>
      </c>
      <c r="H1949" s="23" t="s">
        <v>34</v>
      </c>
      <c r="I1949" s="23" t="s">
        <v>72</v>
      </c>
      <c r="N1949" s="21"/>
      <c r="O1949" s="21"/>
      <c r="P1949" s="21"/>
      <c r="R1949" s="15"/>
      <c r="T1949" s="41"/>
    </row>
    <row r="1950">
      <c r="A1950" s="21">
        <v>53626.0</v>
      </c>
      <c r="B1950" s="21">
        <v>1.38380398E9</v>
      </c>
      <c r="C1950" s="42">
        <v>41286.0</v>
      </c>
      <c r="D1950" s="23" t="s">
        <v>32</v>
      </c>
      <c r="E1950" s="23" t="s">
        <v>17</v>
      </c>
      <c r="F1950" s="23" t="s">
        <v>18</v>
      </c>
      <c r="G1950" s="23" t="s">
        <v>31</v>
      </c>
      <c r="H1950" s="23" t="s">
        <v>24</v>
      </c>
      <c r="I1950" s="23" t="s">
        <v>72</v>
      </c>
      <c r="N1950" s="21"/>
      <c r="O1950" s="21"/>
      <c r="P1950" s="21"/>
      <c r="R1950" s="15"/>
      <c r="T1950" s="41"/>
    </row>
    <row r="1951">
      <c r="A1951" s="21">
        <v>53628.0</v>
      </c>
      <c r="B1951" s="21">
        <v>2.115947252E9</v>
      </c>
      <c r="C1951" s="42">
        <v>41286.0</v>
      </c>
      <c r="D1951" s="23" t="s">
        <v>32</v>
      </c>
      <c r="E1951" s="23" t="s">
        <v>17</v>
      </c>
      <c r="F1951" s="23" t="s">
        <v>18</v>
      </c>
      <c r="G1951" s="23" t="s">
        <v>31</v>
      </c>
      <c r="H1951" s="23" t="s">
        <v>24</v>
      </c>
      <c r="I1951" s="23" t="s">
        <v>72</v>
      </c>
      <c r="N1951" s="21"/>
      <c r="O1951" s="21"/>
      <c r="P1951" s="21"/>
      <c r="R1951" s="15"/>
      <c r="T1951" s="41"/>
    </row>
    <row r="1952">
      <c r="A1952" s="21">
        <v>53649.0</v>
      </c>
      <c r="B1952" s="21">
        <v>1.806722356E9</v>
      </c>
      <c r="C1952" s="42">
        <v>41286.0</v>
      </c>
      <c r="D1952" s="23" t="s">
        <v>32</v>
      </c>
      <c r="E1952" s="23" t="s">
        <v>17</v>
      </c>
      <c r="F1952" s="23" t="s">
        <v>18</v>
      </c>
      <c r="G1952" s="23" t="s">
        <v>31</v>
      </c>
      <c r="H1952" s="23" t="s">
        <v>24</v>
      </c>
      <c r="I1952" s="23" t="s">
        <v>72</v>
      </c>
      <c r="N1952" s="21"/>
      <c r="O1952" s="21"/>
      <c r="P1952" s="21"/>
      <c r="R1952" s="15"/>
      <c r="T1952" s="41"/>
    </row>
    <row r="1953">
      <c r="A1953" s="21">
        <v>53656.0</v>
      </c>
      <c r="B1953" s="21">
        <v>2.138084236E9</v>
      </c>
      <c r="C1953" s="42">
        <v>41286.0</v>
      </c>
      <c r="D1953" s="23" t="s">
        <v>134</v>
      </c>
      <c r="E1953" s="23" t="s">
        <v>23</v>
      </c>
      <c r="F1953" s="23" t="s">
        <v>18</v>
      </c>
      <c r="G1953" s="23" t="s">
        <v>31</v>
      </c>
      <c r="H1953" s="23" t="s">
        <v>20</v>
      </c>
      <c r="I1953" s="23" t="s">
        <v>72</v>
      </c>
      <c r="N1953" s="21"/>
      <c r="O1953" s="21"/>
      <c r="P1953" s="21"/>
      <c r="R1953" s="15"/>
      <c r="T1953" s="41"/>
    </row>
    <row r="1954">
      <c r="A1954" s="21">
        <v>53664.0</v>
      </c>
      <c r="B1954" s="21">
        <v>1.225684908E9</v>
      </c>
      <c r="C1954" s="42">
        <v>41286.0</v>
      </c>
      <c r="D1954" s="23" t="s">
        <v>32</v>
      </c>
      <c r="E1954" s="23" t="s">
        <v>17</v>
      </c>
      <c r="F1954" s="23" t="s">
        <v>18</v>
      </c>
      <c r="G1954" s="23" t="s">
        <v>31</v>
      </c>
      <c r="H1954" s="23" t="s">
        <v>24</v>
      </c>
      <c r="I1954" s="23" t="s">
        <v>72</v>
      </c>
      <c r="N1954" s="21"/>
      <c r="O1954" s="21"/>
      <c r="P1954" s="21"/>
      <c r="R1954" s="15"/>
      <c r="T1954" s="41"/>
    </row>
    <row r="1955">
      <c r="A1955" s="21">
        <v>53705.0</v>
      </c>
      <c r="B1955" s="21">
        <v>1.653544436E9</v>
      </c>
      <c r="C1955" s="42">
        <v>41286.0</v>
      </c>
      <c r="D1955" s="23" t="s">
        <v>32</v>
      </c>
      <c r="E1955" s="23" t="s">
        <v>17</v>
      </c>
      <c r="F1955" s="23" t="s">
        <v>18</v>
      </c>
      <c r="G1955" s="23" t="s">
        <v>31</v>
      </c>
      <c r="H1955" s="23" t="s">
        <v>24</v>
      </c>
      <c r="I1955" s="23" t="s">
        <v>72</v>
      </c>
      <c r="N1955" s="21"/>
      <c r="O1955" s="21"/>
      <c r="P1955" s="21"/>
      <c r="R1955" s="15"/>
      <c r="T1955" s="41"/>
    </row>
    <row r="1956">
      <c r="A1956" s="21">
        <v>53818.0</v>
      </c>
      <c r="B1956" s="21">
        <v>1.969659995E9</v>
      </c>
      <c r="C1956" s="42">
        <v>41286.0</v>
      </c>
      <c r="D1956" s="23" t="s">
        <v>134</v>
      </c>
      <c r="E1956" s="23" t="s">
        <v>23</v>
      </c>
      <c r="F1956" s="23" t="s">
        <v>18</v>
      </c>
      <c r="G1956" s="23" t="s">
        <v>31</v>
      </c>
      <c r="H1956" s="23" t="s">
        <v>20</v>
      </c>
      <c r="I1956" s="23" t="s">
        <v>72</v>
      </c>
      <c r="N1956" s="21"/>
      <c r="O1956" s="21"/>
      <c r="P1956" s="21"/>
      <c r="R1956" s="15"/>
      <c r="T1956" s="41"/>
    </row>
    <row r="1957">
      <c r="A1957" s="21">
        <v>53861.0</v>
      </c>
      <c r="B1957" s="21">
        <v>2.061753048E9</v>
      </c>
      <c r="C1957" s="42">
        <v>41286.0</v>
      </c>
      <c r="D1957" s="23" t="s">
        <v>32</v>
      </c>
      <c r="E1957" s="23" t="s">
        <v>17</v>
      </c>
      <c r="F1957" s="23" t="s">
        <v>18</v>
      </c>
      <c r="G1957" s="23" t="s">
        <v>31</v>
      </c>
      <c r="H1957" s="23" t="s">
        <v>24</v>
      </c>
      <c r="I1957" s="23" t="s">
        <v>72</v>
      </c>
      <c r="N1957" s="21"/>
      <c r="O1957" s="21"/>
      <c r="P1957" s="21"/>
      <c r="R1957" s="15"/>
      <c r="T1957" s="41"/>
    </row>
    <row r="1958">
      <c r="A1958" s="21">
        <v>53878.0</v>
      </c>
      <c r="B1958" s="21">
        <v>1.958915191E9</v>
      </c>
      <c r="C1958" s="42">
        <v>41286.0</v>
      </c>
      <c r="D1958" s="23" t="s">
        <v>32</v>
      </c>
      <c r="E1958" s="23" t="s">
        <v>17</v>
      </c>
      <c r="F1958" s="23" t="s">
        <v>18</v>
      </c>
      <c r="G1958" s="23" t="s">
        <v>31</v>
      </c>
      <c r="H1958" s="23" t="s">
        <v>24</v>
      </c>
      <c r="I1958" s="23" t="s">
        <v>72</v>
      </c>
      <c r="N1958" s="21"/>
      <c r="O1958" s="21"/>
      <c r="P1958" s="21"/>
      <c r="R1958" s="15"/>
      <c r="T1958" s="41"/>
    </row>
    <row r="1959">
      <c r="A1959" s="21">
        <v>53912.0</v>
      </c>
      <c r="B1959" s="21">
        <v>2.144345304E9</v>
      </c>
      <c r="C1959" s="42">
        <v>41286.0</v>
      </c>
      <c r="D1959" s="23" t="s">
        <v>32</v>
      </c>
      <c r="E1959" s="23" t="s">
        <v>17</v>
      </c>
      <c r="F1959" s="23" t="s">
        <v>18</v>
      </c>
      <c r="G1959" s="23" t="s">
        <v>31</v>
      </c>
      <c r="H1959" s="23" t="s">
        <v>24</v>
      </c>
      <c r="I1959" s="23" t="s">
        <v>72</v>
      </c>
      <c r="N1959" s="21"/>
      <c r="O1959" s="21"/>
      <c r="P1959" s="21"/>
      <c r="R1959" s="15"/>
      <c r="T1959" s="41"/>
    </row>
    <row r="1960">
      <c r="A1960" s="21">
        <v>53956.0</v>
      </c>
      <c r="B1960" s="21">
        <v>2.115294973E9</v>
      </c>
      <c r="C1960" s="42">
        <v>41286.0</v>
      </c>
      <c r="D1960" s="23" t="s">
        <v>32</v>
      </c>
      <c r="E1960" s="23" t="s">
        <v>17</v>
      </c>
      <c r="F1960" s="23" t="s">
        <v>18</v>
      </c>
      <c r="G1960" s="23" t="s">
        <v>31</v>
      </c>
      <c r="H1960" s="23" t="s">
        <v>24</v>
      </c>
      <c r="I1960" s="23" t="s">
        <v>72</v>
      </c>
      <c r="N1960" s="21"/>
      <c r="O1960" s="21"/>
      <c r="P1960" s="21"/>
      <c r="R1960" s="15"/>
      <c r="T1960" s="41"/>
    </row>
    <row r="1961">
      <c r="A1961" s="21">
        <v>53965.0</v>
      </c>
      <c r="B1961" s="21">
        <v>1.485266566E9</v>
      </c>
      <c r="C1961" s="42">
        <v>41286.0</v>
      </c>
      <c r="D1961" s="23" t="s">
        <v>32</v>
      </c>
      <c r="E1961" s="23" t="s">
        <v>17</v>
      </c>
      <c r="F1961" s="23" t="s">
        <v>18</v>
      </c>
      <c r="G1961" s="23" t="s">
        <v>31</v>
      </c>
      <c r="H1961" s="23" t="s">
        <v>24</v>
      </c>
      <c r="I1961" s="23" t="s">
        <v>72</v>
      </c>
      <c r="N1961" s="21"/>
      <c r="O1961" s="21"/>
      <c r="P1961" s="21"/>
      <c r="R1961" s="15"/>
      <c r="T1961" s="41"/>
    </row>
    <row r="1962">
      <c r="A1962" s="21">
        <v>53976.0</v>
      </c>
      <c r="B1962" s="21">
        <v>1.667669249E9</v>
      </c>
      <c r="C1962" s="42">
        <v>41286.0</v>
      </c>
      <c r="D1962" s="23" t="s">
        <v>32</v>
      </c>
      <c r="E1962" s="23" t="s">
        <v>17</v>
      </c>
      <c r="F1962" s="23" t="s">
        <v>18</v>
      </c>
      <c r="G1962" s="23" t="s">
        <v>31</v>
      </c>
      <c r="H1962" s="23" t="s">
        <v>24</v>
      </c>
      <c r="I1962" s="23" t="s">
        <v>72</v>
      </c>
      <c r="N1962" s="21"/>
      <c r="O1962" s="21"/>
      <c r="P1962" s="21"/>
      <c r="R1962" s="15"/>
      <c r="T1962" s="41"/>
    </row>
    <row r="1963">
      <c r="A1963" s="21">
        <v>54002.0</v>
      </c>
      <c r="B1963" s="21">
        <v>1.383333718E9</v>
      </c>
      <c r="C1963" s="42">
        <v>41286.0</v>
      </c>
      <c r="D1963" s="23" t="s">
        <v>32</v>
      </c>
      <c r="E1963" s="23" t="s">
        <v>17</v>
      </c>
      <c r="F1963" s="23" t="s">
        <v>18</v>
      </c>
      <c r="G1963" s="23" t="s">
        <v>31</v>
      </c>
      <c r="H1963" s="23" t="s">
        <v>24</v>
      </c>
      <c r="I1963" s="23" t="s">
        <v>72</v>
      </c>
      <c r="N1963" s="21"/>
      <c r="O1963" s="21"/>
      <c r="P1963" s="21"/>
      <c r="R1963" s="15"/>
      <c r="T1963" s="41"/>
    </row>
    <row r="1964">
      <c r="A1964" s="21">
        <v>54109.0</v>
      </c>
      <c r="B1964" s="21">
        <v>1.534231405E9</v>
      </c>
      <c r="C1964" s="42">
        <v>41286.0</v>
      </c>
      <c r="D1964" s="23" t="s">
        <v>32</v>
      </c>
      <c r="E1964" s="23" t="s">
        <v>17</v>
      </c>
      <c r="F1964" s="23" t="s">
        <v>18</v>
      </c>
      <c r="G1964" s="23" t="s">
        <v>31</v>
      </c>
      <c r="H1964" s="23" t="s">
        <v>24</v>
      </c>
      <c r="I1964" s="23" t="s">
        <v>72</v>
      </c>
      <c r="N1964" s="21"/>
      <c r="O1964" s="21"/>
      <c r="P1964" s="21"/>
      <c r="R1964" s="15"/>
      <c r="T1964" s="41"/>
    </row>
    <row r="1965">
      <c r="A1965" s="21">
        <v>54120.0</v>
      </c>
      <c r="B1965" s="21">
        <v>1.951709606E9</v>
      </c>
      <c r="C1965" s="42">
        <v>41286.0</v>
      </c>
      <c r="D1965" s="23" t="s">
        <v>134</v>
      </c>
      <c r="E1965" s="23" t="s">
        <v>23</v>
      </c>
      <c r="F1965" s="23" t="s">
        <v>18</v>
      </c>
      <c r="G1965" s="23" t="s">
        <v>31</v>
      </c>
      <c r="H1965" s="23" t="s">
        <v>24</v>
      </c>
      <c r="I1965" s="23" t="s">
        <v>72</v>
      </c>
      <c r="N1965" s="21"/>
      <c r="O1965" s="21"/>
      <c r="P1965" s="21"/>
      <c r="R1965" s="15"/>
      <c r="T1965" s="41"/>
    </row>
    <row r="1966">
      <c r="A1966" s="21">
        <v>54159.0</v>
      </c>
      <c r="B1966" s="21">
        <v>1.230088041E9</v>
      </c>
      <c r="C1966" s="42">
        <v>41286.0</v>
      </c>
      <c r="D1966" s="23" t="s">
        <v>32</v>
      </c>
      <c r="E1966" s="23" t="s">
        <v>17</v>
      </c>
      <c r="F1966" s="23" t="s">
        <v>18</v>
      </c>
      <c r="G1966" s="23" t="s">
        <v>31</v>
      </c>
      <c r="H1966" s="23" t="s">
        <v>24</v>
      </c>
      <c r="I1966" s="23" t="s">
        <v>72</v>
      </c>
      <c r="N1966" s="21"/>
      <c r="O1966" s="21"/>
      <c r="P1966" s="21"/>
      <c r="R1966" s="15"/>
      <c r="T1966" s="41"/>
    </row>
    <row r="1967">
      <c r="A1967" s="21">
        <v>54239.0</v>
      </c>
      <c r="B1967" s="21">
        <v>1.991421085E9</v>
      </c>
      <c r="C1967" s="42">
        <v>41317.0</v>
      </c>
      <c r="D1967" s="23" t="s">
        <v>32</v>
      </c>
      <c r="E1967" s="23" t="s">
        <v>17</v>
      </c>
      <c r="F1967" s="23" t="s">
        <v>18</v>
      </c>
      <c r="G1967" s="23" t="s">
        <v>31</v>
      </c>
      <c r="H1967" s="23" t="s">
        <v>24</v>
      </c>
      <c r="I1967" s="23" t="s">
        <v>72</v>
      </c>
      <c r="N1967" s="21"/>
      <c r="O1967" s="21"/>
      <c r="P1967" s="21"/>
      <c r="R1967" s="15"/>
      <c r="T1967" s="41"/>
    </row>
    <row r="1968">
      <c r="A1968" s="21">
        <v>54264.0</v>
      </c>
      <c r="B1968" s="21">
        <v>1.804982701E9</v>
      </c>
      <c r="C1968" s="42">
        <v>41317.0</v>
      </c>
      <c r="D1968" s="23" t="s">
        <v>134</v>
      </c>
      <c r="E1968" s="23" t="s">
        <v>23</v>
      </c>
      <c r="F1968" s="23" t="s">
        <v>18</v>
      </c>
      <c r="G1968" s="23" t="s">
        <v>31</v>
      </c>
      <c r="H1968" s="23" t="s">
        <v>24</v>
      </c>
      <c r="I1968" s="23" t="s">
        <v>72</v>
      </c>
      <c r="N1968" s="21"/>
      <c r="O1968" s="21"/>
      <c r="P1968" s="21"/>
      <c r="R1968" s="15"/>
      <c r="T1968" s="41"/>
    </row>
    <row r="1969">
      <c r="A1969" s="21">
        <v>54286.0</v>
      </c>
      <c r="B1969" s="21">
        <v>1.767807973E9</v>
      </c>
      <c r="C1969" s="42">
        <v>41317.0</v>
      </c>
      <c r="D1969" s="23" t="s">
        <v>32</v>
      </c>
      <c r="E1969" s="23" t="s">
        <v>17</v>
      </c>
      <c r="F1969" s="23" t="s">
        <v>18</v>
      </c>
      <c r="G1969" s="23" t="s">
        <v>31</v>
      </c>
      <c r="H1969" s="23" t="s">
        <v>24</v>
      </c>
      <c r="I1969" s="23" t="s">
        <v>72</v>
      </c>
      <c r="N1969" s="21"/>
      <c r="O1969" s="21"/>
      <c r="P1969" s="21"/>
      <c r="R1969" s="15"/>
      <c r="T1969" s="41"/>
    </row>
    <row r="1970">
      <c r="A1970" s="21">
        <v>54315.0</v>
      </c>
      <c r="B1970" s="21">
        <v>2.039651345E9</v>
      </c>
      <c r="C1970" s="42">
        <v>41317.0</v>
      </c>
      <c r="D1970" s="23" t="s">
        <v>32</v>
      </c>
      <c r="E1970" s="23" t="s">
        <v>17</v>
      </c>
      <c r="F1970" s="23" t="s">
        <v>18</v>
      </c>
      <c r="G1970" s="23" t="s">
        <v>31</v>
      </c>
      <c r="H1970" s="23" t="s">
        <v>24</v>
      </c>
      <c r="I1970" s="23" t="s">
        <v>72</v>
      </c>
      <c r="N1970" s="21"/>
      <c r="O1970" s="21"/>
      <c r="P1970" s="21"/>
      <c r="R1970" s="15"/>
      <c r="T1970" s="41"/>
    </row>
    <row r="1971">
      <c r="A1971" s="21">
        <v>54328.0</v>
      </c>
      <c r="B1971" s="21">
        <v>1.524390788E9</v>
      </c>
      <c r="C1971" s="42">
        <v>41317.0</v>
      </c>
      <c r="D1971" s="23" t="s">
        <v>33</v>
      </c>
      <c r="E1971" s="23" t="s">
        <v>17</v>
      </c>
      <c r="F1971" s="23" t="s">
        <v>28</v>
      </c>
      <c r="G1971" s="23" t="s">
        <v>31</v>
      </c>
      <c r="H1971" s="23" t="s">
        <v>24</v>
      </c>
      <c r="I1971" s="23" t="s">
        <v>72</v>
      </c>
      <c r="N1971" s="21"/>
      <c r="O1971" s="21"/>
      <c r="P1971" s="21"/>
      <c r="R1971" s="15"/>
      <c r="T1971" s="41"/>
    </row>
    <row r="1972">
      <c r="A1972" s="21">
        <v>54416.0</v>
      </c>
      <c r="B1972" s="21">
        <v>2.125067326E9</v>
      </c>
      <c r="C1972" s="42">
        <v>41317.0</v>
      </c>
      <c r="D1972" s="23" t="s">
        <v>134</v>
      </c>
      <c r="E1972" s="23" t="s">
        <v>23</v>
      </c>
      <c r="F1972" s="23" t="s">
        <v>18</v>
      </c>
      <c r="G1972" s="23" t="s">
        <v>31</v>
      </c>
      <c r="H1972" s="23" t="s">
        <v>24</v>
      </c>
      <c r="I1972" s="23" t="s">
        <v>72</v>
      </c>
      <c r="N1972" s="21"/>
      <c r="O1972" s="21"/>
      <c r="P1972" s="21"/>
      <c r="R1972" s="15"/>
      <c r="T1972" s="41"/>
    </row>
    <row r="1973">
      <c r="A1973" s="21">
        <v>54491.0</v>
      </c>
      <c r="B1973" s="21">
        <v>2.034458361E9</v>
      </c>
      <c r="C1973" s="42">
        <v>41317.0</v>
      </c>
      <c r="D1973" s="23" t="s">
        <v>32</v>
      </c>
      <c r="E1973" s="23" t="s">
        <v>17</v>
      </c>
      <c r="F1973" s="23" t="s">
        <v>18</v>
      </c>
      <c r="G1973" s="23" t="s">
        <v>31</v>
      </c>
      <c r="H1973" s="23" t="s">
        <v>24</v>
      </c>
      <c r="I1973" s="23" t="s">
        <v>72</v>
      </c>
      <c r="N1973" s="21"/>
      <c r="O1973" s="21"/>
      <c r="P1973" s="21"/>
      <c r="R1973" s="15"/>
      <c r="T1973" s="41"/>
    </row>
    <row r="1974">
      <c r="A1974" s="21">
        <v>54617.0</v>
      </c>
      <c r="B1974" s="21">
        <v>2.235686693E9</v>
      </c>
      <c r="C1974" s="42">
        <v>41317.0</v>
      </c>
      <c r="D1974" s="23" t="s">
        <v>134</v>
      </c>
      <c r="E1974" s="23" t="s">
        <v>23</v>
      </c>
      <c r="F1974" s="23" t="s">
        <v>18</v>
      </c>
      <c r="G1974" s="23" t="s">
        <v>31</v>
      </c>
      <c r="H1974" s="23" t="s">
        <v>24</v>
      </c>
      <c r="I1974" s="23" t="s">
        <v>72</v>
      </c>
      <c r="N1974" s="21"/>
      <c r="O1974" s="21"/>
      <c r="P1974" s="21"/>
      <c r="R1974" s="15"/>
      <c r="T1974" s="41"/>
    </row>
    <row r="1975">
      <c r="A1975" s="21">
        <v>54669.0</v>
      </c>
      <c r="B1975" s="21">
        <v>2.06853826E9</v>
      </c>
      <c r="C1975" s="42">
        <v>41317.0</v>
      </c>
      <c r="D1975" s="23" t="s">
        <v>134</v>
      </c>
      <c r="E1975" s="23" t="s">
        <v>23</v>
      </c>
      <c r="F1975" s="23" t="s">
        <v>18</v>
      </c>
      <c r="G1975" s="23" t="s">
        <v>31</v>
      </c>
      <c r="H1975" s="23" t="s">
        <v>20</v>
      </c>
      <c r="I1975" s="23" t="s">
        <v>72</v>
      </c>
      <c r="N1975" s="21"/>
      <c r="O1975" s="21"/>
      <c r="P1975" s="21"/>
      <c r="R1975" s="15"/>
      <c r="T1975" s="41"/>
    </row>
    <row r="1976">
      <c r="A1976" s="21">
        <v>54685.0</v>
      </c>
      <c r="B1976" s="21">
        <v>1.556923349E9</v>
      </c>
      <c r="C1976" s="42">
        <v>41317.0</v>
      </c>
      <c r="D1976" s="23" t="s">
        <v>134</v>
      </c>
      <c r="E1976" s="23" t="s">
        <v>23</v>
      </c>
      <c r="F1976" s="23" t="s">
        <v>18</v>
      </c>
      <c r="G1976" s="23" t="s">
        <v>31</v>
      </c>
      <c r="H1976" s="23" t="s">
        <v>24</v>
      </c>
      <c r="I1976" s="23" t="s">
        <v>25</v>
      </c>
      <c r="N1976" s="21"/>
      <c r="O1976" s="21"/>
      <c r="P1976" s="21"/>
      <c r="R1976" s="15"/>
      <c r="T1976" s="41"/>
    </row>
    <row r="1977">
      <c r="A1977" s="21">
        <v>54868.0</v>
      </c>
      <c r="B1977" s="21">
        <v>1.475745836E9</v>
      </c>
      <c r="C1977" s="42">
        <v>41317.0</v>
      </c>
      <c r="D1977" s="23" t="s">
        <v>32</v>
      </c>
      <c r="E1977" s="23" t="s">
        <v>17</v>
      </c>
      <c r="F1977" s="23" t="s">
        <v>18</v>
      </c>
      <c r="G1977" s="23" t="s">
        <v>31</v>
      </c>
      <c r="H1977" s="23" t="s">
        <v>24</v>
      </c>
      <c r="I1977" s="23" t="s">
        <v>72</v>
      </c>
      <c r="N1977" s="21"/>
      <c r="O1977" s="21"/>
      <c r="P1977" s="21"/>
      <c r="R1977" s="15"/>
      <c r="T1977" s="41"/>
    </row>
    <row r="1978">
      <c r="A1978" s="21">
        <v>54879.0</v>
      </c>
      <c r="B1978" s="21">
        <v>1.293802973E9</v>
      </c>
      <c r="C1978" s="42">
        <v>41317.0</v>
      </c>
      <c r="D1978" s="23" t="s">
        <v>134</v>
      </c>
      <c r="E1978" s="23" t="s">
        <v>23</v>
      </c>
      <c r="F1978" s="23" t="s">
        <v>18</v>
      </c>
      <c r="G1978" s="23" t="s">
        <v>31</v>
      </c>
      <c r="H1978" s="23" t="s">
        <v>20</v>
      </c>
      <c r="I1978" s="23" t="s">
        <v>72</v>
      </c>
      <c r="N1978" s="21"/>
      <c r="O1978" s="21"/>
      <c r="P1978" s="21"/>
      <c r="R1978" s="15"/>
      <c r="T1978" s="41"/>
    </row>
    <row r="1979">
      <c r="A1979" s="21">
        <v>54906.0</v>
      </c>
      <c r="B1979" s="21">
        <v>1.755655427E9</v>
      </c>
      <c r="C1979" s="42">
        <v>41317.0</v>
      </c>
      <c r="D1979" s="23" t="s">
        <v>134</v>
      </c>
      <c r="E1979" s="23" t="s">
        <v>23</v>
      </c>
      <c r="F1979" s="23" t="s">
        <v>18</v>
      </c>
      <c r="G1979" s="23" t="s">
        <v>31</v>
      </c>
      <c r="H1979" s="23" t="s">
        <v>24</v>
      </c>
      <c r="I1979" s="23" t="s">
        <v>72</v>
      </c>
      <c r="N1979" s="21"/>
      <c r="O1979" s="21"/>
      <c r="P1979" s="21"/>
      <c r="R1979" s="15"/>
      <c r="T1979" s="41"/>
    </row>
    <row r="1980">
      <c r="A1980" s="21">
        <v>54999.0</v>
      </c>
      <c r="B1980" s="21">
        <v>1.900020311E9</v>
      </c>
      <c r="C1980" s="42">
        <v>41317.0</v>
      </c>
      <c r="D1980" s="23" t="s">
        <v>134</v>
      </c>
      <c r="E1980" s="23" t="s">
        <v>23</v>
      </c>
      <c r="F1980" s="23" t="s">
        <v>18</v>
      </c>
      <c r="G1980" s="23" t="s">
        <v>31</v>
      </c>
      <c r="H1980" s="23" t="s">
        <v>20</v>
      </c>
      <c r="I1980" s="23" t="s">
        <v>72</v>
      </c>
      <c r="N1980" s="21"/>
      <c r="O1980" s="21"/>
      <c r="P1980" s="21"/>
      <c r="R1980" s="15"/>
      <c r="T1980" s="41"/>
    </row>
    <row r="1981">
      <c r="A1981" s="21">
        <v>55115.0</v>
      </c>
      <c r="B1981" s="21">
        <v>2.214888417E9</v>
      </c>
      <c r="C1981" s="42">
        <v>41317.0</v>
      </c>
      <c r="D1981" s="23" t="s">
        <v>134</v>
      </c>
      <c r="E1981" s="23" t="s">
        <v>23</v>
      </c>
      <c r="F1981" s="23" t="s">
        <v>18</v>
      </c>
      <c r="G1981" s="23" t="s">
        <v>31</v>
      </c>
      <c r="H1981" s="23" t="s">
        <v>24</v>
      </c>
      <c r="I1981" s="23" t="s">
        <v>72</v>
      </c>
      <c r="N1981" s="21"/>
      <c r="O1981" s="21"/>
      <c r="P1981" s="21"/>
      <c r="R1981" s="15"/>
      <c r="T1981" s="41"/>
    </row>
    <row r="1982">
      <c r="A1982" s="21">
        <v>55144.0</v>
      </c>
      <c r="B1982" s="21">
        <v>1.538876115E9</v>
      </c>
      <c r="C1982" s="42">
        <v>41317.0</v>
      </c>
      <c r="D1982" s="23" t="s">
        <v>134</v>
      </c>
      <c r="E1982" s="23" t="s">
        <v>23</v>
      </c>
      <c r="F1982" s="23" t="s">
        <v>18</v>
      </c>
      <c r="G1982" s="23" t="s">
        <v>31</v>
      </c>
      <c r="H1982" s="23" t="s">
        <v>20</v>
      </c>
      <c r="I1982" s="23" t="s">
        <v>72</v>
      </c>
      <c r="N1982" s="21"/>
      <c r="O1982" s="21"/>
      <c r="P1982" s="21"/>
      <c r="R1982" s="15"/>
      <c r="T1982" s="41"/>
    </row>
    <row r="1983">
      <c r="A1983" s="21">
        <v>55168.0</v>
      </c>
      <c r="B1983" s="21">
        <v>1.538313965E9</v>
      </c>
      <c r="C1983" s="42">
        <v>41317.0</v>
      </c>
      <c r="D1983" s="23" t="s">
        <v>134</v>
      </c>
      <c r="E1983" s="23" t="s">
        <v>23</v>
      </c>
      <c r="F1983" s="23" t="s">
        <v>18</v>
      </c>
      <c r="G1983" s="23" t="s">
        <v>31</v>
      </c>
      <c r="H1983" s="23" t="s">
        <v>24</v>
      </c>
      <c r="I1983" s="23" t="s">
        <v>72</v>
      </c>
      <c r="N1983" s="21"/>
      <c r="O1983" s="21"/>
      <c r="P1983" s="21"/>
      <c r="R1983" s="15"/>
      <c r="T1983" s="41"/>
    </row>
    <row r="1984">
      <c r="A1984" s="21">
        <v>55210.0</v>
      </c>
      <c r="B1984" s="21">
        <v>1.208169693E9</v>
      </c>
      <c r="C1984" s="42">
        <v>41317.0</v>
      </c>
      <c r="D1984" s="23" t="s">
        <v>134</v>
      </c>
      <c r="E1984" s="23" t="s">
        <v>23</v>
      </c>
      <c r="F1984" s="23" t="s">
        <v>18</v>
      </c>
      <c r="G1984" s="23" t="s">
        <v>31</v>
      </c>
      <c r="H1984" s="23" t="s">
        <v>20</v>
      </c>
      <c r="I1984" s="23" t="s">
        <v>72</v>
      </c>
      <c r="N1984" s="21"/>
      <c r="O1984" s="21"/>
      <c r="P1984" s="21"/>
      <c r="R1984" s="15"/>
      <c r="T1984" s="41"/>
    </row>
    <row r="1985">
      <c r="A1985" s="21">
        <v>55388.0</v>
      </c>
      <c r="B1985" s="21">
        <v>2.123931468E9</v>
      </c>
      <c r="C1985" s="42">
        <v>41317.0</v>
      </c>
      <c r="D1985" s="23" t="s">
        <v>134</v>
      </c>
      <c r="E1985" s="23" t="s">
        <v>23</v>
      </c>
      <c r="F1985" s="23" t="s">
        <v>18</v>
      </c>
      <c r="G1985" s="23" t="s">
        <v>31</v>
      </c>
      <c r="H1985" s="23" t="s">
        <v>20</v>
      </c>
      <c r="I1985" s="23" t="s">
        <v>72</v>
      </c>
      <c r="N1985" s="21"/>
      <c r="O1985" s="21"/>
      <c r="P1985" s="21"/>
      <c r="R1985" s="15"/>
      <c r="T1985" s="41"/>
    </row>
    <row r="1986">
      <c r="A1986" s="21">
        <v>55554.0</v>
      </c>
      <c r="B1986" s="21">
        <v>1.670223226E9</v>
      </c>
      <c r="C1986" s="42">
        <v>41317.0</v>
      </c>
      <c r="D1986" s="23" t="s">
        <v>134</v>
      </c>
      <c r="E1986" s="23" t="s">
        <v>23</v>
      </c>
      <c r="F1986" s="23" t="s">
        <v>18</v>
      </c>
      <c r="G1986" s="23" t="s">
        <v>31</v>
      </c>
      <c r="H1986" s="23" t="s">
        <v>24</v>
      </c>
      <c r="I1986" s="23" t="s">
        <v>72</v>
      </c>
      <c r="N1986" s="21"/>
      <c r="O1986" s="21"/>
      <c r="P1986" s="21"/>
      <c r="R1986" s="15"/>
      <c r="T1986" s="41"/>
    </row>
    <row r="1987">
      <c r="A1987" s="21">
        <v>55678.0</v>
      </c>
      <c r="B1987" s="21">
        <v>1.671825076E9</v>
      </c>
      <c r="C1987" s="42">
        <v>41345.0</v>
      </c>
      <c r="D1987" s="23" t="s">
        <v>32</v>
      </c>
      <c r="E1987" s="23" t="s">
        <v>17</v>
      </c>
      <c r="F1987" s="23" t="s">
        <v>18</v>
      </c>
      <c r="G1987" s="23" t="s">
        <v>31</v>
      </c>
      <c r="H1987" s="23" t="s">
        <v>24</v>
      </c>
      <c r="I1987" s="23" t="s">
        <v>72</v>
      </c>
      <c r="N1987" s="21"/>
      <c r="O1987" s="21"/>
      <c r="P1987" s="21"/>
      <c r="R1987" s="15"/>
      <c r="T1987" s="41"/>
    </row>
    <row r="1988">
      <c r="A1988" s="21">
        <v>55702.0</v>
      </c>
      <c r="B1988" s="21">
        <v>1.169207471E9</v>
      </c>
      <c r="C1988" s="42">
        <v>41345.0</v>
      </c>
      <c r="D1988" s="23" t="s">
        <v>134</v>
      </c>
      <c r="E1988" s="23" t="s">
        <v>23</v>
      </c>
      <c r="F1988" s="23" t="s">
        <v>18</v>
      </c>
      <c r="G1988" s="23" t="s">
        <v>31</v>
      </c>
      <c r="H1988" s="23" t="s">
        <v>20</v>
      </c>
      <c r="I1988" s="23" t="s">
        <v>72</v>
      </c>
      <c r="N1988" s="21"/>
      <c r="O1988" s="21"/>
      <c r="P1988" s="21"/>
      <c r="R1988" s="15"/>
      <c r="T1988" s="41"/>
    </row>
    <row r="1989">
      <c r="A1989" s="21">
        <v>55803.0</v>
      </c>
      <c r="B1989" s="21">
        <v>1.97917085E9</v>
      </c>
      <c r="C1989" s="42">
        <v>41345.0</v>
      </c>
      <c r="D1989" s="23" t="s">
        <v>32</v>
      </c>
      <c r="E1989" s="23" t="s">
        <v>17</v>
      </c>
      <c r="F1989" s="23" t="s">
        <v>18</v>
      </c>
      <c r="G1989" s="23" t="s">
        <v>31</v>
      </c>
      <c r="H1989" s="23" t="s">
        <v>24</v>
      </c>
      <c r="I1989" s="23" t="s">
        <v>72</v>
      </c>
      <c r="N1989" s="21"/>
      <c r="O1989" s="21"/>
      <c r="P1989" s="21"/>
      <c r="R1989" s="15"/>
      <c r="T1989" s="41"/>
    </row>
    <row r="1990">
      <c r="A1990" s="21">
        <v>55819.0</v>
      </c>
      <c r="B1990" s="21">
        <v>2.083417238E9</v>
      </c>
      <c r="C1990" s="42">
        <v>41345.0</v>
      </c>
      <c r="D1990" s="23" t="s">
        <v>134</v>
      </c>
      <c r="E1990" s="23" t="s">
        <v>23</v>
      </c>
      <c r="F1990" s="23" t="s">
        <v>18</v>
      </c>
      <c r="G1990" s="23" t="s">
        <v>31</v>
      </c>
      <c r="H1990" s="23" t="s">
        <v>20</v>
      </c>
      <c r="I1990" s="23" t="s">
        <v>72</v>
      </c>
      <c r="N1990" s="21"/>
      <c r="O1990" s="21"/>
      <c r="P1990" s="21"/>
      <c r="R1990" s="15"/>
      <c r="T1990" s="41"/>
    </row>
    <row r="1991">
      <c r="A1991" s="21">
        <v>55896.0</v>
      </c>
      <c r="B1991" s="21">
        <v>1.282795934E9</v>
      </c>
      <c r="C1991" s="42">
        <v>41345.0</v>
      </c>
      <c r="D1991" s="23" t="s">
        <v>134</v>
      </c>
      <c r="E1991" s="23" t="s">
        <v>23</v>
      </c>
      <c r="F1991" s="23" t="s">
        <v>18</v>
      </c>
      <c r="G1991" s="23" t="s">
        <v>31</v>
      </c>
      <c r="H1991" s="23" t="s">
        <v>24</v>
      </c>
      <c r="I1991" s="23" t="s">
        <v>72</v>
      </c>
      <c r="N1991" s="21"/>
      <c r="O1991" s="21"/>
      <c r="P1991" s="21"/>
      <c r="R1991" s="15"/>
      <c r="T1991" s="41"/>
    </row>
    <row r="1992">
      <c r="A1992" s="21">
        <v>55899.0</v>
      </c>
      <c r="B1992" s="21">
        <v>1.305568375E9</v>
      </c>
      <c r="C1992" s="42">
        <v>41345.0</v>
      </c>
      <c r="D1992" s="23" t="s">
        <v>32</v>
      </c>
      <c r="E1992" s="23" t="s">
        <v>17</v>
      </c>
      <c r="F1992" s="23" t="s">
        <v>18</v>
      </c>
      <c r="G1992" s="23" t="s">
        <v>31</v>
      </c>
      <c r="H1992" s="23" t="s">
        <v>24</v>
      </c>
      <c r="I1992" s="23" t="s">
        <v>72</v>
      </c>
      <c r="N1992" s="21"/>
      <c r="O1992" s="21"/>
      <c r="P1992" s="21"/>
      <c r="R1992" s="15"/>
      <c r="T1992" s="41"/>
    </row>
    <row r="1993">
      <c r="A1993" s="21">
        <v>55966.0</v>
      </c>
      <c r="B1993" s="21">
        <v>1.29392827E9</v>
      </c>
      <c r="C1993" s="42">
        <v>41345.0</v>
      </c>
      <c r="D1993" s="23" t="s">
        <v>134</v>
      </c>
      <c r="E1993" s="23" t="s">
        <v>23</v>
      </c>
      <c r="F1993" s="23" t="s">
        <v>18</v>
      </c>
      <c r="G1993" s="23" t="s">
        <v>31</v>
      </c>
      <c r="H1993" s="23" t="s">
        <v>24</v>
      </c>
      <c r="I1993" s="23" t="s">
        <v>72</v>
      </c>
      <c r="N1993" s="21"/>
      <c r="O1993" s="21"/>
      <c r="P1993" s="21"/>
      <c r="R1993" s="15"/>
      <c r="T1993" s="41"/>
    </row>
    <row r="1994">
      <c r="A1994" s="21">
        <v>56026.0</v>
      </c>
      <c r="B1994" s="21">
        <v>1.618635975E9</v>
      </c>
      <c r="C1994" s="42">
        <v>41345.0</v>
      </c>
      <c r="D1994" s="23" t="s">
        <v>134</v>
      </c>
      <c r="E1994" s="23" t="s">
        <v>23</v>
      </c>
      <c r="F1994" s="23" t="s">
        <v>18</v>
      </c>
      <c r="G1994" s="23" t="s">
        <v>31</v>
      </c>
      <c r="H1994" s="23" t="s">
        <v>24</v>
      </c>
      <c r="I1994" s="23" t="s">
        <v>72</v>
      </c>
      <c r="N1994" s="21"/>
      <c r="O1994" s="21"/>
      <c r="P1994" s="21"/>
      <c r="R1994" s="15"/>
      <c r="T1994" s="41"/>
    </row>
    <row r="1995">
      <c r="A1995" s="21">
        <v>56072.0</v>
      </c>
      <c r="B1995" s="21">
        <v>1.175749233E9</v>
      </c>
      <c r="C1995" s="42">
        <v>41345.0</v>
      </c>
      <c r="D1995" s="23" t="s">
        <v>32</v>
      </c>
      <c r="E1995" s="23" t="s">
        <v>17</v>
      </c>
      <c r="F1995" s="23" t="s">
        <v>18</v>
      </c>
      <c r="G1995" s="23" t="s">
        <v>31</v>
      </c>
      <c r="H1995" s="23" t="s">
        <v>24</v>
      </c>
      <c r="I1995" s="23" t="s">
        <v>72</v>
      </c>
      <c r="N1995" s="21"/>
      <c r="O1995" s="21"/>
      <c r="P1995" s="21"/>
      <c r="R1995" s="15"/>
      <c r="T1995" s="41"/>
    </row>
    <row r="1996">
      <c r="A1996" s="21">
        <v>56137.0</v>
      </c>
      <c r="B1996" s="21">
        <v>1.806120881E9</v>
      </c>
      <c r="C1996" s="42">
        <v>41345.0</v>
      </c>
      <c r="D1996" s="23" t="s">
        <v>134</v>
      </c>
      <c r="E1996" s="23" t="s">
        <v>23</v>
      </c>
      <c r="F1996" s="23" t="s">
        <v>18</v>
      </c>
      <c r="G1996" s="23" t="s">
        <v>31</v>
      </c>
      <c r="H1996" s="23" t="s">
        <v>24</v>
      </c>
      <c r="I1996" s="23" t="s">
        <v>72</v>
      </c>
      <c r="N1996" s="21"/>
      <c r="O1996" s="21"/>
      <c r="P1996" s="21"/>
      <c r="R1996" s="15"/>
      <c r="T1996" s="41"/>
    </row>
    <row r="1997">
      <c r="A1997" s="21">
        <v>56186.0</v>
      </c>
      <c r="B1997" s="21">
        <v>1.379632141E9</v>
      </c>
      <c r="C1997" s="42">
        <v>41345.0</v>
      </c>
      <c r="D1997" s="23" t="s">
        <v>134</v>
      </c>
      <c r="E1997" s="23" t="s">
        <v>23</v>
      </c>
      <c r="F1997" s="23" t="s">
        <v>18</v>
      </c>
      <c r="G1997" s="23" t="s">
        <v>31</v>
      </c>
      <c r="H1997" s="23" t="s">
        <v>24</v>
      </c>
      <c r="I1997" s="23" t="s">
        <v>72</v>
      </c>
      <c r="N1997" s="21"/>
      <c r="O1997" s="21"/>
      <c r="P1997" s="21"/>
      <c r="R1997" s="15"/>
      <c r="T1997" s="41"/>
    </row>
    <row r="1998">
      <c r="A1998" s="21">
        <v>56235.0</v>
      </c>
      <c r="B1998" s="21">
        <v>2.116204358E9</v>
      </c>
      <c r="C1998" s="42">
        <v>41345.0</v>
      </c>
      <c r="D1998" s="23" t="s">
        <v>32</v>
      </c>
      <c r="E1998" s="23" t="s">
        <v>17</v>
      </c>
      <c r="F1998" s="23" t="s">
        <v>18</v>
      </c>
      <c r="G1998" s="23" t="s">
        <v>31</v>
      </c>
      <c r="H1998" s="23" t="s">
        <v>24</v>
      </c>
      <c r="I1998" s="23" t="s">
        <v>72</v>
      </c>
      <c r="N1998" s="21"/>
      <c r="O1998" s="21"/>
      <c r="P1998" s="21"/>
      <c r="R1998" s="15"/>
      <c r="T1998" s="41"/>
    </row>
    <row r="1999">
      <c r="A1999" s="21">
        <v>56285.0</v>
      </c>
      <c r="B1999" s="21">
        <v>1.298596581E9</v>
      </c>
      <c r="C1999" s="42">
        <v>41345.0</v>
      </c>
      <c r="D1999" s="23" t="s">
        <v>134</v>
      </c>
      <c r="E1999" s="23" t="s">
        <v>23</v>
      </c>
      <c r="F1999" s="23" t="s">
        <v>18</v>
      </c>
      <c r="G1999" s="23" t="s">
        <v>31</v>
      </c>
      <c r="H1999" s="23" t="s">
        <v>20</v>
      </c>
      <c r="I1999" s="23" t="s">
        <v>72</v>
      </c>
      <c r="N1999" s="21"/>
      <c r="O1999" s="21"/>
      <c r="P1999" s="21"/>
      <c r="R1999" s="15"/>
      <c r="T1999" s="41"/>
    </row>
    <row r="2000">
      <c r="A2000" s="21">
        <v>56312.0</v>
      </c>
      <c r="B2000" s="21">
        <v>2.149792899E9</v>
      </c>
      <c r="C2000" s="42">
        <v>41345.0</v>
      </c>
      <c r="D2000" s="23" t="s">
        <v>32</v>
      </c>
      <c r="E2000" s="23" t="s">
        <v>17</v>
      </c>
      <c r="F2000" s="23" t="s">
        <v>18</v>
      </c>
      <c r="G2000" s="23" t="s">
        <v>31</v>
      </c>
      <c r="H2000" s="23" t="s">
        <v>24</v>
      </c>
      <c r="I2000" s="23" t="s">
        <v>72</v>
      </c>
      <c r="N2000" s="21"/>
      <c r="O2000" s="21"/>
      <c r="P2000" s="21"/>
      <c r="R2000" s="15"/>
      <c r="T2000" s="41"/>
    </row>
    <row r="2001">
      <c r="A2001" s="21">
        <v>56315.0</v>
      </c>
      <c r="B2001" s="21">
        <v>1.868927146E9</v>
      </c>
      <c r="C2001" s="42">
        <v>41345.0</v>
      </c>
      <c r="D2001" s="23" t="s">
        <v>134</v>
      </c>
      <c r="E2001" s="23" t="s">
        <v>23</v>
      </c>
      <c r="F2001" s="23" t="s">
        <v>18</v>
      </c>
      <c r="G2001" s="23" t="s">
        <v>31</v>
      </c>
      <c r="H2001" s="23" t="s">
        <v>24</v>
      </c>
      <c r="I2001" s="23" t="s">
        <v>72</v>
      </c>
      <c r="N2001" s="21"/>
      <c r="O2001" s="21"/>
      <c r="P2001" s="21"/>
      <c r="R2001" s="15"/>
      <c r="T2001" s="41"/>
    </row>
    <row r="2002">
      <c r="A2002" s="21">
        <v>56509.0</v>
      </c>
      <c r="B2002" s="21">
        <v>1.708612123E9</v>
      </c>
      <c r="C2002" s="42">
        <v>41345.0</v>
      </c>
      <c r="D2002" s="23" t="s">
        <v>134</v>
      </c>
      <c r="E2002" s="23" t="s">
        <v>23</v>
      </c>
      <c r="F2002" s="23" t="s">
        <v>18</v>
      </c>
      <c r="G2002" s="23" t="s">
        <v>31</v>
      </c>
      <c r="H2002" s="23" t="s">
        <v>24</v>
      </c>
      <c r="I2002" s="23" t="s">
        <v>72</v>
      </c>
      <c r="N2002" s="21"/>
      <c r="O2002" s="21"/>
      <c r="P2002" s="21"/>
      <c r="R2002" s="15"/>
      <c r="T2002" s="41"/>
    </row>
    <row r="2003">
      <c r="A2003" s="21">
        <v>56608.0</v>
      </c>
      <c r="B2003" s="21">
        <v>1.352461741E9</v>
      </c>
      <c r="C2003" s="42">
        <v>41376.0</v>
      </c>
      <c r="D2003" s="23" t="s">
        <v>134</v>
      </c>
      <c r="E2003" s="23" t="s">
        <v>23</v>
      </c>
      <c r="F2003" s="23" t="s">
        <v>18</v>
      </c>
      <c r="G2003" s="23" t="s">
        <v>31</v>
      </c>
      <c r="H2003" s="23" t="s">
        <v>24</v>
      </c>
      <c r="I2003" s="23" t="s">
        <v>72</v>
      </c>
      <c r="N2003" s="21"/>
      <c r="O2003" s="21"/>
      <c r="P2003" s="21"/>
      <c r="R2003" s="15"/>
      <c r="T2003" s="41"/>
    </row>
    <row r="2004">
      <c r="A2004" s="21">
        <v>56620.0</v>
      </c>
      <c r="B2004" s="21">
        <v>1.330349998E9</v>
      </c>
      <c r="C2004" s="42">
        <v>41376.0</v>
      </c>
      <c r="D2004" s="23" t="s">
        <v>134</v>
      </c>
      <c r="E2004" s="23" t="s">
        <v>23</v>
      </c>
      <c r="F2004" s="23" t="s">
        <v>18</v>
      </c>
      <c r="G2004" s="23" t="s">
        <v>31</v>
      </c>
      <c r="H2004" s="23" t="s">
        <v>24</v>
      </c>
      <c r="I2004" s="23" t="s">
        <v>72</v>
      </c>
      <c r="N2004" s="21"/>
      <c r="O2004" s="21"/>
      <c r="P2004" s="21"/>
      <c r="R2004" s="15"/>
      <c r="T2004" s="41"/>
    </row>
    <row r="2005">
      <c r="A2005" s="21">
        <v>56719.0</v>
      </c>
      <c r="B2005" s="21">
        <v>1.175475965E9</v>
      </c>
      <c r="C2005" s="42">
        <v>41376.0</v>
      </c>
      <c r="D2005" s="23" t="s">
        <v>32</v>
      </c>
      <c r="E2005" s="23" t="s">
        <v>17</v>
      </c>
      <c r="F2005" s="23" t="s">
        <v>18</v>
      </c>
      <c r="G2005" s="23" t="s">
        <v>31</v>
      </c>
      <c r="H2005" s="23" t="s">
        <v>24</v>
      </c>
      <c r="I2005" s="23" t="s">
        <v>72</v>
      </c>
      <c r="N2005" s="21"/>
      <c r="O2005" s="21"/>
      <c r="P2005" s="21"/>
      <c r="R2005" s="15"/>
      <c r="T2005" s="41"/>
    </row>
    <row r="2006">
      <c r="A2006" s="21">
        <v>56802.0</v>
      </c>
      <c r="B2006" s="21">
        <v>1.991473443E9</v>
      </c>
      <c r="C2006" s="42">
        <v>41376.0</v>
      </c>
      <c r="D2006" s="23" t="s">
        <v>134</v>
      </c>
      <c r="E2006" s="23" t="s">
        <v>23</v>
      </c>
      <c r="F2006" s="23" t="s">
        <v>18</v>
      </c>
      <c r="G2006" s="23" t="s">
        <v>31</v>
      </c>
      <c r="H2006" s="23" t="s">
        <v>20</v>
      </c>
      <c r="I2006" s="23" t="s">
        <v>72</v>
      </c>
      <c r="N2006" s="21"/>
      <c r="O2006" s="21"/>
      <c r="P2006" s="21"/>
      <c r="R2006" s="15"/>
      <c r="T2006" s="41"/>
    </row>
    <row r="2007">
      <c r="A2007" s="21">
        <v>56809.0</v>
      </c>
      <c r="B2007" s="21">
        <v>1.443138964E9</v>
      </c>
      <c r="C2007" s="42">
        <v>41376.0</v>
      </c>
      <c r="D2007" s="23" t="s">
        <v>134</v>
      </c>
      <c r="E2007" s="23" t="s">
        <v>23</v>
      </c>
      <c r="F2007" s="23" t="s">
        <v>18</v>
      </c>
      <c r="G2007" s="23" t="s">
        <v>31</v>
      </c>
      <c r="H2007" s="23" t="s">
        <v>24</v>
      </c>
      <c r="I2007" s="23" t="s">
        <v>72</v>
      </c>
      <c r="N2007" s="21"/>
      <c r="O2007" s="21"/>
      <c r="P2007" s="21"/>
      <c r="R2007" s="15"/>
      <c r="T2007" s="41"/>
    </row>
    <row r="2008">
      <c r="A2008" s="21">
        <v>56881.0</v>
      </c>
      <c r="B2008" s="21">
        <v>1.530672841E9</v>
      </c>
      <c r="C2008" s="42">
        <v>41376.0</v>
      </c>
      <c r="D2008" s="23" t="s">
        <v>134</v>
      </c>
      <c r="E2008" s="23" t="s">
        <v>23</v>
      </c>
      <c r="F2008" s="23" t="s">
        <v>18</v>
      </c>
      <c r="G2008" s="23" t="s">
        <v>31</v>
      </c>
      <c r="H2008" s="23" t="s">
        <v>20</v>
      </c>
      <c r="I2008" s="23" t="s">
        <v>72</v>
      </c>
      <c r="N2008" s="21"/>
      <c r="O2008" s="21"/>
      <c r="P2008" s="21"/>
      <c r="R2008" s="15"/>
      <c r="T2008" s="41"/>
    </row>
    <row r="2009">
      <c r="A2009" s="21">
        <v>56943.0</v>
      </c>
      <c r="B2009" s="21">
        <v>1.838642049E9</v>
      </c>
      <c r="C2009" s="42">
        <v>41376.0</v>
      </c>
      <c r="D2009" s="23" t="s">
        <v>32</v>
      </c>
      <c r="E2009" s="23" t="s">
        <v>17</v>
      </c>
      <c r="F2009" s="23" t="s">
        <v>18</v>
      </c>
      <c r="G2009" s="23" t="s">
        <v>31</v>
      </c>
      <c r="H2009" s="23" t="s">
        <v>24</v>
      </c>
      <c r="I2009" s="23" t="s">
        <v>72</v>
      </c>
      <c r="N2009" s="21"/>
      <c r="O2009" s="21"/>
      <c r="P2009" s="21"/>
      <c r="R2009" s="15"/>
      <c r="T2009" s="41"/>
    </row>
    <row r="2010">
      <c r="A2010" s="21">
        <v>57009.0</v>
      </c>
      <c r="B2010" s="21">
        <v>2.199994416E9</v>
      </c>
      <c r="C2010" s="42">
        <v>41376.0</v>
      </c>
      <c r="D2010" s="23" t="s">
        <v>32</v>
      </c>
      <c r="E2010" s="23" t="s">
        <v>17</v>
      </c>
      <c r="F2010" s="23" t="s">
        <v>18</v>
      </c>
      <c r="G2010" s="23" t="s">
        <v>31</v>
      </c>
      <c r="H2010" s="23" t="s">
        <v>24</v>
      </c>
      <c r="I2010" s="23" t="s">
        <v>72</v>
      </c>
      <c r="N2010" s="21"/>
      <c r="O2010" s="21"/>
      <c r="P2010" s="21"/>
      <c r="R2010" s="15"/>
      <c r="T2010" s="41"/>
    </row>
    <row r="2011">
      <c r="A2011" s="21">
        <v>57050.0</v>
      </c>
      <c r="B2011" s="21">
        <v>2.27683008E9</v>
      </c>
      <c r="C2011" s="42">
        <v>41376.0</v>
      </c>
      <c r="D2011" s="23" t="s">
        <v>134</v>
      </c>
      <c r="E2011" s="23" t="s">
        <v>23</v>
      </c>
      <c r="F2011" s="23" t="s">
        <v>18</v>
      </c>
      <c r="G2011" s="23" t="s">
        <v>31</v>
      </c>
      <c r="H2011" s="23" t="s">
        <v>24</v>
      </c>
      <c r="I2011" s="23" t="s">
        <v>72</v>
      </c>
      <c r="N2011" s="21"/>
      <c r="O2011" s="21"/>
      <c r="P2011" s="21"/>
      <c r="R2011" s="15"/>
      <c r="T2011" s="41"/>
    </row>
    <row r="2012">
      <c r="A2012" s="21">
        <v>57063.0</v>
      </c>
      <c r="B2012" s="21">
        <v>1.468872619E9</v>
      </c>
      <c r="C2012" s="42">
        <v>41376.0</v>
      </c>
      <c r="D2012" s="23" t="s">
        <v>134</v>
      </c>
      <c r="E2012" s="23" t="s">
        <v>23</v>
      </c>
      <c r="F2012" s="23" t="s">
        <v>18</v>
      </c>
      <c r="G2012" s="23" t="s">
        <v>31</v>
      </c>
      <c r="H2012" s="23" t="s">
        <v>24</v>
      </c>
      <c r="I2012" s="23" t="s">
        <v>72</v>
      </c>
      <c r="N2012" s="21"/>
      <c r="O2012" s="21"/>
      <c r="P2012" s="21"/>
      <c r="R2012" s="15"/>
      <c r="T2012" s="41"/>
    </row>
    <row r="2013">
      <c r="A2013" s="21">
        <v>57211.0</v>
      </c>
      <c r="B2013" s="21">
        <v>2.114617981E9</v>
      </c>
      <c r="C2013" s="42">
        <v>41376.0</v>
      </c>
      <c r="D2013" s="23" t="s">
        <v>134</v>
      </c>
      <c r="E2013" s="23" t="s">
        <v>23</v>
      </c>
      <c r="F2013" s="23" t="s">
        <v>18</v>
      </c>
      <c r="G2013" s="23" t="s">
        <v>31</v>
      </c>
      <c r="H2013" s="23" t="s">
        <v>24</v>
      </c>
      <c r="I2013" s="23" t="s">
        <v>72</v>
      </c>
      <c r="N2013" s="21"/>
      <c r="O2013" s="21"/>
      <c r="P2013" s="21"/>
      <c r="R2013" s="15"/>
      <c r="T2013" s="41"/>
    </row>
    <row r="2014">
      <c r="A2014" s="21">
        <v>57249.0</v>
      </c>
      <c r="B2014" s="21">
        <v>2.255942707E9</v>
      </c>
      <c r="C2014" s="42">
        <v>41376.0</v>
      </c>
      <c r="D2014" s="23" t="s">
        <v>32</v>
      </c>
      <c r="E2014" s="23" t="s">
        <v>17</v>
      </c>
      <c r="F2014" s="23" t="s">
        <v>18</v>
      </c>
      <c r="G2014" s="23" t="s">
        <v>31</v>
      </c>
      <c r="H2014" s="23" t="s">
        <v>24</v>
      </c>
      <c r="I2014" s="23" t="s">
        <v>72</v>
      </c>
      <c r="N2014" s="21"/>
      <c r="O2014" s="21"/>
      <c r="P2014" s="21"/>
      <c r="R2014" s="15"/>
      <c r="T2014" s="41"/>
    </row>
    <row r="2015">
      <c r="A2015" s="21">
        <v>57268.0</v>
      </c>
      <c r="B2015" s="21">
        <v>2.279447795E9</v>
      </c>
      <c r="C2015" s="42">
        <v>41376.0</v>
      </c>
      <c r="D2015" s="23" t="s">
        <v>134</v>
      </c>
      <c r="E2015" s="23" t="s">
        <v>23</v>
      </c>
      <c r="F2015" s="23" t="s">
        <v>18</v>
      </c>
      <c r="G2015" s="23" t="s">
        <v>31</v>
      </c>
      <c r="H2015" s="23" t="s">
        <v>24</v>
      </c>
      <c r="I2015" s="23" t="s">
        <v>72</v>
      </c>
      <c r="N2015" s="21"/>
      <c r="O2015" s="21"/>
      <c r="P2015" s="21"/>
      <c r="R2015" s="15"/>
      <c r="T2015" s="41"/>
    </row>
    <row r="2016">
      <c r="A2016" s="21">
        <v>57272.0</v>
      </c>
      <c r="B2016" s="21">
        <v>1.638504454E9</v>
      </c>
      <c r="C2016" s="42">
        <v>41376.0</v>
      </c>
      <c r="D2016" s="23" t="s">
        <v>134</v>
      </c>
      <c r="E2016" s="23" t="s">
        <v>23</v>
      </c>
      <c r="F2016" s="23" t="s">
        <v>18</v>
      </c>
      <c r="G2016" s="23" t="s">
        <v>31</v>
      </c>
      <c r="H2016" s="23" t="s">
        <v>24</v>
      </c>
      <c r="I2016" s="23" t="s">
        <v>72</v>
      </c>
      <c r="N2016" s="21"/>
      <c r="O2016" s="21"/>
      <c r="P2016" s="21"/>
      <c r="R2016" s="15"/>
      <c r="T2016" s="41"/>
    </row>
    <row r="2017">
      <c r="A2017" s="21">
        <v>57286.0</v>
      </c>
      <c r="B2017" s="21">
        <v>1.646579801E9</v>
      </c>
      <c r="C2017" s="42">
        <v>41376.0</v>
      </c>
      <c r="D2017" s="23" t="s">
        <v>134</v>
      </c>
      <c r="E2017" s="23" t="s">
        <v>23</v>
      </c>
      <c r="F2017" s="23" t="s">
        <v>18</v>
      </c>
      <c r="G2017" s="23" t="s">
        <v>31</v>
      </c>
      <c r="H2017" s="23" t="s">
        <v>20</v>
      </c>
      <c r="I2017" s="23" t="s">
        <v>72</v>
      </c>
      <c r="N2017" s="21"/>
      <c r="O2017" s="21"/>
      <c r="P2017" s="21"/>
      <c r="R2017" s="15"/>
      <c r="T2017" s="41"/>
    </row>
    <row r="2018">
      <c r="A2018" s="21">
        <v>57303.0</v>
      </c>
      <c r="B2018" s="21">
        <v>1.609008062E9</v>
      </c>
      <c r="C2018" s="42">
        <v>41376.0</v>
      </c>
      <c r="D2018" s="23" t="s">
        <v>134</v>
      </c>
      <c r="E2018" s="23" t="s">
        <v>23</v>
      </c>
      <c r="F2018" s="23" t="s">
        <v>18</v>
      </c>
      <c r="G2018" s="23" t="s">
        <v>31</v>
      </c>
      <c r="H2018" s="23" t="s">
        <v>24</v>
      </c>
      <c r="I2018" s="23" t="s">
        <v>72</v>
      </c>
      <c r="N2018" s="21"/>
      <c r="O2018" s="21"/>
      <c r="P2018" s="21"/>
      <c r="R2018" s="15"/>
      <c r="T2018" s="41"/>
    </row>
    <row r="2019">
      <c r="A2019" s="21">
        <v>57327.0</v>
      </c>
      <c r="B2019" s="21">
        <v>2.061599453E9</v>
      </c>
      <c r="C2019" s="42">
        <v>41376.0</v>
      </c>
      <c r="D2019" s="23" t="s">
        <v>32</v>
      </c>
      <c r="E2019" s="23" t="s">
        <v>17</v>
      </c>
      <c r="F2019" s="23" t="s">
        <v>18</v>
      </c>
      <c r="G2019" s="23" t="s">
        <v>31</v>
      </c>
      <c r="H2019" s="23" t="s">
        <v>24</v>
      </c>
      <c r="I2019" s="23" t="s">
        <v>72</v>
      </c>
      <c r="N2019" s="21"/>
      <c r="O2019" s="21"/>
      <c r="P2019" s="21"/>
      <c r="R2019" s="15"/>
      <c r="T2019" s="41"/>
    </row>
    <row r="2020">
      <c r="A2020" s="21">
        <v>57358.0</v>
      </c>
      <c r="B2020" s="21">
        <v>1.517392939E9</v>
      </c>
      <c r="C2020" s="42">
        <v>41376.0</v>
      </c>
      <c r="D2020" s="23" t="s">
        <v>134</v>
      </c>
      <c r="E2020" s="23" t="s">
        <v>23</v>
      </c>
      <c r="F2020" s="23" t="s">
        <v>18</v>
      </c>
      <c r="G2020" s="23" t="s">
        <v>31</v>
      </c>
      <c r="H2020" s="23" t="s">
        <v>24</v>
      </c>
      <c r="I2020" s="23" t="s">
        <v>72</v>
      </c>
      <c r="N2020" s="21"/>
      <c r="O2020" s="21"/>
      <c r="P2020" s="21"/>
      <c r="R2020" s="15"/>
      <c r="T2020" s="41"/>
    </row>
    <row r="2021">
      <c r="A2021" s="21">
        <v>57382.0</v>
      </c>
      <c r="B2021" s="21">
        <v>1.945688898E9</v>
      </c>
      <c r="C2021" s="42">
        <v>41376.0</v>
      </c>
      <c r="D2021" s="23" t="s">
        <v>134</v>
      </c>
      <c r="E2021" s="23" t="s">
        <v>23</v>
      </c>
      <c r="F2021" s="23" t="s">
        <v>18</v>
      </c>
      <c r="G2021" s="23" t="s">
        <v>31</v>
      </c>
      <c r="H2021" s="23" t="s">
        <v>24</v>
      </c>
      <c r="I2021" s="23" t="s">
        <v>72</v>
      </c>
      <c r="N2021" s="21"/>
      <c r="O2021" s="21"/>
      <c r="P2021" s="21"/>
      <c r="R2021" s="15"/>
      <c r="T2021" s="41"/>
    </row>
    <row r="2022">
      <c r="A2022" s="21">
        <v>57406.0</v>
      </c>
      <c r="B2022" s="21">
        <v>1.860264338E9</v>
      </c>
      <c r="C2022" s="42">
        <v>41376.0</v>
      </c>
      <c r="D2022" s="23" t="s">
        <v>32</v>
      </c>
      <c r="E2022" s="23" t="s">
        <v>17</v>
      </c>
      <c r="F2022" s="23" t="s">
        <v>18</v>
      </c>
      <c r="G2022" s="23" t="s">
        <v>31</v>
      </c>
      <c r="H2022" s="23" t="s">
        <v>24</v>
      </c>
      <c r="I2022" s="23" t="s">
        <v>72</v>
      </c>
      <c r="N2022" s="21"/>
      <c r="O2022" s="21"/>
      <c r="P2022" s="21"/>
      <c r="R2022" s="15"/>
      <c r="T2022" s="41"/>
    </row>
    <row r="2023">
      <c r="A2023" s="21">
        <v>57409.0</v>
      </c>
      <c r="B2023" s="21">
        <v>2.116500443E9</v>
      </c>
      <c r="C2023" s="42">
        <v>41376.0</v>
      </c>
      <c r="D2023" s="23" t="s">
        <v>32</v>
      </c>
      <c r="E2023" s="23" t="s">
        <v>17</v>
      </c>
      <c r="F2023" s="23" t="s">
        <v>18</v>
      </c>
      <c r="G2023" s="23" t="s">
        <v>31</v>
      </c>
      <c r="H2023" s="23" t="s">
        <v>24</v>
      </c>
      <c r="I2023" s="23" t="s">
        <v>72</v>
      </c>
      <c r="N2023" s="21"/>
      <c r="O2023" s="21"/>
      <c r="P2023" s="21"/>
      <c r="R2023" s="15"/>
      <c r="T2023" s="41"/>
    </row>
    <row r="2024">
      <c r="A2024" s="21">
        <v>57496.0</v>
      </c>
      <c r="B2024" s="21">
        <v>1.160970893E9</v>
      </c>
      <c r="C2024" s="42">
        <v>41376.0</v>
      </c>
      <c r="D2024" s="23" t="s">
        <v>32</v>
      </c>
      <c r="E2024" s="23" t="s">
        <v>17</v>
      </c>
      <c r="F2024" s="23" t="s">
        <v>18</v>
      </c>
      <c r="G2024" s="23" t="s">
        <v>31</v>
      </c>
      <c r="H2024" s="23" t="s">
        <v>24</v>
      </c>
      <c r="I2024" s="23" t="s">
        <v>72</v>
      </c>
      <c r="N2024" s="21"/>
      <c r="O2024" s="21"/>
      <c r="P2024" s="21"/>
      <c r="R2024" s="15"/>
      <c r="T2024" s="41"/>
    </row>
    <row r="2025">
      <c r="A2025" s="21">
        <v>57548.0</v>
      </c>
      <c r="B2025" s="21">
        <v>1.735525324E9</v>
      </c>
      <c r="C2025" s="42">
        <v>41406.0</v>
      </c>
      <c r="D2025" s="23" t="s">
        <v>134</v>
      </c>
      <c r="E2025" s="23" t="s">
        <v>23</v>
      </c>
      <c r="F2025" s="23" t="s">
        <v>18</v>
      </c>
      <c r="G2025" s="23" t="s">
        <v>31</v>
      </c>
      <c r="H2025" s="23" t="s">
        <v>20</v>
      </c>
      <c r="I2025" s="23" t="s">
        <v>72</v>
      </c>
      <c r="N2025" s="21"/>
      <c r="O2025" s="21"/>
      <c r="P2025" s="21"/>
      <c r="R2025" s="15"/>
      <c r="T2025" s="41"/>
    </row>
    <row r="2026">
      <c r="A2026" s="21">
        <v>57558.0</v>
      </c>
      <c r="B2026" s="21">
        <v>1.375920124E9</v>
      </c>
      <c r="C2026" s="42">
        <v>41406.0</v>
      </c>
      <c r="D2026" s="23" t="s">
        <v>32</v>
      </c>
      <c r="E2026" s="23" t="s">
        <v>17</v>
      </c>
      <c r="F2026" s="23" t="s">
        <v>18</v>
      </c>
      <c r="G2026" s="23" t="s">
        <v>31</v>
      </c>
      <c r="H2026" s="23" t="s">
        <v>24</v>
      </c>
      <c r="I2026" s="23" t="s">
        <v>72</v>
      </c>
      <c r="N2026" s="21"/>
      <c r="O2026" s="21"/>
      <c r="P2026" s="21"/>
      <c r="R2026" s="15"/>
      <c r="T2026" s="41"/>
    </row>
    <row r="2027">
      <c r="A2027" s="21">
        <v>57600.0</v>
      </c>
      <c r="B2027" s="21">
        <v>2.040926178E9</v>
      </c>
      <c r="C2027" s="42">
        <v>41406.0</v>
      </c>
      <c r="D2027" s="23" t="s">
        <v>134</v>
      </c>
      <c r="E2027" s="23" t="s">
        <v>23</v>
      </c>
      <c r="F2027" s="23" t="s">
        <v>18</v>
      </c>
      <c r="G2027" s="23" t="s">
        <v>31</v>
      </c>
      <c r="H2027" s="23" t="s">
        <v>20</v>
      </c>
      <c r="I2027" s="23" t="s">
        <v>72</v>
      </c>
      <c r="N2027" s="21"/>
      <c r="O2027" s="21"/>
      <c r="P2027" s="21"/>
      <c r="R2027" s="15"/>
      <c r="T2027" s="41"/>
    </row>
    <row r="2028">
      <c r="A2028" s="21">
        <v>57693.0</v>
      </c>
      <c r="B2028" s="21">
        <v>1.793536746E9</v>
      </c>
      <c r="C2028" s="42">
        <v>41406.0</v>
      </c>
      <c r="D2028" s="23" t="s">
        <v>33</v>
      </c>
      <c r="E2028" s="23" t="s">
        <v>17</v>
      </c>
      <c r="F2028" s="23" t="s">
        <v>28</v>
      </c>
      <c r="G2028" s="23" t="s">
        <v>31</v>
      </c>
      <c r="H2028" s="23" t="s">
        <v>24</v>
      </c>
      <c r="I2028" s="23" t="s">
        <v>72</v>
      </c>
      <c r="N2028" s="21"/>
      <c r="O2028" s="21"/>
      <c r="P2028" s="21"/>
      <c r="R2028" s="15"/>
      <c r="T2028" s="41"/>
    </row>
    <row r="2029">
      <c r="A2029" s="21">
        <v>57759.0</v>
      </c>
      <c r="B2029" s="21">
        <v>1.665689549E9</v>
      </c>
      <c r="C2029" s="42">
        <v>41406.0</v>
      </c>
      <c r="D2029" s="23" t="s">
        <v>134</v>
      </c>
      <c r="E2029" s="23" t="s">
        <v>23</v>
      </c>
      <c r="F2029" s="23" t="s">
        <v>18</v>
      </c>
      <c r="G2029" s="23" t="s">
        <v>31</v>
      </c>
      <c r="H2029" s="23" t="s">
        <v>24</v>
      </c>
      <c r="I2029" s="23" t="s">
        <v>72</v>
      </c>
      <c r="N2029" s="21"/>
      <c r="O2029" s="21"/>
      <c r="P2029" s="21"/>
      <c r="R2029" s="15"/>
      <c r="T2029" s="41"/>
    </row>
    <row r="2030">
      <c r="A2030" s="21">
        <v>57783.0</v>
      </c>
      <c r="B2030" s="21">
        <v>1.304528454E9</v>
      </c>
      <c r="C2030" s="42">
        <v>41406.0</v>
      </c>
      <c r="D2030" s="23" t="s">
        <v>134</v>
      </c>
      <c r="E2030" s="23" t="s">
        <v>23</v>
      </c>
      <c r="F2030" s="23" t="s">
        <v>18</v>
      </c>
      <c r="G2030" s="23" t="s">
        <v>31</v>
      </c>
      <c r="H2030" s="23" t="s">
        <v>20</v>
      </c>
      <c r="I2030" s="23" t="s">
        <v>72</v>
      </c>
      <c r="N2030" s="21"/>
      <c r="O2030" s="21"/>
      <c r="P2030" s="21"/>
      <c r="R2030" s="15"/>
      <c r="T2030" s="41"/>
    </row>
    <row r="2031">
      <c r="A2031" s="21">
        <v>57866.0</v>
      </c>
      <c r="B2031" s="21">
        <v>1.543616089E9</v>
      </c>
      <c r="C2031" s="42">
        <v>41406.0</v>
      </c>
      <c r="D2031" s="23" t="s">
        <v>32</v>
      </c>
      <c r="E2031" s="23" t="s">
        <v>17</v>
      </c>
      <c r="F2031" s="23" t="s">
        <v>18</v>
      </c>
      <c r="G2031" s="23" t="s">
        <v>31</v>
      </c>
      <c r="H2031" s="23" t="s">
        <v>24</v>
      </c>
      <c r="I2031" s="23" t="s">
        <v>72</v>
      </c>
      <c r="N2031" s="21"/>
      <c r="O2031" s="21"/>
      <c r="P2031" s="21"/>
      <c r="R2031" s="15"/>
      <c r="T2031" s="41"/>
    </row>
    <row r="2032">
      <c r="A2032" s="21">
        <v>57883.0</v>
      </c>
      <c r="B2032" s="21">
        <v>2.148889663E9</v>
      </c>
      <c r="C2032" s="42">
        <v>41406.0</v>
      </c>
      <c r="D2032" s="23" t="s">
        <v>134</v>
      </c>
      <c r="E2032" s="23" t="s">
        <v>23</v>
      </c>
      <c r="F2032" s="23" t="s">
        <v>18</v>
      </c>
      <c r="G2032" s="23" t="s">
        <v>31</v>
      </c>
      <c r="H2032" s="23" t="s">
        <v>20</v>
      </c>
      <c r="I2032" s="23" t="s">
        <v>72</v>
      </c>
      <c r="N2032" s="21"/>
      <c r="O2032" s="21"/>
      <c r="P2032" s="21"/>
      <c r="R2032" s="15"/>
      <c r="T2032" s="41"/>
    </row>
    <row r="2033">
      <c r="A2033" s="21">
        <v>57884.0</v>
      </c>
      <c r="B2033" s="21">
        <v>2.199784589E9</v>
      </c>
      <c r="C2033" s="42">
        <v>41406.0</v>
      </c>
      <c r="D2033" s="23" t="s">
        <v>32</v>
      </c>
      <c r="E2033" s="23" t="s">
        <v>17</v>
      </c>
      <c r="F2033" s="23" t="s">
        <v>18</v>
      </c>
      <c r="G2033" s="23" t="s">
        <v>31</v>
      </c>
      <c r="H2033" s="23" t="s">
        <v>24</v>
      </c>
      <c r="I2033" s="23" t="s">
        <v>72</v>
      </c>
      <c r="N2033" s="21"/>
      <c r="O2033" s="21"/>
      <c r="P2033" s="21"/>
      <c r="R2033" s="15"/>
      <c r="T2033" s="41"/>
    </row>
    <row r="2034">
      <c r="A2034" s="21">
        <v>57886.0</v>
      </c>
      <c r="B2034" s="21">
        <v>1.517177301E9</v>
      </c>
      <c r="C2034" s="42">
        <v>41406.0</v>
      </c>
      <c r="D2034" s="23" t="s">
        <v>134</v>
      </c>
      <c r="E2034" s="23" t="s">
        <v>23</v>
      </c>
      <c r="F2034" s="23" t="s">
        <v>18</v>
      </c>
      <c r="G2034" s="23" t="s">
        <v>31</v>
      </c>
      <c r="H2034" s="23" t="s">
        <v>24</v>
      </c>
      <c r="I2034" s="23" t="s">
        <v>72</v>
      </c>
      <c r="N2034" s="21"/>
      <c r="O2034" s="21"/>
      <c r="P2034" s="21"/>
      <c r="R2034" s="15"/>
      <c r="T2034" s="41"/>
    </row>
    <row r="2035">
      <c r="A2035" s="21">
        <v>57889.0</v>
      </c>
      <c r="B2035" s="21">
        <v>1.990808519E9</v>
      </c>
      <c r="C2035" s="42">
        <v>41406.0</v>
      </c>
      <c r="D2035" s="23" t="s">
        <v>134</v>
      </c>
      <c r="E2035" s="23" t="s">
        <v>23</v>
      </c>
      <c r="F2035" s="23" t="s">
        <v>18</v>
      </c>
      <c r="G2035" s="23" t="s">
        <v>31</v>
      </c>
      <c r="H2035" s="23" t="s">
        <v>24</v>
      </c>
      <c r="I2035" s="23" t="s">
        <v>72</v>
      </c>
      <c r="N2035" s="21"/>
      <c r="O2035" s="21"/>
      <c r="P2035" s="21"/>
      <c r="R2035" s="15"/>
      <c r="T2035" s="41"/>
    </row>
    <row r="2036">
      <c r="A2036" s="21">
        <v>58092.0</v>
      </c>
      <c r="B2036" s="21">
        <v>2.229568746E9</v>
      </c>
      <c r="C2036" s="42">
        <v>41406.0</v>
      </c>
      <c r="D2036" s="23" t="s">
        <v>134</v>
      </c>
      <c r="E2036" s="23" t="s">
        <v>23</v>
      </c>
      <c r="F2036" s="23" t="s">
        <v>18</v>
      </c>
      <c r="G2036" s="23" t="s">
        <v>31</v>
      </c>
      <c r="H2036" s="23" t="s">
        <v>24</v>
      </c>
      <c r="I2036" s="23" t="s">
        <v>72</v>
      </c>
      <c r="N2036" s="21"/>
      <c r="O2036" s="21"/>
      <c r="P2036" s="21"/>
      <c r="R2036" s="15"/>
      <c r="T2036" s="41"/>
    </row>
    <row r="2037">
      <c r="A2037" s="21">
        <v>58099.0</v>
      </c>
      <c r="B2037" s="21">
        <v>1.996048528E9</v>
      </c>
      <c r="C2037" s="42">
        <v>41406.0</v>
      </c>
      <c r="D2037" s="23" t="s">
        <v>134</v>
      </c>
      <c r="E2037" s="23" t="s">
        <v>23</v>
      </c>
      <c r="F2037" s="23" t="s">
        <v>18</v>
      </c>
      <c r="G2037" s="23" t="s">
        <v>31</v>
      </c>
      <c r="H2037" s="23" t="s">
        <v>24</v>
      </c>
      <c r="I2037" s="23" t="s">
        <v>72</v>
      </c>
      <c r="N2037" s="21"/>
      <c r="O2037" s="21"/>
      <c r="P2037" s="21"/>
      <c r="R2037" s="15"/>
      <c r="T2037" s="41"/>
    </row>
    <row r="2038">
      <c r="A2038" s="21">
        <v>58167.0</v>
      </c>
      <c r="B2038" s="21">
        <v>1.406521966E9</v>
      </c>
      <c r="C2038" s="42">
        <v>41406.0</v>
      </c>
      <c r="D2038" s="23" t="s">
        <v>32</v>
      </c>
      <c r="E2038" s="23" t="s">
        <v>17</v>
      </c>
      <c r="F2038" s="23" t="s">
        <v>18</v>
      </c>
      <c r="G2038" s="23" t="s">
        <v>31</v>
      </c>
      <c r="H2038" s="23" t="s">
        <v>24</v>
      </c>
      <c r="I2038" s="23" t="s">
        <v>72</v>
      </c>
      <c r="N2038" s="21"/>
      <c r="O2038" s="21"/>
      <c r="P2038" s="21"/>
      <c r="R2038" s="15"/>
      <c r="T2038" s="41"/>
    </row>
    <row r="2039">
      <c r="A2039" s="21">
        <v>58195.0</v>
      </c>
      <c r="B2039" s="21">
        <v>1.241524519E9</v>
      </c>
      <c r="C2039" s="42">
        <v>41406.0</v>
      </c>
      <c r="D2039" s="23" t="s">
        <v>134</v>
      </c>
      <c r="E2039" s="23" t="s">
        <v>23</v>
      </c>
      <c r="F2039" s="23" t="s">
        <v>18</v>
      </c>
      <c r="G2039" s="23" t="s">
        <v>31</v>
      </c>
      <c r="H2039" s="23" t="s">
        <v>20</v>
      </c>
      <c r="I2039" s="23" t="s">
        <v>72</v>
      </c>
      <c r="N2039" s="21"/>
      <c r="O2039" s="21"/>
      <c r="P2039" s="21"/>
      <c r="R2039" s="15"/>
      <c r="T2039" s="41"/>
    </row>
    <row r="2040">
      <c r="A2040" s="21">
        <v>58299.0</v>
      </c>
      <c r="B2040" s="21">
        <v>1.888355816E9</v>
      </c>
      <c r="C2040" s="42">
        <v>41406.0</v>
      </c>
      <c r="D2040" s="23" t="s">
        <v>134</v>
      </c>
      <c r="E2040" s="23" t="s">
        <v>23</v>
      </c>
      <c r="F2040" s="23" t="s">
        <v>18</v>
      </c>
      <c r="G2040" s="23" t="s">
        <v>31</v>
      </c>
      <c r="H2040" s="23" t="s">
        <v>24</v>
      </c>
      <c r="I2040" s="23" t="s">
        <v>72</v>
      </c>
      <c r="N2040" s="21"/>
      <c r="O2040" s="21"/>
      <c r="P2040" s="21"/>
      <c r="R2040" s="15"/>
      <c r="T2040" s="41"/>
    </row>
    <row r="2041">
      <c r="A2041" s="21">
        <v>58357.0</v>
      </c>
      <c r="B2041" s="21">
        <v>1.181091916E9</v>
      </c>
      <c r="C2041" s="42">
        <v>41437.0</v>
      </c>
      <c r="D2041" s="23" t="s">
        <v>32</v>
      </c>
      <c r="E2041" s="23" t="s">
        <v>17</v>
      </c>
      <c r="F2041" s="23" t="s">
        <v>18</v>
      </c>
      <c r="G2041" s="23" t="s">
        <v>31</v>
      </c>
      <c r="H2041" s="23" t="s">
        <v>24</v>
      </c>
      <c r="I2041" s="23" t="s">
        <v>72</v>
      </c>
      <c r="N2041" s="21"/>
      <c r="O2041" s="21"/>
      <c r="P2041" s="21"/>
      <c r="R2041" s="15"/>
      <c r="T2041" s="41"/>
    </row>
    <row r="2042">
      <c r="A2042" s="21">
        <v>58479.0</v>
      </c>
      <c r="B2042" s="21">
        <v>1.233965982E9</v>
      </c>
      <c r="C2042" s="42">
        <v>41437.0</v>
      </c>
      <c r="D2042" s="23" t="s">
        <v>32</v>
      </c>
      <c r="E2042" s="23" t="s">
        <v>17</v>
      </c>
      <c r="F2042" s="23" t="s">
        <v>18</v>
      </c>
      <c r="G2042" s="23" t="s">
        <v>31</v>
      </c>
      <c r="H2042" s="23" t="s">
        <v>24</v>
      </c>
      <c r="I2042" s="23" t="s">
        <v>72</v>
      </c>
      <c r="N2042" s="21"/>
      <c r="O2042" s="21"/>
      <c r="P2042" s="21"/>
      <c r="R2042" s="15"/>
      <c r="T2042" s="41"/>
    </row>
    <row r="2043">
      <c r="A2043" s="21">
        <v>58526.0</v>
      </c>
      <c r="B2043" s="21">
        <v>2.254940329E9</v>
      </c>
      <c r="C2043" s="42">
        <v>41437.0</v>
      </c>
      <c r="D2043" s="23" t="s">
        <v>134</v>
      </c>
      <c r="E2043" s="23" t="s">
        <v>23</v>
      </c>
      <c r="F2043" s="23" t="s">
        <v>18</v>
      </c>
      <c r="G2043" s="23" t="s">
        <v>31</v>
      </c>
      <c r="H2043" s="23" t="s">
        <v>24</v>
      </c>
      <c r="I2043" s="23" t="s">
        <v>72</v>
      </c>
      <c r="N2043" s="21"/>
      <c r="O2043" s="21"/>
      <c r="P2043" s="21"/>
      <c r="R2043" s="15"/>
      <c r="T2043" s="41"/>
    </row>
    <row r="2044">
      <c r="A2044" s="21">
        <v>58542.0</v>
      </c>
      <c r="B2044" s="21">
        <v>2.167115503E9</v>
      </c>
      <c r="C2044" s="42">
        <v>41437.0</v>
      </c>
      <c r="D2044" s="23" t="s">
        <v>32</v>
      </c>
      <c r="E2044" s="23" t="s">
        <v>17</v>
      </c>
      <c r="F2044" s="23" t="s">
        <v>18</v>
      </c>
      <c r="G2044" s="23" t="s">
        <v>31</v>
      </c>
      <c r="H2044" s="23" t="s">
        <v>24</v>
      </c>
      <c r="I2044" s="23" t="s">
        <v>72</v>
      </c>
      <c r="N2044" s="21"/>
      <c r="O2044" s="21"/>
      <c r="P2044" s="21"/>
      <c r="R2044" s="15"/>
      <c r="T2044" s="41"/>
    </row>
    <row r="2045">
      <c r="A2045" s="21">
        <v>58549.0</v>
      </c>
      <c r="B2045" s="21">
        <v>2.202194388E9</v>
      </c>
      <c r="C2045" s="42">
        <v>41437.0</v>
      </c>
      <c r="D2045" s="23" t="s">
        <v>32</v>
      </c>
      <c r="E2045" s="23" t="s">
        <v>17</v>
      </c>
      <c r="F2045" s="23" t="s">
        <v>18</v>
      </c>
      <c r="G2045" s="23" t="s">
        <v>31</v>
      </c>
      <c r="H2045" s="23" t="s">
        <v>24</v>
      </c>
      <c r="I2045" s="23" t="s">
        <v>72</v>
      </c>
      <c r="N2045" s="21"/>
      <c r="O2045" s="21"/>
      <c r="P2045" s="21"/>
      <c r="R2045" s="15"/>
      <c r="T2045" s="41"/>
    </row>
    <row r="2046">
      <c r="A2046" s="21">
        <v>58553.0</v>
      </c>
      <c r="B2046" s="21">
        <v>1.322574363E9</v>
      </c>
      <c r="C2046" s="42">
        <v>41437.0</v>
      </c>
      <c r="D2046" s="23" t="s">
        <v>32</v>
      </c>
      <c r="E2046" s="23" t="s">
        <v>17</v>
      </c>
      <c r="F2046" s="23" t="s">
        <v>18</v>
      </c>
      <c r="G2046" s="23" t="s">
        <v>31</v>
      </c>
      <c r="H2046" s="23" t="s">
        <v>24</v>
      </c>
      <c r="I2046" s="23" t="s">
        <v>25</v>
      </c>
      <c r="N2046" s="21"/>
      <c r="O2046" s="21"/>
      <c r="P2046" s="21"/>
      <c r="R2046" s="15"/>
      <c r="T2046" s="41"/>
    </row>
    <row r="2047">
      <c r="A2047" s="21">
        <v>58675.0</v>
      </c>
      <c r="B2047" s="21">
        <v>2.024828805E9</v>
      </c>
      <c r="C2047" s="42">
        <v>41437.0</v>
      </c>
      <c r="D2047" s="23" t="s">
        <v>134</v>
      </c>
      <c r="E2047" s="23" t="s">
        <v>23</v>
      </c>
      <c r="F2047" s="23" t="s">
        <v>18</v>
      </c>
      <c r="G2047" s="23" t="s">
        <v>31</v>
      </c>
      <c r="H2047" s="23" t="s">
        <v>20</v>
      </c>
      <c r="I2047" s="23" t="s">
        <v>72</v>
      </c>
      <c r="N2047" s="21"/>
      <c r="O2047" s="21"/>
      <c r="P2047" s="21"/>
      <c r="R2047" s="15"/>
      <c r="T2047" s="41"/>
    </row>
    <row r="2048">
      <c r="A2048" s="21">
        <v>58701.0</v>
      </c>
      <c r="B2048" s="21">
        <v>2.113059206E9</v>
      </c>
      <c r="C2048" s="42">
        <v>41437.0</v>
      </c>
      <c r="D2048" s="23" t="s">
        <v>134</v>
      </c>
      <c r="E2048" s="23" t="s">
        <v>23</v>
      </c>
      <c r="F2048" s="23" t="s">
        <v>18</v>
      </c>
      <c r="G2048" s="23" t="s">
        <v>31</v>
      </c>
      <c r="H2048" s="23" t="s">
        <v>24</v>
      </c>
      <c r="I2048" s="23" t="s">
        <v>72</v>
      </c>
      <c r="N2048" s="21"/>
      <c r="O2048" s="21"/>
      <c r="P2048" s="21"/>
      <c r="R2048" s="15"/>
      <c r="T2048" s="41"/>
    </row>
    <row r="2049">
      <c r="A2049" s="21">
        <v>58735.0</v>
      </c>
      <c r="B2049" s="21">
        <v>2.093996433E9</v>
      </c>
      <c r="C2049" s="42">
        <v>41437.0</v>
      </c>
      <c r="D2049" s="23" t="s">
        <v>32</v>
      </c>
      <c r="E2049" s="23" t="s">
        <v>17</v>
      </c>
      <c r="F2049" s="23" t="s">
        <v>18</v>
      </c>
      <c r="G2049" s="23" t="s">
        <v>31</v>
      </c>
      <c r="H2049" s="23" t="s">
        <v>24</v>
      </c>
      <c r="I2049" s="23" t="s">
        <v>72</v>
      </c>
      <c r="N2049" s="21"/>
      <c r="O2049" s="21"/>
      <c r="P2049" s="21"/>
      <c r="R2049" s="15"/>
      <c r="T2049" s="41"/>
    </row>
    <row r="2050">
      <c r="A2050" s="21">
        <v>58779.0</v>
      </c>
      <c r="B2050" s="21">
        <v>1.331373686E9</v>
      </c>
      <c r="C2050" s="42">
        <v>41437.0</v>
      </c>
      <c r="D2050" s="23" t="s">
        <v>32</v>
      </c>
      <c r="E2050" s="23" t="s">
        <v>17</v>
      </c>
      <c r="F2050" s="23" t="s">
        <v>18</v>
      </c>
      <c r="G2050" s="23" t="s">
        <v>31</v>
      </c>
      <c r="H2050" s="23" t="s">
        <v>24</v>
      </c>
      <c r="I2050" s="23" t="s">
        <v>72</v>
      </c>
      <c r="N2050" s="21"/>
      <c r="O2050" s="21"/>
      <c r="P2050" s="21"/>
      <c r="R2050" s="15"/>
      <c r="T2050" s="41"/>
    </row>
    <row r="2051">
      <c r="A2051" s="21">
        <v>58832.0</v>
      </c>
      <c r="B2051" s="21">
        <v>1.796447584E9</v>
      </c>
      <c r="C2051" s="42">
        <v>41437.0</v>
      </c>
      <c r="D2051" s="23" t="s">
        <v>134</v>
      </c>
      <c r="E2051" s="23" t="s">
        <v>23</v>
      </c>
      <c r="F2051" s="23" t="s">
        <v>18</v>
      </c>
      <c r="G2051" s="23" t="s">
        <v>31</v>
      </c>
      <c r="H2051" s="23" t="s">
        <v>34</v>
      </c>
      <c r="I2051" s="23" t="s">
        <v>72</v>
      </c>
      <c r="N2051" s="21"/>
      <c r="O2051" s="21"/>
      <c r="P2051" s="21"/>
      <c r="R2051" s="15"/>
      <c r="T2051" s="41"/>
    </row>
    <row r="2052">
      <c r="A2052" s="21">
        <v>58853.0</v>
      </c>
      <c r="B2052" s="21">
        <v>1.439574956E9</v>
      </c>
      <c r="C2052" s="42">
        <v>41437.0</v>
      </c>
      <c r="D2052" s="23" t="s">
        <v>134</v>
      </c>
      <c r="E2052" s="23" t="s">
        <v>23</v>
      </c>
      <c r="F2052" s="23" t="s">
        <v>18</v>
      </c>
      <c r="G2052" s="23" t="s">
        <v>31</v>
      </c>
      <c r="H2052" s="23" t="s">
        <v>24</v>
      </c>
      <c r="I2052" s="23" t="s">
        <v>72</v>
      </c>
      <c r="N2052" s="21"/>
      <c r="O2052" s="21"/>
      <c r="P2052" s="21"/>
      <c r="R2052" s="15"/>
      <c r="T2052" s="41"/>
    </row>
    <row r="2053">
      <c r="A2053" s="21">
        <v>59007.0</v>
      </c>
      <c r="B2053" s="21">
        <v>1.196975373E9</v>
      </c>
      <c r="C2053" s="42">
        <v>41437.0</v>
      </c>
      <c r="D2053" s="23" t="s">
        <v>33</v>
      </c>
      <c r="E2053" s="23" t="s">
        <v>17</v>
      </c>
      <c r="F2053" s="23" t="s">
        <v>28</v>
      </c>
      <c r="G2053" s="23" t="s">
        <v>31</v>
      </c>
      <c r="H2053" s="23" t="s">
        <v>24</v>
      </c>
      <c r="I2053" s="23" t="s">
        <v>72</v>
      </c>
      <c r="N2053" s="21"/>
      <c r="O2053" s="21"/>
      <c r="P2053" s="21"/>
      <c r="R2053" s="15"/>
      <c r="T2053" s="41"/>
    </row>
    <row r="2054">
      <c r="A2054" s="21">
        <v>59034.0</v>
      </c>
      <c r="B2054" s="21">
        <v>1.38613942E9</v>
      </c>
      <c r="C2054" s="42">
        <v>41437.0</v>
      </c>
      <c r="D2054" s="23" t="s">
        <v>134</v>
      </c>
      <c r="E2054" s="23" t="s">
        <v>23</v>
      </c>
      <c r="F2054" s="23" t="s">
        <v>18</v>
      </c>
      <c r="G2054" s="23" t="s">
        <v>31</v>
      </c>
      <c r="H2054" s="23" t="s">
        <v>20</v>
      </c>
      <c r="I2054" s="23" t="s">
        <v>72</v>
      </c>
      <c r="N2054" s="21"/>
      <c r="O2054" s="21"/>
      <c r="P2054" s="21"/>
      <c r="R2054" s="15"/>
      <c r="T2054" s="41"/>
    </row>
    <row r="2055">
      <c r="A2055" s="21">
        <v>59045.0</v>
      </c>
      <c r="B2055" s="21">
        <v>2.221700703E9</v>
      </c>
      <c r="C2055" s="42">
        <v>41437.0</v>
      </c>
      <c r="D2055" s="23" t="s">
        <v>32</v>
      </c>
      <c r="E2055" s="23" t="s">
        <v>17</v>
      </c>
      <c r="F2055" s="23" t="s">
        <v>18</v>
      </c>
      <c r="G2055" s="23" t="s">
        <v>31</v>
      </c>
      <c r="H2055" s="23" t="s">
        <v>24</v>
      </c>
      <c r="I2055" s="23" t="s">
        <v>72</v>
      </c>
      <c r="N2055" s="21"/>
      <c r="O2055" s="21"/>
      <c r="P2055" s="21"/>
      <c r="R2055" s="15"/>
      <c r="T2055" s="41"/>
    </row>
    <row r="2056">
      <c r="A2056" s="21">
        <v>59140.0</v>
      </c>
      <c r="B2056" s="21">
        <v>1.541520196E9</v>
      </c>
      <c r="C2056" s="42">
        <v>41437.0</v>
      </c>
      <c r="D2056" s="23" t="s">
        <v>134</v>
      </c>
      <c r="E2056" s="23" t="s">
        <v>23</v>
      </c>
      <c r="F2056" s="23" t="s">
        <v>18</v>
      </c>
      <c r="G2056" s="23" t="s">
        <v>31</v>
      </c>
      <c r="H2056" s="23" t="s">
        <v>24</v>
      </c>
      <c r="I2056" s="23" t="s">
        <v>72</v>
      </c>
      <c r="N2056" s="21"/>
      <c r="O2056" s="21"/>
      <c r="P2056" s="21"/>
      <c r="R2056" s="15"/>
      <c r="T2056" s="41"/>
    </row>
    <row r="2057">
      <c r="A2057" s="21">
        <v>59281.0</v>
      </c>
      <c r="B2057" s="21">
        <v>1.549413368E9</v>
      </c>
      <c r="C2057" s="42">
        <v>41467.0</v>
      </c>
      <c r="D2057" s="23" t="s">
        <v>32</v>
      </c>
      <c r="E2057" s="23" t="s">
        <v>17</v>
      </c>
      <c r="F2057" s="23" t="s">
        <v>18</v>
      </c>
      <c r="G2057" s="23" t="s">
        <v>31</v>
      </c>
      <c r="H2057" s="23" t="s">
        <v>24</v>
      </c>
      <c r="I2057" s="23" t="s">
        <v>72</v>
      </c>
      <c r="N2057" s="21"/>
      <c r="O2057" s="21"/>
      <c r="P2057" s="21"/>
      <c r="R2057" s="15"/>
      <c r="T2057" s="41"/>
    </row>
    <row r="2058">
      <c r="A2058" s="21">
        <v>59294.0</v>
      </c>
      <c r="B2058" s="21">
        <v>1.415284727E9</v>
      </c>
      <c r="C2058" s="42">
        <v>41467.0</v>
      </c>
      <c r="D2058" s="23" t="s">
        <v>32</v>
      </c>
      <c r="E2058" s="23" t="s">
        <v>17</v>
      </c>
      <c r="F2058" s="23" t="s">
        <v>18</v>
      </c>
      <c r="G2058" s="23" t="s">
        <v>31</v>
      </c>
      <c r="H2058" s="23" t="s">
        <v>24</v>
      </c>
      <c r="I2058" s="23" t="s">
        <v>72</v>
      </c>
      <c r="N2058" s="21"/>
      <c r="O2058" s="21"/>
      <c r="P2058" s="21"/>
      <c r="R2058" s="15"/>
      <c r="T2058" s="41"/>
    </row>
    <row r="2059">
      <c r="A2059" s="21">
        <v>59315.0</v>
      </c>
      <c r="B2059" s="21">
        <v>1.806096465E9</v>
      </c>
      <c r="C2059" s="42">
        <v>41467.0</v>
      </c>
      <c r="D2059" s="23" t="s">
        <v>134</v>
      </c>
      <c r="E2059" s="23" t="s">
        <v>23</v>
      </c>
      <c r="F2059" s="23" t="s">
        <v>18</v>
      </c>
      <c r="G2059" s="23" t="s">
        <v>31</v>
      </c>
      <c r="H2059" s="23" t="s">
        <v>24</v>
      </c>
      <c r="I2059" s="23" t="s">
        <v>72</v>
      </c>
      <c r="N2059" s="21"/>
      <c r="O2059" s="21"/>
      <c r="P2059" s="21"/>
      <c r="R2059" s="15"/>
      <c r="T2059" s="41"/>
    </row>
    <row r="2060">
      <c r="A2060" s="21">
        <v>59349.0</v>
      </c>
      <c r="B2060" s="21">
        <v>1.770517658E9</v>
      </c>
      <c r="C2060" s="42">
        <v>41467.0</v>
      </c>
      <c r="D2060" s="23" t="s">
        <v>32</v>
      </c>
      <c r="E2060" s="23" t="s">
        <v>17</v>
      </c>
      <c r="F2060" s="23" t="s">
        <v>18</v>
      </c>
      <c r="G2060" s="23" t="s">
        <v>31</v>
      </c>
      <c r="H2060" s="23" t="s">
        <v>24</v>
      </c>
      <c r="I2060" s="23" t="s">
        <v>72</v>
      </c>
      <c r="N2060" s="21"/>
      <c r="O2060" s="21"/>
      <c r="P2060" s="21"/>
      <c r="R2060" s="15"/>
      <c r="T2060" s="41"/>
    </row>
    <row r="2061">
      <c r="A2061" s="21">
        <v>59412.0</v>
      </c>
      <c r="B2061" s="21">
        <v>2.158583216E9</v>
      </c>
      <c r="C2061" s="42">
        <v>41467.0</v>
      </c>
      <c r="D2061" s="23" t="s">
        <v>32</v>
      </c>
      <c r="E2061" s="23" t="s">
        <v>17</v>
      </c>
      <c r="F2061" s="23" t="s">
        <v>18</v>
      </c>
      <c r="G2061" s="23" t="s">
        <v>31</v>
      </c>
      <c r="H2061" s="23" t="s">
        <v>24</v>
      </c>
      <c r="I2061" s="23" t="s">
        <v>72</v>
      </c>
      <c r="N2061" s="21"/>
      <c r="O2061" s="21"/>
      <c r="P2061" s="21"/>
      <c r="R2061" s="15"/>
      <c r="T2061" s="41"/>
    </row>
    <row r="2062">
      <c r="A2062" s="21">
        <v>59622.0</v>
      </c>
      <c r="B2062" s="21">
        <v>1.362068449E9</v>
      </c>
      <c r="C2062" s="42">
        <v>41467.0</v>
      </c>
      <c r="D2062" s="23" t="s">
        <v>134</v>
      </c>
      <c r="E2062" s="23" t="s">
        <v>23</v>
      </c>
      <c r="F2062" s="23" t="s">
        <v>18</v>
      </c>
      <c r="G2062" s="23" t="s">
        <v>31</v>
      </c>
      <c r="H2062" s="23" t="s">
        <v>20</v>
      </c>
      <c r="I2062" s="23" t="s">
        <v>72</v>
      </c>
      <c r="N2062" s="21"/>
      <c r="O2062" s="21"/>
      <c r="P2062" s="21"/>
      <c r="R2062" s="15"/>
      <c r="T2062" s="41"/>
    </row>
    <row r="2063">
      <c r="A2063" s="21">
        <v>59799.0</v>
      </c>
      <c r="B2063" s="21">
        <v>1.600836378E9</v>
      </c>
      <c r="C2063" s="42">
        <v>41467.0</v>
      </c>
      <c r="D2063" s="23" t="s">
        <v>32</v>
      </c>
      <c r="E2063" s="23" t="s">
        <v>17</v>
      </c>
      <c r="F2063" s="23" t="s">
        <v>18</v>
      </c>
      <c r="G2063" s="23" t="s">
        <v>31</v>
      </c>
      <c r="H2063" s="23" t="s">
        <v>24</v>
      </c>
      <c r="I2063" s="23" t="s">
        <v>72</v>
      </c>
      <c r="N2063" s="21"/>
      <c r="O2063" s="21"/>
      <c r="P2063" s="21"/>
      <c r="R2063" s="15"/>
      <c r="T2063" s="41"/>
    </row>
    <row r="2064">
      <c r="A2064" s="21">
        <v>59836.0</v>
      </c>
      <c r="B2064" s="21">
        <v>2.296896683E9</v>
      </c>
      <c r="C2064" s="42">
        <v>41467.0</v>
      </c>
      <c r="D2064" s="23" t="s">
        <v>32</v>
      </c>
      <c r="E2064" s="23" t="s">
        <v>17</v>
      </c>
      <c r="F2064" s="23" t="s">
        <v>18</v>
      </c>
      <c r="G2064" s="23" t="s">
        <v>31</v>
      </c>
      <c r="H2064" s="23" t="s">
        <v>24</v>
      </c>
      <c r="I2064" s="23" t="s">
        <v>72</v>
      </c>
      <c r="N2064" s="21"/>
      <c r="O2064" s="21"/>
      <c r="P2064" s="21"/>
      <c r="R2064" s="15"/>
      <c r="T2064" s="41"/>
    </row>
    <row r="2065">
      <c r="A2065" s="21">
        <v>59942.0</v>
      </c>
      <c r="B2065" s="21">
        <v>1.158693885E9</v>
      </c>
      <c r="C2065" s="42">
        <v>41467.0</v>
      </c>
      <c r="D2065" s="23" t="s">
        <v>134</v>
      </c>
      <c r="E2065" s="23" t="s">
        <v>23</v>
      </c>
      <c r="F2065" s="23" t="s">
        <v>18</v>
      </c>
      <c r="G2065" s="23" t="s">
        <v>31</v>
      </c>
      <c r="H2065" s="23" t="s">
        <v>24</v>
      </c>
      <c r="I2065" s="23" t="s">
        <v>72</v>
      </c>
      <c r="N2065" s="21"/>
      <c r="O2065" s="21"/>
      <c r="P2065" s="21"/>
      <c r="R2065" s="15"/>
      <c r="T2065" s="41"/>
    </row>
    <row r="2066">
      <c r="A2066" s="21">
        <v>60004.0</v>
      </c>
      <c r="B2066" s="21">
        <v>1.305817233E9</v>
      </c>
      <c r="C2066" s="42">
        <v>41467.0</v>
      </c>
      <c r="D2066" s="23" t="s">
        <v>32</v>
      </c>
      <c r="E2066" s="23" t="s">
        <v>17</v>
      </c>
      <c r="F2066" s="23" t="s">
        <v>18</v>
      </c>
      <c r="G2066" s="23" t="s">
        <v>31</v>
      </c>
      <c r="H2066" s="23" t="s">
        <v>24</v>
      </c>
      <c r="I2066" s="23" t="s">
        <v>72</v>
      </c>
      <c r="N2066" s="21"/>
      <c r="O2066" s="21"/>
      <c r="P2066" s="21"/>
      <c r="R2066" s="15"/>
      <c r="T2066" s="41"/>
    </row>
    <row r="2067">
      <c r="A2067" s="21">
        <v>60015.0</v>
      </c>
      <c r="B2067" s="21">
        <v>2.218972498E9</v>
      </c>
      <c r="C2067" s="42">
        <v>41467.0</v>
      </c>
      <c r="D2067" s="23" t="s">
        <v>32</v>
      </c>
      <c r="E2067" s="23" t="s">
        <v>17</v>
      </c>
      <c r="F2067" s="23" t="s">
        <v>18</v>
      </c>
      <c r="G2067" s="23" t="s">
        <v>31</v>
      </c>
      <c r="H2067" s="23" t="s">
        <v>24</v>
      </c>
      <c r="I2067" s="23" t="s">
        <v>72</v>
      </c>
      <c r="N2067" s="21"/>
      <c r="O2067" s="21"/>
      <c r="P2067" s="21"/>
      <c r="R2067" s="15"/>
      <c r="T2067" s="41"/>
    </row>
    <row r="2068">
      <c r="A2068" s="21">
        <v>60019.0</v>
      </c>
      <c r="B2068" s="21">
        <v>1.480084604E9</v>
      </c>
      <c r="C2068" s="42">
        <v>41467.0</v>
      </c>
      <c r="D2068" s="23" t="s">
        <v>32</v>
      </c>
      <c r="E2068" s="23" t="s">
        <v>17</v>
      </c>
      <c r="F2068" s="23" t="s">
        <v>18</v>
      </c>
      <c r="G2068" s="23" t="s">
        <v>31</v>
      </c>
      <c r="H2068" s="23" t="s">
        <v>24</v>
      </c>
      <c r="I2068" s="23" t="s">
        <v>72</v>
      </c>
      <c r="N2068" s="21"/>
      <c r="O2068" s="21"/>
      <c r="P2068" s="21"/>
      <c r="R2068" s="15"/>
      <c r="T2068" s="41"/>
    </row>
    <row r="2069">
      <c r="A2069" s="21">
        <v>60041.0</v>
      </c>
      <c r="B2069" s="21">
        <v>1.895664494E9</v>
      </c>
      <c r="C2069" s="42">
        <v>41467.0</v>
      </c>
      <c r="D2069" s="23" t="s">
        <v>134</v>
      </c>
      <c r="E2069" s="23" t="s">
        <v>23</v>
      </c>
      <c r="F2069" s="23" t="s">
        <v>18</v>
      </c>
      <c r="G2069" s="23" t="s">
        <v>31</v>
      </c>
      <c r="H2069" s="23" t="s">
        <v>24</v>
      </c>
      <c r="I2069" s="23" t="s">
        <v>72</v>
      </c>
      <c r="N2069" s="21"/>
      <c r="O2069" s="21"/>
      <c r="P2069" s="21"/>
      <c r="R2069" s="15"/>
      <c r="T2069" s="41"/>
    </row>
    <row r="2070">
      <c r="A2070" s="21">
        <v>60064.0</v>
      </c>
      <c r="B2070" s="21">
        <v>1.756390493E9</v>
      </c>
      <c r="C2070" s="42">
        <v>41498.0</v>
      </c>
      <c r="D2070" s="23" t="s">
        <v>134</v>
      </c>
      <c r="E2070" s="23" t="s">
        <v>23</v>
      </c>
      <c r="F2070" s="23" t="s">
        <v>18</v>
      </c>
      <c r="G2070" s="23" t="s">
        <v>31</v>
      </c>
      <c r="H2070" s="23" t="s">
        <v>20</v>
      </c>
      <c r="I2070" s="23" t="s">
        <v>72</v>
      </c>
      <c r="N2070" s="21"/>
      <c r="O2070" s="21"/>
      <c r="P2070" s="21"/>
      <c r="R2070" s="15"/>
      <c r="T2070" s="41"/>
    </row>
    <row r="2071">
      <c r="A2071" s="21">
        <v>60070.0</v>
      </c>
      <c r="B2071" s="21">
        <v>1.477170224E9</v>
      </c>
      <c r="C2071" s="42">
        <v>41498.0</v>
      </c>
      <c r="D2071" s="23" t="s">
        <v>134</v>
      </c>
      <c r="E2071" s="23" t="s">
        <v>23</v>
      </c>
      <c r="F2071" s="23" t="s">
        <v>18</v>
      </c>
      <c r="G2071" s="23" t="s">
        <v>31</v>
      </c>
      <c r="H2071" s="23" t="s">
        <v>24</v>
      </c>
      <c r="I2071" s="23" t="s">
        <v>72</v>
      </c>
      <c r="N2071" s="21"/>
      <c r="O2071" s="21"/>
      <c r="P2071" s="21"/>
      <c r="R2071" s="15"/>
      <c r="T2071" s="41"/>
    </row>
    <row r="2072">
      <c r="A2072" s="21">
        <v>60072.0</v>
      </c>
      <c r="B2072" s="21">
        <v>1.697112723E9</v>
      </c>
      <c r="C2072" s="42">
        <v>41498.0</v>
      </c>
      <c r="D2072" s="23" t="s">
        <v>32</v>
      </c>
      <c r="E2072" s="23" t="s">
        <v>17</v>
      </c>
      <c r="F2072" s="23" t="s">
        <v>18</v>
      </c>
      <c r="G2072" s="23" t="s">
        <v>31</v>
      </c>
      <c r="H2072" s="23" t="s">
        <v>24</v>
      </c>
      <c r="I2072" s="23" t="s">
        <v>72</v>
      </c>
      <c r="N2072" s="21"/>
      <c r="O2072" s="21"/>
      <c r="P2072" s="21"/>
      <c r="R2072" s="15"/>
      <c r="T2072" s="41"/>
    </row>
    <row r="2073">
      <c r="A2073" s="21">
        <v>60099.0</v>
      </c>
      <c r="B2073" s="21">
        <v>1.256289286E9</v>
      </c>
      <c r="C2073" s="42">
        <v>41498.0</v>
      </c>
      <c r="D2073" s="23" t="s">
        <v>32</v>
      </c>
      <c r="E2073" s="23" t="s">
        <v>17</v>
      </c>
      <c r="F2073" s="23" t="s">
        <v>18</v>
      </c>
      <c r="G2073" s="23" t="s">
        <v>31</v>
      </c>
      <c r="H2073" s="23" t="s">
        <v>24</v>
      </c>
      <c r="I2073" s="23" t="s">
        <v>72</v>
      </c>
      <c r="N2073" s="21"/>
      <c r="O2073" s="21"/>
      <c r="P2073" s="21"/>
      <c r="R2073" s="15"/>
      <c r="T2073" s="41"/>
    </row>
    <row r="2074">
      <c r="A2074" s="21">
        <v>60146.0</v>
      </c>
      <c r="B2074" s="21">
        <v>1.311635906E9</v>
      </c>
      <c r="C2074" s="42">
        <v>41498.0</v>
      </c>
      <c r="D2074" s="23" t="s">
        <v>134</v>
      </c>
      <c r="E2074" s="23" t="s">
        <v>23</v>
      </c>
      <c r="F2074" s="23" t="s">
        <v>18</v>
      </c>
      <c r="G2074" s="23" t="s">
        <v>31</v>
      </c>
      <c r="H2074" s="23" t="s">
        <v>24</v>
      </c>
      <c r="I2074" s="23" t="s">
        <v>72</v>
      </c>
      <c r="N2074" s="21"/>
      <c r="O2074" s="21"/>
      <c r="P2074" s="21"/>
      <c r="R2074" s="15"/>
      <c r="T2074" s="41"/>
    </row>
    <row r="2075">
      <c r="A2075" s="21">
        <v>60164.0</v>
      </c>
      <c r="B2075" s="21">
        <v>2.129791631E9</v>
      </c>
      <c r="C2075" s="42">
        <v>41498.0</v>
      </c>
      <c r="D2075" s="23" t="s">
        <v>134</v>
      </c>
      <c r="E2075" s="23" t="s">
        <v>23</v>
      </c>
      <c r="F2075" s="23" t="s">
        <v>18</v>
      </c>
      <c r="G2075" s="23" t="s">
        <v>31</v>
      </c>
      <c r="H2075" s="23" t="s">
        <v>20</v>
      </c>
      <c r="I2075" s="23" t="s">
        <v>72</v>
      </c>
      <c r="N2075" s="21"/>
      <c r="O2075" s="21"/>
      <c r="P2075" s="21"/>
      <c r="R2075" s="15"/>
      <c r="T2075" s="41"/>
    </row>
    <row r="2076">
      <c r="A2076" s="21">
        <v>60439.0</v>
      </c>
      <c r="B2076" s="21">
        <v>1.169171944E9</v>
      </c>
      <c r="C2076" s="42">
        <v>41498.0</v>
      </c>
      <c r="D2076" s="23" t="s">
        <v>32</v>
      </c>
      <c r="E2076" s="23" t="s">
        <v>17</v>
      </c>
      <c r="F2076" s="23" t="s">
        <v>18</v>
      </c>
      <c r="G2076" s="23" t="s">
        <v>31</v>
      </c>
      <c r="H2076" s="23" t="s">
        <v>24</v>
      </c>
      <c r="I2076" s="23" t="s">
        <v>72</v>
      </c>
      <c r="N2076" s="21"/>
      <c r="O2076" s="21"/>
      <c r="P2076" s="21"/>
      <c r="R2076" s="15"/>
      <c r="T2076" s="41"/>
    </row>
    <row r="2077">
      <c r="A2077" s="21">
        <v>60518.0</v>
      </c>
      <c r="B2077" s="21">
        <v>1.709979962E9</v>
      </c>
      <c r="C2077" s="42">
        <v>41498.0</v>
      </c>
      <c r="D2077" s="23" t="s">
        <v>134</v>
      </c>
      <c r="E2077" s="23" t="s">
        <v>23</v>
      </c>
      <c r="F2077" s="23" t="s">
        <v>18</v>
      </c>
      <c r="G2077" s="23" t="s">
        <v>31</v>
      </c>
      <c r="H2077" s="23" t="s">
        <v>24</v>
      </c>
      <c r="I2077" s="23" t="s">
        <v>72</v>
      </c>
      <c r="N2077" s="21"/>
      <c r="O2077" s="21"/>
      <c r="P2077" s="21"/>
      <c r="R2077" s="15"/>
      <c r="T2077" s="41"/>
    </row>
    <row r="2078">
      <c r="A2078" s="21">
        <v>60570.0</v>
      </c>
      <c r="B2078" s="21">
        <v>2.25846913E9</v>
      </c>
      <c r="C2078" s="42">
        <v>41498.0</v>
      </c>
      <c r="D2078" s="23" t="s">
        <v>32</v>
      </c>
      <c r="E2078" s="23" t="s">
        <v>17</v>
      </c>
      <c r="F2078" s="23" t="s">
        <v>18</v>
      </c>
      <c r="G2078" s="23" t="s">
        <v>31</v>
      </c>
      <c r="H2078" s="23" t="s">
        <v>24</v>
      </c>
      <c r="I2078" s="23" t="s">
        <v>72</v>
      </c>
      <c r="N2078" s="21"/>
      <c r="O2078" s="21"/>
      <c r="P2078" s="21"/>
      <c r="R2078" s="15"/>
      <c r="T2078" s="41"/>
    </row>
    <row r="2079">
      <c r="A2079" s="21">
        <v>60619.0</v>
      </c>
      <c r="B2079" s="21">
        <v>1.869304755E9</v>
      </c>
      <c r="C2079" s="42">
        <v>41498.0</v>
      </c>
      <c r="D2079" s="23" t="s">
        <v>134</v>
      </c>
      <c r="E2079" s="23" t="s">
        <v>23</v>
      </c>
      <c r="F2079" s="23" t="s">
        <v>18</v>
      </c>
      <c r="G2079" s="23" t="s">
        <v>31</v>
      </c>
      <c r="H2079" s="23" t="s">
        <v>24</v>
      </c>
      <c r="I2079" s="23" t="s">
        <v>72</v>
      </c>
      <c r="N2079" s="21"/>
      <c r="O2079" s="21"/>
      <c r="P2079" s="21"/>
      <c r="R2079" s="15"/>
      <c r="T2079" s="41"/>
    </row>
    <row r="2080">
      <c r="A2080" s="21">
        <v>60632.0</v>
      </c>
      <c r="B2080" s="21">
        <v>1.503842039E9</v>
      </c>
      <c r="C2080" s="42">
        <v>41498.0</v>
      </c>
      <c r="D2080" s="23" t="s">
        <v>32</v>
      </c>
      <c r="E2080" s="23" t="s">
        <v>17</v>
      </c>
      <c r="F2080" s="23" t="s">
        <v>18</v>
      </c>
      <c r="G2080" s="23" t="s">
        <v>31</v>
      </c>
      <c r="H2080" s="23" t="s">
        <v>24</v>
      </c>
      <c r="I2080" s="23" t="s">
        <v>72</v>
      </c>
      <c r="N2080" s="21"/>
      <c r="O2080" s="21"/>
      <c r="P2080" s="21"/>
      <c r="R2080" s="15"/>
      <c r="T2080" s="41"/>
    </row>
    <row r="2081">
      <c r="A2081" s="21">
        <v>60876.0</v>
      </c>
      <c r="B2081" s="21">
        <v>1.679679328E9</v>
      </c>
      <c r="C2081" s="42">
        <v>41498.0</v>
      </c>
      <c r="D2081" s="23" t="s">
        <v>32</v>
      </c>
      <c r="E2081" s="23" t="s">
        <v>17</v>
      </c>
      <c r="F2081" s="23" t="s">
        <v>18</v>
      </c>
      <c r="G2081" s="23" t="s">
        <v>31</v>
      </c>
      <c r="H2081" s="23" t="s">
        <v>24</v>
      </c>
      <c r="I2081" s="23" t="s">
        <v>72</v>
      </c>
      <c r="N2081" s="21"/>
      <c r="O2081" s="21"/>
      <c r="P2081" s="21"/>
      <c r="R2081" s="15"/>
      <c r="T2081" s="41"/>
    </row>
    <row r="2082">
      <c r="A2082" s="21">
        <v>60961.0</v>
      </c>
      <c r="B2082" s="21">
        <v>1.953716997E9</v>
      </c>
      <c r="C2082" s="42">
        <v>41498.0</v>
      </c>
      <c r="D2082" s="23" t="s">
        <v>134</v>
      </c>
      <c r="E2082" s="23" t="s">
        <v>23</v>
      </c>
      <c r="F2082" s="23" t="s">
        <v>18</v>
      </c>
      <c r="G2082" s="23" t="s">
        <v>31</v>
      </c>
      <c r="H2082" s="23" t="s">
        <v>20</v>
      </c>
      <c r="I2082" s="23" t="s">
        <v>72</v>
      </c>
      <c r="N2082" s="21"/>
      <c r="O2082" s="21"/>
      <c r="P2082" s="21"/>
      <c r="R2082" s="15"/>
      <c r="T2082" s="41"/>
    </row>
    <row r="2083">
      <c r="A2083" s="21">
        <v>60979.0</v>
      </c>
      <c r="B2083" s="21">
        <v>1.809303268E9</v>
      </c>
      <c r="C2083" s="42">
        <v>41529.0</v>
      </c>
      <c r="D2083" s="23" t="s">
        <v>134</v>
      </c>
      <c r="E2083" s="23" t="s">
        <v>23</v>
      </c>
      <c r="F2083" s="23" t="s">
        <v>18</v>
      </c>
      <c r="G2083" s="23" t="s">
        <v>31</v>
      </c>
      <c r="H2083" s="23" t="s">
        <v>20</v>
      </c>
      <c r="I2083" s="23" t="s">
        <v>72</v>
      </c>
      <c r="N2083" s="21"/>
      <c r="O2083" s="21"/>
      <c r="P2083" s="21"/>
      <c r="R2083" s="15"/>
      <c r="T2083" s="41"/>
    </row>
    <row r="2084">
      <c r="A2084" s="21">
        <v>60987.0</v>
      </c>
      <c r="B2084" s="21">
        <v>1.18005522E9</v>
      </c>
      <c r="C2084" s="42">
        <v>41529.0</v>
      </c>
      <c r="D2084" s="23" t="s">
        <v>32</v>
      </c>
      <c r="E2084" s="23" t="s">
        <v>17</v>
      </c>
      <c r="F2084" s="23" t="s">
        <v>18</v>
      </c>
      <c r="G2084" s="23" t="s">
        <v>31</v>
      </c>
      <c r="H2084" s="23" t="s">
        <v>24</v>
      </c>
      <c r="I2084" s="23" t="s">
        <v>72</v>
      </c>
      <c r="N2084" s="21"/>
      <c r="O2084" s="21"/>
      <c r="P2084" s="21"/>
      <c r="R2084" s="15"/>
      <c r="T2084" s="41"/>
    </row>
    <row r="2085">
      <c r="A2085" s="21">
        <v>61027.0</v>
      </c>
      <c r="B2085" s="21">
        <v>1.464067302E9</v>
      </c>
      <c r="C2085" s="42">
        <v>41529.0</v>
      </c>
      <c r="D2085" s="23" t="s">
        <v>32</v>
      </c>
      <c r="E2085" s="23" t="s">
        <v>17</v>
      </c>
      <c r="F2085" s="23" t="s">
        <v>18</v>
      </c>
      <c r="G2085" s="23" t="s">
        <v>31</v>
      </c>
      <c r="H2085" s="23" t="s">
        <v>24</v>
      </c>
      <c r="I2085" s="23" t="s">
        <v>72</v>
      </c>
      <c r="N2085" s="21"/>
      <c r="O2085" s="21"/>
      <c r="P2085" s="21"/>
      <c r="R2085" s="15"/>
      <c r="T2085" s="41"/>
    </row>
    <row r="2086">
      <c r="A2086" s="21">
        <v>61142.0</v>
      </c>
      <c r="B2086" s="21">
        <v>1.924655093E9</v>
      </c>
      <c r="C2086" s="42">
        <v>41529.0</v>
      </c>
      <c r="D2086" s="23" t="s">
        <v>32</v>
      </c>
      <c r="E2086" s="23" t="s">
        <v>17</v>
      </c>
      <c r="F2086" s="23" t="s">
        <v>18</v>
      </c>
      <c r="G2086" s="23" t="s">
        <v>31</v>
      </c>
      <c r="H2086" s="23" t="s">
        <v>24</v>
      </c>
      <c r="I2086" s="23" t="s">
        <v>72</v>
      </c>
      <c r="N2086" s="21"/>
      <c r="O2086" s="21"/>
      <c r="P2086" s="21"/>
      <c r="R2086" s="15"/>
      <c r="T2086" s="41"/>
    </row>
    <row r="2087">
      <c r="A2087" s="21">
        <v>61157.0</v>
      </c>
      <c r="B2087" s="21">
        <v>2.142917555E9</v>
      </c>
      <c r="C2087" s="42">
        <v>41529.0</v>
      </c>
      <c r="D2087" s="23" t="s">
        <v>32</v>
      </c>
      <c r="E2087" s="23" t="s">
        <v>17</v>
      </c>
      <c r="F2087" s="23" t="s">
        <v>18</v>
      </c>
      <c r="G2087" s="23" t="s">
        <v>31</v>
      </c>
      <c r="H2087" s="23" t="s">
        <v>24</v>
      </c>
      <c r="I2087" s="23" t="s">
        <v>72</v>
      </c>
      <c r="N2087" s="21"/>
      <c r="O2087" s="21"/>
      <c r="P2087" s="21"/>
      <c r="R2087" s="15"/>
      <c r="T2087" s="41"/>
    </row>
    <row r="2088">
      <c r="A2088" s="21">
        <v>61196.0</v>
      </c>
      <c r="B2088" s="21">
        <v>1.469250347E9</v>
      </c>
      <c r="C2088" s="42">
        <v>41529.0</v>
      </c>
      <c r="D2088" s="23" t="s">
        <v>134</v>
      </c>
      <c r="E2088" s="23" t="s">
        <v>23</v>
      </c>
      <c r="F2088" s="23" t="s">
        <v>18</v>
      </c>
      <c r="G2088" s="23" t="s">
        <v>31</v>
      </c>
      <c r="H2088" s="23" t="s">
        <v>20</v>
      </c>
      <c r="I2088" s="23" t="s">
        <v>72</v>
      </c>
      <c r="N2088" s="21"/>
      <c r="O2088" s="21"/>
      <c r="P2088" s="21"/>
      <c r="R2088" s="15"/>
      <c r="T2088" s="41"/>
    </row>
    <row r="2089">
      <c r="A2089" s="21">
        <v>61208.0</v>
      </c>
      <c r="B2089" s="21">
        <v>1.296278094E9</v>
      </c>
      <c r="C2089" s="42">
        <v>41529.0</v>
      </c>
      <c r="D2089" s="23" t="s">
        <v>134</v>
      </c>
      <c r="E2089" s="23" t="s">
        <v>23</v>
      </c>
      <c r="F2089" s="23" t="s">
        <v>18</v>
      </c>
      <c r="G2089" s="23" t="s">
        <v>31</v>
      </c>
      <c r="H2089" s="23" t="s">
        <v>20</v>
      </c>
      <c r="I2089" s="23" t="s">
        <v>72</v>
      </c>
      <c r="N2089" s="21"/>
      <c r="O2089" s="21"/>
      <c r="P2089" s="21"/>
      <c r="R2089" s="15"/>
      <c r="T2089" s="41"/>
    </row>
    <row r="2090">
      <c r="A2090" s="21">
        <v>61218.0</v>
      </c>
      <c r="B2090" s="21">
        <v>1.623476032E9</v>
      </c>
      <c r="C2090" s="42">
        <v>41529.0</v>
      </c>
      <c r="D2090" s="23" t="s">
        <v>134</v>
      </c>
      <c r="E2090" s="23" t="s">
        <v>23</v>
      </c>
      <c r="F2090" s="23" t="s">
        <v>18</v>
      </c>
      <c r="G2090" s="23" t="s">
        <v>31</v>
      </c>
      <c r="H2090" s="23" t="s">
        <v>24</v>
      </c>
      <c r="I2090" s="23" t="s">
        <v>72</v>
      </c>
      <c r="N2090" s="21"/>
      <c r="O2090" s="21"/>
      <c r="P2090" s="21"/>
      <c r="R2090" s="15"/>
      <c r="T2090" s="41"/>
    </row>
    <row r="2091">
      <c r="A2091" s="21">
        <v>61219.0</v>
      </c>
      <c r="B2091" s="21">
        <v>2.105056942E9</v>
      </c>
      <c r="C2091" s="42">
        <v>41529.0</v>
      </c>
      <c r="D2091" s="23" t="s">
        <v>32</v>
      </c>
      <c r="E2091" s="23" t="s">
        <v>17</v>
      </c>
      <c r="F2091" s="23" t="s">
        <v>18</v>
      </c>
      <c r="G2091" s="23" t="s">
        <v>31</v>
      </c>
      <c r="H2091" s="23" t="s">
        <v>24</v>
      </c>
      <c r="I2091" s="23" t="s">
        <v>72</v>
      </c>
      <c r="N2091" s="21"/>
      <c r="O2091" s="21"/>
      <c r="P2091" s="21"/>
      <c r="R2091" s="15"/>
      <c r="T2091" s="41"/>
    </row>
    <row r="2092">
      <c r="A2092" s="21">
        <v>61310.0</v>
      </c>
      <c r="B2092" s="21">
        <v>1.17211999E9</v>
      </c>
      <c r="C2092" s="42">
        <v>41529.0</v>
      </c>
      <c r="D2092" s="23" t="s">
        <v>134</v>
      </c>
      <c r="E2092" s="23" t="s">
        <v>23</v>
      </c>
      <c r="F2092" s="23" t="s">
        <v>18</v>
      </c>
      <c r="G2092" s="23" t="s">
        <v>31</v>
      </c>
      <c r="H2092" s="23" t="s">
        <v>20</v>
      </c>
      <c r="I2092" s="23" t="s">
        <v>72</v>
      </c>
      <c r="N2092" s="21"/>
      <c r="O2092" s="21"/>
      <c r="P2092" s="21"/>
      <c r="R2092" s="15"/>
      <c r="T2092" s="41"/>
    </row>
    <row r="2093">
      <c r="A2093" s="21">
        <v>61454.0</v>
      </c>
      <c r="B2093" s="21">
        <v>1.587442598E9</v>
      </c>
      <c r="C2093" s="42">
        <v>41529.0</v>
      </c>
      <c r="D2093" s="23" t="s">
        <v>134</v>
      </c>
      <c r="E2093" s="23" t="s">
        <v>23</v>
      </c>
      <c r="F2093" s="23" t="s">
        <v>18</v>
      </c>
      <c r="G2093" s="23" t="s">
        <v>31</v>
      </c>
      <c r="H2093" s="23" t="s">
        <v>24</v>
      </c>
      <c r="I2093" s="23" t="s">
        <v>72</v>
      </c>
      <c r="N2093" s="21"/>
      <c r="O2093" s="21"/>
      <c r="P2093" s="21"/>
      <c r="R2093" s="15"/>
      <c r="T2093" s="41"/>
    </row>
    <row r="2094">
      <c r="A2094" s="21">
        <v>61479.0</v>
      </c>
      <c r="B2094" s="21">
        <v>2.269745256E9</v>
      </c>
      <c r="C2094" s="42">
        <v>41529.0</v>
      </c>
      <c r="D2094" s="23" t="s">
        <v>134</v>
      </c>
      <c r="E2094" s="23" t="s">
        <v>23</v>
      </c>
      <c r="F2094" s="23" t="s">
        <v>18</v>
      </c>
      <c r="G2094" s="23" t="s">
        <v>31</v>
      </c>
      <c r="H2094" s="23" t="s">
        <v>24</v>
      </c>
      <c r="I2094" s="23" t="s">
        <v>72</v>
      </c>
      <c r="N2094" s="21"/>
      <c r="O2094" s="21"/>
      <c r="P2094" s="21"/>
      <c r="R2094" s="15"/>
      <c r="T2094" s="41"/>
    </row>
    <row r="2095">
      <c r="A2095" s="21">
        <v>61535.0</v>
      </c>
      <c r="B2095" s="21">
        <v>1.323525253E9</v>
      </c>
      <c r="C2095" s="42">
        <v>41529.0</v>
      </c>
      <c r="D2095" s="23" t="s">
        <v>134</v>
      </c>
      <c r="E2095" s="23" t="s">
        <v>23</v>
      </c>
      <c r="F2095" s="23" t="s">
        <v>18</v>
      </c>
      <c r="G2095" s="23" t="s">
        <v>31</v>
      </c>
      <c r="H2095" s="23" t="s">
        <v>24</v>
      </c>
      <c r="I2095" s="23" t="s">
        <v>72</v>
      </c>
      <c r="N2095" s="21"/>
      <c r="O2095" s="21"/>
      <c r="P2095" s="21"/>
      <c r="R2095" s="15"/>
      <c r="T2095" s="41"/>
    </row>
    <row r="2096">
      <c r="A2096" s="21">
        <v>61619.0</v>
      </c>
      <c r="B2096" s="21">
        <v>1.580606569E9</v>
      </c>
      <c r="C2096" s="42">
        <v>41529.0</v>
      </c>
      <c r="D2096" s="23" t="s">
        <v>32</v>
      </c>
      <c r="E2096" s="23" t="s">
        <v>17</v>
      </c>
      <c r="F2096" s="23" t="s">
        <v>18</v>
      </c>
      <c r="G2096" s="23" t="s">
        <v>31</v>
      </c>
      <c r="H2096" s="23" t="s">
        <v>24</v>
      </c>
      <c r="I2096" s="23" t="s">
        <v>72</v>
      </c>
      <c r="N2096" s="21"/>
      <c r="O2096" s="21"/>
      <c r="P2096" s="21"/>
      <c r="R2096" s="15"/>
      <c r="T2096" s="41"/>
    </row>
    <row r="2097">
      <c r="A2097" s="21">
        <v>61691.0</v>
      </c>
      <c r="B2097" s="21">
        <v>1.558063982E9</v>
      </c>
      <c r="C2097" s="42">
        <v>41529.0</v>
      </c>
      <c r="D2097" s="23" t="s">
        <v>134</v>
      </c>
      <c r="E2097" s="23" t="s">
        <v>23</v>
      </c>
      <c r="F2097" s="23" t="s">
        <v>18</v>
      </c>
      <c r="G2097" s="23" t="s">
        <v>31</v>
      </c>
      <c r="H2097" s="23" t="s">
        <v>24</v>
      </c>
      <c r="I2097" s="23" t="s">
        <v>72</v>
      </c>
      <c r="N2097" s="21"/>
      <c r="O2097" s="21"/>
      <c r="P2097" s="21"/>
      <c r="R2097" s="15"/>
      <c r="T2097" s="41"/>
    </row>
    <row r="2098">
      <c r="A2098" s="21">
        <v>61759.0</v>
      </c>
      <c r="B2098" s="21">
        <v>1.966257837E9</v>
      </c>
      <c r="C2098" s="42">
        <v>41529.0</v>
      </c>
      <c r="D2098" s="23" t="s">
        <v>32</v>
      </c>
      <c r="E2098" s="23" t="s">
        <v>17</v>
      </c>
      <c r="F2098" s="23" t="s">
        <v>18</v>
      </c>
      <c r="G2098" s="23" t="s">
        <v>31</v>
      </c>
      <c r="H2098" s="23" t="s">
        <v>24</v>
      </c>
      <c r="I2098" s="23" t="s">
        <v>72</v>
      </c>
      <c r="N2098" s="21"/>
      <c r="O2098" s="21"/>
      <c r="P2098" s="21"/>
      <c r="R2098" s="15"/>
      <c r="T2098" s="41"/>
    </row>
    <row r="2099">
      <c r="A2099" s="21">
        <v>61889.0</v>
      </c>
      <c r="B2099" s="21">
        <v>1.170906186E9</v>
      </c>
      <c r="C2099" s="42">
        <v>41529.0</v>
      </c>
      <c r="D2099" s="23" t="s">
        <v>32</v>
      </c>
      <c r="E2099" s="23" t="s">
        <v>17</v>
      </c>
      <c r="F2099" s="23" t="s">
        <v>18</v>
      </c>
      <c r="G2099" s="23" t="s">
        <v>31</v>
      </c>
      <c r="H2099" s="23" t="s">
        <v>24</v>
      </c>
      <c r="I2099" s="23" t="s">
        <v>72</v>
      </c>
      <c r="N2099" s="21"/>
      <c r="O2099" s="21"/>
      <c r="P2099" s="21"/>
      <c r="R2099" s="15"/>
      <c r="T2099" s="41"/>
    </row>
    <row r="2100">
      <c r="A2100" s="21">
        <v>61892.0</v>
      </c>
      <c r="B2100" s="21">
        <v>1.972190571E9</v>
      </c>
      <c r="C2100" s="42">
        <v>41529.0</v>
      </c>
      <c r="D2100" s="23" t="s">
        <v>32</v>
      </c>
      <c r="E2100" s="23" t="s">
        <v>17</v>
      </c>
      <c r="F2100" s="23" t="s">
        <v>18</v>
      </c>
      <c r="G2100" s="23" t="s">
        <v>31</v>
      </c>
      <c r="H2100" s="23" t="s">
        <v>24</v>
      </c>
      <c r="I2100" s="23" t="s">
        <v>72</v>
      </c>
      <c r="N2100" s="21"/>
      <c r="O2100" s="21"/>
      <c r="P2100" s="21"/>
      <c r="R2100" s="15"/>
      <c r="T2100" s="41"/>
    </row>
    <row r="2101">
      <c r="A2101" s="21">
        <v>62019.0</v>
      </c>
      <c r="B2101" s="21">
        <v>1.573621244E9</v>
      </c>
      <c r="C2101" s="42">
        <v>41559.0</v>
      </c>
      <c r="D2101" s="23" t="s">
        <v>134</v>
      </c>
      <c r="E2101" s="23" t="s">
        <v>23</v>
      </c>
      <c r="F2101" s="23" t="s">
        <v>18</v>
      </c>
      <c r="G2101" s="23" t="s">
        <v>31</v>
      </c>
      <c r="H2101" s="23" t="s">
        <v>24</v>
      </c>
      <c r="I2101" s="23" t="s">
        <v>72</v>
      </c>
      <c r="N2101" s="21"/>
      <c r="O2101" s="21"/>
      <c r="P2101" s="21"/>
      <c r="R2101" s="15"/>
      <c r="T2101" s="41"/>
    </row>
    <row r="2102">
      <c r="A2102" s="21">
        <v>62162.0</v>
      </c>
      <c r="B2102" s="21">
        <v>1.173101805E9</v>
      </c>
      <c r="C2102" s="42">
        <v>41559.0</v>
      </c>
      <c r="D2102" s="23" t="s">
        <v>134</v>
      </c>
      <c r="E2102" s="23" t="s">
        <v>23</v>
      </c>
      <c r="F2102" s="23" t="s">
        <v>18</v>
      </c>
      <c r="G2102" s="23" t="s">
        <v>31</v>
      </c>
      <c r="H2102" s="23" t="s">
        <v>24</v>
      </c>
      <c r="I2102" s="23" t="s">
        <v>72</v>
      </c>
      <c r="N2102" s="21"/>
      <c r="O2102" s="21"/>
      <c r="P2102" s="21"/>
      <c r="R2102" s="15"/>
      <c r="T2102" s="41"/>
    </row>
    <row r="2103">
      <c r="A2103" s="21">
        <v>62186.0</v>
      </c>
      <c r="B2103" s="21">
        <v>2.005502571E9</v>
      </c>
      <c r="C2103" s="42">
        <v>41559.0</v>
      </c>
      <c r="D2103" s="23" t="s">
        <v>134</v>
      </c>
      <c r="E2103" s="23" t="s">
        <v>23</v>
      </c>
      <c r="F2103" s="23" t="s">
        <v>18</v>
      </c>
      <c r="G2103" s="23" t="s">
        <v>31</v>
      </c>
      <c r="H2103" s="23" t="s">
        <v>24</v>
      </c>
      <c r="I2103" s="23" t="s">
        <v>72</v>
      </c>
      <c r="N2103" s="21"/>
      <c r="O2103" s="21"/>
      <c r="P2103" s="21"/>
      <c r="R2103" s="15"/>
      <c r="T2103" s="41"/>
    </row>
    <row r="2104">
      <c r="A2104" s="21">
        <v>62304.0</v>
      </c>
      <c r="B2104" s="21">
        <v>1.536263945E9</v>
      </c>
      <c r="C2104" s="42">
        <v>41559.0</v>
      </c>
      <c r="D2104" s="23" t="s">
        <v>134</v>
      </c>
      <c r="E2104" s="23" t="s">
        <v>23</v>
      </c>
      <c r="F2104" s="23" t="s">
        <v>18</v>
      </c>
      <c r="G2104" s="23" t="s">
        <v>31</v>
      </c>
      <c r="H2104" s="23" t="s">
        <v>24</v>
      </c>
      <c r="I2104" s="23" t="s">
        <v>72</v>
      </c>
      <c r="N2104" s="21"/>
      <c r="O2104" s="21"/>
      <c r="P2104" s="21"/>
      <c r="R2104" s="15"/>
      <c r="T2104" s="41"/>
    </row>
    <row r="2105">
      <c r="A2105" s="21">
        <v>62417.0</v>
      </c>
      <c r="B2105" s="21">
        <v>2.134601493E9</v>
      </c>
      <c r="C2105" s="42">
        <v>41559.0</v>
      </c>
      <c r="D2105" s="23" t="s">
        <v>32</v>
      </c>
      <c r="E2105" s="23" t="s">
        <v>17</v>
      </c>
      <c r="F2105" s="23" t="s">
        <v>18</v>
      </c>
      <c r="G2105" s="23" t="s">
        <v>31</v>
      </c>
      <c r="H2105" s="23" t="s">
        <v>24</v>
      </c>
      <c r="I2105" s="23" t="s">
        <v>72</v>
      </c>
      <c r="N2105" s="21"/>
      <c r="O2105" s="21"/>
      <c r="P2105" s="21"/>
      <c r="R2105" s="15"/>
      <c r="T2105" s="41"/>
    </row>
    <row r="2106">
      <c r="A2106" s="21">
        <v>62422.0</v>
      </c>
      <c r="B2106" s="21">
        <v>1.206465791E9</v>
      </c>
      <c r="C2106" s="42">
        <v>41559.0</v>
      </c>
      <c r="D2106" s="23" t="s">
        <v>32</v>
      </c>
      <c r="E2106" s="23" t="s">
        <v>17</v>
      </c>
      <c r="F2106" s="23" t="s">
        <v>18</v>
      </c>
      <c r="G2106" s="23" t="s">
        <v>31</v>
      </c>
      <c r="H2106" s="23" t="s">
        <v>24</v>
      </c>
      <c r="I2106" s="23" t="s">
        <v>72</v>
      </c>
      <c r="N2106" s="21"/>
      <c r="O2106" s="21"/>
      <c r="P2106" s="21"/>
      <c r="R2106" s="15"/>
      <c r="T2106" s="41"/>
    </row>
    <row r="2107">
      <c r="A2107" s="21">
        <v>62448.0</v>
      </c>
      <c r="B2107" s="21">
        <v>1.798859688E9</v>
      </c>
      <c r="C2107" s="42">
        <v>41559.0</v>
      </c>
      <c r="D2107" s="23" t="s">
        <v>32</v>
      </c>
      <c r="E2107" s="23" t="s">
        <v>17</v>
      </c>
      <c r="F2107" s="23" t="s">
        <v>18</v>
      </c>
      <c r="G2107" s="23" t="s">
        <v>31</v>
      </c>
      <c r="H2107" s="23" t="s">
        <v>24</v>
      </c>
      <c r="I2107" s="23" t="s">
        <v>72</v>
      </c>
      <c r="N2107" s="21"/>
      <c r="O2107" s="21"/>
      <c r="P2107" s="21"/>
      <c r="R2107" s="15"/>
      <c r="T2107" s="41"/>
    </row>
    <row r="2108">
      <c r="A2108" s="21">
        <v>62490.0</v>
      </c>
      <c r="B2108" s="21">
        <v>1.408784403E9</v>
      </c>
      <c r="C2108" s="42">
        <v>41559.0</v>
      </c>
      <c r="D2108" s="23" t="s">
        <v>32</v>
      </c>
      <c r="E2108" s="23" t="s">
        <v>17</v>
      </c>
      <c r="F2108" s="23" t="s">
        <v>18</v>
      </c>
      <c r="G2108" s="23" t="s">
        <v>31</v>
      </c>
      <c r="H2108" s="23" t="s">
        <v>24</v>
      </c>
      <c r="I2108" s="23" t="s">
        <v>72</v>
      </c>
      <c r="N2108" s="21"/>
      <c r="O2108" s="21"/>
      <c r="P2108" s="21"/>
      <c r="R2108" s="15"/>
      <c r="T2108" s="41"/>
    </row>
    <row r="2109">
      <c r="A2109" s="21">
        <v>62519.0</v>
      </c>
      <c r="B2109" s="21">
        <v>1.598808398E9</v>
      </c>
      <c r="C2109" s="42">
        <v>41559.0</v>
      </c>
      <c r="D2109" s="23" t="s">
        <v>32</v>
      </c>
      <c r="E2109" s="23" t="s">
        <v>17</v>
      </c>
      <c r="F2109" s="23" t="s">
        <v>18</v>
      </c>
      <c r="G2109" s="23" t="s">
        <v>31</v>
      </c>
      <c r="H2109" s="23" t="s">
        <v>24</v>
      </c>
      <c r="I2109" s="23" t="s">
        <v>72</v>
      </c>
      <c r="N2109" s="21"/>
      <c r="O2109" s="21"/>
      <c r="P2109" s="21"/>
      <c r="R2109" s="15"/>
      <c r="T2109" s="41"/>
    </row>
    <row r="2110">
      <c r="A2110" s="21">
        <v>62540.0</v>
      </c>
      <c r="B2110" s="21">
        <v>1.9748901E9</v>
      </c>
      <c r="C2110" s="42">
        <v>41559.0</v>
      </c>
      <c r="D2110" s="23" t="s">
        <v>32</v>
      </c>
      <c r="E2110" s="23" t="s">
        <v>17</v>
      </c>
      <c r="F2110" s="23" t="s">
        <v>18</v>
      </c>
      <c r="G2110" s="23" t="s">
        <v>31</v>
      </c>
      <c r="H2110" s="23" t="s">
        <v>24</v>
      </c>
      <c r="I2110" s="23" t="s">
        <v>72</v>
      </c>
      <c r="N2110" s="21"/>
      <c r="O2110" s="21"/>
      <c r="P2110" s="21"/>
      <c r="R2110" s="15"/>
      <c r="T2110" s="41"/>
    </row>
    <row r="2111">
      <c r="A2111" s="21">
        <v>62580.0</v>
      </c>
      <c r="B2111" s="21">
        <v>1.706066765E9</v>
      </c>
      <c r="C2111" s="42">
        <v>41559.0</v>
      </c>
      <c r="D2111" s="23" t="s">
        <v>32</v>
      </c>
      <c r="E2111" s="23" t="s">
        <v>17</v>
      </c>
      <c r="F2111" s="23" t="s">
        <v>18</v>
      </c>
      <c r="G2111" s="23" t="s">
        <v>31</v>
      </c>
      <c r="H2111" s="23" t="s">
        <v>24</v>
      </c>
      <c r="I2111" s="23" t="s">
        <v>72</v>
      </c>
      <c r="N2111" s="21"/>
      <c r="O2111" s="21"/>
      <c r="P2111" s="21"/>
      <c r="R2111" s="15"/>
      <c r="T2111" s="41"/>
    </row>
    <row r="2112">
      <c r="A2112" s="21">
        <v>62664.0</v>
      </c>
      <c r="B2112" s="21">
        <v>1.891760985E9</v>
      </c>
      <c r="C2112" s="42">
        <v>41559.0</v>
      </c>
      <c r="D2112" s="23" t="s">
        <v>32</v>
      </c>
      <c r="E2112" s="23" t="s">
        <v>17</v>
      </c>
      <c r="F2112" s="23" t="s">
        <v>18</v>
      </c>
      <c r="G2112" s="23" t="s">
        <v>31</v>
      </c>
      <c r="H2112" s="23" t="s">
        <v>24</v>
      </c>
      <c r="I2112" s="23" t="s">
        <v>72</v>
      </c>
      <c r="N2112" s="21"/>
      <c r="O2112" s="21"/>
      <c r="P2112" s="21"/>
      <c r="R2112" s="15"/>
      <c r="T2112" s="41"/>
    </row>
    <row r="2113">
      <c r="A2113" s="21">
        <v>62740.0</v>
      </c>
      <c r="B2113" s="21">
        <v>1.487019651E9</v>
      </c>
      <c r="C2113" s="42">
        <v>41559.0</v>
      </c>
      <c r="D2113" s="23" t="s">
        <v>134</v>
      </c>
      <c r="E2113" s="23" t="s">
        <v>23</v>
      </c>
      <c r="F2113" s="23" t="s">
        <v>18</v>
      </c>
      <c r="G2113" s="23" t="s">
        <v>31</v>
      </c>
      <c r="H2113" s="23" t="s">
        <v>24</v>
      </c>
      <c r="I2113" s="23" t="s">
        <v>72</v>
      </c>
      <c r="N2113" s="21"/>
      <c r="O2113" s="21"/>
      <c r="P2113" s="21"/>
      <c r="R2113" s="15"/>
      <c r="T2113" s="41"/>
    </row>
    <row r="2114">
      <c r="A2114" s="21">
        <v>62754.0</v>
      </c>
      <c r="B2114" s="21">
        <v>2.129304874E9</v>
      </c>
      <c r="C2114" s="42">
        <v>41559.0</v>
      </c>
      <c r="D2114" s="23" t="s">
        <v>134</v>
      </c>
      <c r="E2114" s="23" t="s">
        <v>23</v>
      </c>
      <c r="F2114" s="23" t="s">
        <v>18</v>
      </c>
      <c r="G2114" s="23" t="s">
        <v>31</v>
      </c>
      <c r="H2114" s="23" t="s">
        <v>20</v>
      </c>
      <c r="I2114" s="23" t="s">
        <v>72</v>
      </c>
      <c r="N2114" s="21"/>
      <c r="O2114" s="21"/>
      <c r="P2114" s="21"/>
      <c r="R2114" s="15"/>
      <c r="T2114" s="41"/>
    </row>
    <row r="2115">
      <c r="A2115" s="21">
        <v>62822.0</v>
      </c>
      <c r="B2115" s="21">
        <v>2.032357141E9</v>
      </c>
      <c r="C2115" s="42">
        <v>41559.0</v>
      </c>
      <c r="D2115" s="23" t="s">
        <v>32</v>
      </c>
      <c r="E2115" s="23" t="s">
        <v>17</v>
      </c>
      <c r="F2115" s="23" t="s">
        <v>18</v>
      </c>
      <c r="G2115" s="23" t="s">
        <v>31</v>
      </c>
      <c r="H2115" s="23" t="s">
        <v>24</v>
      </c>
      <c r="I2115" s="23" t="s">
        <v>25</v>
      </c>
      <c r="N2115" s="21"/>
      <c r="O2115" s="21"/>
      <c r="P2115" s="21"/>
      <c r="R2115" s="15"/>
      <c r="T2115" s="41"/>
    </row>
    <row r="2116">
      <c r="A2116" s="21">
        <v>62831.0</v>
      </c>
      <c r="B2116" s="21">
        <v>2.081778523E9</v>
      </c>
      <c r="C2116" s="42">
        <v>41559.0</v>
      </c>
      <c r="D2116" s="23" t="s">
        <v>33</v>
      </c>
      <c r="E2116" s="23" t="s">
        <v>17</v>
      </c>
      <c r="F2116" s="23" t="s">
        <v>28</v>
      </c>
      <c r="G2116" s="23" t="s">
        <v>31</v>
      </c>
      <c r="H2116" s="23" t="s">
        <v>24</v>
      </c>
      <c r="I2116" s="23" t="s">
        <v>72</v>
      </c>
      <c r="N2116" s="21"/>
      <c r="O2116" s="21"/>
      <c r="P2116" s="21"/>
      <c r="R2116" s="15"/>
      <c r="T2116" s="41"/>
    </row>
    <row r="2117">
      <c r="A2117" s="21">
        <v>62837.0</v>
      </c>
      <c r="B2117" s="21">
        <v>1.598958558E9</v>
      </c>
      <c r="C2117" s="42">
        <v>41559.0</v>
      </c>
      <c r="D2117" s="23" t="s">
        <v>134</v>
      </c>
      <c r="E2117" s="23" t="s">
        <v>23</v>
      </c>
      <c r="F2117" s="23" t="s">
        <v>18</v>
      </c>
      <c r="G2117" s="23" t="s">
        <v>31</v>
      </c>
      <c r="H2117" s="23" t="s">
        <v>20</v>
      </c>
      <c r="I2117" s="23" t="s">
        <v>72</v>
      </c>
      <c r="N2117" s="21"/>
      <c r="O2117" s="21"/>
      <c r="P2117" s="21"/>
      <c r="R2117" s="15"/>
      <c r="T2117" s="41"/>
    </row>
    <row r="2118">
      <c r="A2118" s="21">
        <v>62890.0</v>
      </c>
      <c r="B2118" s="21">
        <v>1.755054922E9</v>
      </c>
      <c r="C2118" s="42">
        <v>41559.0</v>
      </c>
      <c r="D2118" s="23" t="s">
        <v>32</v>
      </c>
      <c r="E2118" s="23" t="s">
        <v>17</v>
      </c>
      <c r="F2118" s="23" t="s">
        <v>18</v>
      </c>
      <c r="G2118" s="23" t="s">
        <v>31</v>
      </c>
      <c r="H2118" s="23" t="s">
        <v>24</v>
      </c>
      <c r="I2118" s="23" t="s">
        <v>72</v>
      </c>
      <c r="N2118" s="21"/>
      <c r="O2118" s="21"/>
      <c r="P2118" s="21"/>
      <c r="R2118" s="15"/>
      <c r="T2118" s="41"/>
    </row>
    <row r="2119">
      <c r="A2119" s="21">
        <v>63011.0</v>
      </c>
      <c r="B2119" s="21">
        <v>1.155925913E9</v>
      </c>
      <c r="C2119" s="42">
        <v>41559.0</v>
      </c>
      <c r="D2119" s="23" t="s">
        <v>134</v>
      </c>
      <c r="E2119" s="23" t="s">
        <v>23</v>
      </c>
      <c r="F2119" s="23" t="s">
        <v>18</v>
      </c>
      <c r="G2119" s="23" t="s">
        <v>31</v>
      </c>
      <c r="H2119" s="23" t="s">
        <v>20</v>
      </c>
      <c r="I2119" s="23" t="s">
        <v>72</v>
      </c>
      <c r="N2119" s="21"/>
      <c r="O2119" s="21"/>
      <c r="P2119" s="21"/>
      <c r="R2119" s="15"/>
      <c r="T2119" s="41"/>
    </row>
    <row r="2120">
      <c r="A2120" s="21">
        <v>63116.0</v>
      </c>
      <c r="B2120" s="21">
        <v>1.274812872E9</v>
      </c>
      <c r="C2120" s="42">
        <v>41590.0</v>
      </c>
      <c r="D2120" s="23" t="s">
        <v>134</v>
      </c>
      <c r="E2120" s="23" t="s">
        <v>23</v>
      </c>
      <c r="F2120" s="23" t="s">
        <v>18</v>
      </c>
      <c r="G2120" s="23" t="s">
        <v>31</v>
      </c>
      <c r="H2120" s="23" t="s">
        <v>24</v>
      </c>
      <c r="I2120" s="23" t="s">
        <v>72</v>
      </c>
      <c r="N2120" s="21"/>
      <c r="O2120" s="21"/>
      <c r="P2120" s="21"/>
      <c r="R2120" s="15"/>
      <c r="T2120" s="41"/>
    </row>
    <row r="2121">
      <c r="A2121" s="21">
        <v>63136.0</v>
      </c>
      <c r="B2121" s="21">
        <v>1.559503057E9</v>
      </c>
      <c r="C2121" s="42">
        <v>41590.0</v>
      </c>
      <c r="D2121" s="23" t="s">
        <v>32</v>
      </c>
      <c r="E2121" s="23" t="s">
        <v>17</v>
      </c>
      <c r="F2121" s="23" t="s">
        <v>18</v>
      </c>
      <c r="G2121" s="23" t="s">
        <v>31</v>
      </c>
      <c r="H2121" s="23" t="s">
        <v>24</v>
      </c>
      <c r="I2121" s="23" t="s">
        <v>72</v>
      </c>
      <c r="N2121" s="21"/>
      <c r="O2121" s="21"/>
      <c r="P2121" s="21"/>
      <c r="R2121" s="15"/>
      <c r="T2121" s="41"/>
    </row>
    <row r="2122">
      <c r="A2122" s="21">
        <v>63204.0</v>
      </c>
      <c r="B2122" s="21">
        <v>1.620821825E9</v>
      </c>
      <c r="C2122" s="42">
        <v>41590.0</v>
      </c>
      <c r="D2122" s="23" t="s">
        <v>32</v>
      </c>
      <c r="E2122" s="23" t="s">
        <v>17</v>
      </c>
      <c r="F2122" s="23" t="s">
        <v>18</v>
      </c>
      <c r="G2122" s="23" t="s">
        <v>31</v>
      </c>
      <c r="H2122" s="23" t="s">
        <v>24</v>
      </c>
      <c r="I2122" s="23" t="s">
        <v>72</v>
      </c>
      <c r="N2122" s="21"/>
      <c r="O2122" s="21"/>
      <c r="P2122" s="21"/>
      <c r="R2122" s="15"/>
      <c r="T2122" s="41"/>
    </row>
    <row r="2123">
      <c r="A2123" s="21">
        <v>63262.0</v>
      </c>
      <c r="B2123" s="21">
        <v>1.813775065E9</v>
      </c>
      <c r="C2123" s="42">
        <v>41590.0</v>
      </c>
      <c r="D2123" s="23" t="s">
        <v>134</v>
      </c>
      <c r="E2123" s="23" t="s">
        <v>23</v>
      </c>
      <c r="F2123" s="23" t="s">
        <v>18</v>
      </c>
      <c r="G2123" s="23" t="s">
        <v>31</v>
      </c>
      <c r="H2123" s="23" t="s">
        <v>24</v>
      </c>
      <c r="I2123" s="23" t="s">
        <v>72</v>
      </c>
      <c r="N2123" s="21"/>
      <c r="O2123" s="21"/>
      <c r="P2123" s="21"/>
      <c r="R2123" s="15"/>
      <c r="T2123" s="41"/>
    </row>
    <row r="2124">
      <c r="A2124" s="21">
        <v>63308.0</v>
      </c>
      <c r="B2124" s="21">
        <v>1.822740759E9</v>
      </c>
      <c r="C2124" s="42">
        <v>41590.0</v>
      </c>
      <c r="D2124" s="23" t="s">
        <v>134</v>
      </c>
      <c r="E2124" s="23" t="s">
        <v>23</v>
      </c>
      <c r="F2124" s="23" t="s">
        <v>18</v>
      </c>
      <c r="G2124" s="23" t="s">
        <v>31</v>
      </c>
      <c r="H2124" s="23" t="s">
        <v>20</v>
      </c>
      <c r="I2124" s="23" t="s">
        <v>72</v>
      </c>
      <c r="N2124" s="21"/>
      <c r="O2124" s="21"/>
      <c r="P2124" s="21"/>
      <c r="R2124" s="15"/>
      <c r="T2124" s="41"/>
    </row>
    <row r="2125">
      <c r="A2125" s="21">
        <v>63388.0</v>
      </c>
      <c r="B2125" s="21">
        <v>2.00624855E9</v>
      </c>
      <c r="C2125" s="42">
        <v>41590.0</v>
      </c>
      <c r="D2125" s="23" t="s">
        <v>32</v>
      </c>
      <c r="E2125" s="23" t="s">
        <v>17</v>
      </c>
      <c r="F2125" s="23" t="s">
        <v>18</v>
      </c>
      <c r="G2125" s="23" t="s">
        <v>31</v>
      </c>
      <c r="H2125" s="23" t="s">
        <v>24</v>
      </c>
      <c r="I2125" s="23" t="s">
        <v>72</v>
      </c>
      <c r="N2125" s="21"/>
      <c r="O2125" s="21"/>
      <c r="P2125" s="21"/>
      <c r="R2125" s="15"/>
      <c r="T2125" s="41"/>
    </row>
    <row r="2126">
      <c r="A2126" s="21">
        <v>63539.0</v>
      </c>
      <c r="B2126" s="21">
        <v>2.291838059E9</v>
      </c>
      <c r="C2126" s="42">
        <v>41590.0</v>
      </c>
      <c r="D2126" s="23" t="s">
        <v>134</v>
      </c>
      <c r="E2126" s="23" t="s">
        <v>23</v>
      </c>
      <c r="F2126" s="23" t="s">
        <v>18</v>
      </c>
      <c r="G2126" s="23" t="s">
        <v>31</v>
      </c>
      <c r="H2126" s="23" t="s">
        <v>20</v>
      </c>
      <c r="I2126" s="23" t="s">
        <v>72</v>
      </c>
      <c r="N2126" s="21"/>
      <c r="O2126" s="21"/>
      <c r="P2126" s="21"/>
      <c r="R2126" s="15"/>
      <c r="T2126" s="41"/>
    </row>
    <row r="2127">
      <c r="A2127" s="21">
        <v>63594.0</v>
      </c>
      <c r="B2127" s="21">
        <v>1.579786965E9</v>
      </c>
      <c r="C2127" s="42">
        <v>41590.0</v>
      </c>
      <c r="D2127" s="23" t="s">
        <v>32</v>
      </c>
      <c r="E2127" s="23" t="s">
        <v>17</v>
      </c>
      <c r="F2127" s="23" t="s">
        <v>18</v>
      </c>
      <c r="G2127" s="23" t="s">
        <v>31</v>
      </c>
      <c r="H2127" s="23" t="s">
        <v>24</v>
      </c>
      <c r="I2127" s="23" t="s">
        <v>72</v>
      </c>
      <c r="N2127" s="21"/>
      <c r="O2127" s="21"/>
      <c r="P2127" s="21"/>
      <c r="R2127" s="15"/>
      <c r="T2127" s="41"/>
    </row>
    <row r="2128">
      <c r="A2128" s="21">
        <v>63634.0</v>
      </c>
      <c r="B2128" s="21">
        <v>2.00731319E9</v>
      </c>
      <c r="C2128" s="42">
        <v>41590.0</v>
      </c>
      <c r="D2128" s="23" t="s">
        <v>134</v>
      </c>
      <c r="E2128" s="23" t="s">
        <v>23</v>
      </c>
      <c r="F2128" s="23" t="s">
        <v>18</v>
      </c>
      <c r="G2128" s="23" t="s">
        <v>31</v>
      </c>
      <c r="H2128" s="23" t="s">
        <v>24</v>
      </c>
      <c r="I2128" s="23" t="s">
        <v>72</v>
      </c>
      <c r="N2128" s="21"/>
      <c r="O2128" s="21"/>
      <c r="P2128" s="21"/>
      <c r="R2128" s="15"/>
      <c r="T2128" s="41"/>
    </row>
    <row r="2129">
      <c r="A2129" s="21">
        <v>63741.0</v>
      </c>
      <c r="B2129" s="21">
        <v>1.439587198E9</v>
      </c>
      <c r="C2129" s="42">
        <v>41590.0</v>
      </c>
      <c r="D2129" s="23" t="s">
        <v>32</v>
      </c>
      <c r="E2129" s="23" t="s">
        <v>17</v>
      </c>
      <c r="F2129" s="23" t="s">
        <v>18</v>
      </c>
      <c r="G2129" s="23" t="s">
        <v>31</v>
      </c>
      <c r="H2129" s="23" t="s">
        <v>24</v>
      </c>
      <c r="I2129" s="23" t="s">
        <v>72</v>
      </c>
      <c r="N2129" s="21"/>
      <c r="O2129" s="21"/>
      <c r="P2129" s="21"/>
      <c r="R2129" s="15"/>
      <c r="T2129" s="41"/>
    </row>
    <row r="2130">
      <c r="A2130" s="21">
        <v>63750.0</v>
      </c>
      <c r="B2130" s="21">
        <v>1.891305412E9</v>
      </c>
      <c r="C2130" s="42">
        <v>41590.0</v>
      </c>
      <c r="D2130" s="23" t="s">
        <v>32</v>
      </c>
      <c r="E2130" s="23" t="s">
        <v>17</v>
      </c>
      <c r="F2130" s="23" t="s">
        <v>18</v>
      </c>
      <c r="G2130" s="23" t="s">
        <v>31</v>
      </c>
      <c r="H2130" s="23" t="s">
        <v>24</v>
      </c>
      <c r="I2130" s="23" t="s">
        <v>72</v>
      </c>
      <c r="N2130" s="21"/>
      <c r="O2130" s="21"/>
      <c r="P2130" s="21"/>
      <c r="R2130" s="15"/>
      <c r="T2130" s="41"/>
    </row>
    <row r="2131">
      <c r="A2131" s="21">
        <v>63788.0</v>
      </c>
      <c r="B2131" s="21">
        <v>1.666677444E9</v>
      </c>
      <c r="C2131" s="42">
        <v>41590.0</v>
      </c>
      <c r="D2131" s="23" t="s">
        <v>134</v>
      </c>
      <c r="E2131" s="23" t="s">
        <v>23</v>
      </c>
      <c r="F2131" s="23" t="s">
        <v>18</v>
      </c>
      <c r="G2131" s="23" t="s">
        <v>31</v>
      </c>
      <c r="H2131" s="23" t="s">
        <v>24</v>
      </c>
      <c r="I2131" s="23" t="s">
        <v>72</v>
      </c>
      <c r="N2131" s="21"/>
      <c r="O2131" s="21"/>
      <c r="P2131" s="21"/>
      <c r="R2131" s="15"/>
      <c r="T2131" s="41"/>
    </row>
    <row r="2132">
      <c r="A2132" s="21">
        <v>63856.0</v>
      </c>
      <c r="B2132" s="21">
        <v>2.085737788E9</v>
      </c>
      <c r="C2132" s="42">
        <v>41590.0</v>
      </c>
      <c r="D2132" s="23" t="s">
        <v>134</v>
      </c>
      <c r="E2132" s="23" t="s">
        <v>23</v>
      </c>
      <c r="F2132" s="23" t="s">
        <v>18</v>
      </c>
      <c r="G2132" s="23" t="s">
        <v>31</v>
      </c>
      <c r="H2132" s="23" t="s">
        <v>24</v>
      </c>
      <c r="I2132" s="23" t="s">
        <v>72</v>
      </c>
      <c r="N2132" s="21"/>
      <c r="O2132" s="21"/>
      <c r="P2132" s="21"/>
      <c r="R2132" s="15"/>
      <c r="T2132" s="41"/>
    </row>
    <row r="2133">
      <c r="A2133" s="21">
        <v>63949.0</v>
      </c>
      <c r="B2133" s="21">
        <v>1.327385015E9</v>
      </c>
      <c r="C2133" s="42">
        <v>41590.0</v>
      </c>
      <c r="D2133" s="23" t="s">
        <v>134</v>
      </c>
      <c r="E2133" s="23" t="s">
        <v>23</v>
      </c>
      <c r="F2133" s="23" t="s">
        <v>18</v>
      </c>
      <c r="G2133" s="23" t="s">
        <v>31</v>
      </c>
      <c r="H2133" s="23" t="s">
        <v>20</v>
      </c>
      <c r="I2133" s="23" t="s">
        <v>72</v>
      </c>
      <c r="N2133" s="21"/>
      <c r="O2133" s="21"/>
      <c r="P2133" s="21"/>
      <c r="R2133" s="15"/>
      <c r="T2133" s="41"/>
    </row>
    <row r="2134">
      <c r="A2134" s="21">
        <v>64006.0</v>
      </c>
      <c r="B2134" s="21">
        <v>1.215821507E9</v>
      </c>
      <c r="C2134" s="42">
        <v>41590.0</v>
      </c>
      <c r="D2134" s="23" t="s">
        <v>32</v>
      </c>
      <c r="E2134" s="23" t="s">
        <v>17</v>
      </c>
      <c r="F2134" s="23" t="s">
        <v>18</v>
      </c>
      <c r="G2134" s="23" t="s">
        <v>31</v>
      </c>
      <c r="H2134" s="23" t="s">
        <v>24</v>
      </c>
      <c r="I2134" s="23" t="s">
        <v>72</v>
      </c>
      <c r="N2134" s="21"/>
      <c r="O2134" s="21"/>
      <c r="P2134" s="21"/>
      <c r="R2134" s="15"/>
      <c r="T2134" s="41"/>
    </row>
    <row r="2135">
      <c r="A2135" s="21">
        <v>64065.0</v>
      </c>
      <c r="B2135" s="21">
        <v>2.047208949E9</v>
      </c>
      <c r="C2135" s="42">
        <v>41590.0</v>
      </c>
      <c r="D2135" s="23" t="s">
        <v>134</v>
      </c>
      <c r="E2135" s="23" t="s">
        <v>23</v>
      </c>
      <c r="F2135" s="23" t="s">
        <v>18</v>
      </c>
      <c r="G2135" s="23" t="s">
        <v>31</v>
      </c>
      <c r="H2135" s="23" t="s">
        <v>20</v>
      </c>
      <c r="I2135" s="23" t="s">
        <v>72</v>
      </c>
      <c r="N2135" s="21"/>
      <c r="O2135" s="21"/>
      <c r="P2135" s="21"/>
      <c r="R2135" s="15"/>
      <c r="T2135" s="41"/>
    </row>
    <row r="2136">
      <c r="A2136" s="21">
        <v>64112.0</v>
      </c>
      <c r="B2136" s="21">
        <v>1.618123413E9</v>
      </c>
      <c r="C2136" s="42">
        <v>41590.0</v>
      </c>
      <c r="D2136" s="23" t="s">
        <v>32</v>
      </c>
      <c r="E2136" s="23" t="s">
        <v>17</v>
      </c>
      <c r="F2136" s="23" t="s">
        <v>18</v>
      </c>
      <c r="G2136" s="23" t="s">
        <v>31</v>
      </c>
      <c r="H2136" s="23" t="s">
        <v>24</v>
      </c>
      <c r="I2136" s="23" t="s">
        <v>72</v>
      </c>
      <c r="N2136" s="21"/>
      <c r="O2136" s="21"/>
      <c r="P2136" s="21"/>
      <c r="R2136" s="15"/>
      <c r="T2136" s="41"/>
    </row>
    <row r="2137">
      <c r="A2137" s="21">
        <v>64258.0</v>
      </c>
      <c r="B2137" s="21">
        <v>1.798943752E9</v>
      </c>
      <c r="C2137" s="42">
        <v>41590.0</v>
      </c>
      <c r="D2137" s="23" t="s">
        <v>33</v>
      </c>
      <c r="E2137" s="23" t="s">
        <v>17</v>
      </c>
      <c r="F2137" s="23" t="s">
        <v>28</v>
      </c>
      <c r="G2137" s="23" t="s">
        <v>31</v>
      </c>
      <c r="H2137" s="23" t="s">
        <v>20</v>
      </c>
      <c r="I2137" s="23" t="s">
        <v>72</v>
      </c>
      <c r="N2137" s="21"/>
      <c r="O2137" s="21"/>
      <c r="P2137" s="21"/>
      <c r="R2137" s="15"/>
      <c r="T2137" s="41"/>
    </row>
    <row r="2138">
      <c r="A2138" s="21">
        <v>64387.0</v>
      </c>
      <c r="B2138" s="21">
        <v>1.346285772E9</v>
      </c>
      <c r="C2138" s="42">
        <v>41590.0</v>
      </c>
      <c r="D2138" s="23" t="s">
        <v>134</v>
      </c>
      <c r="E2138" s="23" t="s">
        <v>23</v>
      </c>
      <c r="F2138" s="23" t="s">
        <v>18</v>
      </c>
      <c r="G2138" s="23" t="s">
        <v>31</v>
      </c>
      <c r="H2138" s="23" t="s">
        <v>24</v>
      </c>
      <c r="I2138" s="23" t="s">
        <v>72</v>
      </c>
      <c r="N2138" s="21"/>
      <c r="O2138" s="21"/>
      <c r="P2138" s="21"/>
      <c r="R2138" s="15"/>
      <c r="T2138" s="41"/>
    </row>
    <row r="2139">
      <c r="A2139" s="21">
        <v>64495.0</v>
      </c>
      <c r="B2139" s="21">
        <v>1.683269392E9</v>
      </c>
      <c r="C2139" s="42">
        <v>41590.0</v>
      </c>
      <c r="D2139" s="23" t="s">
        <v>134</v>
      </c>
      <c r="E2139" s="23" t="s">
        <v>23</v>
      </c>
      <c r="F2139" s="23" t="s">
        <v>18</v>
      </c>
      <c r="G2139" s="23" t="s">
        <v>31</v>
      </c>
      <c r="H2139" s="23" t="s">
        <v>24</v>
      </c>
      <c r="I2139" s="23" t="s">
        <v>72</v>
      </c>
      <c r="N2139" s="21"/>
      <c r="O2139" s="21"/>
      <c r="P2139" s="21"/>
      <c r="R2139" s="15"/>
      <c r="T2139" s="41"/>
    </row>
    <row r="2140">
      <c r="A2140" s="21">
        <v>64577.0</v>
      </c>
      <c r="B2140" s="21">
        <v>1.236090358E9</v>
      </c>
      <c r="C2140" s="42">
        <v>41590.0</v>
      </c>
      <c r="D2140" s="23" t="s">
        <v>32</v>
      </c>
      <c r="E2140" s="23" t="s">
        <v>17</v>
      </c>
      <c r="F2140" s="23" t="s">
        <v>18</v>
      </c>
      <c r="G2140" s="23" t="s">
        <v>31</v>
      </c>
      <c r="H2140" s="23" t="s">
        <v>24</v>
      </c>
      <c r="I2140" s="23" t="s">
        <v>72</v>
      </c>
      <c r="N2140" s="21"/>
      <c r="O2140" s="21"/>
      <c r="P2140" s="21"/>
      <c r="R2140" s="15"/>
      <c r="T2140" s="41"/>
    </row>
    <row r="2141">
      <c r="A2141" s="21">
        <v>64617.0</v>
      </c>
      <c r="B2141" s="21">
        <v>2.059456791E9</v>
      </c>
      <c r="C2141" s="42">
        <v>41620.0</v>
      </c>
      <c r="D2141" s="23" t="s">
        <v>32</v>
      </c>
      <c r="E2141" s="23" t="s">
        <v>17</v>
      </c>
      <c r="F2141" s="23" t="s">
        <v>18</v>
      </c>
      <c r="G2141" s="23" t="s">
        <v>31</v>
      </c>
      <c r="H2141" s="23" t="s">
        <v>24</v>
      </c>
      <c r="I2141" s="23" t="s">
        <v>72</v>
      </c>
      <c r="N2141" s="21"/>
      <c r="O2141" s="21"/>
      <c r="P2141" s="21"/>
      <c r="R2141" s="15"/>
      <c r="T2141" s="41"/>
    </row>
    <row r="2142">
      <c r="A2142" s="21">
        <v>64625.0</v>
      </c>
      <c r="B2142" s="21">
        <v>2.156474193E9</v>
      </c>
      <c r="C2142" s="42">
        <v>41620.0</v>
      </c>
      <c r="D2142" s="23" t="s">
        <v>32</v>
      </c>
      <c r="E2142" s="23" t="s">
        <v>17</v>
      </c>
      <c r="F2142" s="23" t="s">
        <v>18</v>
      </c>
      <c r="G2142" s="23" t="s">
        <v>31</v>
      </c>
      <c r="H2142" s="23" t="s">
        <v>24</v>
      </c>
      <c r="I2142" s="23" t="s">
        <v>72</v>
      </c>
      <c r="N2142" s="21"/>
      <c r="O2142" s="21"/>
      <c r="P2142" s="21"/>
      <c r="R2142" s="15"/>
      <c r="T2142" s="41"/>
    </row>
    <row r="2143">
      <c r="A2143" s="21">
        <v>64744.0</v>
      </c>
      <c r="B2143" s="21">
        <v>1.663527939E9</v>
      </c>
      <c r="C2143" s="42">
        <v>41620.0</v>
      </c>
      <c r="D2143" s="23" t="s">
        <v>32</v>
      </c>
      <c r="E2143" s="23" t="s">
        <v>17</v>
      </c>
      <c r="F2143" s="23" t="s">
        <v>18</v>
      </c>
      <c r="G2143" s="23" t="s">
        <v>31</v>
      </c>
      <c r="H2143" s="23" t="s">
        <v>24</v>
      </c>
      <c r="I2143" s="23" t="s">
        <v>72</v>
      </c>
      <c r="N2143" s="21"/>
      <c r="O2143" s="21"/>
      <c r="P2143" s="21"/>
      <c r="R2143" s="15"/>
      <c r="T2143" s="41"/>
    </row>
    <row r="2144">
      <c r="A2144" s="21">
        <v>64771.0</v>
      </c>
      <c r="B2144" s="21">
        <v>1.167840238E9</v>
      </c>
      <c r="C2144" s="42">
        <v>41620.0</v>
      </c>
      <c r="D2144" s="23" t="s">
        <v>134</v>
      </c>
      <c r="E2144" s="23" t="s">
        <v>23</v>
      </c>
      <c r="F2144" s="23" t="s">
        <v>18</v>
      </c>
      <c r="G2144" s="23" t="s">
        <v>31</v>
      </c>
      <c r="H2144" s="23" t="s">
        <v>20</v>
      </c>
      <c r="I2144" s="23" t="s">
        <v>72</v>
      </c>
      <c r="N2144" s="21"/>
      <c r="O2144" s="21"/>
      <c r="P2144" s="21"/>
      <c r="R2144" s="15"/>
      <c r="T2144" s="41"/>
    </row>
    <row r="2145">
      <c r="A2145" s="21">
        <v>65018.0</v>
      </c>
      <c r="B2145" s="21">
        <v>2.293532296E9</v>
      </c>
      <c r="C2145" s="42">
        <v>41620.0</v>
      </c>
      <c r="D2145" s="23" t="s">
        <v>32</v>
      </c>
      <c r="E2145" s="23" t="s">
        <v>17</v>
      </c>
      <c r="F2145" s="23" t="s">
        <v>18</v>
      </c>
      <c r="G2145" s="23" t="s">
        <v>31</v>
      </c>
      <c r="H2145" s="23" t="s">
        <v>24</v>
      </c>
      <c r="I2145" s="23" t="s">
        <v>72</v>
      </c>
      <c r="N2145" s="21"/>
      <c r="O2145" s="21"/>
      <c r="P2145" s="21"/>
      <c r="R2145" s="15"/>
      <c r="T2145" s="41"/>
    </row>
    <row r="2146">
      <c r="A2146" s="21">
        <v>65170.0</v>
      </c>
      <c r="B2146" s="21">
        <v>1.260142379E9</v>
      </c>
      <c r="C2146" s="42">
        <v>41620.0</v>
      </c>
      <c r="D2146" s="23" t="s">
        <v>134</v>
      </c>
      <c r="E2146" s="23" t="s">
        <v>23</v>
      </c>
      <c r="F2146" s="23" t="s">
        <v>18</v>
      </c>
      <c r="G2146" s="23" t="s">
        <v>31</v>
      </c>
      <c r="H2146" s="23" t="s">
        <v>24</v>
      </c>
      <c r="I2146" s="23" t="s">
        <v>72</v>
      </c>
      <c r="N2146" s="21"/>
      <c r="O2146" s="21"/>
      <c r="P2146" s="21"/>
      <c r="R2146" s="15"/>
      <c r="T2146" s="41"/>
    </row>
    <row r="2147">
      <c r="A2147" s="21">
        <v>65390.0</v>
      </c>
      <c r="B2147" s="21">
        <v>1.666843957E9</v>
      </c>
      <c r="C2147" s="42">
        <v>41620.0</v>
      </c>
      <c r="D2147" s="23" t="s">
        <v>134</v>
      </c>
      <c r="E2147" s="23" t="s">
        <v>23</v>
      </c>
      <c r="F2147" s="23" t="s">
        <v>18</v>
      </c>
      <c r="G2147" s="23" t="s">
        <v>31</v>
      </c>
      <c r="H2147" s="23" t="s">
        <v>24</v>
      </c>
      <c r="I2147" s="23" t="s">
        <v>72</v>
      </c>
      <c r="N2147" s="21"/>
      <c r="O2147" s="21"/>
      <c r="P2147" s="21"/>
      <c r="R2147" s="15"/>
      <c r="T2147" s="41"/>
    </row>
    <row r="2148">
      <c r="A2148" s="21">
        <v>65430.0</v>
      </c>
      <c r="B2148" s="21">
        <v>1.687768382E9</v>
      </c>
      <c r="C2148" s="42">
        <v>41620.0</v>
      </c>
      <c r="D2148" s="23" t="s">
        <v>134</v>
      </c>
      <c r="E2148" s="23" t="s">
        <v>23</v>
      </c>
      <c r="F2148" s="23" t="s">
        <v>18</v>
      </c>
      <c r="G2148" s="23" t="s">
        <v>31</v>
      </c>
      <c r="H2148" s="23" t="s">
        <v>24</v>
      </c>
      <c r="I2148" s="23" t="s">
        <v>72</v>
      </c>
      <c r="N2148" s="21"/>
      <c r="O2148" s="21"/>
      <c r="P2148" s="21"/>
      <c r="R2148" s="15"/>
      <c r="T2148" s="41"/>
    </row>
    <row r="2149">
      <c r="A2149" s="21">
        <v>65491.0</v>
      </c>
      <c r="B2149" s="21">
        <v>1.687634981E9</v>
      </c>
      <c r="C2149" s="42">
        <v>41620.0</v>
      </c>
      <c r="D2149" s="23" t="s">
        <v>134</v>
      </c>
      <c r="E2149" s="23" t="s">
        <v>23</v>
      </c>
      <c r="F2149" s="23" t="s">
        <v>18</v>
      </c>
      <c r="G2149" s="23" t="s">
        <v>31</v>
      </c>
      <c r="H2149" s="23" t="s">
        <v>24</v>
      </c>
      <c r="I2149" s="23" t="s">
        <v>72</v>
      </c>
      <c r="N2149" s="21"/>
      <c r="O2149" s="21"/>
      <c r="P2149" s="21"/>
      <c r="R2149" s="15"/>
      <c r="T2149" s="41"/>
    </row>
    <row r="2150">
      <c r="A2150" s="21">
        <v>65545.0</v>
      </c>
      <c r="B2150" s="21">
        <v>2.291119185E9</v>
      </c>
      <c r="C2150" s="42">
        <v>41620.0</v>
      </c>
      <c r="D2150" s="23" t="s">
        <v>32</v>
      </c>
      <c r="E2150" s="23" t="s">
        <v>17</v>
      </c>
      <c r="F2150" s="23" t="s">
        <v>18</v>
      </c>
      <c r="G2150" s="23" t="s">
        <v>31</v>
      </c>
      <c r="H2150" s="23" t="s">
        <v>24</v>
      </c>
      <c r="I2150" s="23" t="s">
        <v>72</v>
      </c>
      <c r="N2150" s="21"/>
      <c r="O2150" s="21"/>
      <c r="P2150" s="21"/>
      <c r="R2150" s="15"/>
      <c r="T2150" s="41"/>
    </row>
    <row r="2151">
      <c r="A2151" s="21">
        <v>65547.0</v>
      </c>
      <c r="B2151" s="21">
        <v>1.991256509E9</v>
      </c>
      <c r="C2151" s="42">
        <v>41620.0</v>
      </c>
      <c r="D2151" s="23" t="s">
        <v>32</v>
      </c>
      <c r="E2151" s="23" t="s">
        <v>17</v>
      </c>
      <c r="F2151" s="23" t="s">
        <v>18</v>
      </c>
      <c r="G2151" s="23" t="s">
        <v>31</v>
      </c>
      <c r="H2151" s="23" t="s">
        <v>24</v>
      </c>
      <c r="I2151" s="23" t="s">
        <v>25</v>
      </c>
      <c r="N2151" s="21"/>
      <c r="O2151" s="21"/>
      <c r="P2151" s="21"/>
      <c r="R2151" s="15"/>
      <c r="T2151" s="41"/>
    </row>
    <row r="2152">
      <c r="A2152" s="21">
        <v>65581.0</v>
      </c>
      <c r="B2152" s="21">
        <v>1.770585527E9</v>
      </c>
      <c r="C2152" s="42">
        <v>41620.0</v>
      </c>
      <c r="D2152" s="23" t="s">
        <v>134</v>
      </c>
      <c r="E2152" s="23" t="s">
        <v>23</v>
      </c>
      <c r="F2152" s="23" t="s">
        <v>18</v>
      </c>
      <c r="G2152" s="23" t="s">
        <v>31</v>
      </c>
      <c r="H2152" s="23" t="s">
        <v>24</v>
      </c>
      <c r="I2152" s="23" t="s">
        <v>25</v>
      </c>
      <c r="N2152" s="21"/>
      <c r="O2152" s="21"/>
      <c r="P2152" s="21"/>
      <c r="R2152" s="15"/>
      <c r="T2152" s="41"/>
    </row>
    <row r="2153">
      <c r="A2153" s="21">
        <v>65780.0</v>
      </c>
      <c r="B2153" s="21">
        <v>1.229507747E9</v>
      </c>
      <c r="C2153" s="42">
        <v>41620.0</v>
      </c>
      <c r="D2153" s="23" t="s">
        <v>32</v>
      </c>
      <c r="E2153" s="23" t="s">
        <v>17</v>
      </c>
      <c r="F2153" s="23" t="s">
        <v>18</v>
      </c>
      <c r="G2153" s="23" t="s">
        <v>31</v>
      </c>
      <c r="H2153" s="23" t="s">
        <v>24</v>
      </c>
      <c r="I2153" s="23" t="s">
        <v>72</v>
      </c>
      <c r="N2153" s="21"/>
      <c r="O2153" s="21"/>
      <c r="P2153" s="21"/>
      <c r="R2153" s="15"/>
      <c r="T2153" s="41"/>
    </row>
    <row r="2154">
      <c r="A2154" s="21">
        <v>65822.0</v>
      </c>
      <c r="B2154" s="21">
        <v>1.24213045E9</v>
      </c>
      <c r="C2154" s="42">
        <v>41620.0</v>
      </c>
      <c r="D2154" s="23" t="s">
        <v>32</v>
      </c>
      <c r="E2154" s="23" t="s">
        <v>17</v>
      </c>
      <c r="F2154" s="23" t="s">
        <v>18</v>
      </c>
      <c r="G2154" s="23" t="s">
        <v>31</v>
      </c>
      <c r="H2154" s="23" t="s">
        <v>24</v>
      </c>
      <c r="I2154" s="23" t="s">
        <v>72</v>
      </c>
      <c r="N2154" s="21"/>
      <c r="O2154" s="21"/>
      <c r="P2154" s="21"/>
      <c r="R2154" s="15"/>
      <c r="T2154" s="41"/>
    </row>
    <row r="2155">
      <c r="A2155" s="21">
        <v>65943.0</v>
      </c>
      <c r="B2155" s="21">
        <v>1.729454826E9</v>
      </c>
      <c r="C2155" s="42">
        <v>41620.0</v>
      </c>
      <c r="D2155" s="23" t="s">
        <v>32</v>
      </c>
      <c r="E2155" s="23" t="s">
        <v>17</v>
      </c>
      <c r="F2155" s="23" t="s">
        <v>18</v>
      </c>
      <c r="G2155" s="23" t="s">
        <v>31</v>
      </c>
      <c r="H2155" s="23" t="s">
        <v>24</v>
      </c>
      <c r="I2155" s="23" t="s">
        <v>72</v>
      </c>
      <c r="N2155" s="21"/>
      <c r="O2155" s="21"/>
      <c r="P2155" s="21"/>
      <c r="R2155" s="15"/>
      <c r="T2155" s="41"/>
    </row>
    <row r="2156">
      <c r="A2156" s="21">
        <v>65950.0</v>
      </c>
      <c r="B2156" s="21">
        <v>1.731525459E9</v>
      </c>
      <c r="C2156" s="42">
        <v>41620.0</v>
      </c>
      <c r="D2156" s="23" t="s">
        <v>134</v>
      </c>
      <c r="E2156" s="23" t="s">
        <v>23</v>
      </c>
      <c r="F2156" s="23" t="s">
        <v>18</v>
      </c>
      <c r="G2156" s="23" t="s">
        <v>31</v>
      </c>
      <c r="H2156" s="23" t="s">
        <v>20</v>
      </c>
      <c r="I2156" s="23" t="s">
        <v>72</v>
      </c>
      <c r="N2156" s="21"/>
      <c r="O2156" s="21"/>
      <c r="P2156" s="21"/>
      <c r="R2156" s="15"/>
      <c r="T2156" s="41"/>
    </row>
    <row r="2157">
      <c r="A2157" s="21">
        <v>65984.0</v>
      </c>
      <c r="B2157" s="21">
        <v>1.518179725E9</v>
      </c>
      <c r="C2157" s="42">
        <v>41620.0</v>
      </c>
      <c r="D2157" s="23" t="s">
        <v>32</v>
      </c>
      <c r="E2157" s="23" t="s">
        <v>17</v>
      </c>
      <c r="F2157" s="23" t="s">
        <v>18</v>
      </c>
      <c r="G2157" s="23" t="s">
        <v>31</v>
      </c>
      <c r="H2157" s="23" t="s">
        <v>24</v>
      </c>
      <c r="I2157" s="23" t="s">
        <v>72</v>
      </c>
      <c r="N2157" s="21"/>
      <c r="O2157" s="21"/>
      <c r="P2157" s="21"/>
      <c r="R2157" s="15"/>
      <c r="T2157" s="41"/>
    </row>
    <row r="2158">
      <c r="A2158" s="21">
        <v>66023.0</v>
      </c>
      <c r="B2158" s="21">
        <v>1.578205911E9</v>
      </c>
      <c r="C2158" s="42">
        <v>41620.0</v>
      </c>
      <c r="D2158" s="23" t="s">
        <v>32</v>
      </c>
      <c r="E2158" s="23" t="s">
        <v>17</v>
      </c>
      <c r="F2158" s="23" t="s">
        <v>18</v>
      </c>
      <c r="G2158" s="23" t="s">
        <v>31</v>
      </c>
      <c r="H2158" s="23" t="s">
        <v>24</v>
      </c>
      <c r="I2158" s="23" t="s">
        <v>72</v>
      </c>
      <c r="N2158" s="21"/>
      <c r="O2158" s="21"/>
      <c r="P2158" s="21"/>
      <c r="R2158" s="15"/>
      <c r="T2158" s="41"/>
    </row>
    <row r="2159">
      <c r="A2159" s="21">
        <v>66171.0</v>
      </c>
      <c r="B2159" s="21">
        <v>1.211444763E9</v>
      </c>
      <c r="C2159" s="42" t="s">
        <v>113</v>
      </c>
      <c r="D2159" s="23" t="s">
        <v>32</v>
      </c>
      <c r="E2159" s="23" t="s">
        <v>17</v>
      </c>
      <c r="F2159" s="23" t="s">
        <v>18</v>
      </c>
      <c r="G2159" s="23" t="s">
        <v>31</v>
      </c>
      <c r="H2159" s="23" t="s">
        <v>24</v>
      </c>
      <c r="I2159" s="23" t="s">
        <v>72</v>
      </c>
      <c r="N2159" s="21"/>
      <c r="O2159" s="21"/>
      <c r="P2159" s="21"/>
      <c r="R2159" s="15"/>
      <c r="T2159" s="41"/>
    </row>
    <row r="2160">
      <c r="A2160" s="21">
        <v>66229.0</v>
      </c>
      <c r="B2160" s="21">
        <v>1.199393867E9</v>
      </c>
      <c r="C2160" s="42" t="s">
        <v>113</v>
      </c>
      <c r="D2160" s="23" t="s">
        <v>134</v>
      </c>
      <c r="E2160" s="23" t="s">
        <v>23</v>
      </c>
      <c r="F2160" s="23" t="s">
        <v>18</v>
      </c>
      <c r="G2160" s="23" t="s">
        <v>31</v>
      </c>
      <c r="H2160" s="23" t="s">
        <v>20</v>
      </c>
      <c r="I2160" s="23" t="s">
        <v>72</v>
      </c>
      <c r="N2160" s="21"/>
      <c r="O2160" s="21"/>
      <c r="P2160" s="21"/>
      <c r="R2160" s="15"/>
      <c r="T2160" s="41"/>
    </row>
    <row r="2161">
      <c r="A2161" s="21">
        <v>66263.0</v>
      </c>
      <c r="B2161" s="21">
        <v>1.4080437E9</v>
      </c>
      <c r="C2161" s="42" t="s">
        <v>113</v>
      </c>
      <c r="D2161" s="23" t="s">
        <v>32</v>
      </c>
      <c r="E2161" s="23" t="s">
        <v>17</v>
      </c>
      <c r="F2161" s="23" t="s">
        <v>18</v>
      </c>
      <c r="G2161" s="23" t="s">
        <v>31</v>
      </c>
      <c r="H2161" s="23" t="s">
        <v>24</v>
      </c>
      <c r="I2161" s="23" t="s">
        <v>72</v>
      </c>
      <c r="N2161" s="21"/>
      <c r="O2161" s="21"/>
      <c r="P2161" s="21"/>
      <c r="R2161" s="15"/>
      <c r="T2161" s="41"/>
    </row>
    <row r="2162">
      <c r="A2162" s="21">
        <v>66265.0</v>
      </c>
      <c r="B2162" s="21">
        <v>1.526489205E9</v>
      </c>
      <c r="C2162" s="42" t="s">
        <v>113</v>
      </c>
      <c r="D2162" s="23" t="s">
        <v>32</v>
      </c>
      <c r="E2162" s="23" t="s">
        <v>17</v>
      </c>
      <c r="F2162" s="23" t="s">
        <v>18</v>
      </c>
      <c r="G2162" s="23" t="s">
        <v>31</v>
      </c>
      <c r="H2162" s="23" t="s">
        <v>24</v>
      </c>
      <c r="I2162" s="23" t="s">
        <v>72</v>
      </c>
      <c r="N2162" s="21"/>
      <c r="O2162" s="21"/>
      <c r="P2162" s="21"/>
      <c r="R2162" s="15"/>
      <c r="T2162" s="41"/>
    </row>
    <row r="2163">
      <c r="A2163" s="21">
        <v>66295.0</v>
      </c>
      <c r="B2163" s="21">
        <v>1.756121825E9</v>
      </c>
      <c r="C2163" s="42" t="s">
        <v>113</v>
      </c>
      <c r="D2163" s="23" t="s">
        <v>32</v>
      </c>
      <c r="E2163" s="23" t="s">
        <v>17</v>
      </c>
      <c r="F2163" s="23" t="s">
        <v>18</v>
      </c>
      <c r="G2163" s="23" t="s">
        <v>31</v>
      </c>
      <c r="H2163" s="23" t="s">
        <v>24</v>
      </c>
      <c r="I2163" s="23" t="s">
        <v>72</v>
      </c>
      <c r="N2163" s="21"/>
      <c r="O2163" s="21"/>
      <c r="P2163" s="21"/>
      <c r="R2163" s="15"/>
      <c r="T2163" s="41"/>
    </row>
    <row r="2164">
      <c r="A2164" s="21">
        <v>66549.0</v>
      </c>
      <c r="B2164" s="21">
        <v>2.20480362E9</v>
      </c>
      <c r="C2164" s="42" t="s">
        <v>113</v>
      </c>
      <c r="D2164" s="23" t="s">
        <v>32</v>
      </c>
      <c r="E2164" s="23" t="s">
        <v>17</v>
      </c>
      <c r="F2164" s="23" t="s">
        <v>18</v>
      </c>
      <c r="G2164" s="23" t="s">
        <v>31</v>
      </c>
      <c r="H2164" s="23" t="s">
        <v>24</v>
      </c>
      <c r="I2164" s="23" t="s">
        <v>72</v>
      </c>
      <c r="N2164" s="21"/>
      <c r="O2164" s="21"/>
      <c r="P2164" s="21"/>
      <c r="R2164" s="15"/>
      <c r="T2164" s="41"/>
    </row>
    <row r="2165">
      <c r="A2165" s="21">
        <v>66638.0</v>
      </c>
      <c r="B2165" s="21">
        <v>2.275823701E9</v>
      </c>
      <c r="C2165" s="42" t="s">
        <v>113</v>
      </c>
      <c r="D2165" s="23" t="s">
        <v>134</v>
      </c>
      <c r="E2165" s="23" t="s">
        <v>23</v>
      </c>
      <c r="F2165" s="23" t="s">
        <v>18</v>
      </c>
      <c r="G2165" s="23" t="s">
        <v>31</v>
      </c>
      <c r="H2165" s="23" t="s">
        <v>20</v>
      </c>
      <c r="I2165" s="23" t="s">
        <v>72</v>
      </c>
      <c r="N2165" s="21"/>
      <c r="O2165" s="21"/>
      <c r="P2165" s="21"/>
      <c r="R2165" s="15"/>
      <c r="T2165" s="41"/>
    </row>
    <row r="2166">
      <c r="A2166" s="21">
        <v>66728.0</v>
      </c>
      <c r="B2166" s="21">
        <v>2.211427865E9</v>
      </c>
      <c r="C2166" s="42" t="s">
        <v>113</v>
      </c>
      <c r="D2166" s="23" t="s">
        <v>134</v>
      </c>
      <c r="E2166" s="23" t="s">
        <v>23</v>
      </c>
      <c r="F2166" s="23" t="s">
        <v>18</v>
      </c>
      <c r="G2166" s="23" t="s">
        <v>31</v>
      </c>
      <c r="H2166" s="23" t="s">
        <v>24</v>
      </c>
      <c r="I2166" s="23" t="s">
        <v>72</v>
      </c>
      <c r="N2166" s="21"/>
      <c r="O2166" s="21"/>
      <c r="P2166" s="21"/>
      <c r="R2166" s="15"/>
      <c r="T2166" s="41"/>
    </row>
    <row r="2167">
      <c r="A2167" s="21">
        <v>66851.0</v>
      </c>
      <c r="B2167" s="21">
        <v>1.967116235E9</v>
      </c>
      <c r="C2167" s="42" t="s">
        <v>113</v>
      </c>
      <c r="D2167" s="23" t="s">
        <v>32</v>
      </c>
      <c r="E2167" s="23" t="s">
        <v>17</v>
      </c>
      <c r="F2167" s="23" t="s">
        <v>18</v>
      </c>
      <c r="G2167" s="23" t="s">
        <v>31</v>
      </c>
      <c r="H2167" s="23" t="s">
        <v>24</v>
      </c>
      <c r="I2167" s="23" t="s">
        <v>72</v>
      </c>
      <c r="N2167" s="21"/>
      <c r="O2167" s="21"/>
      <c r="P2167" s="21"/>
      <c r="R2167" s="15"/>
      <c r="T2167" s="41"/>
    </row>
    <row r="2168">
      <c r="A2168" s="21">
        <v>66940.0</v>
      </c>
      <c r="B2168" s="21">
        <v>1.553957788E9</v>
      </c>
      <c r="C2168" s="42" t="s">
        <v>113</v>
      </c>
      <c r="D2168" s="23" t="s">
        <v>32</v>
      </c>
      <c r="E2168" s="23" t="s">
        <v>17</v>
      </c>
      <c r="F2168" s="23" t="s">
        <v>18</v>
      </c>
      <c r="G2168" s="23" t="s">
        <v>31</v>
      </c>
      <c r="H2168" s="23" t="s">
        <v>24</v>
      </c>
      <c r="I2168" s="23" t="s">
        <v>72</v>
      </c>
      <c r="N2168" s="21"/>
      <c r="O2168" s="21"/>
      <c r="P2168" s="21"/>
      <c r="R2168" s="15"/>
      <c r="T2168" s="41"/>
    </row>
    <row r="2169">
      <c r="A2169" s="21">
        <v>66979.0</v>
      </c>
      <c r="B2169" s="21">
        <v>1.845833521E9</v>
      </c>
      <c r="C2169" s="42" t="s">
        <v>113</v>
      </c>
      <c r="D2169" s="23" t="s">
        <v>32</v>
      </c>
      <c r="E2169" s="23" t="s">
        <v>17</v>
      </c>
      <c r="F2169" s="23" t="s">
        <v>18</v>
      </c>
      <c r="G2169" s="23" t="s">
        <v>31</v>
      </c>
      <c r="H2169" s="23" t="s">
        <v>24</v>
      </c>
      <c r="I2169" s="23" t="s">
        <v>72</v>
      </c>
      <c r="N2169" s="21"/>
      <c r="O2169" s="21"/>
      <c r="P2169" s="21"/>
      <c r="R2169" s="15"/>
      <c r="T2169" s="41"/>
    </row>
    <row r="2170">
      <c r="A2170" s="21">
        <v>66998.0</v>
      </c>
      <c r="B2170" s="21">
        <v>1.82710526E9</v>
      </c>
      <c r="C2170" s="42" t="s">
        <v>113</v>
      </c>
      <c r="D2170" s="23" t="s">
        <v>134</v>
      </c>
      <c r="E2170" s="23" t="s">
        <v>23</v>
      </c>
      <c r="F2170" s="23" t="s">
        <v>18</v>
      </c>
      <c r="G2170" s="23" t="s">
        <v>31</v>
      </c>
      <c r="H2170" s="23" t="s">
        <v>24</v>
      </c>
      <c r="I2170" s="23" t="s">
        <v>72</v>
      </c>
      <c r="N2170" s="21"/>
      <c r="O2170" s="21"/>
      <c r="P2170" s="21"/>
      <c r="R2170" s="15"/>
      <c r="T2170" s="41"/>
    </row>
    <row r="2171">
      <c r="A2171" s="21">
        <v>67029.0</v>
      </c>
      <c r="B2171" s="21">
        <v>2.134778928E9</v>
      </c>
      <c r="C2171" s="42" t="s">
        <v>113</v>
      </c>
      <c r="D2171" s="23" t="s">
        <v>134</v>
      </c>
      <c r="E2171" s="23" t="s">
        <v>23</v>
      </c>
      <c r="F2171" s="23" t="s">
        <v>18</v>
      </c>
      <c r="G2171" s="23" t="s">
        <v>31</v>
      </c>
      <c r="H2171" s="23" t="s">
        <v>24</v>
      </c>
      <c r="I2171" s="23" t="s">
        <v>72</v>
      </c>
      <c r="N2171" s="21"/>
      <c r="O2171" s="21"/>
      <c r="P2171" s="21"/>
      <c r="R2171" s="15"/>
      <c r="T2171" s="41"/>
    </row>
    <row r="2172">
      <c r="A2172" s="21">
        <v>67226.0</v>
      </c>
      <c r="B2172" s="21">
        <v>2.189387918E9</v>
      </c>
      <c r="C2172" s="42" t="s">
        <v>113</v>
      </c>
      <c r="D2172" s="23" t="s">
        <v>32</v>
      </c>
      <c r="E2172" s="23" t="s">
        <v>17</v>
      </c>
      <c r="F2172" s="23" t="s">
        <v>18</v>
      </c>
      <c r="G2172" s="23" t="s">
        <v>31</v>
      </c>
      <c r="H2172" s="23" t="s">
        <v>24</v>
      </c>
      <c r="I2172" s="23" t="s">
        <v>72</v>
      </c>
      <c r="N2172" s="21"/>
      <c r="O2172" s="21"/>
      <c r="P2172" s="21"/>
      <c r="R2172" s="15"/>
      <c r="T2172" s="41"/>
    </row>
    <row r="2173">
      <c r="A2173" s="21">
        <v>67330.0</v>
      </c>
      <c r="B2173" s="21">
        <v>1.488673301E9</v>
      </c>
      <c r="C2173" s="42" t="s">
        <v>113</v>
      </c>
      <c r="D2173" s="23" t="s">
        <v>32</v>
      </c>
      <c r="E2173" s="23" t="s">
        <v>17</v>
      </c>
      <c r="F2173" s="23" t="s">
        <v>18</v>
      </c>
      <c r="G2173" s="23" t="s">
        <v>31</v>
      </c>
      <c r="H2173" s="23" t="s">
        <v>24</v>
      </c>
      <c r="I2173" s="23" t="s">
        <v>72</v>
      </c>
      <c r="N2173" s="21"/>
      <c r="O2173" s="21"/>
      <c r="P2173" s="21"/>
      <c r="R2173" s="15"/>
      <c r="T2173" s="41"/>
    </row>
    <row r="2174">
      <c r="A2174" s="21">
        <v>67341.0</v>
      </c>
      <c r="B2174" s="21">
        <v>1.766740757E9</v>
      </c>
      <c r="C2174" s="42" t="s">
        <v>113</v>
      </c>
      <c r="D2174" s="23" t="s">
        <v>134</v>
      </c>
      <c r="E2174" s="23" t="s">
        <v>23</v>
      </c>
      <c r="F2174" s="23" t="s">
        <v>18</v>
      </c>
      <c r="G2174" s="23" t="s">
        <v>31</v>
      </c>
      <c r="H2174" s="23" t="s">
        <v>24</v>
      </c>
      <c r="I2174" s="23" t="s">
        <v>72</v>
      </c>
      <c r="N2174" s="21"/>
      <c r="O2174" s="21"/>
      <c r="P2174" s="21"/>
      <c r="R2174" s="15"/>
      <c r="T2174" s="41"/>
    </row>
    <row r="2175">
      <c r="A2175" s="21">
        <v>67500.0</v>
      </c>
      <c r="B2175" s="21">
        <v>1.902292623E9</v>
      </c>
      <c r="C2175" s="42" t="s">
        <v>113</v>
      </c>
      <c r="D2175" s="23" t="s">
        <v>32</v>
      </c>
      <c r="E2175" s="23" t="s">
        <v>17</v>
      </c>
      <c r="F2175" s="23" t="s">
        <v>18</v>
      </c>
      <c r="G2175" s="23" t="s">
        <v>31</v>
      </c>
      <c r="H2175" s="23" t="s">
        <v>24</v>
      </c>
      <c r="I2175" s="23" t="s">
        <v>72</v>
      </c>
      <c r="N2175" s="21"/>
      <c r="O2175" s="21"/>
      <c r="P2175" s="21"/>
      <c r="R2175" s="15"/>
      <c r="T2175" s="41"/>
    </row>
    <row r="2176">
      <c r="A2176" s="21">
        <v>67625.0</v>
      </c>
      <c r="B2176" s="21">
        <v>1.97920667E9</v>
      </c>
      <c r="C2176" s="42" t="s">
        <v>114</v>
      </c>
      <c r="D2176" s="23" t="s">
        <v>32</v>
      </c>
      <c r="E2176" s="23" t="s">
        <v>17</v>
      </c>
      <c r="F2176" s="23" t="s">
        <v>18</v>
      </c>
      <c r="G2176" s="23" t="s">
        <v>31</v>
      </c>
      <c r="H2176" s="23" t="s">
        <v>24</v>
      </c>
      <c r="I2176" s="23" t="s">
        <v>72</v>
      </c>
      <c r="N2176" s="21"/>
      <c r="O2176" s="21"/>
      <c r="P2176" s="21"/>
      <c r="R2176" s="15"/>
      <c r="T2176" s="41"/>
    </row>
    <row r="2177">
      <c r="A2177" s="21">
        <v>67636.0</v>
      </c>
      <c r="B2177" s="21">
        <v>2.036476952E9</v>
      </c>
      <c r="C2177" s="42" t="s">
        <v>114</v>
      </c>
      <c r="D2177" s="23" t="s">
        <v>32</v>
      </c>
      <c r="E2177" s="23" t="s">
        <v>17</v>
      </c>
      <c r="F2177" s="23" t="s">
        <v>18</v>
      </c>
      <c r="G2177" s="23" t="s">
        <v>31</v>
      </c>
      <c r="H2177" s="23" t="s">
        <v>24</v>
      </c>
      <c r="I2177" s="23" t="s">
        <v>72</v>
      </c>
      <c r="N2177" s="21"/>
      <c r="O2177" s="21"/>
      <c r="P2177" s="21"/>
      <c r="R2177" s="15"/>
      <c r="T2177" s="41"/>
    </row>
    <row r="2178">
      <c r="A2178" s="21">
        <v>67656.0</v>
      </c>
      <c r="B2178" s="21">
        <v>1.971751447E9</v>
      </c>
      <c r="C2178" s="42" t="s">
        <v>114</v>
      </c>
      <c r="D2178" s="23" t="s">
        <v>32</v>
      </c>
      <c r="E2178" s="23" t="s">
        <v>17</v>
      </c>
      <c r="F2178" s="23" t="s">
        <v>18</v>
      </c>
      <c r="G2178" s="23" t="s">
        <v>31</v>
      </c>
      <c r="H2178" s="23" t="s">
        <v>24</v>
      </c>
      <c r="I2178" s="23" t="s">
        <v>72</v>
      </c>
      <c r="N2178" s="21"/>
      <c r="O2178" s="21"/>
      <c r="P2178" s="21"/>
      <c r="R2178" s="15"/>
      <c r="T2178" s="41"/>
    </row>
    <row r="2179">
      <c r="A2179" s="21">
        <v>67670.0</v>
      </c>
      <c r="B2179" s="21">
        <v>1.269660909E9</v>
      </c>
      <c r="C2179" s="42" t="s">
        <v>114</v>
      </c>
      <c r="D2179" s="23" t="s">
        <v>134</v>
      </c>
      <c r="E2179" s="23" t="s">
        <v>23</v>
      </c>
      <c r="F2179" s="23" t="s">
        <v>18</v>
      </c>
      <c r="G2179" s="23" t="s">
        <v>31</v>
      </c>
      <c r="H2179" s="23" t="s">
        <v>24</v>
      </c>
      <c r="I2179" s="23" t="s">
        <v>72</v>
      </c>
      <c r="N2179" s="21"/>
      <c r="O2179" s="21"/>
      <c r="P2179" s="21"/>
      <c r="R2179" s="15"/>
      <c r="T2179" s="41"/>
    </row>
    <row r="2180">
      <c r="A2180" s="21">
        <v>67677.0</v>
      </c>
      <c r="B2180" s="21">
        <v>1.455257243E9</v>
      </c>
      <c r="C2180" s="42" t="s">
        <v>114</v>
      </c>
      <c r="D2180" s="23" t="s">
        <v>32</v>
      </c>
      <c r="E2180" s="23" t="s">
        <v>17</v>
      </c>
      <c r="F2180" s="23" t="s">
        <v>18</v>
      </c>
      <c r="G2180" s="23" t="s">
        <v>31</v>
      </c>
      <c r="H2180" s="23" t="s">
        <v>24</v>
      </c>
      <c r="I2180" s="23" t="s">
        <v>72</v>
      </c>
      <c r="N2180" s="21"/>
      <c r="O2180" s="21"/>
      <c r="P2180" s="21"/>
      <c r="R2180" s="15"/>
      <c r="T2180" s="41"/>
    </row>
    <row r="2181">
      <c r="A2181" s="21">
        <v>67752.0</v>
      </c>
      <c r="B2181" s="21">
        <v>1.69339697E9</v>
      </c>
      <c r="C2181" s="42" t="s">
        <v>114</v>
      </c>
      <c r="D2181" s="23" t="s">
        <v>32</v>
      </c>
      <c r="E2181" s="23" t="s">
        <v>17</v>
      </c>
      <c r="F2181" s="23" t="s">
        <v>18</v>
      </c>
      <c r="G2181" s="23" t="s">
        <v>31</v>
      </c>
      <c r="H2181" s="23" t="s">
        <v>24</v>
      </c>
      <c r="I2181" s="23" t="s">
        <v>72</v>
      </c>
      <c r="N2181" s="21"/>
      <c r="O2181" s="21"/>
      <c r="P2181" s="21"/>
      <c r="R2181" s="15"/>
      <c r="T2181" s="41"/>
    </row>
    <row r="2182">
      <c r="A2182" s="21">
        <v>67777.0</v>
      </c>
      <c r="B2182" s="21">
        <v>2.100323619E9</v>
      </c>
      <c r="C2182" s="42" t="s">
        <v>114</v>
      </c>
      <c r="D2182" s="23" t="s">
        <v>32</v>
      </c>
      <c r="E2182" s="23" t="s">
        <v>17</v>
      </c>
      <c r="F2182" s="23" t="s">
        <v>18</v>
      </c>
      <c r="G2182" s="23" t="s">
        <v>31</v>
      </c>
      <c r="H2182" s="23" t="s">
        <v>24</v>
      </c>
      <c r="I2182" s="23" t="s">
        <v>72</v>
      </c>
      <c r="N2182" s="21"/>
      <c r="O2182" s="21"/>
      <c r="P2182" s="21"/>
      <c r="R2182" s="15"/>
      <c r="T2182" s="41"/>
    </row>
    <row r="2183">
      <c r="A2183" s="21">
        <v>67970.0</v>
      </c>
      <c r="B2183" s="21">
        <v>1.577259366E9</v>
      </c>
      <c r="C2183" s="42" t="s">
        <v>114</v>
      </c>
      <c r="D2183" s="23" t="s">
        <v>32</v>
      </c>
      <c r="E2183" s="23" t="s">
        <v>17</v>
      </c>
      <c r="F2183" s="23" t="s">
        <v>18</v>
      </c>
      <c r="G2183" s="23" t="s">
        <v>31</v>
      </c>
      <c r="H2183" s="23" t="s">
        <v>24</v>
      </c>
      <c r="I2183" s="23" t="s">
        <v>72</v>
      </c>
      <c r="N2183" s="21"/>
      <c r="O2183" s="21"/>
      <c r="P2183" s="21"/>
      <c r="R2183" s="15"/>
      <c r="T2183" s="41"/>
    </row>
    <row r="2184">
      <c r="A2184" s="21">
        <v>68023.0</v>
      </c>
      <c r="B2184" s="21">
        <v>2.284590817E9</v>
      </c>
      <c r="C2184" s="42" t="s">
        <v>114</v>
      </c>
      <c r="D2184" s="23" t="s">
        <v>32</v>
      </c>
      <c r="E2184" s="23" t="s">
        <v>17</v>
      </c>
      <c r="F2184" s="23" t="s">
        <v>18</v>
      </c>
      <c r="G2184" s="23" t="s">
        <v>31</v>
      </c>
      <c r="H2184" s="23" t="s">
        <v>24</v>
      </c>
      <c r="I2184" s="23" t="s">
        <v>72</v>
      </c>
      <c r="N2184" s="21"/>
      <c r="O2184" s="21"/>
      <c r="P2184" s="21"/>
      <c r="R2184" s="15"/>
      <c r="T2184" s="41"/>
    </row>
    <row r="2185">
      <c r="A2185" s="21">
        <v>68034.0</v>
      </c>
      <c r="B2185" s="21">
        <v>1.69174287E9</v>
      </c>
      <c r="C2185" s="42" t="s">
        <v>114</v>
      </c>
      <c r="D2185" s="23" t="s">
        <v>134</v>
      </c>
      <c r="E2185" s="23" t="s">
        <v>23</v>
      </c>
      <c r="F2185" s="23" t="s">
        <v>18</v>
      </c>
      <c r="G2185" s="23" t="s">
        <v>31</v>
      </c>
      <c r="H2185" s="23" t="s">
        <v>24</v>
      </c>
      <c r="I2185" s="23" t="s">
        <v>72</v>
      </c>
      <c r="N2185" s="21"/>
      <c r="O2185" s="21"/>
      <c r="P2185" s="21"/>
      <c r="R2185" s="15"/>
      <c r="T2185" s="41"/>
    </row>
    <row r="2186">
      <c r="A2186" s="21">
        <v>68221.0</v>
      </c>
      <c r="B2186" s="21">
        <v>1.800559359E9</v>
      </c>
      <c r="C2186" s="42" t="s">
        <v>114</v>
      </c>
      <c r="D2186" s="23" t="s">
        <v>134</v>
      </c>
      <c r="E2186" s="23" t="s">
        <v>23</v>
      </c>
      <c r="F2186" s="23" t="s">
        <v>18</v>
      </c>
      <c r="G2186" s="23" t="s">
        <v>31</v>
      </c>
      <c r="H2186" s="23" t="s">
        <v>24</v>
      </c>
      <c r="I2186" s="23" t="s">
        <v>25</v>
      </c>
      <c r="N2186" s="21"/>
      <c r="O2186" s="21"/>
      <c r="P2186" s="21"/>
      <c r="R2186" s="15"/>
      <c r="T2186" s="41"/>
    </row>
    <row r="2187">
      <c r="A2187" s="21">
        <v>68242.0</v>
      </c>
      <c r="B2187" s="21">
        <v>1.189329411E9</v>
      </c>
      <c r="C2187" s="42" t="s">
        <v>114</v>
      </c>
      <c r="D2187" s="23" t="s">
        <v>32</v>
      </c>
      <c r="E2187" s="23" t="s">
        <v>17</v>
      </c>
      <c r="F2187" s="23" t="s">
        <v>18</v>
      </c>
      <c r="G2187" s="23" t="s">
        <v>31</v>
      </c>
      <c r="H2187" s="23" t="s">
        <v>24</v>
      </c>
      <c r="I2187" s="23" t="s">
        <v>72</v>
      </c>
      <c r="N2187" s="21"/>
      <c r="O2187" s="21"/>
      <c r="P2187" s="21"/>
      <c r="R2187" s="15"/>
      <c r="T2187" s="41"/>
    </row>
    <row r="2188">
      <c r="A2188" s="21">
        <v>68243.0</v>
      </c>
      <c r="B2188" s="21">
        <v>1.706148518E9</v>
      </c>
      <c r="C2188" s="42" t="s">
        <v>114</v>
      </c>
      <c r="D2188" s="23" t="s">
        <v>134</v>
      </c>
      <c r="E2188" s="23" t="s">
        <v>23</v>
      </c>
      <c r="F2188" s="23" t="s">
        <v>18</v>
      </c>
      <c r="G2188" s="23" t="s">
        <v>31</v>
      </c>
      <c r="H2188" s="23" t="s">
        <v>24</v>
      </c>
      <c r="I2188" s="23" t="s">
        <v>72</v>
      </c>
      <c r="N2188" s="21"/>
      <c r="O2188" s="21"/>
      <c r="P2188" s="21"/>
      <c r="R2188" s="15"/>
      <c r="T2188" s="41"/>
    </row>
    <row r="2189">
      <c r="A2189" s="21">
        <v>68421.0</v>
      </c>
      <c r="B2189" s="21">
        <v>1.72617253E9</v>
      </c>
      <c r="C2189" s="42" t="s">
        <v>114</v>
      </c>
      <c r="D2189" s="23" t="s">
        <v>134</v>
      </c>
      <c r="E2189" s="23" t="s">
        <v>23</v>
      </c>
      <c r="F2189" s="23" t="s">
        <v>18</v>
      </c>
      <c r="G2189" s="23" t="s">
        <v>31</v>
      </c>
      <c r="H2189" s="23" t="s">
        <v>24</v>
      </c>
      <c r="I2189" s="23" t="s">
        <v>72</v>
      </c>
      <c r="N2189" s="21"/>
      <c r="O2189" s="21"/>
      <c r="P2189" s="21"/>
      <c r="R2189" s="15"/>
      <c r="T2189" s="41"/>
    </row>
    <row r="2190">
      <c r="A2190" s="21">
        <v>68496.0</v>
      </c>
      <c r="B2190" s="21">
        <v>1.338508757E9</v>
      </c>
      <c r="C2190" s="42" t="s">
        <v>114</v>
      </c>
      <c r="D2190" s="23" t="s">
        <v>32</v>
      </c>
      <c r="E2190" s="23" t="s">
        <v>17</v>
      </c>
      <c r="F2190" s="23" t="s">
        <v>18</v>
      </c>
      <c r="G2190" s="23" t="s">
        <v>31</v>
      </c>
      <c r="H2190" s="23" t="s">
        <v>24</v>
      </c>
      <c r="I2190" s="23" t="s">
        <v>72</v>
      </c>
      <c r="N2190" s="21"/>
      <c r="O2190" s="21"/>
      <c r="P2190" s="21"/>
      <c r="R2190" s="15"/>
      <c r="T2190" s="41"/>
    </row>
    <row r="2191">
      <c r="A2191" s="21">
        <v>68538.0</v>
      </c>
      <c r="B2191" s="21">
        <v>1.785736119E9</v>
      </c>
      <c r="C2191" s="42" t="s">
        <v>114</v>
      </c>
      <c r="D2191" s="23" t="s">
        <v>32</v>
      </c>
      <c r="E2191" s="23" t="s">
        <v>17</v>
      </c>
      <c r="F2191" s="23" t="s">
        <v>18</v>
      </c>
      <c r="G2191" s="23" t="s">
        <v>31</v>
      </c>
      <c r="H2191" s="23" t="s">
        <v>24</v>
      </c>
      <c r="I2191" s="23" t="s">
        <v>72</v>
      </c>
      <c r="N2191" s="21"/>
      <c r="O2191" s="21"/>
      <c r="P2191" s="21"/>
      <c r="R2191" s="15"/>
      <c r="T2191" s="41"/>
    </row>
    <row r="2192">
      <c r="A2192" s="21">
        <v>68779.0</v>
      </c>
      <c r="B2192" s="21">
        <v>2.232869984E9</v>
      </c>
      <c r="C2192" s="42" t="s">
        <v>114</v>
      </c>
      <c r="D2192" s="23" t="s">
        <v>32</v>
      </c>
      <c r="E2192" s="23" t="s">
        <v>17</v>
      </c>
      <c r="F2192" s="23" t="s">
        <v>18</v>
      </c>
      <c r="G2192" s="23" t="s">
        <v>31</v>
      </c>
      <c r="H2192" s="23" t="s">
        <v>24</v>
      </c>
      <c r="I2192" s="23" t="s">
        <v>72</v>
      </c>
      <c r="N2192" s="21"/>
      <c r="O2192" s="21"/>
      <c r="P2192" s="21"/>
      <c r="R2192" s="15"/>
      <c r="T2192" s="41"/>
    </row>
    <row r="2193">
      <c r="A2193" s="21">
        <v>68852.0</v>
      </c>
      <c r="B2193" s="21">
        <v>1.660058495E9</v>
      </c>
      <c r="C2193" s="42" t="s">
        <v>115</v>
      </c>
      <c r="D2193" s="23" t="s">
        <v>134</v>
      </c>
      <c r="E2193" s="23" t="s">
        <v>23</v>
      </c>
      <c r="F2193" s="23" t="s">
        <v>18</v>
      </c>
      <c r="G2193" s="23" t="s">
        <v>31</v>
      </c>
      <c r="H2193" s="23" t="s">
        <v>24</v>
      </c>
      <c r="I2193" s="23" t="s">
        <v>72</v>
      </c>
      <c r="N2193" s="21"/>
      <c r="O2193" s="21"/>
      <c r="P2193" s="21"/>
      <c r="R2193" s="15"/>
      <c r="T2193" s="41"/>
    </row>
    <row r="2194">
      <c r="A2194" s="21">
        <v>68941.0</v>
      </c>
      <c r="B2194" s="21">
        <v>1.433426624E9</v>
      </c>
      <c r="C2194" s="42" t="s">
        <v>115</v>
      </c>
      <c r="D2194" s="23" t="s">
        <v>134</v>
      </c>
      <c r="E2194" s="23" t="s">
        <v>23</v>
      </c>
      <c r="F2194" s="23" t="s">
        <v>18</v>
      </c>
      <c r="G2194" s="23" t="s">
        <v>31</v>
      </c>
      <c r="H2194" s="23" t="s">
        <v>24</v>
      </c>
      <c r="I2194" s="23" t="s">
        <v>72</v>
      </c>
      <c r="N2194" s="21"/>
      <c r="O2194" s="21"/>
      <c r="P2194" s="21"/>
      <c r="R2194" s="15"/>
      <c r="T2194" s="41"/>
    </row>
    <row r="2195">
      <c r="A2195" s="21">
        <v>69019.0</v>
      </c>
      <c r="B2195" s="21">
        <v>1.323461681E9</v>
      </c>
      <c r="C2195" s="42" t="s">
        <v>115</v>
      </c>
      <c r="D2195" s="23" t="s">
        <v>134</v>
      </c>
      <c r="E2195" s="23" t="s">
        <v>23</v>
      </c>
      <c r="F2195" s="23" t="s">
        <v>18</v>
      </c>
      <c r="G2195" s="23" t="s">
        <v>31</v>
      </c>
      <c r="H2195" s="23" t="s">
        <v>20</v>
      </c>
      <c r="I2195" s="23" t="s">
        <v>72</v>
      </c>
      <c r="N2195" s="21"/>
      <c r="O2195" s="21"/>
      <c r="P2195" s="21"/>
      <c r="R2195" s="15"/>
      <c r="T2195" s="41"/>
    </row>
    <row r="2196">
      <c r="A2196" s="21">
        <v>69312.0</v>
      </c>
      <c r="B2196" s="21">
        <v>1.645181687E9</v>
      </c>
      <c r="C2196" s="42" t="s">
        <v>115</v>
      </c>
      <c r="D2196" s="23" t="s">
        <v>32</v>
      </c>
      <c r="E2196" s="23" t="s">
        <v>17</v>
      </c>
      <c r="F2196" s="23" t="s">
        <v>18</v>
      </c>
      <c r="G2196" s="23" t="s">
        <v>31</v>
      </c>
      <c r="H2196" s="23" t="s">
        <v>24</v>
      </c>
      <c r="I2196" s="23" t="s">
        <v>72</v>
      </c>
      <c r="N2196" s="21"/>
      <c r="O2196" s="21"/>
      <c r="P2196" s="21"/>
      <c r="R2196" s="15"/>
      <c r="T2196" s="41"/>
    </row>
    <row r="2197">
      <c r="A2197" s="21">
        <v>69324.0</v>
      </c>
      <c r="B2197" s="21">
        <v>2.108501185E9</v>
      </c>
      <c r="C2197" s="42" t="s">
        <v>115</v>
      </c>
      <c r="D2197" s="23" t="s">
        <v>134</v>
      </c>
      <c r="E2197" s="23" t="s">
        <v>23</v>
      </c>
      <c r="F2197" s="23" t="s">
        <v>18</v>
      </c>
      <c r="G2197" s="23" t="s">
        <v>31</v>
      </c>
      <c r="H2197" s="23" t="s">
        <v>20</v>
      </c>
      <c r="I2197" s="23" t="s">
        <v>72</v>
      </c>
      <c r="N2197" s="21"/>
      <c r="O2197" s="21"/>
      <c r="P2197" s="21"/>
      <c r="R2197" s="15"/>
      <c r="T2197" s="41"/>
    </row>
    <row r="2198">
      <c r="A2198" s="21">
        <v>69421.0</v>
      </c>
      <c r="B2198" s="21">
        <v>1.909824851E9</v>
      </c>
      <c r="C2198" s="42" t="s">
        <v>115</v>
      </c>
      <c r="D2198" s="23" t="s">
        <v>32</v>
      </c>
      <c r="E2198" s="23" t="s">
        <v>17</v>
      </c>
      <c r="F2198" s="23" t="s">
        <v>18</v>
      </c>
      <c r="G2198" s="23" t="s">
        <v>31</v>
      </c>
      <c r="H2198" s="23" t="s">
        <v>24</v>
      </c>
      <c r="I2198" s="23" t="s">
        <v>72</v>
      </c>
      <c r="N2198" s="21"/>
      <c r="O2198" s="21"/>
      <c r="P2198" s="21"/>
      <c r="R2198" s="15"/>
      <c r="T2198" s="41"/>
    </row>
    <row r="2199">
      <c r="A2199" s="21">
        <v>69467.0</v>
      </c>
      <c r="B2199" s="21">
        <v>1.862556822E9</v>
      </c>
      <c r="C2199" s="42" t="s">
        <v>115</v>
      </c>
      <c r="D2199" s="23" t="s">
        <v>32</v>
      </c>
      <c r="E2199" s="23" t="s">
        <v>17</v>
      </c>
      <c r="F2199" s="23" t="s">
        <v>18</v>
      </c>
      <c r="G2199" s="23" t="s">
        <v>31</v>
      </c>
      <c r="H2199" s="23" t="s">
        <v>24</v>
      </c>
      <c r="I2199" s="23" t="s">
        <v>72</v>
      </c>
      <c r="N2199" s="21"/>
      <c r="O2199" s="21"/>
      <c r="P2199" s="21"/>
      <c r="R2199" s="15"/>
      <c r="T2199" s="41"/>
    </row>
    <row r="2200">
      <c r="A2200" s="21">
        <v>69500.0</v>
      </c>
      <c r="B2200" s="21">
        <v>2.148862379E9</v>
      </c>
      <c r="C2200" s="42" t="s">
        <v>115</v>
      </c>
      <c r="D2200" s="23" t="s">
        <v>32</v>
      </c>
      <c r="E2200" s="23" t="s">
        <v>17</v>
      </c>
      <c r="F2200" s="23" t="s">
        <v>18</v>
      </c>
      <c r="G2200" s="23" t="s">
        <v>31</v>
      </c>
      <c r="H2200" s="23" t="s">
        <v>24</v>
      </c>
      <c r="I2200" s="23" t="s">
        <v>72</v>
      </c>
      <c r="N2200" s="21"/>
      <c r="O2200" s="21"/>
      <c r="P2200" s="21"/>
      <c r="R2200" s="15"/>
      <c r="T2200" s="41"/>
    </row>
    <row r="2201">
      <c r="A2201" s="21">
        <v>69544.0</v>
      </c>
      <c r="B2201" s="21">
        <v>1.682422016E9</v>
      </c>
      <c r="C2201" s="42" t="s">
        <v>115</v>
      </c>
      <c r="D2201" s="23" t="s">
        <v>33</v>
      </c>
      <c r="E2201" s="23" t="s">
        <v>17</v>
      </c>
      <c r="F2201" s="23" t="s">
        <v>28</v>
      </c>
      <c r="G2201" s="23" t="s">
        <v>31</v>
      </c>
      <c r="H2201" s="23" t="s">
        <v>24</v>
      </c>
      <c r="I2201" s="23" t="s">
        <v>72</v>
      </c>
      <c r="N2201" s="21"/>
      <c r="O2201" s="21"/>
      <c r="P2201" s="21"/>
      <c r="R2201" s="15"/>
      <c r="T2201" s="41"/>
    </row>
    <row r="2202">
      <c r="A2202" s="21">
        <v>69560.0</v>
      </c>
      <c r="B2202" s="21">
        <v>2.159748032E9</v>
      </c>
      <c r="C2202" s="42" t="s">
        <v>115</v>
      </c>
      <c r="D2202" s="23" t="s">
        <v>134</v>
      </c>
      <c r="E2202" s="23" t="s">
        <v>23</v>
      </c>
      <c r="F2202" s="23" t="s">
        <v>18</v>
      </c>
      <c r="G2202" s="23" t="s">
        <v>31</v>
      </c>
      <c r="H2202" s="23" t="s">
        <v>24</v>
      </c>
      <c r="I2202" s="23" t="s">
        <v>72</v>
      </c>
      <c r="N2202" s="21"/>
      <c r="O2202" s="21"/>
      <c r="P2202" s="21"/>
      <c r="R2202" s="15"/>
      <c r="T2202" s="41"/>
    </row>
    <row r="2203">
      <c r="A2203" s="21">
        <v>69574.0</v>
      </c>
      <c r="B2203" s="21">
        <v>1.838621895E9</v>
      </c>
      <c r="C2203" s="42" t="s">
        <v>115</v>
      </c>
      <c r="D2203" s="23" t="s">
        <v>32</v>
      </c>
      <c r="E2203" s="23" t="s">
        <v>17</v>
      </c>
      <c r="F2203" s="23" t="s">
        <v>18</v>
      </c>
      <c r="G2203" s="23" t="s">
        <v>31</v>
      </c>
      <c r="H2203" s="23" t="s">
        <v>24</v>
      </c>
      <c r="I2203" s="23" t="s">
        <v>72</v>
      </c>
      <c r="N2203" s="21"/>
      <c r="O2203" s="21"/>
      <c r="P2203" s="21"/>
      <c r="R2203" s="15"/>
      <c r="T2203" s="41"/>
    </row>
    <row r="2204">
      <c r="A2204" s="21">
        <v>69688.0</v>
      </c>
      <c r="B2204" s="21">
        <v>2.265163948E9</v>
      </c>
      <c r="C2204" s="42" t="s">
        <v>115</v>
      </c>
      <c r="D2204" s="23" t="s">
        <v>134</v>
      </c>
      <c r="E2204" s="23" t="s">
        <v>23</v>
      </c>
      <c r="F2204" s="23" t="s">
        <v>18</v>
      </c>
      <c r="G2204" s="23" t="s">
        <v>31</v>
      </c>
      <c r="H2204" s="23" t="s">
        <v>24</v>
      </c>
      <c r="I2204" s="23" t="s">
        <v>72</v>
      </c>
      <c r="N2204" s="21"/>
      <c r="O2204" s="21"/>
      <c r="P2204" s="21"/>
      <c r="R2204" s="15"/>
      <c r="T2204" s="41"/>
    </row>
    <row r="2205">
      <c r="A2205" s="21">
        <v>69909.0</v>
      </c>
      <c r="B2205" s="21">
        <v>1.677682644E9</v>
      </c>
      <c r="C2205" s="42" t="s">
        <v>115</v>
      </c>
      <c r="D2205" s="23" t="s">
        <v>32</v>
      </c>
      <c r="E2205" s="23" t="s">
        <v>17</v>
      </c>
      <c r="F2205" s="23" t="s">
        <v>18</v>
      </c>
      <c r="G2205" s="23" t="s">
        <v>31</v>
      </c>
      <c r="H2205" s="23" t="s">
        <v>24</v>
      </c>
      <c r="I2205" s="23" t="s">
        <v>72</v>
      </c>
      <c r="N2205" s="21"/>
      <c r="O2205" s="21"/>
      <c r="P2205" s="21"/>
      <c r="R2205" s="15"/>
      <c r="T2205" s="41"/>
    </row>
    <row r="2206">
      <c r="A2206" s="21">
        <v>69918.0</v>
      </c>
      <c r="B2206" s="21">
        <v>1.877899105E9</v>
      </c>
      <c r="C2206" s="42" t="s">
        <v>115</v>
      </c>
      <c r="D2206" s="23" t="s">
        <v>134</v>
      </c>
      <c r="E2206" s="23" t="s">
        <v>23</v>
      </c>
      <c r="F2206" s="23" t="s">
        <v>18</v>
      </c>
      <c r="G2206" s="23" t="s">
        <v>31</v>
      </c>
      <c r="H2206" s="23" t="s">
        <v>24</v>
      </c>
      <c r="I2206" s="23" t="s">
        <v>72</v>
      </c>
      <c r="N2206" s="21"/>
      <c r="O2206" s="21"/>
      <c r="P2206" s="21"/>
      <c r="R2206" s="15"/>
      <c r="T2206" s="41"/>
    </row>
    <row r="2207">
      <c r="A2207" s="21">
        <v>70026.0</v>
      </c>
      <c r="B2207" s="21">
        <v>2.211207625E9</v>
      </c>
      <c r="C2207" s="42" t="s">
        <v>115</v>
      </c>
      <c r="D2207" s="23" t="s">
        <v>32</v>
      </c>
      <c r="E2207" s="23" t="s">
        <v>17</v>
      </c>
      <c r="F2207" s="23" t="s">
        <v>18</v>
      </c>
      <c r="G2207" s="23" t="s">
        <v>31</v>
      </c>
      <c r="H2207" s="23" t="s">
        <v>24</v>
      </c>
      <c r="I2207" s="23" t="s">
        <v>72</v>
      </c>
      <c r="N2207" s="21"/>
      <c r="O2207" s="21"/>
      <c r="P2207" s="21"/>
      <c r="R2207" s="15"/>
      <c r="T2207" s="41"/>
    </row>
    <row r="2208">
      <c r="A2208" s="21">
        <v>70091.0</v>
      </c>
      <c r="B2208" s="21">
        <v>2.03322306E9</v>
      </c>
      <c r="C2208" s="42" t="s">
        <v>115</v>
      </c>
      <c r="D2208" s="23" t="s">
        <v>32</v>
      </c>
      <c r="E2208" s="23" t="s">
        <v>17</v>
      </c>
      <c r="F2208" s="23" t="s">
        <v>18</v>
      </c>
      <c r="G2208" s="23" t="s">
        <v>31</v>
      </c>
      <c r="H2208" s="23" t="s">
        <v>24</v>
      </c>
      <c r="I2208" s="23" t="s">
        <v>72</v>
      </c>
      <c r="N2208" s="21"/>
      <c r="O2208" s="21"/>
      <c r="P2208" s="21"/>
      <c r="R2208" s="15"/>
      <c r="T2208" s="41"/>
    </row>
    <row r="2209">
      <c r="A2209" s="21">
        <v>70099.0</v>
      </c>
      <c r="B2209" s="21">
        <v>2.200662964E9</v>
      </c>
      <c r="C2209" s="42" t="s">
        <v>115</v>
      </c>
      <c r="D2209" s="23" t="s">
        <v>32</v>
      </c>
      <c r="E2209" s="23" t="s">
        <v>17</v>
      </c>
      <c r="F2209" s="23" t="s">
        <v>18</v>
      </c>
      <c r="G2209" s="23" t="s">
        <v>31</v>
      </c>
      <c r="H2209" s="23" t="s">
        <v>24</v>
      </c>
      <c r="I2209" s="23" t="s">
        <v>72</v>
      </c>
      <c r="N2209" s="21"/>
      <c r="O2209" s="21"/>
      <c r="P2209" s="21"/>
      <c r="R2209" s="15"/>
      <c r="T2209" s="41"/>
    </row>
    <row r="2210">
      <c r="A2210" s="21">
        <v>70113.0</v>
      </c>
      <c r="B2210" s="21">
        <v>1.410535161E9</v>
      </c>
      <c r="C2210" s="42" t="s">
        <v>115</v>
      </c>
      <c r="D2210" s="23" t="s">
        <v>134</v>
      </c>
      <c r="E2210" s="23" t="s">
        <v>23</v>
      </c>
      <c r="F2210" s="23" t="s">
        <v>18</v>
      </c>
      <c r="G2210" s="23" t="s">
        <v>31</v>
      </c>
      <c r="H2210" s="23" t="s">
        <v>24</v>
      </c>
      <c r="I2210" s="23" t="s">
        <v>72</v>
      </c>
      <c r="N2210" s="21"/>
      <c r="O2210" s="21"/>
      <c r="P2210" s="21"/>
      <c r="R2210" s="15"/>
      <c r="T2210" s="41"/>
    </row>
    <row r="2211">
      <c r="A2211" s="21">
        <v>70205.0</v>
      </c>
      <c r="B2211" s="21">
        <v>1.575994848E9</v>
      </c>
      <c r="C2211" s="42" t="s">
        <v>116</v>
      </c>
      <c r="D2211" s="23" t="s">
        <v>32</v>
      </c>
      <c r="E2211" s="23" t="s">
        <v>17</v>
      </c>
      <c r="F2211" s="23" t="s">
        <v>18</v>
      </c>
      <c r="G2211" s="23" t="s">
        <v>31</v>
      </c>
      <c r="H2211" s="23" t="s">
        <v>24</v>
      </c>
      <c r="I2211" s="23" t="s">
        <v>72</v>
      </c>
      <c r="N2211" s="21"/>
      <c r="O2211" s="21"/>
      <c r="P2211" s="21"/>
      <c r="R2211" s="15"/>
      <c r="T2211" s="41"/>
    </row>
    <row r="2212">
      <c r="A2212" s="21">
        <v>70333.0</v>
      </c>
      <c r="B2212" s="21">
        <v>1.350116818E9</v>
      </c>
      <c r="C2212" s="42" t="s">
        <v>116</v>
      </c>
      <c r="D2212" s="23" t="s">
        <v>32</v>
      </c>
      <c r="E2212" s="23" t="s">
        <v>17</v>
      </c>
      <c r="F2212" s="23" t="s">
        <v>18</v>
      </c>
      <c r="G2212" s="23" t="s">
        <v>31</v>
      </c>
      <c r="H2212" s="23" t="s">
        <v>24</v>
      </c>
      <c r="I2212" s="23" t="s">
        <v>72</v>
      </c>
      <c r="N2212" s="21"/>
      <c r="O2212" s="21"/>
      <c r="P2212" s="21"/>
      <c r="R2212" s="15"/>
      <c r="T2212" s="41"/>
    </row>
    <row r="2213">
      <c r="A2213" s="21">
        <v>70487.0</v>
      </c>
      <c r="B2213" s="21">
        <v>1.443317953E9</v>
      </c>
      <c r="C2213" s="42" t="s">
        <v>116</v>
      </c>
      <c r="D2213" s="23" t="s">
        <v>134</v>
      </c>
      <c r="E2213" s="23" t="s">
        <v>23</v>
      </c>
      <c r="F2213" s="23" t="s">
        <v>18</v>
      </c>
      <c r="G2213" s="23" t="s">
        <v>31</v>
      </c>
      <c r="H2213" s="23" t="s">
        <v>24</v>
      </c>
      <c r="I2213" s="23" t="s">
        <v>72</v>
      </c>
      <c r="N2213" s="21"/>
      <c r="O2213" s="21"/>
      <c r="P2213" s="21"/>
      <c r="R2213" s="15"/>
      <c r="T2213" s="41"/>
    </row>
    <row r="2214">
      <c r="A2214" s="21">
        <v>70497.0</v>
      </c>
      <c r="B2214" s="21">
        <v>1.785130556E9</v>
      </c>
      <c r="C2214" s="42" t="s">
        <v>116</v>
      </c>
      <c r="D2214" s="23" t="s">
        <v>32</v>
      </c>
      <c r="E2214" s="23" t="s">
        <v>17</v>
      </c>
      <c r="F2214" s="23" t="s">
        <v>18</v>
      </c>
      <c r="G2214" s="23" t="s">
        <v>31</v>
      </c>
      <c r="H2214" s="23" t="s">
        <v>24</v>
      </c>
      <c r="I2214" s="23" t="s">
        <v>72</v>
      </c>
      <c r="N2214" s="21"/>
      <c r="O2214" s="21"/>
      <c r="P2214" s="21"/>
      <c r="R2214" s="15"/>
      <c r="T2214" s="41"/>
    </row>
    <row r="2215">
      <c r="A2215" s="21">
        <v>70802.0</v>
      </c>
      <c r="B2215" s="21">
        <v>1.235430054E9</v>
      </c>
      <c r="C2215" s="42" t="s">
        <v>116</v>
      </c>
      <c r="D2215" s="23" t="s">
        <v>134</v>
      </c>
      <c r="E2215" s="23" t="s">
        <v>23</v>
      </c>
      <c r="F2215" s="23" t="s">
        <v>18</v>
      </c>
      <c r="G2215" s="23" t="s">
        <v>31</v>
      </c>
      <c r="H2215" s="23" t="s">
        <v>20</v>
      </c>
      <c r="I2215" s="23" t="s">
        <v>72</v>
      </c>
      <c r="N2215" s="21"/>
      <c r="O2215" s="21"/>
      <c r="P2215" s="21"/>
      <c r="R2215" s="15"/>
      <c r="T2215" s="41"/>
    </row>
    <row r="2216">
      <c r="A2216" s="21">
        <v>70804.0</v>
      </c>
      <c r="B2216" s="21">
        <v>1.38017958E9</v>
      </c>
      <c r="C2216" s="42" t="s">
        <v>116</v>
      </c>
      <c r="D2216" s="23" t="s">
        <v>134</v>
      </c>
      <c r="E2216" s="23" t="s">
        <v>23</v>
      </c>
      <c r="F2216" s="23" t="s">
        <v>18</v>
      </c>
      <c r="G2216" s="23" t="s">
        <v>31</v>
      </c>
      <c r="H2216" s="23" t="s">
        <v>24</v>
      </c>
      <c r="I2216" s="23" t="s">
        <v>72</v>
      </c>
      <c r="N2216" s="21"/>
      <c r="O2216" s="21"/>
      <c r="P2216" s="21"/>
      <c r="R2216" s="15"/>
      <c r="T2216" s="41"/>
    </row>
    <row r="2217">
      <c r="A2217" s="21">
        <v>70868.0</v>
      </c>
      <c r="B2217" s="21">
        <v>2.245804231E9</v>
      </c>
      <c r="C2217" s="42" t="s">
        <v>116</v>
      </c>
      <c r="D2217" s="23" t="s">
        <v>32</v>
      </c>
      <c r="E2217" s="23" t="s">
        <v>17</v>
      </c>
      <c r="F2217" s="23" t="s">
        <v>18</v>
      </c>
      <c r="G2217" s="23" t="s">
        <v>31</v>
      </c>
      <c r="H2217" s="23" t="s">
        <v>24</v>
      </c>
      <c r="I2217" s="23" t="s">
        <v>72</v>
      </c>
      <c r="N2217" s="21"/>
      <c r="O2217" s="21"/>
      <c r="P2217" s="21"/>
      <c r="R2217" s="15"/>
      <c r="T2217" s="41"/>
    </row>
    <row r="2218">
      <c r="A2218" s="21">
        <v>70991.0</v>
      </c>
      <c r="B2218" s="21">
        <v>1.757570674E9</v>
      </c>
      <c r="C2218" s="42" t="s">
        <v>116</v>
      </c>
      <c r="D2218" s="23" t="s">
        <v>134</v>
      </c>
      <c r="E2218" s="23" t="s">
        <v>23</v>
      </c>
      <c r="F2218" s="23" t="s">
        <v>18</v>
      </c>
      <c r="G2218" s="23" t="s">
        <v>31</v>
      </c>
      <c r="H2218" s="23" t="s">
        <v>24</v>
      </c>
      <c r="I2218" s="23" t="s">
        <v>72</v>
      </c>
      <c r="N2218" s="21"/>
      <c r="O2218" s="21"/>
      <c r="P2218" s="21"/>
      <c r="R2218" s="15"/>
      <c r="T2218" s="41"/>
    </row>
    <row r="2219">
      <c r="A2219" s="21">
        <v>71012.0</v>
      </c>
      <c r="B2219" s="21">
        <v>2.052868552E9</v>
      </c>
      <c r="C2219" s="42" t="s">
        <v>116</v>
      </c>
      <c r="D2219" s="23" t="s">
        <v>33</v>
      </c>
      <c r="E2219" s="23" t="s">
        <v>17</v>
      </c>
      <c r="F2219" s="23" t="s">
        <v>28</v>
      </c>
      <c r="G2219" s="23" t="s">
        <v>31</v>
      </c>
      <c r="H2219" s="23" t="s">
        <v>24</v>
      </c>
      <c r="I2219" s="23" t="s">
        <v>72</v>
      </c>
      <c r="N2219" s="21"/>
      <c r="O2219" s="21"/>
      <c r="P2219" s="21"/>
      <c r="R2219" s="15"/>
      <c r="T2219" s="41"/>
    </row>
    <row r="2220">
      <c r="A2220" s="21">
        <v>71074.0</v>
      </c>
      <c r="B2220" s="21">
        <v>1.921145139E9</v>
      </c>
      <c r="C2220" s="42" t="s">
        <v>116</v>
      </c>
      <c r="D2220" s="23" t="s">
        <v>134</v>
      </c>
      <c r="E2220" s="23" t="s">
        <v>23</v>
      </c>
      <c r="F2220" s="23" t="s">
        <v>18</v>
      </c>
      <c r="G2220" s="23" t="s">
        <v>31</v>
      </c>
      <c r="H2220" s="23" t="s">
        <v>20</v>
      </c>
      <c r="I2220" s="23" t="s">
        <v>72</v>
      </c>
      <c r="N2220" s="21"/>
      <c r="O2220" s="21"/>
      <c r="P2220" s="21"/>
      <c r="R2220" s="15"/>
      <c r="T2220" s="41"/>
    </row>
    <row r="2221">
      <c r="A2221" s="21">
        <v>71254.0</v>
      </c>
      <c r="B2221" s="21">
        <v>2.010007712E9</v>
      </c>
      <c r="C2221" s="42" t="s">
        <v>116</v>
      </c>
      <c r="D2221" s="23" t="s">
        <v>32</v>
      </c>
      <c r="E2221" s="23" t="s">
        <v>17</v>
      </c>
      <c r="F2221" s="23" t="s">
        <v>18</v>
      </c>
      <c r="G2221" s="23" t="s">
        <v>31</v>
      </c>
      <c r="H2221" s="23" t="s">
        <v>24</v>
      </c>
      <c r="I2221" s="23" t="s">
        <v>72</v>
      </c>
      <c r="N2221" s="21"/>
      <c r="O2221" s="21"/>
      <c r="P2221" s="21"/>
      <c r="R2221" s="15"/>
      <c r="T2221" s="41"/>
    </row>
    <row r="2222">
      <c r="A2222" s="21">
        <v>71340.0</v>
      </c>
      <c r="B2222" s="21">
        <v>1.654018369E9</v>
      </c>
      <c r="C2222" s="42" t="s">
        <v>116</v>
      </c>
      <c r="D2222" s="23" t="s">
        <v>32</v>
      </c>
      <c r="E2222" s="23" t="s">
        <v>17</v>
      </c>
      <c r="F2222" s="23" t="s">
        <v>18</v>
      </c>
      <c r="G2222" s="23" t="s">
        <v>31</v>
      </c>
      <c r="H2222" s="23" t="s">
        <v>24</v>
      </c>
      <c r="I2222" s="23" t="s">
        <v>72</v>
      </c>
      <c r="N2222" s="21"/>
      <c r="O2222" s="21"/>
      <c r="P2222" s="21"/>
      <c r="R2222" s="15"/>
      <c r="T2222" s="41"/>
    </row>
    <row r="2223">
      <c r="A2223" s="21">
        <v>71619.0</v>
      </c>
      <c r="B2223" s="21">
        <v>2.088433706E9</v>
      </c>
      <c r="C2223" s="42" t="s">
        <v>116</v>
      </c>
      <c r="D2223" s="23" t="s">
        <v>134</v>
      </c>
      <c r="E2223" s="23" t="s">
        <v>23</v>
      </c>
      <c r="F2223" s="23" t="s">
        <v>18</v>
      </c>
      <c r="G2223" s="23" t="s">
        <v>31</v>
      </c>
      <c r="H2223" s="23" t="s">
        <v>24</v>
      </c>
      <c r="I2223" s="23" t="s">
        <v>72</v>
      </c>
      <c r="N2223" s="21"/>
      <c r="O2223" s="21"/>
      <c r="P2223" s="21"/>
      <c r="R2223" s="15"/>
      <c r="T2223" s="41"/>
    </row>
    <row r="2224">
      <c r="A2224" s="21">
        <v>71723.0</v>
      </c>
      <c r="B2224" s="21">
        <v>1.842731938E9</v>
      </c>
      <c r="C2224" s="42" t="s">
        <v>116</v>
      </c>
      <c r="D2224" s="23" t="s">
        <v>134</v>
      </c>
      <c r="E2224" s="23" t="s">
        <v>23</v>
      </c>
      <c r="F2224" s="23" t="s">
        <v>18</v>
      </c>
      <c r="G2224" s="23" t="s">
        <v>31</v>
      </c>
      <c r="H2224" s="23" t="s">
        <v>24</v>
      </c>
      <c r="I2224" s="23" t="s">
        <v>72</v>
      </c>
      <c r="N2224" s="21"/>
      <c r="O2224" s="21"/>
      <c r="P2224" s="21"/>
      <c r="R2224" s="15"/>
      <c r="T2224" s="41"/>
    </row>
    <row r="2225">
      <c r="A2225" s="21">
        <v>71823.0</v>
      </c>
      <c r="B2225" s="21">
        <v>1.369497578E9</v>
      </c>
      <c r="C2225" s="42" t="s">
        <v>117</v>
      </c>
      <c r="D2225" s="23" t="s">
        <v>32</v>
      </c>
      <c r="E2225" s="23" t="s">
        <v>17</v>
      </c>
      <c r="F2225" s="23" t="s">
        <v>18</v>
      </c>
      <c r="G2225" s="23" t="s">
        <v>31</v>
      </c>
      <c r="H2225" s="23" t="s">
        <v>24</v>
      </c>
      <c r="I2225" s="23" t="s">
        <v>72</v>
      </c>
      <c r="N2225" s="21"/>
      <c r="O2225" s="21"/>
      <c r="P2225" s="21"/>
      <c r="R2225" s="15"/>
      <c r="T2225" s="41"/>
    </row>
    <row r="2226">
      <c r="A2226" s="21">
        <v>71846.0</v>
      </c>
      <c r="B2226" s="21">
        <v>2.170219939E9</v>
      </c>
      <c r="C2226" s="42" t="s">
        <v>117</v>
      </c>
      <c r="D2226" s="23" t="s">
        <v>134</v>
      </c>
      <c r="E2226" s="23" t="s">
        <v>23</v>
      </c>
      <c r="F2226" s="23" t="s">
        <v>18</v>
      </c>
      <c r="G2226" s="23" t="s">
        <v>31</v>
      </c>
      <c r="H2226" s="23" t="s">
        <v>20</v>
      </c>
      <c r="I2226" s="23" t="s">
        <v>72</v>
      </c>
      <c r="N2226" s="21"/>
      <c r="O2226" s="21"/>
      <c r="P2226" s="21"/>
      <c r="R2226" s="15"/>
      <c r="T2226" s="41"/>
    </row>
    <row r="2227">
      <c r="A2227" s="21">
        <v>71914.0</v>
      </c>
      <c r="B2227" s="21">
        <v>1.524887369E9</v>
      </c>
      <c r="C2227" s="42" t="s">
        <v>117</v>
      </c>
      <c r="D2227" s="23" t="s">
        <v>134</v>
      </c>
      <c r="E2227" s="23" t="s">
        <v>23</v>
      </c>
      <c r="F2227" s="23" t="s">
        <v>18</v>
      </c>
      <c r="G2227" s="23" t="s">
        <v>31</v>
      </c>
      <c r="H2227" s="23" t="s">
        <v>20</v>
      </c>
      <c r="I2227" s="23" t="s">
        <v>72</v>
      </c>
      <c r="N2227" s="21"/>
      <c r="O2227" s="21"/>
      <c r="P2227" s="21"/>
      <c r="R2227" s="15"/>
      <c r="T2227" s="41"/>
    </row>
    <row r="2228">
      <c r="A2228" s="21">
        <v>71933.0</v>
      </c>
      <c r="B2228" s="21">
        <v>1.903332855E9</v>
      </c>
      <c r="C2228" s="42" t="s">
        <v>117</v>
      </c>
      <c r="D2228" s="23" t="s">
        <v>32</v>
      </c>
      <c r="E2228" s="23" t="s">
        <v>17</v>
      </c>
      <c r="F2228" s="23" t="s">
        <v>18</v>
      </c>
      <c r="G2228" s="23" t="s">
        <v>31</v>
      </c>
      <c r="H2228" s="23" t="s">
        <v>24</v>
      </c>
      <c r="I2228" s="23" t="s">
        <v>72</v>
      </c>
      <c r="N2228" s="21"/>
      <c r="O2228" s="21"/>
      <c r="P2228" s="21"/>
      <c r="R2228" s="15"/>
      <c r="T2228" s="41"/>
    </row>
    <row r="2229">
      <c r="A2229" s="21">
        <v>72083.0</v>
      </c>
      <c r="B2229" s="21">
        <v>1.275697036E9</v>
      </c>
      <c r="C2229" s="42" t="s">
        <v>117</v>
      </c>
      <c r="D2229" s="23" t="s">
        <v>134</v>
      </c>
      <c r="E2229" s="23" t="s">
        <v>23</v>
      </c>
      <c r="F2229" s="23" t="s">
        <v>18</v>
      </c>
      <c r="G2229" s="23" t="s">
        <v>31</v>
      </c>
      <c r="H2229" s="23" t="s">
        <v>24</v>
      </c>
      <c r="I2229" s="23" t="s">
        <v>72</v>
      </c>
      <c r="N2229" s="21"/>
      <c r="O2229" s="21"/>
      <c r="P2229" s="21"/>
      <c r="R2229" s="15"/>
      <c r="T2229" s="41"/>
    </row>
    <row r="2230">
      <c r="A2230" s="21">
        <v>72130.0</v>
      </c>
      <c r="B2230" s="21">
        <v>1.868041809E9</v>
      </c>
      <c r="C2230" s="42" t="s">
        <v>117</v>
      </c>
      <c r="D2230" s="23" t="s">
        <v>134</v>
      </c>
      <c r="E2230" s="23" t="s">
        <v>23</v>
      </c>
      <c r="F2230" s="23" t="s">
        <v>18</v>
      </c>
      <c r="G2230" s="23" t="s">
        <v>31</v>
      </c>
      <c r="H2230" s="23" t="s">
        <v>24</v>
      </c>
      <c r="I2230" s="23" t="s">
        <v>72</v>
      </c>
      <c r="N2230" s="21"/>
      <c r="O2230" s="21"/>
      <c r="P2230" s="21"/>
      <c r="R2230" s="15"/>
      <c r="T2230" s="41"/>
    </row>
    <row r="2231">
      <c r="A2231" s="21">
        <v>72238.0</v>
      </c>
      <c r="B2231" s="21">
        <v>1.843641346E9</v>
      </c>
      <c r="C2231" s="42" t="s">
        <v>117</v>
      </c>
      <c r="D2231" s="23" t="s">
        <v>32</v>
      </c>
      <c r="E2231" s="23" t="s">
        <v>17</v>
      </c>
      <c r="F2231" s="23" t="s">
        <v>18</v>
      </c>
      <c r="G2231" s="23" t="s">
        <v>31</v>
      </c>
      <c r="H2231" s="23" t="s">
        <v>24</v>
      </c>
      <c r="I2231" s="23" t="s">
        <v>72</v>
      </c>
      <c r="N2231" s="21"/>
      <c r="O2231" s="21"/>
      <c r="P2231" s="21"/>
      <c r="R2231" s="15"/>
      <c r="T2231" s="41"/>
    </row>
    <row r="2232">
      <c r="A2232" s="21">
        <v>72262.0</v>
      </c>
      <c r="B2232" s="21">
        <v>2.130357507E9</v>
      </c>
      <c r="C2232" s="42" t="s">
        <v>117</v>
      </c>
      <c r="D2232" s="23" t="s">
        <v>134</v>
      </c>
      <c r="E2232" s="23" t="s">
        <v>23</v>
      </c>
      <c r="F2232" s="23" t="s">
        <v>18</v>
      </c>
      <c r="G2232" s="23" t="s">
        <v>31</v>
      </c>
      <c r="H2232" s="23" t="s">
        <v>24</v>
      </c>
      <c r="I2232" s="23" t="s">
        <v>72</v>
      </c>
      <c r="N2232" s="21"/>
      <c r="O2232" s="21"/>
      <c r="P2232" s="21"/>
      <c r="R2232" s="15"/>
      <c r="T2232" s="41"/>
    </row>
    <row r="2233">
      <c r="A2233" s="21">
        <v>72268.0</v>
      </c>
      <c r="B2233" s="21">
        <v>1.970296782E9</v>
      </c>
      <c r="C2233" s="42" t="s">
        <v>117</v>
      </c>
      <c r="D2233" s="23" t="s">
        <v>134</v>
      </c>
      <c r="E2233" s="23" t="s">
        <v>23</v>
      </c>
      <c r="F2233" s="23" t="s">
        <v>18</v>
      </c>
      <c r="G2233" s="23" t="s">
        <v>31</v>
      </c>
      <c r="H2233" s="23" t="s">
        <v>24</v>
      </c>
      <c r="I2233" s="23" t="s">
        <v>72</v>
      </c>
      <c r="N2233" s="21"/>
      <c r="O2233" s="21"/>
      <c r="P2233" s="21"/>
      <c r="R2233" s="15"/>
      <c r="T2233" s="41"/>
    </row>
    <row r="2234">
      <c r="A2234" s="21">
        <v>72269.0</v>
      </c>
      <c r="B2234" s="21">
        <v>1.452095103E9</v>
      </c>
      <c r="C2234" s="42" t="s">
        <v>117</v>
      </c>
      <c r="D2234" s="23" t="s">
        <v>134</v>
      </c>
      <c r="E2234" s="23" t="s">
        <v>23</v>
      </c>
      <c r="F2234" s="23" t="s">
        <v>18</v>
      </c>
      <c r="G2234" s="23" t="s">
        <v>31</v>
      </c>
      <c r="H2234" s="23" t="s">
        <v>20</v>
      </c>
      <c r="I2234" s="23" t="s">
        <v>72</v>
      </c>
      <c r="N2234" s="21"/>
      <c r="O2234" s="21"/>
      <c r="P2234" s="21"/>
      <c r="R2234" s="15"/>
      <c r="T2234" s="41"/>
    </row>
    <row r="2235">
      <c r="A2235" s="21">
        <v>72291.0</v>
      </c>
      <c r="B2235" s="21">
        <v>1.311879445E9</v>
      </c>
      <c r="C2235" s="42" t="s">
        <v>117</v>
      </c>
      <c r="D2235" s="23" t="s">
        <v>32</v>
      </c>
      <c r="E2235" s="23" t="s">
        <v>17</v>
      </c>
      <c r="F2235" s="23" t="s">
        <v>18</v>
      </c>
      <c r="G2235" s="23" t="s">
        <v>31</v>
      </c>
      <c r="H2235" s="23" t="s">
        <v>24</v>
      </c>
      <c r="I2235" s="23" t="s">
        <v>72</v>
      </c>
      <c r="N2235" s="21"/>
      <c r="O2235" s="21"/>
      <c r="P2235" s="21"/>
      <c r="R2235" s="15"/>
      <c r="T2235" s="41"/>
    </row>
    <row r="2236">
      <c r="A2236" s="21">
        <v>72296.0</v>
      </c>
      <c r="B2236" s="21">
        <v>1.778869245E9</v>
      </c>
      <c r="C2236" s="42" t="s">
        <v>117</v>
      </c>
      <c r="D2236" s="23" t="s">
        <v>32</v>
      </c>
      <c r="E2236" s="23" t="s">
        <v>17</v>
      </c>
      <c r="F2236" s="23" t="s">
        <v>18</v>
      </c>
      <c r="G2236" s="23" t="s">
        <v>31</v>
      </c>
      <c r="H2236" s="23" t="s">
        <v>24</v>
      </c>
      <c r="I2236" s="23" t="s">
        <v>72</v>
      </c>
      <c r="N2236" s="21"/>
      <c r="O2236" s="21"/>
      <c r="P2236" s="21"/>
      <c r="R2236" s="15"/>
      <c r="T2236" s="41"/>
    </row>
    <row r="2237">
      <c r="A2237" s="21">
        <v>72311.0</v>
      </c>
      <c r="B2237" s="21">
        <v>1.251744385E9</v>
      </c>
      <c r="C2237" s="42" t="s">
        <v>117</v>
      </c>
      <c r="D2237" s="23" t="s">
        <v>32</v>
      </c>
      <c r="E2237" s="23" t="s">
        <v>17</v>
      </c>
      <c r="F2237" s="23" t="s">
        <v>18</v>
      </c>
      <c r="G2237" s="23" t="s">
        <v>31</v>
      </c>
      <c r="H2237" s="23" t="s">
        <v>24</v>
      </c>
      <c r="I2237" s="23" t="s">
        <v>72</v>
      </c>
      <c r="N2237" s="21"/>
      <c r="O2237" s="21"/>
      <c r="P2237" s="21"/>
      <c r="R2237" s="15"/>
      <c r="T2237" s="41"/>
    </row>
    <row r="2238">
      <c r="A2238" s="21">
        <v>72454.0</v>
      </c>
      <c r="B2238" s="21">
        <v>1.904945912E9</v>
      </c>
      <c r="C2238" s="42" t="s">
        <v>117</v>
      </c>
      <c r="D2238" s="23" t="s">
        <v>134</v>
      </c>
      <c r="E2238" s="23" t="s">
        <v>23</v>
      </c>
      <c r="F2238" s="23" t="s">
        <v>18</v>
      </c>
      <c r="G2238" s="23" t="s">
        <v>31</v>
      </c>
      <c r="H2238" s="23" t="s">
        <v>24</v>
      </c>
      <c r="I2238" s="23" t="s">
        <v>72</v>
      </c>
      <c r="N2238" s="21"/>
      <c r="O2238" s="21"/>
      <c r="P2238" s="21"/>
      <c r="R2238" s="15"/>
      <c r="T2238" s="41"/>
    </row>
    <row r="2239">
      <c r="A2239" s="21">
        <v>72461.0</v>
      </c>
      <c r="B2239" s="21">
        <v>2.280343284E9</v>
      </c>
      <c r="C2239" s="42" t="s">
        <v>117</v>
      </c>
      <c r="D2239" s="23" t="s">
        <v>134</v>
      </c>
      <c r="E2239" s="23" t="s">
        <v>23</v>
      </c>
      <c r="F2239" s="23" t="s">
        <v>18</v>
      </c>
      <c r="G2239" s="23" t="s">
        <v>31</v>
      </c>
      <c r="H2239" s="23" t="s">
        <v>20</v>
      </c>
      <c r="I2239" s="23" t="s">
        <v>72</v>
      </c>
      <c r="N2239" s="21"/>
      <c r="O2239" s="21"/>
      <c r="P2239" s="21"/>
      <c r="R2239" s="15"/>
      <c r="T2239" s="41"/>
    </row>
    <row r="2240">
      <c r="A2240" s="21">
        <v>72466.0</v>
      </c>
      <c r="B2240" s="21">
        <v>1.910920262E9</v>
      </c>
      <c r="C2240" s="42" t="s">
        <v>117</v>
      </c>
      <c r="D2240" s="23" t="s">
        <v>134</v>
      </c>
      <c r="E2240" s="23" t="s">
        <v>23</v>
      </c>
      <c r="F2240" s="23" t="s">
        <v>18</v>
      </c>
      <c r="G2240" s="23" t="s">
        <v>31</v>
      </c>
      <c r="H2240" s="23" t="s">
        <v>24</v>
      </c>
      <c r="I2240" s="23" t="s">
        <v>72</v>
      </c>
      <c r="N2240" s="21"/>
      <c r="O2240" s="21"/>
      <c r="P2240" s="21"/>
      <c r="R2240" s="15"/>
      <c r="T2240" s="41"/>
    </row>
    <row r="2241">
      <c r="A2241" s="21">
        <v>72599.0</v>
      </c>
      <c r="B2241" s="21">
        <v>1.516742174E9</v>
      </c>
      <c r="C2241" s="42" t="s">
        <v>117</v>
      </c>
      <c r="D2241" s="23" t="s">
        <v>134</v>
      </c>
      <c r="E2241" s="23" t="s">
        <v>23</v>
      </c>
      <c r="F2241" s="23" t="s">
        <v>18</v>
      </c>
      <c r="G2241" s="23" t="s">
        <v>31</v>
      </c>
      <c r="H2241" s="23" t="s">
        <v>24</v>
      </c>
      <c r="I2241" s="23" t="s">
        <v>72</v>
      </c>
      <c r="N2241" s="21"/>
      <c r="O2241" s="21"/>
      <c r="P2241" s="21"/>
      <c r="R2241" s="15"/>
      <c r="T2241" s="41"/>
    </row>
    <row r="2242">
      <c r="A2242" s="21">
        <v>72695.0</v>
      </c>
      <c r="B2242" s="21">
        <v>1.285698764E9</v>
      </c>
      <c r="C2242" s="42" t="s">
        <v>117</v>
      </c>
      <c r="D2242" s="23" t="s">
        <v>134</v>
      </c>
      <c r="E2242" s="23" t="s">
        <v>23</v>
      </c>
      <c r="F2242" s="23" t="s">
        <v>18</v>
      </c>
      <c r="G2242" s="23" t="s">
        <v>31</v>
      </c>
      <c r="H2242" s="23" t="s">
        <v>20</v>
      </c>
      <c r="I2242" s="23" t="s">
        <v>72</v>
      </c>
      <c r="N2242" s="21"/>
      <c r="O2242" s="21"/>
      <c r="P2242" s="21"/>
      <c r="R2242" s="15"/>
      <c r="T2242" s="41"/>
    </row>
    <row r="2243">
      <c r="A2243" s="21">
        <v>72709.0</v>
      </c>
      <c r="B2243" s="21">
        <v>1.381647701E9</v>
      </c>
      <c r="C2243" s="42" t="s">
        <v>117</v>
      </c>
      <c r="D2243" s="23" t="s">
        <v>134</v>
      </c>
      <c r="E2243" s="23" t="s">
        <v>23</v>
      </c>
      <c r="F2243" s="23" t="s">
        <v>18</v>
      </c>
      <c r="G2243" s="23" t="s">
        <v>31</v>
      </c>
      <c r="H2243" s="23" t="s">
        <v>20</v>
      </c>
      <c r="I2243" s="23" t="s">
        <v>72</v>
      </c>
      <c r="N2243" s="21"/>
      <c r="O2243" s="21"/>
      <c r="P2243" s="21"/>
      <c r="R2243" s="15"/>
      <c r="T2243" s="41"/>
    </row>
    <row r="2244">
      <c r="A2244" s="21">
        <v>72715.0</v>
      </c>
      <c r="B2244" s="21">
        <v>1.499984507E9</v>
      </c>
      <c r="C2244" s="42" t="s">
        <v>117</v>
      </c>
      <c r="D2244" s="23" t="s">
        <v>32</v>
      </c>
      <c r="E2244" s="23" t="s">
        <v>17</v>
      </c>
      <c r="F2244" s="23" t="s">
        <v>18</v>
      </c>
      <c r="G2244" s="23" t="s">
        <v>31</v>
      </c>
      <c r="H2244" s="23" t="s">
        <v>24</v>
      </c>
      <c r="I2244" s="23" t="s">
        <v>72</v>
      </c>
      <c r="N2244" s="21"/>
      <c r="O2244" s="21"/>
      <c r="P2244" s="21"/>
      <c r="R2244" s="15"/>
      <c r="T2244" s="41"/>
    </row>
    <row r="2245">
      <c r="A2245" s="21">
        <v>72927.0</v>
      </c>
      <c r="B2245" s="21">
        <v>1.367289067E9</v>
      </c>
      <c r="C2245" s="42" t="s">
        <v>117</v>
      </c>
      <c r="D2245" s="23" t="s">
        <v>32</v>
      </c>
      <c r="E2245" s="23" t="s">
        <v>17</v>
      </c>
      <c r="F2245" s="23" t="s">
        <v>18</v>
      </c>
      <c r="G2245" s="23" t="s">
        <v>31</v>
      </c>
      <c r="H2245" s="23" t="s">
        <v>24</v>
      </c>
      <c r="I2245" s="23" t="s">
        <v>72</v>
      </c>
      <c r="N2245" s="21"/>
      <c r="O2245" s="21"/>
      <c r="P2245" s="21"/>
      <c r="R2245" s="15"/>
      <c r="T2245" s="41"/>
    </row>
    <row r="2246">
      <c r="A2246" s="21">
        <v>72977.0</v>
      </c>
      <c r="B2246" s="21">
        <v>2.119487281E9</v>
      </c>
      <c r="C2246" s="42" t="s">
        <v>117</v>
      </c>
      <c r="D2246" s="23" t="s">
        <v>134</v>
      </c>
      <c r="E2246" s="23" t="s">
        <v>23</v>
      </c>
      <c r="F2246" s="23" t="s">
        <v>18</v>
      </c>
      <c r="G2246" s="23" t="s">
        <v>31</v>
      </c>
      <c r="H2246" s="23" t="s">
        <v>20</v>
      </c>
      <c r="I2246" s="23" t="s">
        <v>72</v>
      </c>
      <c r="N2246" s="21"/>
      <c r="O2246" s="21"/>
      <c r="P2246" s="21"/>
      <c r="R2246" s="15"/>
      <c r="T2246" s="41"/>
    </row>
    <row r="2247">
      <c r="A2247" s="21">
        <v>72989.0</v>
      </c>
      <c r="B2247" s="21">
        <v>2.138219214E9</v>
      </c>
      <c r="C2247" s="42" t="s">
        <v>117</v>
      </c>
      <c r="D2247" s="23" t="s">
        <v>32</v>
      </c>
      <c r="E2247" s="23" t="s">
        <v>17</v>
      </c>
      <c r="F2247" s="23" t="s">
        <v>18</v>
      </c>
      <c r="G2247" s="23" t="s">
        <v>31</v>
      </c>
      <c r="H2247" s="23" t="s">
        <v>24</v>
      </c>
      <c r="I2247" s="23" t="s">
        <v>72</v>
      </c>
      <c r="N2247" s="21"/>
      <c r="O2247" s="21"/>
      <c r="P2247" s="21"/>
      <c r="R2247" s="15"/>
      <c r="T2247" s="41"/>
    </row>
    <row r="2248">
      <c r="A2248" s="21">
        <v>73092.0</v>
      </c>
      <c r="B2248" s="21">
        <v>1.71266966E9</v>
      </c>
      <c r="C2248" s="42" t="s">
        <v>118</v>
      </c>
      <c r="D2248" s="23" t="s">
        <v>134</v>
      </c>
      <c r="E2248" s="23" t="s">
        <v>23</v>
      </c>
      <c r="F2248" s="23" t="s">
        <v>18</v>
      </c>
      <c r="G2248" s="23" t="s">
        <v>31</v>
      </c>
      <c r="H2248" s="23" t="s">
        <v>24</v>
      </c>
      <c r="I2248" s="23" t="s">
        <v>25</v>
      </c>
      <c r="N2248" s="21"/>
      <c r="O2248" s="21"/>
      <c r="P2248" s="21"/>
      <c r="R2248" s="15"/>
      <c r="T2248" s="41"/>
    </row>
    <row r="2249">
      <c r="A2249" s="21">
        <v>73100.0</v>
      </c>
      <c r="B2249" s="21">
        <v>2.136046281E9</v>
      </c>
      <c r="C2249" s="42" t="s">
        <v>118</v>
      </c>
      <c r="D2249" s="23" t="s">
        <v>134</v>
      </c>
      <c r="E2249" s="23" t="s">
        <v>23</v>
      </c>
      <c r="F2249" s="23" t="s">
        <v>18</v>
      </c>
      <c r="G2249" s="23" t="s">
        <v>31</v>
      </c>
      <c r="H2249" s="23" t="s">
        <v>24</v>
      </c>
      <c r="I2249" s="23" t="s">
        <v>72</v>
      </c>
      <c r="N2249" s="21"/>
      <c r="O2249" s="21"/>
      <c r="P2249" s="21"/>
      <c r="R2249" s="15"/>
      <c r="T2249" s="41"/>
    </row>
    <row r="2250">
      <c r="A2250" s="21">
        <v>73354.0</v>
      </c>
      <c r="B2250" s="21">
        <v>1.744775648E9</v>
      </c>
      <c r="C2250" s="42" t="s">
        <v>118</v>
      </c>
      <c r="D2250" s="23" t="s">
        <v>32</v>
      </c>
      <c r="E2250" s="23" t="s">
        <v>17</v>
      </c>
      <c r="F2250" s="23" t="s">
        <v>18</v>
      </c>
      <c r="G2250" s="23" t="s">
        <v>31</v>
      </c>
      <c r="H2250" s="23" t="s">
        <v>24</v>
      </c>
      <c r="I2250" s="23" t="s">
        <v>72</v>
      </c>
      <c r="N2250" s="21"/>
      <c r="O2250" s="21"/>
      <c r="P2250" s="21"/>
      <c r="R2250" s="15"/>
      <c r="T2250" s="41"/>
    </row>
    <row r="2251">
      <c r="A2251" s="21">
        <v>73525.0</v>
      </c>
      <c r="B2251" s="21">
        <v>2.097948808E9</v>
      </c>
      <c r="C2251" s="42" t="s">
        <v>118</v>
      </c>
      <c r="D2251" s="23" t="s">
        <v>32</v>
      </c>
      <c r="E2251" s="23" t="s">
        <v>17</v>
      </c>
      <c r="F2251" s="23" t="s">
        <v>18</v>
      </c>
      <c r="G2251" s="23" t="s">
        <v>31</v>
      </c>
      <c r="H2251" s="23" t="s">
        <v>24</v>
      </c>
      <c r="I2251" s="23" t="s">
        <v>72</v>
      </c>
      <c r="N2251" s="21"/>
      <c r="O2251" s="21"/>
      <c r="P2251" s="21"/>
      <c r="R2251" s="15"/>
      <c r="T2251" s="41"/>
    </row>
    <row r="2252">
      <c r="A2252" s="21">
        <v>73538.0</v>
      </c>
      <c r="B2252" s="21">
        <v>2.162665251E9</v>
      </c>
      <c r="C2252" s="42" t="s">
        <v>118</v>
      </c>
      <c r="D2252" s="23" t="s">
        <v>32</v>
      </c>
      <c r="E2252" s="23" t="s">
        <v>17</v>
      </c>
      <c r="F2252" s="23" t="s">
        <v>18</v>
      </c>
      <c r="G2252" s="23" t="s">
        <v>31</v>
      </c>
      <c r="H2252" s="23" t="s">
        <v>24</v>
      </c>
      <c r="I2252" s="23" t="s">
        <v>72</v>
      </c>
      <c r="N2252" s="21"/>
      <c r="O2252" s="21"/>
      <c r="P2252" s="21"/>
      <c r="R2252" s="15"/>
      <c r="T2252" s="41"/>
    </row>
    <row r="2253">
      <c r="A2253" s="21">
        <v>73553.0</v>
      </c>
      <c r="B2253" s="21">
        <v>1.490360662E9</v>
      </c>
      <c r="C2253" s="42" t="s">
        <v>118</v>
      </c>
      <c r="D2253" s="23" t="s">
        <v>32</v>
      </c>
      <c r="E2253" s="23" t="s">
        <v>17</v>
      </c>
      <c r="F2253" s="23" t="s">
        <v>18</v>
      </c>
      <c r="G2253" s="23" t="s">
        <v>31</v>
      </c>
      <c r="H2253" s="23" t="s">
        <v>24</v>
      </c>
      <c r="I2253" s="23" t="s">
        <v>72</v>
      </c>
      <c r="N2253" s="21"/>
      <c r="O2253" s="21"/>
      <c r="P2253" s="21"/>
      <c r="R2253" s="15"/>
      <c r="T2253" s="41"/>
    </row>
    <row r="2254">
      <c r="A2254" s="21">
        <v>73614.0</v>
      </c>
      <c r="B2254" s="21">
        <v>1.814602847E9</v>
      </c>
      <c r="C2254" s="42" t="s">
        <v>118</v>
      </c>
      <c r="D2254" s="23" t="s">
        <v>32</v>
      </c>
      <c r="E2254" s="23" t="s">
        <v>17</v>
      </c>
      <c r="F2254" s="23" t="s">
        <v>18</v>
      </c>
      <c r="G2254" s="23" t="s">
        <v>31</v>
      </c>
      <c r="H2254" s="23" t="s">
        <v>24</v>
      </c>
      <c r="I2254" s="23" t="s">
        <v>72</v>
      </c>
      <c r="N2254" s="21"/>
      <c r="O2254" s="21"/>
      <c r="P2254" s="21"/>
      <c r="R2254" s="15"/>
      <c r="T2254" s="41"/>
    </row>
    <row r="2255">
      <c r="A2255" s="21">
        <v>73635.0</v>
      </c>
      <c r="B2255" s="21">
        <v>1.374335858E9</v>
      </c>
      <c r="C2255" s="42" t="s">
        <v>118</v>
      </c>
      <c r="D2255" s="23" t="s">
        <v>134</v>
      </c>
      <c r="E2255" s="23" t="s">
        <v>23</v>
      </c>
      <c r="F2255" s="23" t="s">
        <v>18</v>
      </c>
      <c r="G2255" s="23" t="s">
        <v>31</v>
      </c>
      <c r="H2255" s="23" t="s">
        <v>20</v>
      </c>
      <c r="I2255" s="23" t="s">
        <v>72</v>
      </c>
      <c r="N2255" s="21"/>
      <c r="O2255" s="21"/>
      <c r="P2255" s="21"/>
      <c r="R2255" s="15"/>
      <c r="T2255" s="41"/>
    </row>
    <row r="2256">
      <c r="A2256" s="21">
        <v>73641.0</v>
      </c>
      <c r="B2256" s="21">
        <v>1.29770521E9</v>
      </c>
      <c r="C2256" s="42" t="s">
        <v>118</v>
      </c>
      <c r="D2256" s="23" t="s">
        <v>134</v>
      </c>
      <c r="E2256" s="23" t="s">
        <v>23</v>
      </c>
      <c r="F2256" s="23" t="s">
        <v>18</v>
      </c>
      <c r="G2256" s="23" t="s">
        <v>31</v>
      </c>
      <c r="H2256" s="23" t="s">
        <v>20</v>
      </c>
      <c r="I2256" s="23" t="s">
        <v>72</v>
      </c>
      <c r="N2256" s="21"/>
      <c r="O2256" s="21"/>
      <c r="P2256" s="21"/>
      <c r="R2256" s="15"/>
      <c r="T2256" s="41"/>
    </row>
    <row r="2257">
      <c r="A2257" s="21">
        <v>73760.0</v>
      </c>
      <c r="B2257" s="21">
        <v>1.366020721E9</v>
      </c>
      <c r="C2257" s="42" t="s">
        <v>118</v>
      </c>
      <c r="D2257" s="23" t="s">
        <v>32</v>
      </c>
      <c r="E2257" s="23" t="s">
        <v>17</v>
      </c>
      <c r="F2257" s="23" t="s">
        <v>18</v>
      </c>
      <c r="G2257" s="23" t="s">
        <v>31</v>
      </c>
      <c r="H2257" s="23" t="s">
        <v>24</v>
      </c>
      <c r="I2257" s="23" t="s">
        <v>25</v>
      </c>
      <c r="N2257" s="21"/>
      <c r="O2257" s="21"/>
      <c r="P2257" s="21"/>
      <c r="R2257" s="15"/>
      <c r="T2257" s="41"/>
    </row>
    <row r="2258">
      <c r="A2258" s="21">
        <v>73796.0</v>
      </c>
      <c r="B2258" s="21">
        <v>2.16243735E9</v>
      </c>
      <c r="C2258" s="42" t="s">
        <v>118</v>
      </c>
      <c r="D2258" s="23" t="s">
        <v>32</v>
      </c>
      <c r="E2258" s="23" t="s">
        <v>17</v>
      </c>
      <c r="F2258" s="23" t="s">
        <v>18</v>
      </c>
      <c r="G2258" s="23" t="s">
        <v>31</v>
      </c>
      <c r="H2258" s="23" t="s">
        <v>24</v>
      </c>
      <c r="I2258" s="23" t="s">
        <v>72</v>
      </c>
      <c r="N2258" s="21"/>
      <c r="O2258" s="21"/>
      <c r="P2258" s="21"/>
      <c r="R2258" s="15"/>
      <c r="T2258" s="41"/>
    </row>
    <row r="2259">
      <c r="A2259" s="21">
        <v>73818.0</v>
      </c>
      <c r="B2259" s="21">
        <v>1.182121648E9</v>
      </c>
      <c r="C2259" s="42" t="s">
        <v>118</v>
      </c>
      <c r="D2259" s="23" t="s">
        <v>134</v>
      </c>
      <c r="E2259" s="23" t="s">
        <v>23</v>
      </c>
      <c r="F2259" s="23" t="s">
        <v>18</v>
      </c>
      <c r="G2259" s="23" t="s">
        <v>31</v>
      </c>
      <c r="H2259" s="23" t="s">
        <v>20</v>
      </c>
      <c r="I2259" s="23" t="s">
        <v>72</v>
      </c>
      <c r="N2259" s="21"/>
      <c r="O2259" s="21"/>
      <c r="P2259" s="21"/>
      <c r="R2259" s="15"/>
      <c r="T2259" s="41"/>
    </row>
    <row r="2260">
      <c r="A2260" s="21">
        <v>73828.0</v>
      </c>
      <c r="B2260" s="21">
        <v>1.939206532E9</v>
      </c>
      <c r="C2260" s="42" t="s">
        <v>118</v>
      </c>
      <c r="D2260" s="23" t="s">
        <v>134</v>
      </c>
      <c r="E2260" s="23" t="s">
        <v>23</v>
      </c>
      <c r="F2260" s="23" t="s">
        <v>18</v>
      </c>
      <c r="G2260" s="23" t="s">
        <v>31</v>
      </c>
      <c r="H2260" s="23" t="s">
        <v>24</v>
      </c>
      <c r="I2260" s="23" t="s">
        <v>72</v>
      </c>
      <c r="N2260" s="21"/>
      <c r="O2260" s="21"/>
      <c r="P2260" s="21"/>
      <c r="R2260" s="15"/>
      <c r="T2260" s="41"/>
    </row>
    <row r="2261">
      <c r="A2261" s="21">
        <v>73906.0</v>
      </c>
      <c r="B2261" s="21">
        <v>1.622107028E9</v>
      </c>
      <c r="C2261" s="42" t="s">
        <v>118</v>
      </c>
      <c r="D2261" s="23" t="s">
        <v>32</v>
      </c>
      <c r="E2261" s="23" t="s">
        <v>17</v>
      </c>
      <c r="F2261" s="23" t="s">
        <v>18</v>
      </c>
      <c r="G2261" s="23" t="s">
        <v>31</v>
      </c>
      <c r="H2261" s="23" t="s">
        <v>24</v>
      </c>
      <c r="I2261" s="23" t="s">
        <v>72</v>
      </c>
      <c r="N2261" s="21"/>
      <c r="O2261" s="21"/>
      <c r="P2261" s="21"/>
      <c r="R2261" s="15"/>
      <c r="T2261" s="41"/>
    </row>
    <row r="2262">
      <c r="A2262" s="21">
        <v>73928.0</v>
      </c>
      <c r="B2262" s="21">
        <v>1.510140551E9</v>
      </c>
      <c r="C2262" s="42" t="s">
        <v>118</v>
      </c>
      <c r="D2262" s="23" t="s">
        <v>32</v>
      </c>
      <c r="E2262" s="23" t="s">
        <v>17</v>
      </c>
      <c r="F2262" s="23" t="s">
        <v>18</v>
      </c>
      <c r="G2262" s="23" t="s">
        <v>31</v>
      </c>
      <c r="H2262" s="23" t="s">
        <v>24</v>
      </c>
      <c r="I2262" s="23" t="s">
        <v>72</v>
      </c>
      <c r="N2262" s="21"/>
      <c r="O2262" s="21"/>
      <c r="P2262" s="21"/>
      <c r="R2262" s="15"/>
      <c r="T2262" s="41"/>
    </row>
    <row r="2263">
      <c r="A2263" s="21">
        <v>73964.0</v>
      </c>
      <c r="B2263" s="21">
        <v>1.689873529E9</v>
      </c>
      <c r="C2263" s="42" t="s">
        <v>118</v>
      </c>
      <c r="D2263" s="23" t="s">
        <v>134</v>
      </c>
      <c r="E2263" s="23" t="s">
        <v>23</v>
      </c>
      <c r="F2263" s="23" t="s">
        <v>18</v>
      </c>
      <c r="G2263" s="23" t="s">
        <v>31</v>
      </c>
      <c r="H2263" s="23" t="s">
        <v>24</v>
      </c>
      <c r="I2263" s="23" t="s">
        <v>72</v>
      </c>
      <c r="N2263" s="21"/>
      <c r="O2263" s="21"/>
      <c r="P2263" s="21"/>
      <c r="R2263" s="15"/>
      <c r="T2263" s="41"/>
    </row>
    <row r="2264">
      <c r="A2264" s="21">
        <v>73998.0</v>
      </c>
      <c r="B2264" s="21">
        <v>1.417872781E9</v>
      </c>
      <c r="C2264" s="42" t="s">
        <v>119</v>
      </c>
      <c r="D2264" s="23" t="s">
        <v>32</v>
      </c>
      <c r="E2264" s="23" t="s">
        <v>17</v>
      </c>
      <c r="F2264" s="23" t="s">
        <v>18</v>
      </c>
      <c r="G2264" s="23" t="s">
        <v>31</v>
      </c>
      <c r="H2264" s="23" t="s">
        <v>24</v>
      </c>
      <c r="I2264" s="23" t="s">
        <v>72</v>
      </c>
      <c r="N2264" s="21"/>
      <c r="O2264" s="21"/>
      <c r="P2264" s="21"/>
      <c r="R2264" s="15"/>
      <c r="T2264" s="41"/>
    </row>
    <row r="2265">
      <c r="A2265" s="21">
        <v>74060.0</v>
      </c>
      <c r="B2265" s="21">
        <v>1.384871928E9</v>
      </c>
      <c r="C2265" s="42" t="s">
        <v>119</v>
      </c>
      <c r="D2265" s="23" t="s">
        <v>32</v>
      </c>
      <c r="E2265" s="23" t="s">
        <v>17</v>
      </c>
      <c r="F2265" s="23" t="s">
        <v>18</v>
      </c>
      <c r="G2265" s="23" t="s">
        <v>31</v>
      </c>
      <c r="H2265" s="23" t="s">
        <v>24</v>
      </c>
      <c r="I2265" s="23" t="s">
        <v>72</v>
      </c>
      <c r="N2265" s="21"/>
      <c r="O2265" s="21"/>
      <c r="P2265" s="21"/>
      <c r="R2265" s="15"/>
      <c r="T2265" s="41"/>
    </row>
    <row r="2266">
      <c r="A2266" s="21">
        <v>74099.0</v>
      </c>
      <c r="B2266" s="21">
        <v>1.487818536E9</v>
      </c>
      <c r="C2266" s="42" t="s">
        <v>119</v>
      </c>
      <c r="D2266" s="23" t="s">
        <v>134</v>
      </c>
      <c r="E2266" s="23" t="s">
        <v>23</v>
      </c>
      <c r="F2266" s="23" t="s">
        <v>18</v>
      </c>
      <c r="G2266" s="23" t="s">
        <v>31</v>
      </c>
      <c r="H2266" s="23" t="s">
        <v>24</v>
      </c>
      <c r="I2266" s="23" t="s">
        <v>72</v>
      </c>
      <c r="N2266" s="21"/>
      <c r="O2266" s="21"/>
      <c r="P2266" s="21"/>
      <c r="R2266" s="15"/>
      <c r="T2266" s="41"/>
    </row>
    <row r="2267">
      <c r="A2267" s="21">
        <v>74187.0</v>
      </c>
      <c r="B2267" s="21">
        <v>1.259589308E9</v>
      </c>
      <c r="C2267" s="42" t="s">
        <v>119</v>
      </c>
      <c r="D2267" s="23" t="s">
        <v>32</v>
      </c>
      <c r="E2267" s="23" t="s">
        <v>17</v>
      </c>
      <c r="F2267" s="23" t="s">
        <v>18</v>
      </c>
      <c r="G2267" s="23" t="s">
        <v>31</v>
      </c>
      <c r="H2267" s="23" t="s">
        <v>24</v>
      </c>
      <c r="I2267" s="23" t="s">
        <v>72</v>
      </c>
      <c r="N2267" s="21"/>
      <c r="O2267" s="21"/>
      <c r="P2267" s="21"/>
      <c r="R2267" s="15"/>
      <c r="T2267" s="41"/>
    </row>
    <row r="2268">
      <c r="A2268" s="21">
        <v>74215.0</v>
      </c>
      <c r="B2268" s="21">
        <v>2.250793925E9</v>
      </c>
      <c r="C2268" s="42" t="s">
        <v>119</v>
      </c>
      <c r="D2268" s="23" t="s">
        <v>134</v>
      </c>
      <c r="E2268" s="23" t="s">
        <v>23</v>
      </c>
      <c r="F2268" s="23" t="s">
        <v>18</v>
      </c>
      <c r="G2268" s="23" t="s">
        <v>31</v>
      </c>
      <c r="H2268" s="23" t="s">
        <v>24</v>
      </c>
      <c r="I2268" s="23" t="s">
        <v>72</v>
      </c>
      <c r="N2268" s="21"/>
      <c r="O2268" s="21"/>
      <c r="P2268" s="21"/>
      <c r="R2268" s="15"/>
      <c r="T2268" s="41"/>
    </row>
    <row r="2269">
      <c r="A2269" s="21">
        <v>74360.0</v>
      </c>
      <c r="B2269" s="21">
        <v>1.461809705E9</v>
      </c>
      <c r="C2269" s="42" t="s">
        <v>119</v>
      </c>
      <c r="D2269" s="23" t="s">
        <v>32</v>
      </c>
      <c r="E2269" s="23" t="s">
        <v>17</v>
      </c>
      <c r="F2269" s="23" t="s">
        <v>18</v>
      </c>
      <c r="G2269" s="23" t="s">
        <v>31</v>
      </c>
      <c r="H2269" s="23" t="s">
        <v>24</v>
      </c>
      <c r="I2269" s="23" t="s">
        <v>72</v>
      </c>
      <c r="N2269" s="21"/>
      <c r="O2269" s="21"/>
      <c r="P2269" s="21"/>
      <c r="R2269" s="15"/>
      <c r="T2269" s="41"/>
    </row>
    <row r="2270">
      <c r="A2270" s="21">
        <v>74493.0</v>
      </c>
      <c r="B2270" s="21">
        <v>2.031077832E9</v>
      </c>
      <c r="C2270" s="42" t="s">
        <v>119</v>
      </c>
      <c r="D2270" s="23" t="s">
        <v>134</v>
      </c>
      <c r="E2270" s="23" t="s">
        <v>23</v>
      </c>
      <c r="F2270" s="23" t="s">
        <v>18</v>
      </c>
      <c r="G2270" s="23" t="s">
        <v>31</v>
      </c>
      <c r="H2270" s="23" t="s">
        <v>24</v>
      </c>
      <c r="I2270" s="23" t="s">
        <v>72</v>
      </c>
      <c r="N2270" s="21"/>
      <c r="O2270" s="21"/>
      <c r="P2270" s="21"/>
      <c r="R2270" s="15"/>
      <c r="T2270" s="41"/>
    </row>
    <row r="2271">
      <c r="A2271" s="21">
        <v>74508.0</v>
      </c>
      <c r="B2271" s="21">
        <v>1.750729854E9</v>
      </c>
      <c r="C2271" s="42" t="s">
        <v>119</v>
      </c>
      <c r="D2271" s="23" t="s">
        <v>134</v>
      </c>
      <c r="E2271" s="23" t="s">
        <v>23</v>
      </c>
      <c r="F2271" s="23" t="s">
        <v>18</v>
      </c>
      <c r="G2271" s="23" t="s">
        <v>31</v>
      </c>
      <c r="H2271" s="23" t="s">
        <v>24</v>
      </c>
      <c r="I2271" s="23" t="s">
        <v>72</v>
      </c>
      <c r="N2271" s="21"/>
      <c r="O2271" s="21"/>
      <c r="P2271" s="21"/>
      <c r="R2271" s="15"/>
      <c r="T2271" s="41"/>
    </row>
    <row r="2272">
      <c r="A2272" s="21">
        <v>74519.0</v>
      </c>
      <c r="B2272" s="21">
        <v>2.029883394E9</v>
      </c>
      <c r="C2272" s="42" t="s">
        <v>119</v>
      </c>
      <c r="D2272" s="23" t="s">
        <v>134</v>
      </c>
      <c r="E2272" s="23" t="s">
        <v>23</v>
      </c>
      <c r="F2272" s="23" t="s">
        <v>18</v>
      </c>
      <c r="G2272" s="23" t="s">
        <v>31</v>
      </c>
      <c r="H2272" s="23" t="s">
        <v>20</v>
      </c>
      <c r="I2272" s="23" t="s">
        <v>72</v>
      </c>
      <c r="N2272" s="21"/>
      <c r="O2272" s="21"/>
      <c r="P2272" s="21"/>
      <c r="R2272" s="15"/>
      <c r="T2272" s="41"/>
    </row>
    <row r="2273">
      <c r="A2273" s="21">
        <v>74531.0</v>
      </c>
      <c r="B2273" s="21">
        <v>2.011301461E9</v>
      </c>
      <c r="C2273" s="42" t="s">
        <v>119</v>
      </c>
      <c r="D2273" s="23" t="s">
        <v>32</v>
      </c>
      <c r="E2273" s="23" t="s">
        <v>17</v>
      </c>
      <c r="F2273" s="23" t="s">
        <v>18</v>
      </c>
      <c r="G2273" s="23" t="s">
        <v>31</v>
      </c>
      <c r="H2273" s="23" t="s">
        <v>24</v>
      </c>
      <c r="I2273" s="23" t="s">
        <v>72</v>
      </c>
      <c r="N2273" s="21"/>
      <c r="O2273" s="21"/>
      <c r="P2273" s="21"/>
      <c r="R2273" s="15"/>
      <c r="T2273" s="41"/>
    </row>
    <row r="2274">
      <c r="A2274" s="21">
        <v>74585.0</v>
      </c>
      <c r="B2274" s="21">
        <v>1.241933153E9</v>
      </c>
      <c r="C2274" s="42" t="s">
        <v>119</v>
      </c>
      <c r="D2274" s="23" t="s">
        <v>134</v>
      </c>
      <c r="E2274" s="23" t="s">
        <v>23</v>
      </c>
      <c r="F2274" s="23" t="s">
        <v>18</v>
      </c>
      <c r="G2274" s="23" t="s">
        <v>31</v>
      </c>
      <c r="H2274" s="23" t="s">
        <v>24</v>
      </c>
      <c r="I2274" s="23" t="s">
        <v>72</v>
      </c>
      <c r="N2274" s="21"/>
      <c r="O2274" s="21"/>
      <c r="P2274" s="21"/>
      <c r="R2274" s="15"/>
      <c r="T2274" s="41"/>
    </row>
    <row r="2275">
      <c r="A2275" s="21">
        <v>74589.0</v>
      </c>
      <c r="B2275" s="21">
        <v>2.172052857E9</v>
      </c>
      <c r="C2275" s="42" t="s">
        <v>119</v>
      </c>
      <c r="D2275" s="23" t="s">
        <v>134</v>
      </c>
      <c r="E2275" s="23" t="s">
        <v>23</v>
      </c>
      <c r="F2275" s="23" t="s">
        <v>18</v>
      </c>
      <c r="G2275" s="23" t="s">
        <v>31</v>
      </c>
      <c r="H2275" s="23" t="s">
        <v>24</v>
      </c>
      <c r="I2275" s="23" t="s">
        <v>72</v>
      </c>
      <c r="N2275" s="21"/>
      <c r="O2275" s="21"/>
      <c r="P2275" s="21"/>
      <c r="R2275" s="15"/>
      <c r="T2275" s="41"/>
    </row>
    <row r="2276">
      <c r="A2276" s="21">
        <v>74635.0</v>
      </c>
      <c r="B2276" s="21">
        <v>1.694396132E9</v>
      </c>
      <c r="C2276" s="42" t="s">
        <v>119</v>
      </c>
      <c r="D2276" s="23" t="s">
        <v>33</v>
      </c>
      <c r="E2276" s="23" t="s">
        <v>17</v>
      </c>
      <c r="F2276" s="23" t="s">
        <v>28</v>
      </c>
      <c r="G2276" s="23" t="s">
        <v>31</v>
      </c>
      <c r="H2276" s="23" t="s">
        <v>24</v>
      </c>
      <c r="I2276" s="23" t="s">
        <v>72</v>
      </c>
      <c r="N2276" s="21"/>
      <c r="O2276" s="21"/>
      <c r="P2276" s="21"/>
      <c r="R2276" s="15"/>
      <c r="T2276" s="41"/>
    </row>
    <row r="2277">
      <c r="A2277" s="21">
        <v>74638.0</v>
      </c>
      <c r="B2277" s="21">
        <v>1.397713155E9</v>
      </c>
      <c r="C2277" s="42" t="s">
        <v>119</v>
      </c>
      <c r="D2277" s="23" t="s">
        <v>134</v>
      </c>
      <c r="E2277" s="23" t="s">
        <v>23</v>
      </c>
      <c r="F2277" s="23" t="s">
        <v>18</v>
      </c>
      <c r="G2277" s="23" t="s">
        <v>31</v>
      </c>
      <c r="H2277" s="23" t="s">
        <v>20</v>
      </c>
      <c r="I2277" s="23" t="s">
        <v>72</v>
      </c>
      <c r="N2277" s="21"/>
      <c r="O2277" s="21"/>
      <c r="P2277" s="21"/>
      <c r="R2277" s="15"/>
      <c r="T2277" s="41"/>
    </row>
    <row r="2278">
      <c r="A2278" s="21">
        <v>74666.0</v>
      </c>
      <c r="B2278" s="21">
        <v>1.526216726E9</v>
      </c>
      <c r="C2278" s="42" t="s">
        <v>119</v>
      </c>
      <c r="D2278" s="23" t="s">
        <v>134</v>
      </c>
      <c r="E2278" s="23" t="s">
        <v>23</v>
      </c>
      <c r="F2278" s="23" t="s">
        <v>18</v>
      </c>
      <c r="G2278" s="23" t="s">
        <v>31</v>
      </c>
      <c r="H2278" s="23" t="s">
        <v>24</v>
      </c>
      <c r="I2278" s="23" t="s">
        <v>72</v>
      </c>
      <c r="N2278" s="21"/>
      <c r="O2278" s="21"/>
      <c r="P2278" s="21"/>
      <c r="R2278" s="15"/>
      <c r="T2278" s="41"/>
    </row>
    <row r="2279">
      <c r="A2279" s="21">
        <v>74686.0</v>
      </c>
      <c r="B2279" s="21">
        <v>1.444923827E9</v>
      </c>
      <c r="C2279" s="42" t="s">
        <v>119</v>
      </c>
      <c r="D2279" s="23" t="s">
        <v>134</v>
      </c>
      <c r="E2279" s="23" t="s">
        <v>23</v>
      </c>
      <c r="F2279" s="23" t="s">
        <v>18</v>
      </c>
      <c r="G2279" s="23" t="s">
        <v>31</v>
      </c>
      <c r="H2279" s="23" t="s">
        <v>20</v>
      </c>
      <c r="I2279" s="23" t="s">
        <v>72</v>
      </c>
      <c r="N2279" s="21"/>
      <c r="O2279" s="21"/>
      <c r="P2279" s="21"/>
      <c r="R2279" s="15"/>
      <c r="T2279" s="41"/>
    </row>
    <row r="2280">
      <c r="A2280" s="21">
        <v>74771.0</v>
      </c>
      <c r="B2280" s="21">
        <v>2.077875192E9</v>
      </c>
      <c r="C2280" s="42" t="s">
        <v>119</v>
      </c>
      <c r="D2280" s="23" t="s">
        <v>32</v>
      </c>
      <c r="E2280" s="23" t="s">
        <v>17</v>
      </c>
      <c r="F2280" s="23" t="s">
        <v>18</v>
      </c>
      <c r="G2280" s="23" t="s">
        <v>31</v>
      </c>
      <c r="H2280" s="23" t="s">
        <v>24</v>
      </c>
      <c r="I2280" s="23" t="s">
        <v>72</v>
      </c>
      <c r="N2280" s="21"/>
      <c r="O2280" s="21"/>
      <c r="P2280" s="21"/>
      <c r="R2280" s="15"/>
      <c r="T2280" s="41"/>
    </row>
    <row r="2281">
      <c r="A2281" s="21">
        <v>74815.0</v>
      </c>
      <c r="B2281" s="21">
        <v>2.044780209E9</v>
      </c>
      <c r="C2281" s="42" t="s">
        <v>119</v>
      </c>
      <c r="D2281" s="23" t="s">
        <v>134</v>
      </c>
      <c r="E2281" s="23" t="s">
        <v>23</v>
      </c>
      <c r="F2281" s="23" t="s">
        <v>18</v>
      </c>
      <c r="G2281" s="23" t="s">
        <v>31</v>
      </c>
      <c r="H2281" s="23" t="s">
        <v>24</v>
      </c>
      <c r="I2281" s="23" t="s">
        <v>72</v>
      </c>
      <c r="N2281" s="21"/>
      <c r="O2281" s="21"/>
      <c r="P2281" s="21"/>
      <c r="R2281" s="15"/>
      <c r="T2281" s="41"/>
    </row>
    <row r="2282">
      <c r="A2282" s="21">
        <v>74827.0</v>
      </c>
      <c r="B2282" s="21">
        <v>1.425745705E9</v>
      </c>
      <c r="C2282" s="42" t="s">
        <v>119</v>
      </c>
      <c r="D2282" s="23" t="s">
        <v>134</v>
      </c>
      <c r="E2282" s="23" t="s">
        <v>23</v>
      </c>
      <c r="F2282" s="23" t="s">
        <v>18</v>
      </c>
      <c r="G2282" s="23" t="s">
        <v>31</v>
      </c>
      <c r="H2282" s="23" t="s">
        <v>24</v>
      </c>
      <c r="I2282" s="23" t="s">
        <v>72</v>
      </c>
      <c r="N2282" s="21"/>
      <c r="O2282" s="21"/>
      <c r="P2282" s="21"/>
      <c r="R2282" s="15"/>
      <c r="T2282" s="41"/>
    </row>
    <row r="2283">
      <c r="A2283" s="21">
        <v>74844.0</v>
      </c>
      <c r="B2283" s="21">
        <v>1.631829616E9</v>
      </c>
      <c r="C2283" s="42" t="s">
        <v>119</v>
      </c>
      <c r="D2283" s="23" t="s">
        <v>134</v>
      </c>
      <c r="E2283" s="23" t="s">
        <v>23</v>
      </c>
      <c r="F2283" s="23" t="s">
        <v>18</v>
      </c>
      <c r="G2283" s="23" t="s">
        <v>31</v>
      </c>
      <c r="H2283" s="23" t="s">
        <v>20</v>
      </c>
      <c r="I2283" s="23" t="s">
        <v>72</v>
      </c>
      <c r="N2283" s="21"/>
      <c r="O2283" s="21"/>
      <c r="P2283" s="21"/>
      <c r="R2283" s="15"/>
      <c r="T2283" s="41"/>
    </row>
    <row r="2284">
      <c r="A2284" s="21">
        <v>74909.0</v>
      </c>
      <c r="B2284" s="21">
        <v>1.58483044E9</v>
      </c>
      <c r="C2284" s="42" t="s">
        <v>120</v>
      </c>
      <c r="D2284" s="23" t="s">
        <v>134</v>
      </c>
      <c r="E2284" s="23" t="s">
        <v>23</v>
      </c>
      <c r="F2284" s="23" t="s">
        <v>18</v>
      </c>
      <c r="G2284" s="23" t="s">
        <v>31</v>
      </c>
      <c r="H2284" s="23" t="s">
        <v>24</v>
      </c>
      <c r="I2284" s="23" t="s">
        <v>72</v>
      </c>
      <c r="N2284" s="21"/>
      <c r="O2284" s="21"/>
      <c r="P2284" s="21"/>
      <c r="R2284" s="15"/>
      <c r="T2284" s="41"/>
    </row>
    <row r="2285">
      <c r="A2285" s="21">
        <v>74915.0</v>
      </c>
      <c r="B2285" s="21">
        <v>1.67464664E9</v>
      </c>
      <c r="C2285" s="42" t="s">
        <v>120</v>
      </c>
      <c r="D2285" s="23" t="s">
        <v>32</v>
      </c>
      <c r="E2285" s="23" t="s">
        <v>17</v>
      </c>
      <c r="F2285" s="23" t="s">
        <v>18</v>
      </c>
      <c r="G2285" s="23" t="s">
        <v>31</v>
      </c>
      <c r="H2285" s="23" t="s">
        <v>24</v>
      </c>
      <c r="I2285" s="23" t="s">
        <v>72</v>
      </c>
      <c r="N2285" s="21"/>
      <c r="O2285" s="21"/>
      <c r="P2285" s="21"/>
      <c r="R2285" s="15"/>
      <c r="T2285" s="41"/>
    </row>
    <row r="2286">
      <c r="A2286" s="21">
        <v>75055.0</v>
      </c>
      <c r="B2286" s="21">
        <v>1.30756955E9</v>
      </c>
      <c r="C2286" s="42" t="s">
        <v>120</v>
      </c>
      <c r="D2286" s="23" t="s">
        <v>134</v>
      </c>
      <c r="E2286" s="23" t="s">
        <v>23</v>
      </c>
      <c r="F2286" s="23" t="s">
        <v>18</v>
      </c>
      <c r="G2286" s="23" t="s">
        <v>31</v>
      </c>
      <c r="H2286" s="23" t="s">
        <v>24</v>
      </c>
      <c r="I2286" s="23" t="s">
        <v>72</v>
      </c>
      <c r="N2286" s="21"/>
      <c r="O2286" s="21"/>
      <c r="P2286" s="21"/>
      <c r="R2286" s="15"/>
      <c r="T2286" s="41"/>
    </row>
    <row r="2287">
      <c r="A2287" s="21">
        <v>75254.0</v>
      </c>
      <c r="B2287" s="21">
        <v>1.548829472E9</v>
      </c>
      <c r="C2287" s="42" t="s">
        <v>120</v>
      </c>
      <c r="D2287" s="23" t="s">
        <v>134</v>
      </c>
      <c r="E2287" s="23" t="s">
        <v>23</v>
      </c>
      <c r="F2287" s="23" t="s">
        <v>18</v>
      </c>
      <c r="G2287" s="23" t="s">
        <v>31</v>
      </c>
      <c r="H2287" s="23" t="s">
        <v>24</v>
      </c>
      <c r="I2287" s="23" t="s">
        <v>72</v>
      </c>
      <c r="N2287" s="21"/>
      <c r="O2287" s="21"/>
      <c r="P2287" s="21"/>
      <c r="R2287" s="15"/>
      <c r="T2287" s="41"/>
    </row>
    <row r="2288">
      <c r="A2288" s="21">
        <v>75440.0</v>
      </c>
      <c r="B2288" s="21">
        <v>2.150458612E9</v>
      </c>
      <c r="C2288" s="42" t="s">
        <v>120</v>
      </c>
      <c r="D2288" s="23" t="s">
        <v>134</v>
      </c>
      <c r="E2288" s="23" t="s">
        <v>23</v>
      </c>
      <c r="F2288" s="23" t="s">
        <v>18</v>
      </c>
      <c r="G2288" s="23" t="s">
        <v>31</v>
      </c>
      <c r="H2288" s="23" t="s">
        <v>20</v>
      </c>
      <c r="I2288" s="23" t="s">
        <v>72</v>
      </c>
      <c r="N2288" s="21"/>
      <c r="O2288" s="21"/>
      <c r="P2288" s="21"/>
      <c r="R2288" s="15"/>
      <c r="T2288" s="41"/>
    </row>
    <row r="2289">
      <c r="A2289" s="21">
        <v>75458.0</v>
      </c>
      <c r="B2289" s="21">
        <v>2.044516945E9</v>
      </c>
      <c r="C2289" s="42" t="s">
        <v>120</v>
      </c>
      <c r="D2289" s="23" t="s">
        <v>134</v>
      </c>
      <c r="E2289" s="23" t="s">
        <v>23</v>
      </c>
      <c r="F2289" s="23" t="s">
        <v>18</v>
      </c>
      <c r="G2289" s="23" t="s">
        <v>31</v>
      </c>
      <c r="H2289" s="23" t="s">
        <v>24</v>
      </c>
      <c r="I2289" s="23" t="s">
        <v>72</v>
      </c>
      <c r="N2289" s="21"/>
      <c r="O2289" s="21"/>
      <c r="P2289" s="21"/>
      <c r="R2289" s="15"/>
      <c r="T2289" s="41"/>
    </row>
    <row r="2290">
      <c r="A2290" s="21">
        <v>75698.0</v>
      </c>
      <c r="B2290" s="21">
        <v>2.206190546E9</v>
      </c>
      <c r="C2290" s="42" t="s">
        <v>120</v>
      </c>
      <c r="D2290" s="23" t="s">
        <v>32</v>
      </c>
      <c r="E2290" s="23" t="s">
        <v>17</v>
      </c>
      <c r="F2290" s="23" t="s">
        <v>18</v>
      </c>
      <c r="G2290" s="23" t="s">
        <v>31</v>
      </c>
      <c r="H2290" s="23" t="s">
        <v>24</v>
      </c>
      <c r="I2290" s="23" t="s">
        <v>72</v>
      </c>
      <c r="N2290" s="21"/>
      <c r="O2290" s="21"/>
      <c r="P2290" s="21"/>
      <c r="R2290" s="15"/>
      <c r="T2290" s="41"/>
    </row>
    <row r="2291">
      <c r="A2291" s="21">
        <v>75795.0</v>
      </c>
      <c r="B2291" s="21">
        <v>1.558286998E9</v>
      </c>
      <c r="C2291" s="42" t="s">
        <v>120</v>
      </c>
      <c r="D2291" s="23" t="s">
        <v>32</v>
      </c>
      <c r="E2291" s="23" t="s">
        <v>17</v>
      </c>
      <c r="F2291" s="23" t="s">
        <v>18</v>
      </c>
      <c r="G2291" s="23" t="s">
        <v>31</v>
      </c>
      <c r="H2291" s="23" t="s">
        <v>24</v>
      </c>
      <c r="I2291" s="23" t="s">
        <v>25</v>
      </c>
      <c r="N2291" s="21"/>
      <c r="O2291" s="21"/>
      <c r="P2291" s="21"/>
      <c r="R2291" s="15"/>
      <c r="T2291" s="41"/>
    </row>
    <row r="2292">
      <c r="A2292" s="21">
        <v>75798.0</v>
      </c>
      <c r="B2292" s="21">
        <v>1.464750546E9</v>
      </c>
      <c r="C2292" s="42" t="s">
        <v>120</v>
      </c>
      <c r="D2292" s="23" t="s">
        <v>134</v>
      </c>
      <c r="E2292" s="23" t="s">
        <v>23</v>
      </c>
      <c r="F2292" s="23" t="s">
        <v>18</v>
      </c>
      <c r="G2292" s="23" t="s">
        <v>31</v>
      </c>
      <c r="H2292" s="23" t="s">
        <v>24</v>
      </c>
      <c r="I2292" s="23" t="s">
        <v>72</v>
      </c>
      <c r="N2292" s="21"/>
      <c r="O2292" s="21"/>
      <c r="P2292" s="21"/>
      <c r="R2292" s="15"/>
      <c r="T2292" s="41"/>
    </row>
    <row r="2293">
      <c r="A2293" s="21">
        <v>75870.0</v>
      </c>
      <c r="B2293" s="21">
        <v>2.001549036E9</v>
      </c>
      <c r="C2293" s="42" t="s">
        <v>73</v>
      </c>
      <c r="D2293" s="23" t="s">
        <v>32</v>
      </c>
      <c r="E2293" s="23" t="s">
        <v>17</v>
      </c>
      <c r="F2293" s="23" t="s">
        <v>18</v>
      </c>
      <c r="G2293" s="23" t="s">
        <v>31</v>
      </c>
      <c r="H2293" s="23" t="s">
        <v>24</v>
      </c>
      <c r="I2293" s="23" t="s">
        <v>72</v>
      </c>
      <c r="N2293" s="21"/>
      <c r="O2293" s="21"/>
      <c r="P2293" s="21"/>
      <c r="R2293" s="15"/>
      <c r="T2293" s="41"/>
    </row>
    <row r="2294">
      <c r="A2294" s="21">
        <v>75917.0</v>
      </c>
      <c r="B2294" s="21">
        <v>1.246110566E9</v>
      </c>
      <c r="C2294" s="42" t="s">
        <v>73</v>
      </c>
      <c r="D2294" s="23" t="s">
        <v>32</v>
      </c>
      <c r="E2294" s="23" t="s">
        <v>17</v>
      </c>
      <c r="F2294" s="23" t="s">
        <v>18</v>
      </c>
      <c r="G2294" s="23" t="s">
        <v>31</v>
      </c>
      <c r="H2294" s="23" t="s">
        <v>24</v>
      </c>
      <c r="I2294" s="23" t="s">
        <v>72</v>
      </c>
      <c r="N2294" s="21"/>
      <c r="O2294" s="21"/>
      <c r="P2294" s="21"/>
      <c r="R2294" s="15"/>
      <c r="T2294" s="41"/>
    </row>
    <row r="2295">
      <c r="A2295" s="21">
        <v>75927.0</v>
      </c>
      <c r="B2295" s="21">
        <v>1.410768578E9</v>
      </c>
      <c r="C2295" s="42" t="s">
        <v>73</v>
      </c>
      <c r="D2295" s="23" t="s">
        <v>134</v>
      </c>
      <c r="E2295" s="23" t="s">
        <v>23</v>
      </c>
      <c r="F2295" s="23" t="s">
        <v>18</v>
      </c>
      <c r="G2295" s="23" t="s">
        <v>31</v>
      </c>
      <c r="H2295" s="23" t="s">
        <v>24</v>
      </c>
      <c r="I2295" s="23" t="s">
        <v>72</v>
      </c>
      <c r="N2295" s="21"/>
      <c r="O2295" s="21"/>
      <c r="P2295" s="21"/>
      <c r="R2295" s="15"/>
      <c r="T2295" s="41"/>
    </row>
    <row r="2296">
      <c r="A2296" s="21">
        <v>76154.0</v>
      </c>
      <c r="B2296" s="21">
        <v>1.374538815E9</v>
      </c>
      <c r="C2296" s="42" t="s">
        <v>73</v>
      </c>
      <c r="D2296" s="23" t="s">
        <v>32</v>
      </c>
      <c r="E2296" s="23" t="s">
        <v>17</v>
      </c>
      <c r="F2296" s="23" t="s">
        <v>18</v>
      </c>
      <c r="G2296" s="23" t="s">
        <v>31</v>
      </c>
      <c r="H2296" s="23" t="s">
        <v>20</v>
      </c>
      <c r="I2296" s="23" t="s">
        <v>72</v>
      </c>
      <c r="N2296" s="21"/>
      <c r="O2296" s="21"/>
      <c r="P2296" s="21"/>
      <c r="R2296" s="15"/>
      <c r="T2296" s="41"/>
    </row>
    <row r="2297">
      <c r="A2297" s="21">
        <v>76156.0</v>
      </c>
      <c r="B2297" s="21">
        <v>1.627880569E9</v>
      </c>
      <c r="C2297" s="42" t="s">
        <v>73</v>
      </c>
      <c r="D2297" s="23" t="s">
        <v>32</v>
      </c>
      <c r="E2297" s="23" t="s">
        <v>17</v>
      </c>
      <c r="F2297" s="23" t="s">
        <v>18</v>
      </c>
      <c r="G2297" s="23" t="s">
        <v>31</v>
      </c>
      <c r="H2297" s="23" t="s">
        <v>24</v>
      </c>
      <c r="I2297" s="23" t="s">
        <v>72</v>
      </c>
      <c r="N2297" s="21"/>
      <c r="O2297" s="21"/>
      <c r="P2297" s="21"/>
      <c r="R2297" s="15"/>
      <c r="T2297" s="41"/>
    </row>
    <row r="2298">
      <c r="A2298" s="21">
        <v>76182.0</v>
      </c>
      <c r="B2298" s="21">
        <v>1.499018639E9</v>
      </c>
      <c r="C2298" s="42" t="s">
        <v>73</v>
      </c>
      <c r="D2298" s="23" t="s">
        <v>32</v>
      </c>
      <c r="E2298" s="23" t="s">
        <v>17</v>
      </c>
      <c r="F2298" s="23" t="s">
        <v>18</v>
      </c>
      <c r="G2298" s="23" t="s">
        <v>31</v>
      </c>
      <c r="H2298" s="23" t="s">
        <v>24</v>
      </c>
      <c r="I2298" s="23" t="s">
        <v>72</v>
      </c>
      <c r="N2298" s="21"/>
      <c r="O2298" s="21"/>
      <c r="P2298" s="21"/>
      <c r="R2298" s="15"/>
      <c r="T2298" s="41"/>
    </row>
    <row r="2299">
      <c r="A2299" s="21">
        <v>76183.0</v>
      </c>
      <c r="B2299" s="21">
        <v>2.027294245E9</v>
      </c>
      <c r="C2299" s="42" t="s">
        <v>73</v>
      </c>
      <c r="D2299" s="23" t="s">
        <v>32</v>
      </c>
      <c r="E2299" s="23" t="s">
        <v>17</v>
      </c>
      <c r="F2299" s="23" t="s">
        <v>18</v>
      </c>
      <c r="G2299" s="23" t="s">
        <v>31</v>
      </c>
      <c r="H2299" s="23" t="s">
        <v>24</v>
      </c>
      <c r="I2299" s="23" t="s">
        <v>72</v>
      </c>
      <c r="N2299" s="21"/>
      <c r="O2299" s="21"/>
      <c r="P2299" s="21"/>
      <c r="R2299" s="15"/>
      <c r="T2299" s="41"/>
    </row>
    <row r="2300">
      <c r="A2300" s="21">
        <v>76287.0</v>
      </c>
      <c r="B2300" s="21">
        <v>1.5907127E9</v>
      </c>
      <c r="C2300" s="42" t="s">
        <v>73</v>
      </c>
      <c r="D2300" s="23" t="s">
        <v>32</v>
      </c>
      <c r="E2300" s="23" t="s">
        <v>17</v>
      </c>
      <c r="F2300" s="23" t="s">
        <v>18</v>
      </c>
      <c r="G2300" s="23" t="s">
        <v>31</v>
      </c>
      <c r="H2300" s="23" t="s">
        <v>24</v>
      </c>
      <c r="I2300" s="23" t="s">
        <v>72</v>
      </c>
      <c r="N2300" s="21"/>
      <c r="O2300" s="21"/>
      <c r="P2300" s="21"/>
      <c r="R2300" s="15"/>
      <c r="T2300" s="41"/>
    </row>
    <row r="2301">
      <c r="A2301" s="21">
        <v>76371.0</v>
      </c>
      <c r="B2301" s="21">
        <v>1.534172992E9</v>
      </c>
      <c r="C2301" s="42" t="s">
        <v>73</v>
      </c>
      <c r="D2301" s="23" t="s">
        <v>32</v>
      </c>
      <c r="E2301" s="23" t="s">
        <v>17</v>
      </c>
      <c r="F2301" s="23" t="s">
        <v>18</v>
      </c>
      <c r="G2301" s="23" t="s">
        <v>31</v>
      </c>
      <c r="H2301" s="23" t="s">
        <v>24</v>
      </c>
      <c r="I2301" s="23" t="s">
        <v>72</v>
      </c>
      <c r="N2301" s="21"/>
      <c r="O2301" s="21"/>
      <c r="P2301" s="21"/>
      <c r="R2301" s="15"/>
      <c r="T2301" s="41"/>
    </row>
    <row r="2302">
      <c r="A2302" s="21">
        <v>76491.0</v>
      </c>
      <c r="B2302" s="21">
        <v>1.394695609E9</v>
      </c>
      <c r="C2302" s="42" t="s">
        <v>73</v>
      </c>
      <c r="D2302" s="23" t="s">
        <v>134</v>
      </c>
      <c r="E2302" s="23" t="s">
        <v>23</v>
      </c>
      <c r="F2302" s="23" t="s">
        <v>18</v>
      </c>
      <c r="G2302" s="23" t="s">
        <v>31</v>
      </c>
      <c r="H2302" s="23" t="s">
        <v>20</v>
      </c>
      <c r="I2302" s="23" t="s">
        <v>72</v>
      </c>
      <c r="N2302" s="21"/>
      <c r="O2302" s="21"/>
      <c r="P2302" s="21"/>
      <c r="R2302" s="15"/>
      <c r="T2302" s="41"/>
    </row>
    <row r="2303">
      <c r="A2303" s="21">
        <v>76503.0</v>
      </c>
      <c r="B2303" s="21">
        <v>1.380412681E9</v>
      </c>
      <c r="C2303" s="42" t="s">
        <v>73</v>
      </c>
      <c r="D2303" s="23" t="s">
        <v>32</v>
      </c>
      <c r="E2303" s="23" t="s">
        <v>17</v>
      </c>
      <c r="F2303" s="23" t="s">
        <v>18</v>
      </c>
      <c r="G2303" s="23" t="s">
        <v>31</v>
      </c>
      <c r="H2303" s="23" t="s">
        <v>24</v>
      </c>
      <c r="I2303" s="23" t="s">
        <v>72</v>
      </c>
      <c r="N2303" s="21"/>
      <c r="O2303" s="21"/>
      <c r="P2303" s="21"/>
      <c r="R2303" s="15"/>
      <c r="T2303" s="41"/>
    </row>
    <row r="2304">
      <c r="A2304" s="21">
        <v>76507.0</v>
      </c>
      <c r="B2304" s="21">
        <v>2.301815861E9</v>
      </c>
      <c r="C2304" s="42" t="s">
        <v>73</v>
      </c>
      <c r="D2304" s="23" t="s">
        <v>134</v>
      </c>
      <c r="E2304" s="23" t="s">
        <v>23</v>
      </c>
      <c r="F2304" s="23" t="s">
        <v>18</v>
      </c>
      <c r="G2304" s="23" t="s">
        <v>31</v>
      </c>
      <c r="H2304" s="23" t="s">
        <v>20</v>
      </c>
      <c r="I2304" s="23" t="s">
        <v>72</v>
      </c>
      <c r="N2304" s="21"/>
      <c r="O2304" s="21"/>
      <c r="P2304" s="21"/>
      <c r="R2304" s="15"/>
      <c r="T2304" s="41"/>
    </row>
    <row r="2305">
      <c r="A2305" s="21">
        <v>76518.0</v>
      </c>
      <c r="B2305" s="21">
        <v>2.150404594E9</v>
      </c>
      <c r="C2305" s="42" t="s">
        <v>73</v>
      </c>
      <c r="D2305" s="23" t="s">
        <v>134</v>
      </c>
      <c r="E2305" s="23" t="s">
        <v>23</v>
      </c>
      <c r="F2305" s="23" t="s">
        <v>18</v>
      </c>
      <c r="G2305" s="23" t="s">
        <v>31</v>
      </c>
      <c r="H2305" s="23" t="s">
        <v>20</v>
      </c>
      <c r="I2305" s="23" t="s">
        <v>72</v>
      </c>
      <c r="N2305" s="21"/>
      <c r="O2305" s="21"/>
      <c r="P2305" s="21"/>
      <c r="R2305" s="15"/>
      <c r="T2305" s="41"/>
    </row>
    <row r="2306">
      <c r="A2306" s="21">
        <v>76524.0</v>
      </c>
      <c r="B2306" s="21">
        <v>1.682694941E9</v>
      </c>
      <c r="C2306" s="42" t="s">
        <v>73</v>
      </c>
      <c r="D2306" s="23" t="s">
        <v>134</v>
      </c>
      <c r="E2306" s="23" t="s">
        <v>23</v>
      </c>
      <c r="F2306" s="23" t="s">
        <v>18</v>
      </c>
      <c r="G2306" s="23" t="s">
        <v>31</v>
      </c>
      <c r="H2306" s="23" t="s">
        <v>20</v>
      </c>
      <c r="I2306" s="23" t="s">
        <v>72</v>
      </c>
      <c r="N2306" s="21"/>
      <c r="O2306" s="21"/>
      <c r="P2306" s="21"/>
      <c r="R2306" s="15"/>
      <c r="T2306" s="41"/>
    </row>
    <row r="2307">
      <c r="A2307" s="21">
        <v>76533.0</v>
      </c>
      <c r="B2307" s="21">
        <v>1.308394217E9</v>
      </c>
      <c r="C2307" s="42" t="s">
        <v>73</v>
      </c>
      <c r="D2307" s="23" t="s">
        <v>32</v>
      </c>
      <c r="E2307" s="23" t="s">
        <v>17</v>
      </c>
      <c r="F2307" s="23" t="s">
        <v>18</v>
      </c>
      <c r="G2307" s="23" t="s">
        <v>31</v>
      </c>
      <c r="H2307" s="23" t="s">
        <v>24</v>
      </c>
      <c r="I2307" s="23" t="s">
        <v>72</v>
      </c>
      <c r="N2307" s="21"/>
      <c r="O2307" s="21"/>
      <c r="P2307" s="21"/>
      <c r="R2307" s="15"/>
      <c r="T2307" s="41"/>
    </row>
    <row r="2308">
      <c r="A2308" s="21">
        <v>76590.0</v>
      </c>
      <c r="B2308" s="21">
        <v>1.486273727E9</v>
      </c>
      <c r="C2308" s="42" t="s">
        <v>121</v>
      </c>
      <c r="D2308" s="23" t="s">
        <v>134</v>
      </c>
      <c r="E2308" s="23" t="s">
        <v>23</v>
      </c>
      <c r="F2308" s="23" t="s">
        <v>18</v>
      </c>
      <c r="G2308" s="23" t="s">
        <v>31</v>
      </c>
      <c r="H2308" s="23" t="s">
        <v>24</v>
      </c>
      <c r="I2308" s="23" t="s">
        <v>72</v>
      </c>
      <c r="N2308" s="21"/>
      <c r="O2308" s="21"/>
      <c r="P2308" s="21"/>
      <c r="R2308" s="15"/>
      <c r="T2308" s="41"/>
    </row>
    <row r="2309">
      <c r="A2309" s="21">
        <v>76665.0</v>
      </c>
      <c r="B2309" s="21">
        <v>2.02415183E9</v>
      </c>
      <c r="C2309" s="42" t="s">
        <v>121</v>
      </c>
      <c r="D2309" s="23" t="s">
        <v>32</v>
      </c>
      <c r="E2309" s="23" t="s">
        <v>17</v>
      </c>
      <c r="F2309" s="23" t="s">
        <v>18</v>
      </c>
      <c r="G2309" s="23" t="s">
        <v>31</v>
      </c>
      <c r="H2309" s="23" t="s">
        <v>24</v>
      </c>
      <c r="I2309" s="23" t="s">
        <v>72</v>
      </c>
      <c r="N2309" s="21"/>
      <c r="O2309" s="21"/>
      <c r="P2309" s="21"/>
      <c r="R2309" s="15"/>
      <c r="T2309" s="41"/>
    </row>
    <row r="2310">
      <c r="A2310" s="21">
        <v>76704.0</v>
      </c>
      <c r="B2310" s="21">
        <v>2.305788505E9</v>
      </c>
      <c r="C2310" s="42" t="s">
        <v>121</v>
      </c>
      <c r="D2310" s="23" t="s">
        <v>134</v>
      </c>
      <c r="E2310" s="23" t="s">
        <v>23</v>
      </c>
      <c r="F2310" s="23" t="s">
        <v>18</v>
      </c>
      <c r="G2310" s="23" t="s">
        <v>31</v>
      </c>
      <c r="H2310" s="23" t="s">
        <v>20</v>
      </c>
      <c r="I2310" s="23" t="s">
        <v>72</v>
      </c>
      <c r="N2310" s="21"/>
      <c r="O2310" s="21"/>
      <c r="P2310" s="21"/>
      <c r="R2310" s="15"/>
      <c r="T2310" s="41"/>
    </row>
    <row r="2311">
      <c r="A2311" s="21">
        <v>76742.0</v>
      </c>
      <c r="B2311" s="21">
        <v>1.640642744E9</v>
      </c>
      <c r="C2311" s="42" t="s">
        <v>121</v>
      </c>
      <c r="D2311" s="23" t="s">
        <v>134</v>
      </c>
      <c r="E2311" s="23" t="s">
        <v>23</v>
      </c>
      <c r="F2311" s="23" t="s">
        <v>18</v>
      </c>
      <c r="G2311" s="23" t="s">
        <v>31</v>
      </c>
      <c r="H2311" s="23" t="s">
        <v>24</v>
      </c>
      <c r="I2311" s="23" t="s">
        <v>72</v>
      </c>
      <c r="N2311" s="21"/>
      <c r="O2311" s="21"/>
      <c r="P2311" s="21"/>
      <c r="R2311" s="15"/>
      <c r="T2311" s="41"/>
    </row>
    <row r="2312">
      <c r="A2312" s="21">
        <v>76792.0</v>
      </c>
      <c r="B2312" s="21">
        <v>2.270935243E9</v>
      </c>
      <c r="C2312" s="42" t="s">
        <v>121</v>
      </c>
      <c r="D2312" s="23" t="s">
        <v>32</v>
      </c>
      <c r="E2312" s="23" t="s">
        <v>17</v>
      </c>
      <c r="F2312" s="23" t="s">
        <v>18</v>
      </c>
      <c r="G2312" s="23" t="s">
        <v>31</v>
      </c>
      <c r="H2312" s="23" t="s">
        <v>24</v>
      </c>
      <c r="I2312" s="23" t="s">
        <v>72</v>
      </c>
      <c r="N2312" s="21"/>
      <c r="O2312" s="21"/>
      <c r="P2312" s="21"/>
      <c r="R2312" s="15"/>
      <c r="T2312" s="41"/>
    </row>
    <row r="2313">
      <c r="A2313" s="21">
        <v>76799.0</v>
      </c>
      <c r="B2313" s="21">
        <v>1.475587064E9</v>
      </c>
      <c r="C2313" s="42" t="s">
        <v>121</v>
      </c>
      <c r="D2313" s="23" t="s">
        <v>32</v>
      </c>
      <c r="E2313" s="23" t="s">
        <v>17</v>
      </c>
      <c r="F2313" s="23" t="s">
        <v>18</v>
      </c>
      <c r="G2313" s="23" t="s">
        <v>31</v>
      </c>
      <c r="H2313" s="23" t="s">
        <v>24</v>
      </c>
      <c r="I2313" s="23" t="s">
        <v>72</v>
      </c>
      <c r="N2313" s="21"/>
      <c r="O2313" s="21"/>
      <c r="P2313" s="21"/>
      <c r="R2313" s="15"/>
      <c r="T2313" s="41"/>
    </row>
    <row r="2314">
      <c r="A2314" s="21">
        <v>76835.0</v>
      </c>
      <c r="B2314" s="21">
        <v>1.613639638E9</v>
      </c>
      <c r="C2314" s="42" t="s">
        <v>121</v>
      </c>
      <c r="D2314" s="23" t="s">
        <v>32</v>
      </c>
      <c r="E2314" s="23" t="s">
        <v>17</v>
      </c>
      <c r="F2314" s="23" t="s">
        <v>18</v>
      </c>
      <c r="G2314" s="23" t="s">
        <v>31</v>
      </c>
      <c r="H2314" s="23" t="s">
        <v>24</v>
      </c>
      <c r="I2314" s="23" t="s">
        <v>72</v>
      </c>
      <c r="N2314" s="21"/>
      <c r="O2314" s="21"/>
      <c r="P2314" s="21"/>
      <c r="R2314" s="15"/>
      <c r="T2314" s="41"/>
    </row>
    <row r="2315">
      <c r="A2315" s="21">
        <v>76918.0</v>
      </c>
      <c r="B2315" s="21">
        <v>1.242113555E9</v>
      </c>
      <c r="C2315" s="42" t="s">
        <v>121</v>
      </c>
      <c r="D2315" s="23" t="s">
        <v>32</v>
      </c>
      <c r="E2315" s="23" t="s">
        <v>17</v>
      </c>
      <c r="F2315" s="23" t="s">
        <v>18</v>
      </c>
      <c r="G2315" s="23" t="s">
        <v>31</v>
      </c>
      <c r="H2315" s="23" t="s">
        <v>24</v>
      </c>
      <c r="I2315" s="23" t="s">
        <v>72</v>
      </c>
      <c r="N2315" s="21"/>
      <c r="O2315" s="21"/>
      <c r="P2315" s="21"/>
      <c r="R2315" s="15"/>
      <c r="T2315" s="41"/>
    </row>
    <row r="2316">
      <c r="A2316" s="21">
        <v>77014.0</v>
      </c>
      <c r="B2316" s="21">
        <v>1.985971084E9</v>
      </c>
      <c r="C2316" s="42" t="s">
        <v>121</v>
      </c>
      <c r="D2316" s="23" t="s">
        <v>32</v>
      </c>
      <c r="E2316" s="23" t="s">
        <v>17</v>
      </c>
      <c r="F2316" s="23" t="s">
        <v>18</v>
      </c>
      <c r="G2316" s="23" t="s">
        <v>31</v>
      </c>
      <c r="H2316" s="23" t="s">
        <v>24</v>
      </c>
      <c r="I2316" s="23" t="s">
        <v>72</v>
      </c>
      <c r="N2316" s="21"/>
      <c r="O2316" s="21"/>
      <c r="P2316" s="21"/>
      <c r="R2316" s="15"/>
      <c r="T2316" s="41"/>
    </row>
    <row r="2317">
      <c r="A2317" s="21">
        <v>77078.0</v>
      </c>
      <c r="B2317" s="21">
        <v>2.088349857E9</v>
      </c>
      <c r="C2317" s="42" t="s">
        <v>121</v>
      </c>
      <c r="D2317" s="23" t="s">
        <v>33</v>
      </c>
      <c r="E2317" s="23" t="s">
        <v>17</v>
      </c>
      <c r="F2317" s="23" t="s">
        <v>28</v>
      </c>
      <c r="G2317" s="23" t="s">
        <v>31</v>
      </c>
      <c r="H2317" s="23" t="s">
        <v>24</v>
      </c>
      <c r="I2317" s="23" t="s">
        <v>72</v>
      </c>
      <c r="N2317" s="21"/>
      <c r="O2317" s="21"/>
      <c r="P2317" s="21"/>
      <c r="R2317" s="15"/>
      <c r="T2317" s="41"/>
    </row>
    <row r="2318">
      <c r="A2318" s="21">
        <v>77093.0</v>
      </c>
      <c r="B2318" s="21">
        <v>1.362676408E9</v>
      </c>
      <c r="C2318" s="42" t="s">
        <v>121</v>
      </c>
      <c r="D2318" s="23" t="s">
        <v>134</v>
      </c>
      <c r="E2318" s="23" t="s">
        <v>23</v>
      </c>
      <c r="F2318" s="23" t="s">
        <v>18</v>
      </c>
      <c r="G2318" s="23" t="s">
        <v>31</v>
      </c>
      <c r="H2318" s="23" t="s">
        <v>20</v>
      </c>
      <c r="I2318" s="23" t="s">
        <v>72</v>
      </c>
      <c r="N2318" s="21"/>
      <c r="O2318" s="21"/>
      <c r="P2318" s="21"/>
      <c r="R2318" s="15"/>
      <c r="T2318" s="41"/>
    </row>
    <row r="2319">
      <c r="A2319" s="21">
        <v>77232.0</v>
      </c>
      <c r="B2319" s="21">
        <v>1.764391347E9</v>
      </c>
      <c r="C2319" s="42" t="s">
        <v>122</v>
      </c>
      <c r="D2319" s="23" t="s">
        <v>32</v>
      </c>
      <c r="E2319" s="23" t="s">
        <v>17</v>
      </c>
      <c r="F2319" s="23" t="s">
        <v>18</v>
      </c>
      <c r="G2319" s="23" t="s">
        <v>31</v>
      </c>
      <c r="H2319" s="23" t="s">
        <v>24</v>
      </c>
      <c r="I2319" s="23" t="s">
        <v>72</v>
      </c>
      <c r="N2319" s="21"/>
      <c r="O2319" s="21"/>
      <c r="P2319" s="21"/>
      <c r="R2319" s="15"/>
      <c r="T2319" s="41"/>
    </row>
    <row r="2320">
      <c r="A2320" s="21">
        <v>77275.0</v>
      </c>
      <c r="B2320" s="21">
        <v>1.692618145E9</v>
      </c>
      <c r="C2320" s="42" t="s">
        <v>122</v>
      </c>
      <c r="D2320" s="23" t="s">
        <v>32</v>
      </c>
      <c r="E2320" s="23" t="s">
        <v>17</v>
      </c>
      <c r="F2320" s="23" t="s">
        <v>18</v>
      </c>
      <c r="G2320" s="23" t="s">
        <v>31</v>
      </c>
      <c r="H2320" s="23" t="s">
        <v>24</v>
      </c>
      <c r="I2320" s="23" t="s">
        <v>72</v>
      </c>
      <c r="N2320" s="21"/>
      <c r="O2320" s="21"/>
      <c r="P2320" s="21"/>
      <c r="R2320" s="15"/>
      <c r="T2320" s="41"/>
    </row>
    <row r="2321">
      <c r="A2321" s="21">
        <v>77282.0</v>
      </c>
      <c r="B2321" s="21">
        <v>1.876771657E9</v>
      </c>
      <c r="C2321" s="42" t="s">
        <v>122</v>
      </c>
      <c r="D2321" s="23" t="s">
        <v>134</v>
      </c>
      <c r="E2321" s="23" t="s">
        <v>23</v>
      </c>
      <c r="F2321" s="23" t="s">
        <v>18</v>
      </c>
      <c r="G2321" s="23" t="s">
        <v>31</v>
      </c>
      <c r="H2321" s="23" t="s">
        <v>24</v>
      </c>
      <c r="I2321" s="23" t="s">
        <v>72</v>
      </c>
      <c r="N2321" s="21"/>
      <c r="O2321" s="21"/>
      <c r="P2321" s="21"/>
      <c r="R2321" s="15"/>
      <c r="T2321" s="41"/>
    </row>
    <row r="2322">
      <c r="A2322" s="21">
        <v>77462.0</v>
      </c>
      <c r="B2322" s="21">
        <v>1.481621452E9</v>
      </c>
      <c r="C2322" s="42" t="s">
        <v>122</v>
      </c>
      <c r="D2322" s="23" t="s">
        <v>32</v>
      </c>
      <c r="E2322" s="23" t="s">
        <v>17</v>
      </c>
      <c r="F2322" s="23" t="s">
        <v>18</v>
      </c>
      <c r="G2322" s="23" t="s">
        <v>31</v>
      </c>
      <c r="H2322" s="23" t="s">
        <v>24</v>
      </c>
      <c r="I2322" s="23" t="s">
        <v>72</v>
      </c>
      <c r="N2322" s="21"/>
      <c r="O2322" s="21"/>
      <c r="P2322" s="21"/>
      <c r="R2322" s="15"/>
      <c r="T2322" s="41"/>
    </row>
    <row r="2323">
      <c r="A2323" s="21">
        <v>77517.0</v>
      </c>
      <c r="B2323" s="21">
        <v>1.433549357E9</v>
      </c>
      <c r="C2323" s="42" t="s">
        <v>122</v>
      </c>
      <c r="D2323" s="23" t="s">
        <v>134</v>
      </c>
      <c r="E2323" s="23" t="s">
        <v>23</v>
      </c>
      <c r="F2323" s="23" t="s">
        <v>18</v>
      </c>
      <c r="G2323" s="23" t="s">
        <v>31</v>
      </c>
      <c r="H2323" s="23" t="s">
        <v>24</v>
      </c>
      <c r="I2323" s="23" t="s">
        <v>72</v>
      </c>
      <c r="N2323" s="21"/>
      <c r="O2323" s="21"/>
      <c r="P2323" s="21"/>
      <c r="R2323" s="15"/>
      <c r="T2323" s="41"/>
    </row>
    <row r="2324">
      <c r="A2324" s="21">
        <v>77534.0</v>
      </c>
      <c r="B2324" s="21">
        <v>1.596929442E9</v>
      </c>
      <c r="C2324" s="42" t="s">
        <v>122</v>
      </c>
      <c r="D2324" s="23" t="s">
        <v>134</v>
      </c>
      <c r="E2324" s="23" t="s">
        <v>23</v>
      </c>
      <c r="F2324" s="23" t="s">
        <v>18</v>
      </c>
      <c r="G2324" s="23" t="s">
        <v>31</v>
      </c>
      <c r="H2324" s="23" t="s">
        <v>20</v>
      </c>
      <c r="I2324" s="23" t="s">
        <v>72</v>
      </c>
      <c r="N2324" s="21"/>
      <c r="O2324" s="21"/>
      <c r="P2324" s="21"/>
      <c r="R2324" s="15"/>
      <c r="T2324" s="41"/>
    </row>
    <row r="2325">
      <c r="A2325" s="21">
        <v>77597.0</v>
      </c>
      <c r="B2325" s="21">
        <v>1.160870499E9</v>
      </c>
      <c r="C2325" s="42" t="s">
        <v>122</v>
      </c>
      <c r="D2325" s="23" t="s">
        <v>134</v>
      </c>
      <c r="E2325" s="23" t="s">
        <v>23</v>
      </c>
      <c r="F2325" s="23" t="s">
        <v>18</v>
      </c>
      <c r="G2325" s="23" t="s">
        <v>31</v>
      </c>
      <c r="H2325" s="23" t="s">
        <v>24</v>
      </c>
      <c r="I2325" s="23" t="s">
        <v>72</v>
      </c>
      <c r="N2325" s="21"/>
      <c r="O2325" s="21"/>
      <c r="P2325" s="21"/>
      <c r="R2325" s="15"/>
      <c r="T2325" s="41"/>
    </row>
    <row r="2326">
      <c r="A2326" s="21">
        <v>77614.0</v>
      </c>
      <c r="B2326" s="21">
        <v>1.515686647E9</v>
      </c>
      <c r="C2326" s="42" t="s">
        <v>122</v>
      </c>
      <c r="D2326" s="23" t="s">
        <v>134</v>
      </c>
      <c r="E2326" s="23" t="s">
        <v>23</v>
      </c>
      <c r="F2326" s="23" t="s">
        <v>18</v>
      </c>
      <c r="G2326" s="23" t="s">
        <v>31</v>
      </c>
      <c r="H2326" s="23" t="s">
        <v>24</v>
      </c>
      <c r="I2326" s="23" t="s">
        <v>72</v>
      </c>
      <c r="N2326" s="21"/>
      <c r="O2326" s="21"/>
      <c r="P2326" s="21"/>
      <c r="R2326" s="15"/>
      <c r="T2326" s="41"/>
    </row>
    <row r="2327">
      <c r="A2327" s="21">
        <v>77627.0</v>
      </c>
      <c r="B2327" s="21">
        <v>2.088793951E9</v>
      </c>
      <c r="C2327" s="42" t="s">
        <v>122</v>
      </c>
      <c r="D2327" s="23" t="s">
        <v>32</v>
      </c>
      <c r="E2327" s="23" t="s">
        <v>17</v>
      </c>
      <c r="F2327" s="23" t="s">
        <v>18</v>
      </c>
      <c r="G2327" s="23" t="s">
        <v>31</v>
      </c>
      <c r="H2327" s="23" t="s">
        <v>24</v>
      </c>
      <c r="I2327" s="23" t="s">
        <v>72</v>
      </c>
      <c r="N2327" s="21"/>
      <c r="O2327" s="21"/>
      <c r="P2327" s="21"/>
      <c r="R2327" s="15"/>
      <c r="T2327" s="41"/>
    </row>
    <row r="2328">
      <c r="A2328" s="21">
        <v>77704.0</v>
      </c>
      <c r="B2328" s="21">
        <v>2.145798591E9</v>
      </c>
      <c r="C2328" s="42" t="s">
        <v>122</v>
      </c>
      <c r="D2328" s="23" t="s">
        <v>33</v>
      </c>
      <c r="E2328" s="23" t="s">
        <v>17</v>
      </c>
      <c r="F2328" s="23" t="s">
        <v>28</v>
      </c>
      <c r="G2328" s="23" t="s">
        <v>31</v>
      </c>
      <c r="H2328" s="23" t="s">
        <v>24</v>
      </c>
      <c r="I2328" s="23" t="s">
        <v>72</v>
      </c>
      <c r="N2328" s="21"/>
      <c r="O2328" s="21"/>
      <c r="P2328" s="21"/>
      <c r="R2328" s="15"/>
      <c r="T2328" s="41"/>
    </row>
    <row r="2329">
      <c r="A2329" s="21">
        <v>77777.0</v>
      </c>
      <c r="B2329" s="21">
        <v>2.12302361E9</v>
      </c>
      <c r="C2329" s="42" t="s">
        <v>122</v>
      </c>
      <c r="D2329" s="23" t="s">
        <v>32</v>
      </c>
      <c r="E2329" s="23" t="s">
        <v>17</v>
      </c>
      <c r="F2329" s="23" t="s">
        <v>18</v>
      </c>
      <c r="G2329" s="23" t="s">
        <v>31</v>
      </c>
      <c r="H2329" s="23" t="s">
        <v>24</v>
      </c>
      <c r="I2329" s="23" t="s">
        <v>72</v>
      </c>
      <c r="N2329" s="21"/>
      <c r="O2329" s="21"/>
      <c r="P2329" s="21"/>
      <c r="R2329" s="15"/>
      <c r="T2329" s="41"/>
    </row>
    <row r="2330">
      <c r="A2330" s="21">
        <v>77885.0</v>
      </c>
      <c r="B2330" s="21">
        <v>1.223596128E9</v>
      </c>
      <c r="C2330" s="42" t="s">
        <v>122</v>
      </c>
      <c r="D2330" s="23" t="s">
        <v>32</v>
      </c>
      <c r="E2330" s="23" t="s">
        <v>17</v>
      </c>
      <c r="F2330" s="23" t="s">
        <v>18</v>
      </c>
      <c r="G2330" s="23" t="s">
        <v>31</v>
      </c>
      <c r="H2330" s="23" t="s">
        <v>24</v>
      </c>
      <c r="I2330" s="23" t="s">
        <v>72</v>
      </c>
      <c r="N2330" s="21"/>
      <c r="O2330" s="21"/>
      <c r="P2330" s="21"/>
      <c r="R2330" s="15"/>
      <c r="T2330" s="41"/>
    </row>
    <row r="2331">
      <c r="A2331" s="21">
        <v>77907.0</v>
      </c>
      <c r="B2331" s="21">
        <v>1.691689049E9</v>
      </c>
      <c r="C2331" s="42" t="s">
        <v>122</v>
      </c>
      <c r="D2331" s="23" t="s">
        <v>32</v>
      </c>
      <c r="E2331" s="23" t="s">
        <v>17</v>
      </c>
      <c r="F2331" s="23" t="s">
        <v>18</v>
      </c>
      <c r="G2331" s="23" t="s">
        <v>31</v>
      </c>
      <c r="H2331" s="23" t="s">
        <v>24</v>
      </c>
      <c r="I2331" s="23" t="s">
        <v>72</v>
      </c>
      <c r="N2331" s="21"/>
      <c r="O2331" s="21"/>
      <c r="P2331" s="21"/>
      <c r="R2331" s="15"/>
      <c r="T2331" s="41"/>
    </row>
    <row r="2332">
      <c r="A2332" s="21">
        <v>77987.0</v>
      </c>
      <c r="B2332" s="21">
        <v>1.967842953E9</v>
      </c>
      <c r="C2332" s="42" t="s">
        <v>123</v>
      </c>
      <c r="D2332" s="23" t="s">
        <v>32</v>
      </c>
      <c r="E2332" s="23" t="s">
        <v>17</v>
      </c>
      <c r="F2332" s="23" t="s">
        <v>18</v>
      </c>
      <c r="G2332" s="23" t="s">
        <v>31</v>
      </c>
      <c r="H2332" s="23" t="s">
        <v>24</v>
      </c>
      <c r="I2332" s="23" t="s">
        <v>72</v>
      </c>
      <c r="N2332" s="21"/>
      <c r="O2332" s="21"/>
      <c r="P2332" s="21"/>
      <c r="R2332" s="15"/>
      <c r="T2332" s="41"/>
    </row>
    <row r="2333">
      <c r="A2333" s="21">
        <v>78001.0</v>
      </c>
      <c r="B2333" s="21">
        <v>2.27789213E9</v>
      </c>
      <c r="C2333" s="42" t="s">
        <v>123</v>
      </c>
      <c r="D2333" s="23" t="s">
        <v>32</v>
      </c>
      <c r="E2333" s="23" t="s">
        <v>17</v>
      </c>
      <c r="F2333" s="23" t="s">
        <v>18</v>
      </c>
      <c r="G2333" s="23" t="s">
        <v>31</v>
      </c>
      <c r="H2333" s="23" t="s">
        <v>24</v>
      </c>
      <c r="I2333" s="23" t="s">
        <v>72</v>
      </c>
      <c r="N2333" s="21"/>
      <c r="O2333" s="21"/>
      <c r="P2333" s="21"/>
      <c r="R2333" s="15"/>
      <c r="T2333" s="41"/>
    </row>
    <row r="2334">
      <c r="A2334" s="21">
        <v>78052.0</v>
      </c>
      <c r="B2334" s="21">
        <v>1.731706747E9</v>
      </c>
      <c r="C2334" s="42" t="s">
        <v>123</v>
      </c>
      <c r="D2334" s="23" t="s">
        <v>32</v>
      </c>
      <c r="E2334" s="23" t="s">
        <v>17</v>
      </c>
      <c r="F2334" s="23" t="s">
        <v>18</v>
      </c>
      <c r="G2334" s="23" t="s">
        <v>31</v>
      </c>
      <c r="H2334" s="23" t="s">
        <v>24</v>
      </c>
      <c r="I2334" s="23" t="s">
        <v>72</v>
      </c>
      <c r="N2334" s="21"/>
      <c r="O2334" s="21"/>
      <c r="P2334" s="21"/>
      <c r="R2334" s="15"/>
      <c r="T2334" s="41"/>
    </row>
    <row r="2335">
      <c r="A2335" s="21">
        <v>78081.0</v>
      </c>
      <c r="B2335" s="21">
        <v>1.161681091E9</v>
      </c>
      <c r="C2335" s="42" t="s">
        <v>123</v>
      </c>
      <c r="D2335" s="23" t="s">
        <v>134</v>
      </c>
      <c r="E2335" s="23" t="s">
        <v>23</v>
      </c>
      <c r="F2335" s="23" t="s">
        <v>18</v>
      </c>
      <c r="G2335" s="23" t="s">
        <v>31</v>
      </c>
      <c r="H2335" s="23" t="s">
        <v>24</v>
      </c>
      <c r="I2335" s="23" t="s">
        <v>72</v>
      </c>
      <c r="N2335" s="21"/>
      <c r="O2335" s="21"/>
      <c r="P2335" s="21"/>
      <c r="R2335" s="15"/>
      <c r="T2335" s="41"/>
    </row>
    <row r="2336">
      <c r="A2336" s="21">
        <v>78122.0</v>
      </c>
      <c r="B2336" s="21">
        <v>1.155434262E9</v>
      </c>
      <c r="C2336" s="42" t="s">
        <v>123</v>
      </c>
      <c r="D2336" s="23" t="s">
        <v>134</v>
      </c>
      <c r="E2336" s="23" t="s">
        <v>23</v>
      </c>
      <c r="F2336" s="23" t="s">
        <v>18</v>
      </c>
      <c r="G2336" s="23" t="s">
        <v>31</v>
      </c>
      <c r="H2336" s="23" t="s">
        <v>20</v>
      </c>
      <c r="I2336" s="23" t="s">
        <v>72</v>
      </c>
      <c r="N2336" s="21"/>
      <c r="O2336" s="21"/>
      <c r="P2336" s="21"/>
      <c r="R2336" s="15"/>
      <c r="T2336" s="41"/>
    </row>
    <row r="2337">
      <c r="A2337" s="21">
        <v>78159.0</v>
      </c>
      <c r="B2337" s="21">
        <v>1.60370065E9</v>
      </c>
      <c r="C2337" s="42" t="s">
        <v>123</v>
      </c>
      <c r="D2337" s="23" t="s">
        <v>32</v>
      </c>
      <c r="E2337" s="23" t="s">
        <v>17</v>
      </c>
      <c r="F2337" s="23" t="s">
        <v>18</v>
      </c>
      <c r="G2337" s="23" t="s">
        <v>31</v>
      </c>
      <c r="H2337" s="23" t="s">
        <v>24</v>
      </c>
      <c r="I2337" s="23" t="s">
        <v>72</v>
      </c>
      <c r="N2337" s="21"/>
      <c r="O2337" s="21"/>
      <c r="P2337" s="21"/>
      <c r="R2337" s="15"/>
      <c r="T2337" s="41"/>
    </row>
    <row r="2338">
      <c r="A2338" s="21">
        <v>78164.0</v>
      </c>
      <c r="B2338" s="21">
        <v>1.443167636E9</v>
      </c>
      <c r="C2338" s="42" t="s">
        <v>123</v>
      </c>
      <c r="D2338" s="23" t="s">
        <v>32</v>
      </c>
      <c r="E2338" s="23" t="s">
        <v>17</v>
      </c>
      <c r="F2338" s="23" t="s">
        <v>18</v>
      </c>
      <c r="G2338" s="23" t="s">
        <v>31</v>
      </c>
      <c r="H2338" s="23" t="s">
        <v>24</v>
      </c>
      <c r="I2338" s="23" t="s">
        <v>72</v>
      </c>
      <c r="N2338" s="21"/>
      <c r="O2338" s="21"/>
      <c r="P2338" s="21"/>
      <c r="R2338" s="15"/>
      <c r="T2338" s="41"/>
    </row>
    <row r="2339">
      <c r="A2339" s="21">
        <v>78178.0</v>
      </c>
      <c r="B2339" s="21">
        <v>1.373766048E9</v>
      </c>
      <c r="C2339" s="42" t="s">
        <v>123</v>
      </c>
      <c r="D2339" s="23" t="s">
        <v>134</v>
      </c>
      <c r="E2339" s="23" t="s">
        <v>23</v>
      </c>
      <c r="F2339" s="23" t="s">
        <v>18</v>
      </c>
      <c r="G2339" s="23" t="s">
        <v>31</v>
      </c>
      <c r="H2339" s="23" t="s">
        <v>24</v>
      </c>
      <c r="I2339" s="23" t="s">
        <v>72</v>
      </c>
      <c r="N2339" s="21"/>
      <c r="O2339" s="21"/>
      <c r="P2339" s="21"/>
      <c r="R2339" s="15"/>
      <c r="T2339" s="41"/>
    </row>
    <row r="2340">
      <c r="A2340" s="21">
        <v>78183.0</v>
      </c>
      <c r="B2340" s="21">
        <v>2.268696632E9</v>
      </c>
      <c r="C2340" s="42" t="s">
        <v>123</v>
      </c>
      <c r="D2340" s="23" t="s">
        <v>134</v>
      </c>
      <c r="E2340" s="23" t="s">
        <v>23</v>
      </c>
      <c r="F2340" s="23" t="s">
        <v>18</v>
      </c>
      <c r="G2340" s="23" t="s">
        <v>31</v>
      </c>
      <c r="H2340" s="23" t="s">
        <v>24</v>
      </c>
      <c r="I2340" s="23" t="s">
        <v>72</v>
      </c>
      <c r="N2340" s="21"/>
      <c r="O2340" s="21"/>
      <c r="P2340" s="21"/>
      <c r="R2340" s="15"/>
      <c r="T2340" s="41"/>
    </row>
    <row r="2341">
      <c r="A2341" s="21">
        <v>78200.0</v>
      </c>
      <c r="B2341" s="21">
        <v>2.01810516E9</v>
      </c>
      <c r="C2341" s="42" t="s">
        <v>123</v>
      </c>
      <c r="D2341" s="23" t="s">
        <v>32</v>
      </c>
      <c r="E2341" s="23" t="s">
        <v>17</v>
      </c>
      <c r="F2341" s="23" t="s">
        <v>18</v>
      </c>
      <c r="G2341" s="23" t="s">
        <v>31</v>
      </c>
      <c r="H2341" s="23" t="s">
        <v>24</v>
      </c>
      <c r="I2341" s="23" t="s">
        <v>72</v>
      </c>
      <c r="N2341" s="21"/>
      <c r="O2341" s="21"/>
      <c r="P2341" s="21"/>
      <c r="R2341" s="15"/>
      <c r="T2341" s="41"/>
    </row>
    <row r="2342">
      <c r="A2342" s="21">
        <v>78272.0</v>
      </c>
      <c r="B2342" s="21">
        <v>2.164806003E9</v>
      </c>
      <c r="C2342" s="42" t="s">
        <v>123</v>
      </c>
      <c r="D2342" s="23" t="s">
        <v>32</v>
      </c>
      <c r="E2342" s="23" t="s">
        <v>17</v>
      </c>
      <c r="F2342" s="23" t="s">
        <v>18</v>
      </c>
      <c r="G2342" s="23" t="s">
        <v>31</v>
      </c>
      <c r="H2342" s="23" t="s">
        <v>24</v>
      </c>
      <c r="I2342" s="23" t="s">
        <v>72</v>
      </c>
      <c r="N2342" s="21"/>
      <c r="O2342" s="21"/>
      <c r="P2342" s="21"/>
      <c r="R2342" s="15"/>
      <c r="T2342" s="41"/>
    </row>
    <row r="2343">
      <c r="A2343" s="21">
        <v>78359.0</v>
      </c>
      <c r="B2343" s="21">
        <v>2.134781105E9</v>
      </c>
      <c r="C2343" s="42" t="s">
        <v>123</v>
      </c>
      <c r="D2343" s="23" t="s">
        <v>32</v>
      </c>
      <c r="E2343" s="23" t="s">
        <v>17</v>
      </c>
      <c r="F2343" s="23" t="s">
        <v>18</v>
      </c>
      <c r="G2343" s="23" t="s">
        <v>31</v>
      </c>
      <c r="H2343" s="23" t="s">
        <v>24</v>
      </c>
      <c r="I2343" s="23" t="s">
        <v>72</v>
      </c>
      <c r="N2343" s="21"/>
      <c r="O2343" s="21"/>
      <c r="P2343" s="21"/>
      <c r="R2343" s="15"/>
      <c r="T2343" s="41"/>
    </row>
    <row r="2344">
      <c r="A2344" s="21">
        <v>78365.0</v>
      </c>
      <c r="B2344" s="21">
        <v>1.809864175E9</v>
      </c>
      <c r="C2344" s="42" t="s">
        <v>123</v>
      </c>
      <c r="D2344" s="23" t="s">
        <v>33</v>
      </c>
      <c r="E2344" s="23" t="s">
        <v>17</v>
      </c>
      <c r="F2344" s="23" t="s">
        <v>28</v>
      </c>
      <c r="G2344" s="23" t="s">
        <v>31</v>
      </c>
      <c r="H2344" s="23" t="s">
        <v>24</v>
      </c>
      <c r="I2344" s="23" t="s">
        <v>72</v>
      </c>
      <c r="N2344" s="21"/>
      <c r="O2344" s="21"/>
      <c r="P2344" s="21"/>
      <c r="R2344" s="15"/>
      <c r="T2344" s="41"/>
    </row>
    <row r="2345">
      <c r="A2345" s="21">
        <v>78422.0</v>
      </c>
      <c r="B2345" s="21">
        <v>1.425365072E9</v>
      </c>
      <c r="C2345" s="42" t="s">
        <v>123</v>
      </c>
      <c r="D2345" s="23" t="s">
        <v>32</v>
      </c>
      <c r="E2345" s="23" t="s">
        <v>17</v>
      </c>
      <c r="F2345" s="23" t="s">
        <v>18</v>
      </c>
      <c r="G2345" s="23" t="s">
        <v>31</v>
      </c>
      <c r="H2345" s="23" t="s">
        <v>24</v>
      </c>
      <c r="I2345" s="23" t="s">
        <v>72</v>
      </c>
      <c r="N2345" s="21"/>
      <c r="O2345" s="21"/>
      <c r="P2345" s="21"/>
      <c r="R2345" s="15"/>
      <c r="T2345" s="41"/>
    </row>
    <row r="2346">
      <c r="A2346" s="21">
        <v>78462.0</v>
      </c>
      <c r="B2346" s="21">
        <v>1.582699327E9</v>
      </c>
      <c r="C2346" s="42" t="s">
        <v>123</v>
      </c>
      <c r="D2346" s="23" t="s">
        <v>32</v>
      </c>
      <c r="E2346" s="23" t="s">
        <v>17</v>
      </c>
      <c r="F2346" s="23" t="s">
        <v>18</v>
      </c>
      <c r="G2346" s="23" t="s">
        <v>31</v>
      </c>
      <c r="H2346" s="23" t="s">
        <v>24</v>
      </c>
      <c r="I2346" s="23" t="s">
        <v>72</v>
      </c>
      <c r="N2346" s="21"/>
      <c r="O2346" s="21"/>
      <c r="P2346" s="21"/>
      <c r="R2346" s="15"/>
      <c r="T2346" s="41"/>
    </row>
    <row r="2347">
      <c r="A2347" s="21">
        <v>78484.0</v>
      </c>
      <c r="B2347" s="21">
        <v>2.082488759E9</v>
      </c>
      <c r="C2347" s="42" t="s">
        <v>123</v>
      </c>
      <c r="D2347" s="23" t="s">
        <v>134</v>
      </c>
      <c r="E2347" s="23" t="s">
        <v>23</v>
      </c>
      <c r="F2347" s="23" t="s">
        <v>18</v>
      </c>
      <c r="G2347" s="23" t="s">
        <v>31</v>
      </c>
      <c r="H2347" s="23" t="s">
        <v>24</v>
      </c>
      <c r="I2347" s="23" t="s">
        <v>72</v>
      </c>
      <c r="N2347" s="21"/>
      <c r="O2347" s="21"/>
      <c r="P2347" s="21"/>
      <c r="R2347" s="15"/>
      <c r="T2347" s="41"/>
    </row>
    <row r="2348">
      <c r="A2348" s="21">
        <v>78499.0</v>
      </c>
      <c r="B2348" s="21">
        <v>1.17593961E9</v>
      </c>
      <c r="C2348" s="42" t="s">
        <v>123</v>
      </c>
      <c r="D2348" s="23" t="s">
        <v>134</v>
      </c>
      <c r="E2348" s="23" t="s">
        <v>23</v>
      </c>
      <c r="F2348" s="23" t="s">
        <v>18</v>
      </c>
      <c r="G2348" s="23" t="s">
        <v>31</v>
      </c>
      <c r="H2348" s="23" t="s">
        <v>24</v>
      </c>
      <c r="I2348" s="23" t="s">
        <v>72</v>
      </c>
      <c r="N2348" s="21"/>
      <c r="O2348" s="21"/>
      <c r="P2348" s="21"/>
      <c r="R2348" s="15"/>
      <c r="T2348" s="41"/>
    </row>
    <row r="2349">
      <c r="A2349" s="21">
        <v>78521.0</v>
      </c>
      <c r="B2349" s="21">
        <v>1.419272887E9</v>
      </c>
      <c r="C2349" s="42" t="s">
        <v>123</v>
      </c>
      <c r="D2349" s="23" t="s">
        <v>134</v>
      </c>
      <c r="E2349" s="23" t="s">
        <v>23</v>
      </c>
      <c r="F2349" s="23" t="s">
        <v>18</v>
      </c>
      <c r="G2349" s="23" t="s">
        <v>31</v>
      </c>
      <c r="H2349" s="23" t="s">
        <v>20</v>
      </c>
      <c r="I2349" s="23" t="s">
        <v>72</v>
      </c>
      <c r="N2349" s="21"/>
      <c r="O2349" s="21"/>
      <c r="P2349" s="21"/>
      <c r="R2349" s="15"/>
      <c r="T2349" s="41"/>
    </row>
    <row r="2350">
      <c r="A2350" s="21">
        <v>78565.0</v>
      </c>
      <c r="B2350" s="21">
        <v>2.256976814E9</v>
      </c>
      <c r="C2350" s="42" t="s">
        <v>123</v>
      </c>
      <c r="D2350" s="23" t="s">
        <v>134</v>
      </c>
      <c r="E2350" s="23" t="s">
        <v>23</v>
      </c>
      <c r="F2350" s="23" t="s">
        <v>18</v>
      </c>
      <c r="G2350" s="23" t="s">
        <v>31</v>
      </c>
      <c r="H2350" s="23" t="s">
        <v>24</v>
      </c>
      <c r="I2350" s="23" t="s">
        <v>72</v>
      </c>
      <c r="N2350" s="21"/>
      <c r="O2350" s="21"/>
      <c r="P2350" s="21"/>
      <c r="R2350" s="15"/>
      <c r="T2350" s="41"/>
    </row>
    <row r="2351">
      <c r="A2351" s="21">
        <v>78587.0</v>
      </c>
      <c r="B2351" s="21">
        <v>1.172107319E9</v>
      </c>
      <c r="C2351" s="42" t="s">
        <v>123</v>
      </c>
      <c r="D2351" s="23" t="s">
        <v>134</v>
      </c>
      <c r="E2351" s="23" t="s">
        <v>23</v>
      </c>
      <c r="F2351" s="23" t="s">
        <v>18</v>
      </c>
      <c r="G2351" s="23" t="s">
        <v>31</v>
      </c>
      <c r="H2351" s="23" t="s">
        <v>24</v>
      </c>
      <c r="I2351" s="23" t="s">
        <v>72</v>
      </c>
      <c r="N2351" s="21"/>
      <c r="O2351" s="21"/>
      <c r="P2351" s="21"/>
      <c r="R2351" s="15"/>
      <c r="T2351" s="41"/>
    </row>
    <row r="2352">
      <c r="A2352" s="21">
        <v>78812.0</v>
      </c>
      <c r="B2352" s="21">
        <v>1.628971599E9</v>
      </c>
      <c r="C2352" s="42" t="s">
        <v>124</v>
      </c>
      <c r="D2352" s="23" t="s">
        <v>134</v>
      </c>
      <c r="E2352" s="23" t="s">
        <v>23</v>
      </c>
      <c r="F2352" s="23" t="s">
        <v>18</v>
      </c>
      <c r="G2352" s="23" t="s">
        <v>31</v>
      </c>
      <c r="H2352" s="23" t="s">
        <v>20</v>
      </c>
      <c r="I2352" s="23" t="s">
        <v>72</v>
      </c>
      <c r="N2352" s="21"/>
      <c r="O2352" s="21"/>
      <c r="P2352" s="21"/>
      <c r="R2352" s="15"/>
      <c r="T2352" s="41"/>
    </row>
    <row r="2353">
      <c r="A2353" s="21">
        <v>78840.0</v>
      </c>
      <c r="B2353" s="21">
        <v>1.735355595E9</v>
      </c>
      <c r="C2353" s="42" t="s">
        <v>124</v>
      </c>
      <c r="D2353" s="23" t="s">
        <v>134</v>
      </c>
      <c r="E2353" s="23" t="s">
        <v>23</v>
      </c>
      <c r="F2353" s="23" t="s">
        <v>18</v>
      </c>
      <c r="G2353" s="23" t="s">
        <v>31</v>
      </c>
      <c r="H2353" s="23" t="s">
        <v>20</v>
      </c>
      <c r="I2353" s="23" t="s">
        <v>72</v>
      </c>
      <c r="N2353" s="21"/>
      <c r="O2353" s="21"/>
      <c r="P2353" s="21"/>
      <c r="R2353" s="15"/>
      <c r="T2353" s="41"/>
    </row>
    <row r="2354">
      <c r="A2354" s="21">
        <v>78897.0</v>
      </c>
      <c r="B2354" s="21">
        <v>1.709426886E9</v>
      </c>
      <c r="C2354" s="42" t="s">
        <v>124</v>
      </c>
      <c r="D2354" s="23" t="s">
        <v>33</v>
      </c>
      <c r="E2354" s="23" t="s">
        <v>17</v>
      </c>
      <c r="F2354" s="23" t="s">
        <v>28</v>
      </c>
      <c r="G2354" s="23" t="s">
        <v>31</v>
      </c>
      <c r="H2354" s="23" t="s">
        <v>24</v>
      </c>
      <c r="I2354" s="23" t="s">
        <v>72</v>
      </c>
      <c r="N2354" s="21"/>
      <c r="O2354" s="21"/>
      <c r="P2354" s="21"/>
      <c r="R2354" s="15"/>
      <c r="T2354" s="41"/>
    </row>
    <row r="2355">
      <c r="A2355" s="21">
        <v>79091.0</v>
      </c>
      <c r="B2355" s="21">
        <v>2.050998334E9</v>
      </c>
      <c r="C2355" s="42" t="s">
        <v>124</v>
      </c>
      <c r="D2355" s="23" t="s">
        <v>32</v>
      </c>
      <c r="E2355" s="23" t="s">
        <v>17</v>
      </c>
      <c r="F2355" s="23" t="s">
        <v>18</v>
      </c>
      <c r="G2355" s="23" t="s">
        <v>31</v>
      </c>
      <c r="H2355" s="23" t="s">
        <v>24</v>
      </c>
      <c r="I2355" s="23" t="s">
        <v>72</v>
      </c>
      <c r="N2355" s="21"/>
      <c r="O2355" s="21"/>
      <c r="P2355" s="21"/>
      <c r="R2355" s="15"/>
      <c r="T2355" s="41"/>
    </row>
    <row r="2356">
      <c r="A2356" s="21">
        <v>79164.0</v>
      </c>
      <c r="B2356" s="21">
        <v>1.561333029E9</v>
      </c>
      <c r="C2356" s="42" t="s">
        <v>124</v>
      </c>
      <c r="D2356" s="23" t="s">
        <v>32</v>
      </c>
      <c r="E2356" s="23" t="s">
        <v>17</v>
      </c>
      <c r="F2356" s="23" t="s">
        <v>18</v>
      </c>
      <c r="G2356" s="23" t="s">
        <v>31</v>
      </c>
      <c r="H2356" s="23" t="s">
        <v>24</v>
      </c>
      <c r="I2356" s="23" t="s">
        <v>72</v>
      </c>
      <c r="N2356" s="21"/>
      <c r="O2356" s="21"/>
      <c r="P2356" s="21"/>
      <c r="R2356" s="15"/>
      <c r="T2356" s="41"/>
    </row>
    <row r="2357">
      <c r="A2357" s="21">
        <v>79190.0</v>
      </c>
      <c r="B2357" s="21">
        <v>1.473018827E9</v>
      </c>
      <c r="C2357" s="42" t="s">
        <v>124</v>
      </c>
      <c r="D2357" s="23" t="s">
        <v>33</v>
      </c>
      <c r="E2357" s="23" t="s">
        <v>17</v>
      </c>
      <c r="F2357" s="23" t="s">
        <v>28</v>
      </c>
      <c r="G2357" s="23" t="s">
        <v>31</v>
      </c>
      <c r="H2357" s="23" t="s">
        <v>24</v>
      </c>
      <c r="I2357" s="23" t="s">
        <v>72</v>
      </c>
      <c r="N2357" s="21"/>
      <c r="O2357" s="21"/>
      <c r="P2357" s="21"/>
      <c r="R2357" s="15"/>
      <c r="T2357" s="41"/>
    </row>
    <row r="2358">
      <c r="A2358" s="21">
        <v>79567.0</v>
      </c>
      <c r="B2358" s="21">
        <v>1.462584435E9</v>
      </c>
      <c r="C2358" s="42" t="s">
        <v>125</v>
      </c>
      <c r="D2358" s="23" t="s">
        <v>32</v>
      </c>
      <c r="E2358" s="23" t="s">
        <v>17</v>
      </c>
      <c r="F2358" s="23" t="s">
        <v>18</v>
      </c>
      <c r="G2358" s="23" t="s">
        <v>31</v>
      </c>
      <c r="H2358" s="23" t="s">
        <v>24</v>
      </c>
      <c r="I2358" s="23" t="s">
        <v>72</v>
      </c>
      <c r="N2358" s="21"/>
      <c r="O2358" s="21"/>
      <c r="P2358" s="21"/>
      <c r="R2358" s="15"/>
      <c r="T2358" s="41"/>
    </row>
    <row r="2359">
      <c r="A2359" s="21">
        <v>79718.0</v>
      </c>
      <c r="B2359" s="21">
        <v>1.63997586E9</v>
      </c>
      <c r="C2359" s="42" t="s">
        <v>125</v>
      </c>
      <c r="D2359" s="23" t="s">
        <v>134</v>
      </c>
      <c r="E2359" s="23" t="s">
        <v>23</v>
      </c>
      <c r="F2359" s="23" t="s">
        <v>18</v>
      </c>
      <c r="G2359" s="23" t="s">
        <v>31</v>
      </c>
      <c r="H2359" s="23" t="s">
        <v>24</v>
      </c>
      <c r="I2359" s="23" t="s">
        <v>72</v>
      </c>
      <c r="N2359" s="21"/>
      <c r="O2359" s="21"/>
      <c r="P2359" s="21"/>
      <c r="R2359" s="15"/>
      <c r="T2359" s="41"/>
    </row>
    <row r="2360">
      <c r="A2360" s="21">
        <v>79776.0</v>
      </c>
      <c r="B2360" s="21">
        <v>2.18384831E9</v>
      </c>
      <c r="C2360" s="42" t="s">
        <v>125</v>
      </c>
      <c r="D2360" s="23" t="s">
        <v>134</v>
      </c>
      <c r="E2360" s="23" t="s">
        <v>23</v>
      </c>
      <c r="F2360" s="23" t="s">
        <v>18</v>
      </c>
      <c r="G2360" s="23" t="s">
        <v>31</v>
      </c>
      <c r="H2360" s="23" t="s">
        <v>24</v>
      </c>
      <c r="I2360" s="23" t="s">
        <v>25</v>
      </c>
      <c r="N2360" s="21"/>
      <c r="O2360" s="21"/>
      <c r="P2360" s="21"/>
      <c r="R2360" s="15"/>
      <c r="T2360" s="41"/>
    </row>
    <row r="2361">
      <c r="A2361" s="21">
        <v>79803.0</v>
      </c>
      <c r="B2361" s="21">
        <v>1.158886078E9</v>
      </c>
      <c r="C2361" s="42" t="s">
        <v>125</v>
      </c>
      <c r="D2361" s="23" t="s">
        <v>32</v>
      </c>
      <c r="E2361" s="23" t="s">
        <v>17</v>
      </c>
      <c r="F2361" s="23" t="s">
        <v>18</v>
      </c>
      <c r="G2361" s="23" t="s">
        <v>31</v>
      </c>
      <c r="H2361" s="23" t="s">
        <v>24</v>
      </c>
      <c r="I2361" s="23" t="s">
        <v>72</v>
      </c>
      <c r="N2361" s="21"/>
      <c r="O2361" s="21"/>
      <c r="P2361" s="21"/>
      <c r="R2361" s="15"/>
      <c r="T2361" s="41"/>
    </row>
    <row r="2362">
      <c r="A2362" s="21">
        <v>79805.0</v>
      </c>
      <c r="B2362" s="21">
        <v>1.884522075E9</v>
      </c>
      <c r="C2362" s="42" t="s">
        <v>125</v>
      </c>
      <c r="D2362" s="23" t="s">
        <v>32</v>
      </c>
      <c r="E2362" s="23" t="s">
        <v>17</v>
      </c>
      <c r="F2362" s="23" t="s">
        <v>18</v>
      </c>
      <c r="G2362" s="23" t="s">
        <v>31</v>
      </c>
      <c r="H2362" s="23" t="s">
        <v>24</v>
      </c>
      <c r="I2362" s="23" t="s">
        <v>72</v>
      </c>
      <c r="N2362" s="21"/>
      <c r="O2362" s="21"/>
      <c r="P2362" s="21"/>
      <c r="R2362" s="15"/>
      <c r="T2362" s="41"/>
    </row>
    <row r="2363">
      <c r="A2363" s="21">
        <v>79816.0</v>
      </c>
      <c r="B2363" s="21">
        <v>1.220646687E9</v>
      </c>
      <c r="C2363" s="42" t="s">
        <v>125</v>
      </c>
      <c r="D2363" s="23" t="s">
        <v>32</v>
      </c>
      <c r="E2363" s="23" t="s">
        <v>17</v>
      </c>
      <c r="F2363" s="23" t="s">
        <v>18</v>
      </c>
      <c r="G2363" s="23" t="s">
        <v>31</v>
      </c>
      <c r="H2363" s="23" t="s">
        <v>24</v>
      </c>
      <c r="I2363" s="23" t="s">
        <v>72</v>
      </c>
      <c r="N2363" s="21"/>
      <c r="O2363" s="21"/>
      <c r="P2363" s="21"/>
      <c r="R2363" s="15"/>
      <c r="T2363" s="41"/>
    </row>
    <row r="2364">
      <c r="A2364" s="21">
        <v>79861.0</v>
      </c>
      <c r="B2364" s="21">
        <v>1.174221424E9</v>
      </c>
      <c r="C2364" s="42" t="s">
        <v>125</v>
      </c>
      <c r="D2364" s="23" t="s">
        <v>32</v>
      </c>
      <c r="E2364" s="23" t="s">
        <v>17</v>
      </c>
      <c r="F2364" s="23" t="s">
        <v>18</v>
      </c>
      <c r="G2364" s="23" t="s">
        <v>31</v>
      </c>
      <c r="H2364" s="23" t="s">
        <v>24</v>
      </c>
      <c r="I2364" s="23" t="s">
        <v>72</v>
      </c>
      <c r="N2364" s="21"/>
      <c r="O2364" s="21"/>
      <c r="P2364" s="21"/>
      <c r="R2364" s="15"/>
      <c r="T2364" s="41"/>
    </row>
    <row r="2365">
      <c r="A2365" s="21">
        <v>79930.0</v>
      </c>
      <c r="B2365" s="21">
        <v>2.007483444E9</v>
      </c>
      <c r="C2365" s="42" t="s">
        <v>125</v>
      </c>
      <c r="D2365" s="23" t="s">
        <v>32</v>
      </c>
      <c r="E2365" s="23" t="s">
        <v>17</v>
      </c>
      <c r="F2365" s="23" t="s">
        <v>18</v>
      </c>
      <c r="G2365" s="23" t="s">
        <v>31</v>
      </c>
      <c r="H2365" s="23" t="s">
        <v>24</v>
      </c>
      <c r="I2365" s="23" t="s">
        <v>72</v>
      </c>
      <c r="N2365" s="21"/>
      <c r="O2365" s="21"/>
      <c r="P2365" s="21"/>
      <c r="R2365" s="15"/>
      <c r="T2365" s="41"/>
    </row>
    <row r="2366">
      <c r="A2366" s="21">
        <v>80031.0</v>
      </c>
      <c r="B2366" s="21">
        <v>1.582867709E9</v>
      </c>
      <c r="C2366" s="42" t="s">
        <v>125</v>
      </c>
      <c r="D2366" s="23" t="s">
        <v>134</v>
      </c>
      <c r="E2366" s="23" t="s">
        <v>23</v>
      </c>
      <c r="F2366" s="23" t="s">
        <v>18</v>
      </c>
      <c r="G2366" s="23" t="s">
        <v>31</v>
      </c>
      <c r="H2366" s="23" t="s">
        <v>24</v>
      </c>
      <c r="I2366" s="23" t="s">
        <v>72</v>
      </c>
      <c r="N2366" s="21"/>
      <c r="O2366" s="21"/>
      <c r="P2366" s="21"/>
      <c r="R2366" s="15"/>
      <c r="T2366" s="41"/>
    </row>
    <row r="2367">
      <c r="A2367" s="21">
        <v>80252.0</v>
      </c>
      <c r="B2367" s="21">
        <v>1.419292852E9</v>
      </c>
      <c r="C2367" s="42" t="s">
        <v>126</v>
      </c>
      <c r="D2367" s="23" t="s">
        <v>32</v>
      </c>
      <c r="E2367" s="23" t="s">
        <v>17</v>
      </c>
      <c r="F2367" s="23" t="s">
        <v>18</v>
      </c>
      <c r="G2367" s="23" t="s">
        <v>31</v>
      </c>
      <c r="H2367" s="23" t="s">
        <v>24</v>
      </c>
      <c r="I2367" s="23" t="s">
        <v>72</v>
      </c>
      <c r="N2367" s="21"/>
      <c r="O2367" s="21"/>
      <c r="P2367" s="21"/>
      <c r="R2367" s="15"/>
      <c r="T2367" s="41"/>
    </row>
    <row r="2368">
      <c r="A2368" s="21">
        <v>80334.0</v>
      </c>
      <c r="B2368" s="21">
        <v>2.205924352E9</v>
      </c>
      <c r="C2368" s="42" t="s">
        <v>126</v>
      </c>
      <c r="D2368" s="23" t="s">
        <v>134</v>
      </c>
      <c r="E2368" s="23" t="s">
        <v>23</v>
      </c>
      <c r="F2368" s="23" t="s">
        <v>18</v>
      </c>
      <c r="G2368" s="23" t="s">
        <v>31</v>
      </c>
      <c r="H2368" s="23" t="s">
        <v>24</v>
      </c>
      <c r="I2368" s="23" t="s">
        <v>25</v>
      </c>
      <c r="N2368" s="21"/>
      <c r="O2368" s="21"/>
      <c r="P2368" s="21"/>
      <c r="R2368" s="15"/>
      <c r="T2368" s="41"/>
    </row>
    <row r="2369">
      <c r="A2369" s="21">
        <v>80366.0</v>
      </c>
      <c r="B2369" s="21">
        <v>1.207573916E9</v>
      </c>
      <c r="C2369" s="42" t="s">
        <v>126</v>
      </c>
      <c r="D2369" s="23" t="s">
        <v>32</v>
      </c>
      <c r="E2369" s="23" t="s">
        <v>17</v>
      </c>
      <c r="F2369" s="23" t="s">
        <v>18</v>
      </c>
      <c r="G2369" s="23" t="s">
        <v>31</v>
      </c>
      <c r="H2369" s="23" t="s">
        <v>24</v>
      </c>
      <c r="I2369" s="23" t="s">
        <v>72</v>
      </c>
      <c r="N2369" s="21"/>
      <c r="O2369" s="21"/>
      <c r="P2369" s="21"/>
      <c r="R2369" s="15"/>
      <c r="T2369" s="41"/>
    </row>
    <row r="2370">
      <c r="A2370" s="21">
        <v>80428.0</v>
      </c>
      <c r="B2370" s="21">
        <v>1.756384836E9</v>
      </c>
      <c r="C2370" s="42" t="s">
        <v>126</v>
      </c>
      <c r="D2370" s="23" t="s">
        <v>33</v>
      </c>
      <c r="E2370" s="23" t="s">
        <v>17</v>
      </c>
      <c r="F2370" s="23" t="s">
        <v>28</v>
      </c>
      <c r="G2370" s="23" t="s">
        <v>31</v>
      </c>
      <c r="H2370" s="23" t="s">
        <v>24</v>
      </c>
      <c r="I2370" s="23" t="s">
        <v>72</v>
      </c>
      <c r="N2370" s="21"/>
      <c r="O2370" s="21"/>
      <c r="P2370" s="21"/>
      <c r="R2370" s="15"/>
      <c r="T2370" s="41"/>
    </row>
    <row r="2371">
      <c r="A2371" s="21">
        <v>80485.0</v>
      </c>
      <c r="B2371" s="21">
        <v>1.291926446E9</v>
      </c>
      <c r="C2371" s="42" t="s">
        <v>126</v>
      </c>
      <c r="D2371" s="23" t="s">
        <v>134</v>
      </c>
      <c r="E2371" s="23" t="s">
        <v>23</v>
      </c>
      <c r="F2371" s="23" t="s">
        <v>18</v>
      </c>
      <c r="G2371" s="23" t="s">
        <v>31</v>
      </c>
      <c r="H2371" s="23" t="s">
        <v>24</v>
      </c>
      <c r="I2371" s="23" t="s">
        <v>72</v>
      </c>
      <c r="N2371" s="21"/>
      <c r="O2371" s="21"/>
      <c r="P2371" s="21"/>
      <c r="R2371" s="15"/>
      <c r="T2371" s="41"/>
    </row>
    <row r="2372">
      <c r="A2372" s="21">
        <v>80491.0</v>
      </c>
      <c r="B2372" s="21">
        <v>1.239815893E9</v>
      </c>
      <c r="C2372" s="42" t="s">
        <v>126</v>
      </c>
      <c r="D2372" s="23" t="s">
        <v>134</v>
      </c>
      <c r="E2372" s="23" t="s">
        <v>23</v>
      </c>
      <c r="F2372" s="23" t="s">
        <v>18</v>
      </c>
      <c r="G2372" s="23" t="s">
        <v>31</v>
      </c>
      <c r="H2372" s="23" t="s">
        <v>24</v>
      </c>
      <c r="I2372" s="23" t="s">
        <v>72</v>
      </c>
      <c r="N2372" s="21"/>
      <c r="O2372" s="21"/>
      <c r="P2372" s="21"/>
      <c r="R2372" s="15"/>
      <c r="T2372" s="41"/>
    </row>
    <row r="2373">
      <c r="A2373" s="21">
        <v>80506.0</v>
      </c>
      <c r="B2373" s="21">
        <v>1.3531461E9</v>
      </c>
      <c r="C2373" s="42" t="s">
        <v>126</v>
      </c>
      <c r="D2373" s="23" t="s">
        <v>32</v>
      </c>
      <c r="E2373" s="23" t="s">
        <v>17</v>
      </c>
      <c r="F2373" s="23" t="s">
        <v>18</v>
      </c>
      <c r="G2373" s="23" t="s">
        <v>31</v>
      </c>
      <c r="H2373" s="23" t="s">
        <v>24</v>
      </c>
      <c r="I2373" s="23" t="s">
        <v>72</v>
      </c>
      <c r="N2373" s="21"/>
      <c r="O2373" s="21"/>
      <c r="P2373" s="21"/>
      <c r="R2373" s="15"/>
      <c r="T2373" s="41"/>
    </row>
    <row r="2374">
      <c r="A2374" s="21">
        <v>80579.0</v>
      </c>
      <c r="B2374" s="21">
        <v>2.07327228E9</v>
      </c>
      <c r="C2374" s="42" t="s">
        <v>126</v>
      </c>
      <c r="D2374" s="23" t="s">
        <v>134</v>
      </c>
      <c r="E2374" s="23" t="s">
        <v>23</v>
      </c>
      <c r="F2374" s="23" t="s">
        <v>18</v>
      </c>
      <c r="G2374" s="23" t="s">
        <v>31</v>
      </c>
      <c r="H2374" s="23" t="s">
        <v>24</v>
      </c>
      <c r="I2374" s="23" t="s">
        <v>72</v>
      </c>
      <c r="N2374" s="21"/>
      <c r="O2374" s="21"/>
      <c r="P2374" s="21"/>
      <c r="R2374" s="15"/>
      <c r="T2374" s="41"/>
    </row>
    <row r="2375">
      <c r="A2375" s="21">
        <v>80613.0</v>
      </c>
      <c r="B2375" s="21">
        <v>2.299189211E9</v>
      </c>
      <c r="C2375" s="42" t="s">
        <v>126</v>
      </c>
      <c r="D2375" s="23" t="s">
        <v>134</v>
      </c>
      <c r="E2375" s="23" t="s">
        <v>23</v>
      </c>
      <c r="F2375" s="23" t="s">
        <v>18</v>
      </c>
      <c r="G2375" s="23" t="s">
        <v>31</v>
      </c>
      <c r="H2375" s="23" t="s">
        <v>24</v>
      </c>
      <c r="I2375" s="23" t="s">
        <v>72</v>
      </c>
      <c r="N2375" s="21"/>
      <c r="O2375" s="21"/>
      <c r="P2375" s="21"/>
      <c r="R2375" s="15"/>
      <c r="T2375" s="41"/>
    </row>
    <row r="2376">
      <c r="A2376" s="21">
        <v>80666.0</v>
      </c>
      <c r="B2376" s="21">
        <v>1.454441296E9</v>
      </c>
      <c r="C2376" s="42" t="s">
        <v>126</v>
      </c>
      <c r="D2376" s="23" t="s">
        <v>134</v>
      </c>
      <c r="E2376" s="23" t="s">
        <v>23</v>
      </c>
      <c r="F2376" s="23" t="s">
        <v>18</v>
      </c>
      <c r="G2376" s="23" t="s">
        <v>31</v>
      </c>
      <c r="H2376" s="23" t="s">
        <v>24</v>
      </c>
      <c r="I2376" s="23" t="s">
        <v>72</v>
      </c>
      <c r="N2376" s="21"/>
      <c r="O2376" s="21"/>
      <c r="P2376" s="21"/>
      <c r="R2376" s="15"/>
      <c r="T2376" s="41"/>
    </row>
    <row r="2377">
      <c r="A2377" s="21">
        <v>80716.0</v>
      </c>
      <c r="B2377" s="21">
        <v>2.160032775E9</v>
      </c>
      <c r="C2377" s="42" t="s">
        <v>126</v>
      </c>
      <c r="D2377" s="23" t="s">
        <v>32</v>
      </c>
      <c r="E2377" s="23" t="s">
        <v>17</v>
      </c>
      <c r="F2377" s="23" t="s">
        <v>18</v>
      </c>
      <c r="G2377" s="23" t="s">
        <v>31</v>
      </c>
      <c r="H2377" s="23" t="s">
        <v>24</v>
      </c>
      <c r="I2377" s="23" t="s">
        <v>72</v>
      </c>
      <c r="N2377" s="21"/>
      <c r="O2377" s="21"/>
      <c r="P2377" s="21"/>
      <c r="R2377" s="15"/>
      <c r="T2377" s="41"/>
    </row>
    <row r="2378">
      <c r="A2378" s="21">
        <v>80718.0</v>
      </c>
      <c r="B2378" s="21">
        <v>2.048309169E9</v>
      </c>
      <c r="C2378" s="42" t="s">
        <v>126</v>
      </c>
      <c r="D2378" s="23" t="s">
        <v>134</v>
      </c>
      <c r="E2378" s="23" t="s">
        <v>23</v>
      </c>
      <c r="F2378" s="23" t="s">
        <v>18</v>
      </c>
      <c r="G2378" s="23" t="s">
        <v>31</v>
      </c>
      <c r="H2378" s="23" t="s">
        <v>24</v>
      </c>
      <c r="I2378" s="23" t="s">
        <v>72</v>
      </c>
      <c r="N2378" s="21"/>
      <c r="O2378" s="21"/>
      <c r="P2378" s="21"/>
      <c r="R2378" s="15"/>
      <c r="T2378" s="41"/>
    </row>
    <row r="2379">
      <c r="A2379" s="21">
        <v>80729.0</v>
      </c>
      <c r="B2379" s="21">
        <v>1.524833935E9</v>
      </c>
      <c r="C2379" s="42" t="s">
        <v>126</v>
      </c>
      <c r="D2379" s="23" t="s">
        <v>33</v>
      </c>
      <c r="E2379" s="23" t="s">
        <v>17</v>
      </c>
      <c r="F2379" s="23" t="s">
        <v>28</v>
      </c>
      <c r="G2379" s="23" t="s">
        <v>31</v>
      </c>
      <c r="H2379" s="23" t="s">
        <v>24</v>
      </c>
      <c r="I2379" s="23" t="s">
        <v>72</v>
      </c>
      <c r="N2379" s="21"/>
      <c r="O2379" s="21"/>
      <c r="P2379" s="21"/>
      <c r="R2379" s="15"/>
      <c r="T2379" s="41"/>
    </row>
    <row r="2380">
      <c r="A2380" s="21">
        <v>80788.0</v>
      </c>
      <c r="B2380" s="21">
        <v>1.590324183E9</v>
      </c>
      <c r="C2380" s="42" t="s">
        <v>126</v>
      </c>
      <c r="D2380" s="23" t="s">
        <v>32</v>
      </c>
      <c r="E2380" s="23" t="s">
        <v>17</v>
      </c>
      <c r="F2380" s="23" t="s">
        <v>18</v>
      </c>
      <c r="G2380" s="23" t="s">
        <v>31</v>
      </c>
      <c r="H2380" s="23" t="s">
        <v>24</v>
      </c>
      <c r="I2380" s="23" t="s">
        <v>72</v>
      </c>
      <c r="N2380" s="21"/>
      <c r="O2380" s="21"/>
      <c r="P2380" s="21"/>
      <c r="R2380" s="15"/>
      <c r="T2380" s="41"/>
    </row>
    <row r="2381">
      <c r="A2381" s="21">
        <v>80957.0</v>
      </c>
      <c r="B2381" s="21">
        <v>1.42654521E9</v>
      </c>
      <c r="C2381" s="42" t="s">
        <v>127</v>
      </c>
      <c r="D2381" s="23" t="s">
        <v>134</v>
      </c>
      <c r="E2381" s="23" t="s">
        <v>23</v>
      </c>
      <c r="F2381" s="23" t="s">
        <v>18</v>
      </c>
      <c r="G2381" s="23" t="s">
        <v>31</v>
      </c>
      <c r="H2381" s="23" t="s">
        <v>24</v>
      </c>
      <c r="I2381" s="23" t="s">
        <v>72</v>
      </c>
      <c r="N2381" s="21"/>
      <c r="O2381" s="21"/>
      <c r="P2381" s="21"/>
      <c r="R2381" s="15"/>
      <c r="T2381" s="41"/>
    </row>
    <row r="2382">
      <c r="A2382" s="21">
        <v>80958.0</v>
      </c>
      <c r="B2382" s="21">
        <v>2.017589645E9</v>
      </c>
      <c r="C2382" s="42" t="s">
        <v>127</v>
      </c>
      <c r="D2382" s="23" t="s">
        <v>32</v>
      </c>
      <c r="E2382" s="23" t="s">
        <v>17</v>
      </c>
      <c r="F2382" s="23" t="s">
        <v>18</v>
      </c>
      <c r="G2382" s="23" t="s">
        <v>31</v>
      </c>
      <c r="H2382" s="23" t="s">
        <v>24</v>
      </c>
      <c r="I2382" s="23" t="s">
        <v>72</v>
      </c>
      <c r="N2382" s="21"/>
      <c r="O2382" s="21"/>
      <c r="P2382" s="21"/>
      <c r="R2382" s="15"/>
      <c r="T2382" s="41"/>
    </row>
    <row r="2383">
      <c r="A2383" s="21">
        <v>80972.0</v>
      </c>
      <c r="B2383" s="21">
        <v>1.575055518E9</v>
      </c>
      <c r="C2383" s="42" t="s">
        <v>127</v>
      </c>
      <c r="D2383" s="23" t="s">
        <v>32</v>
      </c>
      <c r="E2383" s="23" t="s">
        <v>17</v>
      </c>
      <c r="F2383" s="23" t="s">
        <v>18</v>
      </c>
      <c r="G2383" s="23" t="s">
        <v>31</v>
      </c>
      <c r="H2383" s="23" t="s">
        <v>24</v>
      </c>
      <c r="I2383" s="23" t="s">
        <v>72</v>
      </c>
      <c r="N2383" s="21"/>
      <c r="O2383" s="21"/>
      <c r="P2383" s="21"/>
      <c r="R2383" s="15"/>
      <c r="T2383" s="41"/>
    </row>
    <row r="2384">
      <c r="A2384" s="21">
        <v>81026.0</v>
      </c>
      <c r="B2384" s="21">
        <v>1.612028145E9</v>
      </c>
      <c r="C2384" s="42" t="s">
        <v>127</v>
      </c>
      <c r="D2384" s="23" t="s">
        <v>32</v>
      </c>
      <c r="E2384" s="23" t="s">
        <v>17</v>
      </c>
      <c r="F2384" s="23" t="s">
        <v>18</v>
      </c>
      <c r="G2384" s="23" t="s">
        <v>31</v>
      </c>
      <c r="H2384" s="23" t="s">
        <v>24</v>
      </c>
      <c r="I2384" s="23" t="s">
        <v>72</v>
      </c>
      <c r="N2384" s="21"/>
      <c r="O2384" s="21"/>
      <c r="P2384" s="21"/>
      <c r="R2384" s="15"/>
      <c r="T2384" s="41"/>
    </row>
    <row r="2385">
      <c r="A2385" s="21">
        <v>81092.0</v>
      </c>
      <c r="B2385" s="21">
        <v>1.379496169E9</v>
      </c>
      <c r="C2385" s="42" t="s">
        <v>127</v>
      </c>
      <c r="D2385" s="23" t="s">
        <v>134</v>
      </c>
      <c r="E2385" s="23" t="s">
        <v>23</v>
      </c>
      <c r="F2385" s="23" t="s">
        <v>18</v>
      </c>
      <c r="G2385" s="23" t="s">
        <v>31</v>
      </c>
      <c r="H2385" s="23" t="s">
        <v>24</v>
      </c>
      <c r="I2385" s="23" t="s">
        <v>72</v>
      </c>
      <c r="N2385" s="21"/>
      <c r="O2385" s="21"/>
      <c r="P2385" s="21"/>
      <c r="R2385" s="15"/>
      <c r="T2385" s="41"/>
    </row>
    <row r="2386">
      <c r="A2386" s="21">
        <v>81250.0</v>
      </c>
      <c r="B2386" s="21">
        <v>1.45226907E9</v>
      </c>
      <c r="C2386" s="42" t="s">
        <v>127</v>
      </c>
      <c r="D2386" s="23" t="s">
        <v>134</v>
      </c>
      <c r="E2386" s="23" t="s">
        <v>23</v>
      </c>
      <c r="F2386" s="23" t="s">
        <v>18</v>
      </c>
      <c r="G2386" s="23" t="s">
        <v>31</v>
      </c>
      <c r="H2386" s="23" t="s">
        <v>24</v>
      </c>
      <c r="I2386" s="23" t="s">
        <v>72</v>
      </c>
      <c r="N2386" s="21"/>
      <c r="O2386" s="21"/>
      <c r="P2386" s="21"/>
      <c r="R2386" s="15"/>
      <c r="T2386" s="41"/>
    </row>
    <row r="2387">
      <c r="A2387" s="21">
        <v>81289.0</v>
      </c>
      <c r="B2387" s="21">
        <v>1.286362306E9</v>
      </c>
      <c r="C2387" s="42" t="s">
        <v>127</v>
      </c>
      <c r="D2387" s="23" t="s">
        <v>32</v>
      </c>
      <c r="E2387" s="23" t="s">
        <v>17</v>
      </c>
      <c r="F2387" s="23" t="s">
        <v>18</v>
      </c>
      <c r="G2387" s="23" t="s">
        <v>31</v>
      </c>
      <c r="H2387" s="23" t="s">
        <v>24</v>
      </c>
      <c r="I2387" s="23" t="s">
        <v>72</v>
      </c>
      <c r="N2387" s="21"/>
      <c r="O2387" s="21"/>
      <c r="P2387" s="21"/>
      <c r="R2387" s="15"/>
      <c r="T2387" s="41"/>
    </row>
    <row r="2388">
      <c r="A2388" s="21">
        <v>81514.0</v>
      </c>
      <c r="B2388" s="21">
        <v>1.792323304E9</v>
      </c>
      <c r="C2388" s="42" t="s">
        <v>127</v>
      </c>
      <c r="D2388" s="23" t="s">
        <v>134</v>
      </c>
      <c r="E2388" s="23" t="s">
        <v>23</v>
      </c>
      <c r="F2388" s="23" t="s">
        <v>18</v>
      </c>
      <c r="G2388" s="23" t="s">
        <v>31</v>
      </c>
      <c r="H2388" s="23" t="s">
        <v>24</v>
      </c>
      <c r="I2388" s="23" t="s">
        <v>72</v>
      </c>
      <c r="N2388" s="21"/>
      <c r="O2388" s="21"/>
      <c r="P2388" s="21"/>
      <c r="R2388" s="15"/>
      <c r="T2388" s="41"/>
    </row>
    <row r="2389">
      <c r="A2389" s="21">
        <v>81539.0</v>
      </c>
      <c r="B2389" s="21">
        <v>1.291249887E9</v>
      </c>
      <c r="C2389" s="42" t="s">
        <v>127</v>
      </c>
      <c r="D2389" s="23" t="s">
        <v>134</v>
      </c>
      <c r="E2389" s="23" t="s">
        <v>23</v>
      </c>
      <c r="F2389" s="23" t="s">
        <v>18</v>
      </c>
      <c r="G2389" s="23" t="s">
        <v>31</v>
      </c>
      <c r="H2389" s="23" t="s">
        <v>24</v>
      </c>
      <c r="I2389" s="23" t="s">
        <v>72</v>
      </c>
      <c r="N2389" s="21"/>
      <c r="O2389" s="21"/>
      <c r="P2389" s="21"/>
      <c r="R2389" s="15"/>
      <c r="T2389" s="41"/>
    </row>
    <row r="2390">
      <c r="A2390" s="21">
        <v>81764.0</v>
      </c>
      <c r="B2390" s="21">
        <v>1.489062866E9</v>
      </c>
      <c r="C2390" s="42" t="s">
        <v>128</v>
      </c>
      <c r="D2390" s="23" t="s">
        <v>134</v>
      </c>
      <c r="E2390" s="23" t="s">
        <v>23</v>
      </c>
      <c r="F2390" s="23" t="s">
        <v>18</v>
      </c>
      <c r="G2390" s="23" t="s">
        <v>31</v>
      </c>
      <c r="H2390" s="23" t="s">
        <v>24</v>
      </c>
      <c r="I2390" s="23" t="s">
        <v>72</v>
      </c>
      <c r="N2390" s="21"/>
      <c r="O2390" s="21"/>
      <c r="P2390" s="21"/>
      <c r="R2390" s="15"/>
      <c r="T2390" s="41"/>
    </row>
    <row r="2391">
      <c r="A2391" s="21">
        <v>82001.0</v>
      </c>
      <c r="B2391" s="21">
        <v>1.353033855E9</v>
      </c>
      <c r="C2391" s="42" t="s">
        <v>128</v>
      </c>
      <c r="D2391" s="23" t="s">
        <v>32</v>
      </c>
      <c r="E2391" s="23" t="s">
        <v>17</v>
      </c>
      <c r="F2391" s="23" t="s">
        <v>18</v>
      </c>
      <c r="G2391" s="23" t="s">
        <v>31</v>
      </c>
      <c r="H2391" s="23" t="s">
        <v>24</v>
      </c>
      <c r="I2391" s="23" t="s">
        <v>72</v>
      </c>
      <c r="N2391" s="21"/>
      <c r="O2391" s="21"/>
      <c r="P2391" s="21"/>
      <c r="R2391" s="15"/>
      <c r="T2391" s="41"/>
    </row>
    <row r="2392">
      <c r="A2392" s="21">
        <v>82005.0</v>
      </c>
      <c r="B2392" s="21">
        <v>2.104403843E9</v>
      </c>
      <c r="C2392" s="42" t="s">
        <v>128</v>
      </c>
      <c r="D2392" s="23" t="s">
        <v>134</v>
      </c>
      <c r="E2392" s="23" t="s">
        <v>23</v>
      </c>
      <c r="F2392" s="23" t="s">
        <v>18</v>
      </c>
      <c r="G2392" s="23" t="s">
        <v>31</v>
      </c>
      <c r="H2392" s="23" t="s">
        <v>24</v>
      </c>
      <c r="I2392" s="23" t="s">
        <v>72</v>
      </c>
      <c r="N2392" s="21"/>
      <c r="O2392" s="21"/>
      <c r="P2392" s="21"/>
      <c r="R2392" s="15"/>
      <c r="T2392" s="41"/>
    </row>
    <row r="2393">
      <c r="A2393" s="21">
        <v>82153.0</v>
      </c>
      <c r="B2393" s="21">
        <v>1.276048073E9</v>
      </c>
      <c r="C2393" s="42" t="s">
        <v>128</v>
      </c>
      <c r="D2393" s="23" t="s">
        <v>134</v>
      </c>
      <c r="E2393" s="23" t="s">
        <v>23</v>
      </c>
      <c r="F2393" s="23" t="s">
        <v>18</v>
      </c>
      <c r="G2393" s="23" t="s">
        <v>31</v>
      </c>
      <c r="H2393" s="23" t="s">
        <v>24</v>
      </c>
      <c r="I2393" s="23" t="s">
        <v>72</v>
      </c>
      <c r="N2393" s="21"/>
      <c r="O2393" s="21"/>
      <c r="P2393" s="21"/>
      <c r="R2393" s="15"/>
      <c r="T2393" s="41"/>
    </row>
    <row r="2394">
      <c r="A2394" s="21">
        <v>82216.0</v>
      </c>
      <c r="B2394" s="21">
        <v>1.612168912E9</v>
      </c>
      <c r="C2394" s="42" t="s">
        <v>128</v>
      </c>
      <c r="D2394" s="23" t="s">
        <v>33</v>
      </c>
      <c r="E2394" s="23" t="s">
        <v>17</v>
      </c>
      <c r="F2394" s="23" t="s">
        <v>28</v>
      </c>
      <c r="G2394" s="23" t="s">
        <v>31</v>
      </c>
      <c r="H2394" s="23" t="s">
        <v>24</v>
      </c>
      <c r="I2394" s="23" t="s">
        <v>72</v>
      </c>
      <c r="N2394" s="21"/>
      <c r="O2394" s="21"/>
      <c r="P2394" s="21"/>
      <c r="R2394" s="15"/>
      <c r="T2394" s="41"/>
    </row>
    <row r="2395">
      <c r="A2395" s="21">
        <v>82222.0</v>
      </c>
      <c r="B2395" s="21">
        <v>2.053131878E9</v>
      </c>
      <c r="C2395" s="42" t="s">
        <v>128</v>
      </c>
      <c r="D2395" s="23" t="s">
        <v>134</v>
      </c>
      <c r="E2395" s="23" t="s">
        <v>23</v>
      </c>
      <c r="F2395" s="23" t="s">
        <v>18</v>
      </c>
      <c r="G2395" s="23" t="s">
        <v>31</v>
      </c>
      <c r="H2395" s="23" t="s">
        <v>24</v>
      </c>
      <c r="I2395" s="23" t="s">
        <v>72</v>
      </c>
      <c r="N2395" s="21"/>
      <c r="O2395" s="21"/>
      <c r="P2395" s="21"/>
      <c r="R2395" s="15"/>
      <c r="T2395" s="41"/>
    </row>
    <row r="2396">
      <c r="A2396" s="21">
        <v>82227.0</v>
      </c>
      <c r="B2396" s="21">
        <v>1.453747351E9</v>
      </c>
      <c r="C2396" s="42" t="s">
        <v>128</v>
      </c>
      <c r="D2396" s="23" t="s">
        <v>32</v>
      </c>
      <c r="E2396" s="23" t="s">
        <v>17</v>
      </c>
      <c r="F2396" s="23" t="s">
        <v>18</v>
      </c>
      <c r="G2396" s="23" t="s">
        <v>31</v>
      </c>
      <c r="H2396" s="23" t="s">
        <v>24</v>
      </c>
      <c r="I2396" s="23" t="s">
        <v>72</v>
      </c>
      <c r="N2396" s="21"/>
      <c r="O2396" s="21"/>
      <c r="P2396" s="21"/>
      <c r="R2396" s="15"/>
      <c r="T2396" s="41"/>
    </row>
    <row r="2397">
      <c r="A2397" s="21">
        <v>82591.0</v>
      </c>
      <c r="B2397" s="21">
        <v>1.570946166E9</v>
      </c>
      <c r="C2397" s="42" t="s">
        <v>129</v>
      </c>
      <c r="D2397" s="23" t="s">
        <v>134</v>
      </c>
      <c r="E2397" s="23" t="s">
        <v>23</v>
      </c>
      <c r="F2397" s="23" t="s">
        <v>18</v>
      </c>
      <c r="G2397" s="23" t="s">
        <v>31</v>
      </c>
      <c r="H2397" s="23" t="s">
        <v>20</v>
      </c>
      <c r="I2397" s="23" t="s">
        <v>72</v>
      </c>
      <c r="N2397" s="21"/>
      <c r="O2397" s="21"/>
      <c r="P2397" s="21"/>
      <c r="R2397" s="15"/>
      <c r="T2397" s="41"/>
    </row>
    <row r="2398">
      <c r="A2398" s="21">
        <v>82606.0</v>
      </c>
      <c r="B2398" s="21">
        <v>1.982749371E9</v>
      </c>
      <c r="C2398" s="42" t="s">
        <v>129</v>
      </c>
      <c r="D2398" s="23" t="s">
        <v>32</v>
      </c>
      <c r="E2398" s="23" t="s">
        <v>17</v>
      </c>
      <c r="F2398" s="23" t="s">
        <v>18</v>
      </c>
      <c r="G2398" s="23" t="s">
        <v>31</v>
      </c>
      <c r="H2398" s="23" t="s">
        <v>24</v>
      </c>
      <c r="I2398" s="23" t="s">
        <v>72</v>
      </c>
      <c r="N2398" s="21"/>
      <c r="O2398" s="21"/>
      <c r="P2398" s="21"/>
      <c r="R2398" s="15"/>
      <c r="T2398" s="41"/>
    </row>
    <row r="2399">
      <c r="A2399" s="21">
        <v>82613.0</v>
      </c>
      <c r="B2399" s="21">
        <v>1.686374201E9</v>
      </c>
      <c r="C2399" s="42" t="s">
        <v>129</v>
      </c>
      <c r="D2399" s="23" t="s">
        <v>32</v>
      </c>
      <c r="E2399" s="23" t="s">
        <v>17</v>
      </c>
      <c r="F2399" s="23" t="s">
        <v>18</v>
      </c>
      <c r="G2399" s="23" t="s">
        <v>31</v>
      </c>
      <c r="H2399" s="23" t="s">
        <v>24</v>
      </c>
      <c r="I2399" s="23" t="s">
        <v>72</v>
      </c>
      <c r="N2399" s="21"/>
      <c r="O2399" s="21"/>
      <c r="P2399" s="21"/>
      <c r="R2399" s="15"/>
      <c r="T2399" s="41"/>
    </row>
    <row r="2400">
      <c r="A2400" s="21">
        <v>82660.0</v>
      </c>
      <c r="B2400" s="21">
        <v>2.072751399E9</v>
      </c>
      <c r="C2400" s="42" t="s">
        <v>129</v>
      </c>
      <c r="D2400" s="23" t="s">
        <v>33</v>
      </c>
      <c r="E2400" s="23" t="s">
        <v>17</v>
      </c>
      <c r="F2400" s="23" t="s">
        <v>28</v>
      </c>
      <c r="G2400" s="23" t="s">
        <v>31</v>
      </c>
      <c r="H2400" s="23" t="s">
        <v>24</v>
      </c>
      <c r="I2400" s="23" t="s">
        <v>72</v>
      </c>
      <c r="N2400" s="21"/>
      <c r="O2400" s="21"/>
      <c r="P2400" s="21"/>
      <c r="R2400" s="15"/>
      <c r="T2400" s="41"/>
    </row>
    <row r="2401">
      <c r="A2401" s="21">
        <v>82667.0</v>
      </c>
      <c r="B2401" s="21">
        <v>2.201388426E9</v>
      </c>
      <c r="C2401" s="42" t="s">
        <v>129</v>
      </c>
      <c r="D2401" s="23" t="s">
        <v>32</v>
      </c>
      <c r="E2401" s="23" t="s">
        <v>17</v>
      </c>
      <c r="F2401" s="23" t="s">
        <v>18</v>
      </c>
      <c r="G2401" s="23" t="s">
        <v>31</v>
      </c>
      <c r="H2401" s="23" t="s">
        <v>24</v>
      </c>
      <c r="I2401" s="23" t="s">
        <v>25</v>
      </c>
      <c r="N2401" s="21"/>
      <c r="O2401" s="21"/>
      <c r="P2401" s="21"/>
      <c r="R2401" s="15"/>
      <c r="T2401" s="41"/>
    </row>
    <row r="2402">
      <c r="A2402" s="21">
        <v>83092.0</v>
      </c>
      <c r="B2402" s="21">
        <v>1.994338035E9</v>
      </c>
      <c r="C2402" s="42" t="s">
        <v>129</v>
      </c>
      <c r="D2402" s="23" t="s">
        <v>32</v>
      </c>
      <c r="E2402" s="23" t="s">
        <v>17</v>
      </c>
      <c r="F2402" s="23" t="s">
        <v>18</v>
      </c>
      <c r="G2402" s="23" t="s">
        <v>31</v>
      </c>
      <c r="H2402" s="23" t="s">
        <v>24</v>
      </c>
      <c r="I2402" s="23" t="s">
        <v>25</v>
      </c>
      <c r="N2402" s="21"/>
      <c r="O2402" s="21"/>
      <c r="P2402" s="21"/>
      <c r="R2402" s="15"/>
      <c r="T2402" s="41"/>
    </row>
    <row r="2403">
      <c r="A2403" s="21">
        <v>83114.0</v>
      </c>
      <c r="B2403" s="21">
        <v>2.21721306E9</v>
      </c>
      <c r="C2403" s="42" t="s">
        <v>129</v>
      </c>
      <c r="D2403" s="23" t="s">
        <v>134</v>
      </c>
      <c r="E2403" s="23" t="s">
        <v>23</v>
      </c>
      <c r="F2403" s="23" t="s">
        <v>18</v>
      </c>
      <c r="G2403" s="23" t="s">
        <v>31</v>
      </c>
      <c r="H2403" s="23" t="s">
        <v>24</v>
      </c>
      <c r="I2403" s="23" t="s">
        <v>72</v>
      </c>
      <c r="N2403" s="21"/>
      <c r="O2403" s="21"/>
      <c r="P2403" s="21"/>
      <c r="R2403" s="15"/>
      <c r="T2403" s="41"/>
    </row>
    <row r="2404">
      <c r="A2404" s="21">
        <v>83122.0</v>
      </c>
      <c r="B2404" s="21">
        <v>1.878080856E9</v>
      </c>
      <c r="C2404" s="42" t="s">
        <v>129</v>
      </c>
      <c r="D2404" s="23" t="s">
        <v>32</v>
      </c>
      <c r="E2404" s="23" t="s">
        <v>17</v>
      </c>
      <c r="F2404" s="23" t="s">
        <v>18</v>
      </c>
      <c r="G2404" s="23" t="s">
        <v>31</v>
      </c>
      <c r="H2404" s="23" t="s">
        <v>24</v>
      </c>
      <c r="I2404" s="23" t="s">
        <v>72</v>
      </c>
      <c r="N2404" s="21"/>
      <c r="O2404" s="21"/>
      <c r="P2404" s="21"/>
      <c r="R2404" s="15"/>
      <c r="T2404" s="41"/>
    </row>
    <row r="2405">
      <c r="A2405" s="21">
        <v>83195.0</v>
      </c>
      <c r="B2405" s="21">
        <v>2.141658151E9</v>
      </c>
      <c r="C2405" s="42" t="s">
        <v>129</v>
      </c>
      <c r="D2405" s="23" t="s">
        <v>32</v>
      </c>
      <c r="E2405" s="23" t="s">
        <v>17</v>
      </c>
      <c r="F2405" s="23" t="s">
        <v>18</v>
      </c>
      <c r="G2405" s="23" t="s">
        <v>31</v>
      </c>
      <c r="H2405" s="23" t="s">
        <v>24</v>
      </c>
      <c r="I2405" s="23" t="s">
        <v>72</v>
      </c>
      <c r="N2405" s="21"/>
      <c r="O2405" s="21"/>
      <c r="P2405" s="21"/>
      <c r="R2405" s="15"/>
      <c r="T2405" s="41"/>
    </row>
    <row r="2406">
      <c r="A2406" s="21">
        <v>83255.0</v>
      </c>
      <c r="B2406" s="21">
        <v>1.756495269E9</v>
      </c>
      <c r="C2406" s="42" t="s">
        <v>129</v>
      </c>
      <c r="D2406" s="23" t="s">
        <v>32</v>
      </c>
      <c r="E2406" s="23" t="s">
        <v>17</v>
      </c>
      <c r="F2406" s="23" t="s">
        <v>18</v>
      </c>
      <c r="G2406" s="23" t="s">
        <v>31</v>
      </c>
      <c r="H2406" s="23" t="s">
        <v>24</v>
      </c>
      <c r="I2406" s="23" t="s">
        <v>72</v>
      </c>
      <c r="N2406" s="21"/>
      <c r="O2406" s="21"/>
      <c r="P2406" s="21"/>
      <c r="R2406" s="15"/>
      <c r="T2406" s="41"/>
    </row>
    <row r="2407">
      <c r="A2407" s="21">
        <v>83261.0</v>
      </c>
      <c r="B2407" s="21">
        <v>1.29011506E9</v>
      </c>
      <c r="C2407" s="42" t="s">
        <v>129</v>
      </c>
      <c r="D2407" s="23" t="s">
        <v>134</v>
      </c>
      <c r="E2407" s="23" t="s">
        <v>23</v>
      </c>
      <c r="F2407" s="23" t="s">
        <v>18</v>
      </c>
      <c r="G2407" s="23" t="s">
        <v>31</v>
      </c>
      <c r="H2407" s="23" t="s">
        <v>24</v>
      </c>
      <c r="I2407" s="23" t="s">
        <v>72</v>
      </c>
      <c r="N2407" s="21"/>
      <c r="O2407" s="21"/>
      <c r="P2407" s="21"/>
      <c r="R2407" s="15"/>
      <c r="T2407" s="41"/>
    </row>
    <row r="2408">
      <c r="A2408" s="21">
        <v>83263.0</v>
      </c>
      <c r="B2408" s="21">
        <v>1.802629941E9</v>
      </c>
      <c r="C2408" s="42" t="s">
        <v>129</v>
      </c>
      <c r="D2408" s="23" t="s">
        <v>134</v>
      </c>
      <c r="E2408" s="23" t="s">
        <v>23</v>
      </c>
      <c r="F2408" s="23" t="s">
        <v>18</v>
      </c>
      <c r="G2408" s="23" t="s">
        <v>31</v>
      </c>
      <c r="H2408" s="23" t="s">
        <v>24</v>
      </c>
      <c r="I2408" s="23" t="s">
        <v>72</v>
      </c>
      <c r="N2408" s="21"/>
      <c r="O2408" s="21"/>
      <c r="P2408" s="21"/>
      <c r="R2408" s="15"/>
      <c r="T2408" s="41"/>
    </row>
    <row r="2409">
      <c r="A2409" s="21">
        <v>83312.0</v>
      </c>
      <c r="B2409" s="21">
        <v>1.409055763E9</v>
      </c>
      <c r="C2409" s="42" t="s">
        <v>130</v>
      </c>
      <c r="D2409" s="23" t="s">
        <v>32</v>
      </c>
      <c r="E2409" s="23" t="s">
        <v>17</v>
      </c>
      <c r="F2409" s="23" t="s">
        <v>18</v>
      </c>
      <c r="G2409" s="23" t="s">
        <v>31</v>
      </c>
      <c r="H2409" s="23" t="s">
        <v>24</v>
      </c>
      <c r="I2409" s="23" t="s">
        <v>72</v>
      </c>
      <c r="N2409" s="21"/>
      <c r="O2409" s="21"/>
      <c r="P2409" s="21"/>
      <c r="R2409" s="15"/>
      <c r="T2409" s="41"/>
    </row>
    <row r="2410">
      <c r="A2410" s="21">
        <v>83327.0</v>
      </c>
      <c r="B2410" s="21">
        <v>1.224568935E9</v>
      </c>
      <c r="C2410" s="42" t="s">
        <v>130</v>
      </c>
      <c r="D2410" s="23" t="s">
        <v>134</v>
      </c>
      <c r="E2410" s="23" t="s">
        <v>23</v>
      </c>
      <c r="F2410" s="23" t="s">
        <v>18</v>
      </c>
      <c r="G2410" s="23" t="s">
        <v>31</v>
      </c>
      <c r="H2410" s="23" t="s">
        <v>24</v>
      </c>
      <c r="I2410" s="23" t="s">
        <v>72</v>
      </c>
      <c r="N2410" s="21"/>
      <c r="O2410" s="21"/>
      <c r="P2410" s="21"/>
      <c r="R2410" s="15"/>
      <c r="T2410" s="41"/>
    </row>
    <row r="2411">
      <c r="A2411" s="21">
        <v>83383.0</v>
      </c>
      <c r="B2411" s="21">
        <v>1.217633509E9</v>
      </c>
      <c r="C2411" s="42" t="s">
        <v>130</v>
      </c>
      <c r="D2411" s="23" t="s">
        <v>32</v>
      </c>
      <c r="E2411" s="23" t="s">
        <v>17</v>
      </c>
      <c r="F2411" s="23" t="s">
        <v>18</v>
      </c>
      <c r="G2411" s="23" t="s">
        <v>31</v>
      </c>
      <c r="H2411" s="23" t="s">
        <v>24</v>
      </c>
      <c r="I2411" s="23" t="s">
        <v>72</v>
      </c>
      <c r="N2411" s="21"/>
      <c r="O2411" s="21"/>
      <c r="P2411" s="21"/>
      <c r="R2411" s="15"/>
      <c r="T2411" s="41"/>
    </row>
    <row r="2412">
      <c r="A2412" s="21">
        <v>83455.0</v>
      </c>
      <c r="B2412" s="21">
        <v>1.525057982E9</v>
      </c>
      <c r="C2412" s="42" t="s">
        <v>130</v>
      </c>
      <c r="D2412" s="23" t="s">
        <v>32</v>
      </c>
      <c r="E2412" s="23" t="s">
        <v>17</v>
      </c>
      <c r="F2412" s="23" t="s">
        <v>18</v>
      </c>
      <c r="G2412" s="23" t="s">
        <v>31</v>
      </c>
      <c r="H2412" s="23" t="s">
        <v>24</v>
      </c>
      <c r="I2412" s="23" t="s">
        <v>72</v>
      </c>
      <c r="N2412" s="21"/>
      <c r="O2412" s="21"/>
      <c r="P2412" s="21"/>
      <c r="R2412" s="15"/>
      <c r="T2412" s="41"/>
    </row>
    <row r="2413">
      <c r="A2413" s="21">
        <v>83501.0</v>
      </c>
      <c r="B2413" s="21">
        <v>1.712105374E9</v>
      </c>
      <c r="C2413" s="42" t="s">
        <v>130</v>
      </c>
      <c r="D2413" s="23" t="s">
        <v>134</v>
      </c>
      <c r="E2413" s="23" t="s">
        <v>23</v>
      </c>
      <c r="F2413" s="23" t="s">
        <v>18</v>
      </c>
      <c r="G2413" s="23" t="s">
        <v>31</v>
      </c>
      <c r="H2413" s="23" t="s">
        <v>24</v>
      </c>
      <c r="I2413" s="23" t="s">
        <v>72</v>
      </c>
      <c r="N2413" s="21"/>
      <c r="O2413" s="21"/>
      <c r="P2413" s="21"/>
      <c r="R2413" s="15"/>
      <c r="T2413" s="41"/>
    </row>
    <row r="2414">
      <c r="A2414" s="21">
        <v>83521.0</v>
      </c>
      <c r="B2414" s="21">
        <v>1.490178281E9</v>
      </c>
      <c r="C2414" s="42" t="s">
        <v>130</v>
      </c>
      <c r="D2414" s="23" t="s">
        <v>32</v>
      </c>
      <c r="E2414" s="23" t="s">
        <v>17</v>
      </c>
      <c r="F2414" s="23" t="s">
        <v>18</v>
      </c>
      <c r="G2414" s="23" t="s">
        <v>31</v>
      </c>
      <c r="H2414" s="23" t="s">
        <v>24</v>
      </c>
      <c r="I2414" s="23" t="s">
        <v>72</v>
      </c>
      <c r="N2414" s="21"/>
      <c r="O2414" s="21"/>
      <c r="P2414" s="21"/>
      <c r="R2414" s="15"/>
      <c r="T2414" s="41"/>
    </row>
    <row r="2415">
      <c r="A2415" s="21">
        <v>83553.0</v>
      </c>
      <c r="B2415" s="21">
        <v>1.84280782E9</v>
      </c>
      <c r="C2415" s="42" t="s">
        <v>130</v>
      </c>
      <c r="D2415" s="23" t="s">
        <v>33</v>
      </c>
      <c r="E2415" s="23" t="s">
        <v>17</v>
      </c>
      <c r="F2415" s="23" t="s">
        <v>28</v>
      </c>
      <c r="G2415" s="23" t="s">
        <v>31</v>
      </c>
      <c r="H2415" s="23" t="s">
        <v>24</v>
      </c>
      <c r="I2415" s="23" t="s">
        <v>72</v>
      </c>
      <c r="N2415" s="21"/>
      <c r="O2415" s="21"/>
      <c r="P2415" s="21"/>
      <c r="R2415" s="15"/>
      <c r="T2415" s="41"/>
    </row>
    <row r="2416">
      <c r="A2416" s="21">
        <v>83593.0</v>
      </c>
      <c r="B2416" s="21">
        <v>1.217832219E9</v>
      </c>
      <c r="C2416" s="42" t="s">
        <v>130</v>
      </c>
      <c r="D2416" s="23" t="s">
        <v>32</v>
      </c>
      <c r="E2416" s="23" t="s">
        <v>17</v>
      </c>
      <c r="F2416" s="23" t="s">
        <v>18</v>
      </c>
      <c r="G2416" s="23" t="s">
        <v>31</v>
      </c>
      <c r="H2416" s="23" t="s">
        <v>24</v>
      </c>
      <c r="I2416" s="23" t="s">
        <v>72</v>
      </c>
      <c r="N2416" s="21"/>
      <c r="O2416" s="21"/>
      <c r="P2416" s="21"/>
      <c r="R2416" s="15"/>
      <c r="T2416" s="41"/>
    </row>
    <row r="2417">
      <c r="A2417" s="21">
        <v>83620.0</v>
      </c>
      <c r="B2417" s="21">
        <v>1.402190509E9</v>
      </c>
      <c r="C2417" s="42" t="s">
        <v>130</v>
      </c>
      <c r="D2417" s="23" t="s">
        <v>134</v>
      </c>
      <c r="E2417" s="23" t="s">
        <v>23</v>
      </c>
      <c r="F2417" s="23" t="s">
        <v>18</v>
      </c>
      <c r="G2417" s="23" t="s">
        <v>31</v>
      </c>
      <c r="H2417" s="23" t="s">
        <v>20</v>
      </c>
      <c r="I2417" s="23" t="s">
        <v>72</v>
      </c>
      <c r="N2417" s="21"/>
      <c r="O2417" s="21"/>
      <c r="P2417" s="21"/>
      <c r="R2417" s="15"/>
      <c r="T2417" s="41"/>
    </row>
    <row r="2418">
      <c r="A2418" s="21">
        <v>83648.0</v>
      </c>
      <c r="B2418" s="21">
        <v>1.271685657E9</v>
      </c>
      <c r="C2418" s="42" t="s">
        <v>130</v>
      </c>
      <c r="D2418" s="23" t="s">
        <v>134</v>
      </c>
      <c r="E2418" s="23" t="s">
        <v>23</v>
      </c>
      <c r="F2418" s="23" t="s">
        <v>18</v>
      </c>
      <c r="G2418" s="23" t="s">
        <v>31</v>
      </c>
      <c r="H2418" s="23" t="s">
        <v>24</v>
      </c>
      <c r="I2418" s="23" t="s">
        <v>72</v>
      </c>
      <c r="N2418" s="21"/>
      <c r="O2418" s="21"/>
      <c r="P2418" s="21"/>
      <c r="R2418" s="15"/>
      <c r="T2418" s="41"/>
    </row>
    <row r="2419">
      <c r="A2419" s="21">
        <v>83696.0</v>
      </c>
      <c r="B2419" s="21">
        <v>1.332060449E9</v>
      </c>
      <c r="C2419" s="42" t="s">
        <v>130</v>
      </c>
      <c r="D2419" s="23" t="s">
        <v>32</v>
      </c>
      <c r="E2419" s="23" t="s">
        <v>17</v>
      </c>
      <c r="F2419" s="23" t="s">
        <v>18</v>
      </c>
      <c r="G2419" s="23" t="s">
        <v>31</v>
      </c>
      <c r="H2419" s="23" t="s">
        <v>24</v>
      </c>
      <c r="I2419" s="23" t="s">
        <v>72</v>
      </c>
      <c r="N2419" s="21"/>
      <c r="O2419" s="21"/>
      <c r="P2419" s="21"/>
      <c r="R2419" s="15"/>
      <c r="T2419" s="41"/>
    </row>
    <row r="2420">
      <c r="A2420" s="21">
        <v>83710.0</v>
      </c>
      <c r="B2420" s="21">
        <v>1.35783302E9</v>
      </c>
      <c r="C2420" s="42" t="s">
        <v>130</v>
      </c>
      <c r="D2420" s="23" t="s">
        <v>32</v>
      </c>
      <c r="E2420" s="23" t="s">
        <v>17</v>
      </c>
      <c r="F2420" s="23" t="s">
        <v>18</v>
      </c>
      <c r="G2420" s="23" t="s">
        <v>31</v>
      </c>
      <c r="H2420" s="23" t="s">
        <v>24</v>
      </c>
      <c r="I2420" s="23" t="s">
        <v>72</v>
      </c>
      <c r="N2420" s="21"/>
      <c r="O2420" s="21"/>
      <c r="P2420" s="21"/>
      <c r="R2420" s="15"/>
      <c r="T2420" s="41"/>
    </row>
    <row r="2421">
      <c r="A2421" s="21">
        <v>83788.0</v>
      </c>
      <c r="B2421" s="21">
        <v>1.728487203E9</v>
      </c>
      <c r="C2421" s="42" t="s">
        <v>130</v>
      </c>
      <c r="D2421" s="23" t="s">
        <v>134</v>
      </c>
      <c r="E2421" s="23" t="s">
        <v>23</v>
      </c>
      <c r="F2421" s="23" t="s">
        <v>18</v>
      </c>
      <c r="G2421" s="23" t="s">
        <v>31</v>
      </c>
      <c r="H2421" s="23" t="s">
        <v>24</v>
      </c>
      <c r="I2421" s="23" t="s">
        <v>72</v>
      </c>
      <c r="N2421" s="21"/>
      <c r="O2421" s="21"/>
      <c r="P2421" s="21"/>
      <c r="R2421" s="15"/>
      <c r="T2421" s="41"/>
    </row>
    <row r="2422">
      <c r="A2422" s="21">
        <v>83814.0</v>
      </c>
      <c r="B2422" s="21">
        <v>1.16644235E9</v>
      </c>
      <c r="C2422" s="42" t="s">
        <v>130</v>
      </c>
      <c r="D2422" s="23" t="s">
        <v>134</v>
      </c>
      <c r="E2422" s="23" t="s">
        <v>23</v>
      </c>
      <c r="F2422" s="23" t="s">
        <v>18</v>
      </c>
      <c r="G2422" s="23" t="s">
        <v>31</v>
      </c>
      <c r="H2422" s="23" t="s">
        <v>24</v>
      </c>
      <c r="I2422" s="23" t="s">
        <v>25</v>
      </c>
      <c r="N2422" s="21"/>
      <c r="O2422" s="21"/>
      <c r="P2422" s="21"/>
      <c r="R2422" s="15"/>
      <c r="T2422" s="41"/>
    </row>
    <row r="2423">
      <c r="A2423" s="21">
        <v>83931.0</v>
      </c>
      <c r="B2423" s="21">
        <v>2.30418408E9</v>
      </c>
      <c r="C2423" s="42" t="s">
        <v>130</v>
      </c>
      <c r="D2423" s="23" t="s">
        <v>134</v>
      </c>
      <c r="E2423" s="23" t="s">
        <v>23</v>
      </c>
      <c r="F2423" s="23" t="s">
        <v>18</v>
      </c>
      <c r="G2423" s="23" t="s">
        <v>31</v>
      </c>
      <c r="H2423" s="23" t="s">
        <v>20</v>
      </c>
      <c r="I2423" s="23" t="s">
        <v>72</v>
      </c>
      <c r="N2423" s="21"/>
      <c r="O2423" s="21"/>
      <c r="P2423" s="21"/>
      <c r="R2423" s="15"/>
      <c r="T2423" s="41"/>
    </row>
    <row r="2424">
      <c r="A2424" s="21">
        <v>84044.0</v>
      </c>
      <c r="B2424" s="21">
        <v>1.202233275E9</v>
      </c>
      <c r="C2424" s="42" t="s">
        <v>130</v>
      </c>
      <c r="D2424" s="23" t="s">
        <v>134</v>
      </c>
      <c r="E2424" s="23" t="s">
        <v>23</v>
      </c>
      <c r="F2424" s="23" t="s">
        <v>18</v>
      </c>
      <c r="G2424" s="23" t="s">
        <v>31</v>
      </c>
      <c r="H2424" s="23" t="s">
        <v>20</v>
      </c>
      <c r="I2424" s="23" t="s">
        <v>72</v>
      </c>
      <c r="N2424" s="21"/>
      <c r="O2424" s="21"/>
      <c r="P2424" s="21"/>
      <c r="R2424" s="15"/>
      <c r="T2424" s="41"/>
    </row>
    <row r="2425">
      <c r="A2425" s="21">
        <v>84158.0</v>
      </c>
      <c r="B2425" s="21">
        <v>1.623417643E9</v>
      </c>
      <c r="C2425" s="42">
        <v>41640.0</v>
      </c>
      <c r="D2425" s="23" t="s">
        <v>134</v>
      </c>
      <c r="E2425" s="23" t="s">
        <v>23</v>
      </c>
      <c r="F2425" s="23" t="s">
        <v>18</v>
      </c>
      <c r="G2425" s="23" t="s">
        <v>31</v>
      </c>
      <c r="H2425" s="23" t="s">
        <v>24</v>
      </c>
      <c r="I2425" s="23" t="s">
        <v>72</v>
      </c>
      <c r="N2425" s="21"/>
      <c r="O2425" s="21"/>
      <c r="P2425" s="21"/>
      <c r="R2425" s="15"/>
      <c r="T2425" s="41"/>
    </row>
    <row r="2426">
      <c r="A2426" s="21">
        <v>84257.0</v>
      </c>
      <c r="B2426" s="21">
        <v>2.257422589E9</v>
      </c>
      <c r="C2426" s="42">
        <v>41640.0</v>
      </c>
      <c r="D2426" s="23" t="s">
        <v>134</v>
      </c>
      <c r="E2426" s="23" t="s">
        <v>23</v>
      </c>
      <c r="F2426" s="23" t="s">
        <v>18</v>
      </c>
      <c r="G2426" s="23" t="s">
        <v>31</v>
      </c>
      <c r="H2426" s="23" t="s">
        <v>24</v>
      </c>
      <c r="I2426" s="23" t="s">
        <v>72</v>
      </c>
      <c r="N2426" s="21"/>
      <c r="O2426" s="21"/>
      <c r="P2426" s="21"/>
      <c r="R2426" s="15"/>
      <c r="T2426" s="41"/>
    </row>
    <row r="2427">
      <c r="A2427" s="21">
        <v>84258.0</v>
      </c>
      <c r="B2427" s="21">
        <v>1.537995267E9</v>
      </c>
      <c r="C2427" s="42">
        <v>41640.0</v>
      </c>
      <c r="D2427" s="23" t="s">
        <v>134</v>
      </c>
      <c r="E2427" s="23" t="s">
        <v>23</v>
      </c>
      <c r="F2427" s="23" t="s">
        <v>18</v>
      </c>
      <c r="G2427" s="23" t="s">
        <v>31</v>
      </c>
      <c r="H2427" s="23" t="s">
        <v>24</v>
      </c>
      <c r="I2427" s="23" t="s">
        <v>72</v>
      </c>
      <c r="N2427" s="21"/>
      <c r="O2427" s="21"/>
      <c r="P2427" s="21"/>
      <c r="R2427" s="15"/>
      <c r="T2427" s="41"/>
    </row>
    <row r="2428">
      <c r="A2428" s="21">
        <v>84447.0</v>
      </c>
      <c r="B2428" s="21">
        <v>1.262446676E9</v>
      </c>
      <c r="C2428" s="42">
        <v>41640.0</v>
      </c>
      <c r="D2428" s="23" t="s">
        <v>32</v>
      </c>
      <c r="E2428" s="23" t="s">
        <v>17</v>
      </c>
      <c r="F2428" s="23" t="s">
        <v>18</v>
      </c>
      <c r="G2428" s="23" t="s">
        <v>31</v>
      </c>
      <c r="H2428" s="23" t="s">
        <v>24</v>
      </c>
      <c r="I2428" s="23" t="s">
        <v>72</v>
      </c>
      <c r="N2428" s="21"/>
      <c r="O2428" s="21"/>
      <c r="P2428" s="21"/>
      <c r="R2428" s="15"/>
      <c r="T2428" s="41"/>
    </row>
    <row r="2429">
      <c r="A2429" s="21">
        <v>84449.0</v>
      </c>
      <c r="B2429" s="21">
        <v>1.497875545E9</v>
      </c>
      <c r="C2429" s="42">
        <v>41640.0</v>
      </c>
      <c r="D2429" s="23" t="s">
        <v>32</v>
      </c>
      <c r="E2429" s="23" t="s">
        <v>17</v>
      </c>
      <c r="F2429" s="23" t="s">
        <v>18</v>
      </c>
      <c r="G2429" s="23" t="s">
        <v>31</v>
      </c>
      <c r="H2429" s="23" t="s">
        <v>24</v>
      </c>
      <c r="I2429" s="23" t="s">
        <v>72</v>
      </c>
      <c r="N2429" s="21"/>
      <c r="O2429" s="21"/>
      <c r="P2429" s="21"/>
      <c r="R2429" s="15"/>
      <c r="T2429" s="41"/>
    </row>
    <row r="2430">
      <c r="A2430" s="21">
        <v>84522.0</v>
      </c>
      <c r="B2430" s="21">
        <v>2.036128181E9</v>
      </c>
      <c r="C2430" s="42">
        <v>41640.0</v>
      </c>
      <c r="D2430" s="23" t="s">
        <v>32</v>
      </c>
      <c r="E2430" s="23" t="s">
        <v>17</v>
      </c>
      <c r="F2430" s="23" t="s">
        <v>18</v>
      </c>
      <c r="G2430" s="23" t="s">
        <v>31</v>
      </c>
      <c r="H2430" s="23" t="s">
        <v>24</v>
      </c>
      <c r="I2430" s="23" t="s">
        <v>72</v>
      </c>
      <c r="N2430" s="21"/>
      <c r="O2430" s="21"/>
      <c r="P2430" s="21"/>
      <c r="R2430" s="15"/>
      <c r="T2430" s="41"/>
    </row>
    <row r="2431">
      <c r="A2431" s="21">
        <v>84641.0</v>
      </c>
      <c r="B2431" s="21">
        <v>1.906045029E9</v>
      </c>
      <c r="C2431" s="42">
        <v>41640.0</v>
      </c>
      <c r="D2431" s="23" t="s">
        <v>32</v>
      </c>
      <c r="E2431" s="23" t="s">
        <v>17</v>
      </c>
      <c r="F2431" s="23" t="s">
        <v>18</v>
      </c>
      <c r="G2431" s="23" t="s">
        <v>31</v>
      </c>
      <c r="H2431" s="23" t="s">
        <v>24</v>
      </c>
      <c r="I2431" s="23" t="s">
        <v>72</v>
      </c>
      <c r="N2431" s="21"/>
      <c r="O2431" s="21"/>
      <c r="P2431" s="21"/>
      <c r="R2431" s="15"/>
      <c r="T2431" s="41"/>
    </row>
    <row r="2432">
      <c r="A2432" s="21">
        <v>84798.0</v>
      </c>
      <c r="B2432" s="21">
        <v>2.138694766E9</v>
      </c>
      <c r="C2432" s="42">
        <v>41640.0</v>
      </c>
      <c r="D2432" s="23" t="s">
        <v>32</v>
      </c>
      <c r="E2432" s="23" t="s">
        <v>17</v>
      </c>
      <c r="F2432" s="23" t="s">
        <v>18</v>
      </c>
      <c r="G2432" s="23" t="s">
        <v>31</v>
      </c>
      <c r="H2432" s="23" t="s">
        <v>24</v>
      </c>
      <c r="I2432" s="23" t="s">
        <v>72</v>
      </c>
      <c r="N2432" s="21"/>
      <c r="O2432" s="21"/>
      <c r="P2432" s="21"/>
      <c r="R2432" s="15"/>
      <c r="T2432" s="41"/>
    </row>
    <row r="2433">
      <c r="A2433" s="21">
        <v>84943.0</v>
      </c>
      <c r="B2433" s="21">
        <v>1.286765013E9</v>
      </c>
      <c r="C2433" s="42">
        <v>41640.0</v>
      </c>
      <c r="D2433" s="23" t="s">
        <v>134</v>
      </c>
      <c r="E2433" s="23" t="s">
        <v>23</v>
      </c>
      <c r="F2433" s="23" t="s">
        <v>18</v>
      </c>
      <c r="G2433" s="23" t="s">
        <v>31</v>
      </c>
      <c r="H2433" s="23" t="s">
        <v>20</v>
      </c>
      <c r="I2433" s="23" t="s">
        <v>72</v>
      </c>
      <c r="N2433" s="21"/>
      <c r="O2433" s="21"/>
      <c r="P2433" s="21"/>
      <c r="R2433" s="15"/>
      <c r="T2433" s="41"/>
    </row>
    <row r="2434">
      <c r="A2434" s="21">
        <v>85036.0</v>
      </c>
      <c r="B2434" s="21">
        <v>2.241568831E9</v>
      </c>
      <c r="C2434" s="42">
        <v>41671.0</v>
      </c>
      <c r="D2434" s="23" t="s">
        <v>32</v>
      </c>
      <c r="E2434" s="23" t="s">
        <v>17</v>
      </c>
      <c r="F2434" s="23" t="s">
        <v>18</v>
      </c>
      <c r="G2434" s="23" t="s">
        <v>31</v>
      </c>
      <c r="H2434" s="23" t="s">
        <v>24</v>
      </c>
      <c r="I2434" s="23" t="s">
        <v>72</v>
      </c>
      <c r="N2434" s="21"/>
      <c r="O2434" s="21"/>
      <c r="P2434" s="21"/>
      <c r="R2434" s="15"/>
      <c r="T2434" s="41"/>
    </row>
    <row r="2435">
      <c r="A2435" s="21">
        <v>85223.0</v>
      </c>
      <c r="B2435" s="21">
        <v>1.771472649E9</v>
      </c>
      <c r="C2435" s="42">
        <v>41671.0</v>
      </c>
      <c r="D2435" s="23" t="s">
        <v>32</v>
      </c>
      <c r="E2435" s="23" t="s">
        <v>17</v>
      </c>
      <c r="F2435" s="23" t="s">
        <v>18</v>
      </c>
      <c r="G2435" s="23" t="s">
        <v>31</v>
      </c>
      <c r="H2435" s="23" t="s">
        <v>24</v>
      </c>
      <c r="I2435" s="23" t="s">
        <v>72</v>
      </c>
      <c r="N2435" s="21"/>
      <c r="O2435" s="21"/>
      <c r="P2435" s="21"/>
      <c r="R2435" s="15"/>
      <c r="T2435" s="41"/>
    </row>
    <row r="2436">
      <c r="A2436" s="21">
        <v>85274.0</v>
      </c>
      <c r="B2436" s="21">
        <v>1.506275692E9</v>
      </c>
      <c r="C2436" s="42">
        <v>41671.0</v>
      </c>
      <c r="D2436" s="23" t="s">
        <v>32</v>
      </c>
      <c r="E2436" s="23" t="s">
        <v>17</v>
      </c>
      <c r="F2436" s="23" t="s">
        <v>18</v>
      </c>
      <c r="G2436" s="23" t="s">
        <v>31</v>
      </c>
      <c r="H2436" s="23" t="s">
        <v>24</v>
      </c>
      <c r="I2436" s="23" t="s">
        <v>72</v>
      </c>
      <c r="N2436" s="21"/>
      <c r="O2436" s="21"/>
      <c r="P2436" s="21"/>
      <c r="R2436" s="15"/>
      <c r="T2436" s="41"/>
    </row>
    <row r="2437">
      <c r="A2437" s="21">
        <v>85313.0</v>
      </c>
      <c r="B2437" s="21">
        <v>1.65333838E9</v>
      </c>
      <c r="C2437" s="42">
        <v>41671.0</v>
      </c>
      <c r="D2437" s="23" t="s">
        <v>134</v>
      </c>
      <c r="E2437" s="23" t="s">
        <v>23</v>
      </c>
      <c r="F2437" s="23" t="s">
        <v>18</v>
      </c>
      <c r="G2437" s="23" t="s">
        <v>31</v>
      </c>
      <c r="H2437" s="23" t="s">
        <v>20</v>
      </c>
      <c r="I2437" s="23" t="s">
        <v>72</v>
      </c>
      <c r="N2437" s="21"/>
      <c r="O2437" s="21"/>
      <c r="P2437" s="21"/>
      <c r="R2437" s="15"/>
      <c r="T2437" s="41"/>
    </row>
    <row r="2438">
      <c r="A2438" s="21">
        <v>85344.0</v>
      </c>
      <c r="B2438" s="21">
        <v>1.219441136E9</v>
      </c>
      <c r="C2438" s="42">
        <v>41671.0</v>
      </c>
      <c r="D2438" s="23" t="s">
        <v>134</v>
      </c>
      <c r="E2438" s="23" t="s">
        <v>23</v>
      </c>
      <c r="F2438" s="23" t="s">
        <v>18</v>
      </c>
      <c r="G2438" s="23" t="s">
        <v>31</v>
      </c>
      <c r="H2438" s="23" t="s">
        <v>24</v>
      </c>
      <c r="I2438" s="23" t="s">
        <v>72</v>
      </c>
      <c r="N2438" s="21"/>
      <c r="O2438" s="21"/>
      <c r="P2438" s="21"/>
      <c r="R2438" s="15"/>
      <c r="T2438" s="41"/>
    </row>
    <row r="2439">
      <c r="A2439" s="21">
        <v>85353.0</v>
      </c>
      <c r="B2439" s="21">
        <v>1.292857738E9</v>
      </c>
      <c r="C2439" s="42">
        <v>41671.0</v>
      </c>
      <c r="D2439" s="23" t="s">
        <v>32</v>
      </c>
      <c r="E2439" s="23" t="s">
        <v>17</v>
      </c>
      <c r="F2439" s="23" t="s">
        <v>18</v>
      </c>
      <c r="G2439" s="23" t="s">
        <v>31</v>
      </c>
      <c r="H2439" s="23" t="s">
        <v>24</v>
      </c>
      <c r="I2439" s="23" t="s">
        <v>72</v>
      </c>
      <c r="N2439" s="21"/>
      <c r="O2439" s="21"/>
      <c r="P2439" s="21"/>
      <c r="R2439" s="15"/>
      <c r="T2439" s="41"/>
    </row>
    <row r="2440">
      <c r="A2440" s="21">
        <v>85567.0</v>
      </c>
      <c r="B2440" s="21">
        <v>1.19673915E9</v>
      </c>
      <c r="C2440" s="42">
        <v>41671.0</v>
      </c>
      <c r="D2440" s="23" t="s">
        <v>32</v>
      </c>
      <c r="E2440" s="23" t="s">
        <v>17</v>
      </c>
      <c r="F2440" s="23" t="s">
        <v>18</v>
      </c>
      <c r="G2440" s="23" t="s">
        <v>31</v>
      </c>
      <c r="H2440" s="23" t="s">
        <v>24</v>
      </c>
      <c r="I2440" s="23" t="s">
        <v>72</v>
      </c>
      <c r="N2440" s="21"/>
      <c r="O2440" s="21"/>
      <c r="P2440" s="21"/>
      <c r="R2440" s="15"/>
      <c r="T2440" s="41"/>
    </row>
    <row r="2441">
      <c r="A2441" s="21">
        <v>85602.0</v>
      </c>
      <c r="B2441" s="21">
        <v>2.231003923E9</v>
      </c>
      <c r="C2441" s="42">
        <v>41671.0</v>
      </c>
      <c r="D2441" s="23" t="s">
        <v>32</v>
      </c>
      <c r="E2441" s="23" t="s">
        <v>17</v>
      </c>
      <c r="F2441" s="23" t="s">
        <v>18</v>
      </c>
      <c r="G2441" s="23" t="s">
        <v>31</v>
      </c>
      <c r="H2441" s="23" t="s">
        <v>24</v>
      </c>
      <c r="I2441" s="23" t="s">
        <v>72</v>
      </c>
      <c r="N2441" s="21"/>
      <c r="O2441" s="21"/>
      <c r="P2441" s="21"/>
      <c r="R2441" s="15"/>
      <c r="T2441" s="41"/>
    </row>
    <row r="2442">
      <c r="A2442" s="21">
        <v>85625.0</v>
      </c>
      <c r="B2442" s="21">
        <v>1.707508067E9</v>
      </c>
      <c r="C2442" s="42">
        <v>41671.0</v>
      </c>
      <c r="D2442" s="23" t="s">
        <v>134</v>
      </c>
      <c r="E2442" s="23" t="s">
        <v>23</v>
      </c>
      <c r="F2442" s="23" t="s">
        <v>18</v>
      </c>
      <c r="G2442" s="23" t="s">
        <v>31</v>
      </c>
      <c r="H2442" s="23" t="s">
        <v>24</v>
      </c>
      <c r="I2442" s="23" t="s">
        <v>72</v>
      </c>
      <c r="N2442" s="21"/>
      <c r="O2442" s="21"/>
      <c r="P2442" s="21"/>
      <c r="R2442" s="15"/>
      <c r="T2442" s="41"/>
    </row>
    <row r="2443">
      <c r="A2443" s="21">
        <v>86041.0</v>
      </c>
      <c r="B2443" s="21">
        <v>1.194548586E9</v>
      </c>
      <c r="C2443" s="42">
        <v>41699.0</v>
      </c>
      <c r="D2443" s="23" t="s">
        <v>134</v>
      </c>
      <c r="E2443" s="23" t="s">
        <v>23</v>
      </c>
      <c r="F2443" s="23" t="s">
        <v>18</v>
      </c>
      <c r="G2443" s="23" t="s">
        <v>31</v>
      </c>
      <c r="H2443" s="23" t="s">
        <v>20</v>
      </c>
      <c r="I2443" s="23" t="s">
        <v>72</v>
      </c>
      <c r="N2443" s="21"/>
      <c r="O2443" s="21"/>
      <c r="P2443" s="21"/>
      <c r="R2443" s="15"/>
      <c r="T2443" s="41"/>
    </row>
    <row r="2444">
      <c r="A2444" s="21">
        <v>86053.0</v>
      </c>
      <c r="B2444" s="21">
        <v>2.167265637E9</v>
      </c>
      <c r="C2444" s="42">
        <v>41699.0</v>
      </c>
      <c r="D2444" s="23" t="s">
        <v>33</v>
      </c>
      <c r="E2444" s="23" t="s">
        <v>17</v>
      </c>
      <c r="F2444" s="23" t="s">
        <v>28</v>
      </c>
      <c r="G2444" s="23" t="s">
        <v>31</v>
      </c>
      <c r="H2444" s="23" t="s">
        <v>24</v>
      </c>
      <c r="I2444" s="23" t="s">
        <v>72</v>
      </c>
      <c r="N2444" s="21"/>
      <c r="O2444" s="21"/>
      <c r="P2444" s="21"/>
      <c r="R2444" s="15"/>
      <c r="T2444" s="41"/>
    </row>
    <row r="2445">
      <c r="A2445" s="21">
        <v>86100.0</v>
      </c>
      <c r="B2445" s="21">
        <v>1.231182457E9</v>
      </c>
      <c r="C2445" s="42">
        <v>41699.0</v>
      </c>
      <c r="D2445" s="23" t="s">
        <v>32</v>
      </c>
      <c r="E2445" s="23" t="s">
        <v>17</v>
      </c>
      <c r="F2445" s="23" t="s">
        <v>18</v>
      </c>
      <c r="G2445" s="23" t="s">
        <v>31</v>
      </c>
      <c r="H2445" s="23" t="s">
        <v>24</v>
      </c>
      <c r="I2445" s="23" t="s">
        <v>72</v>
      </c>
      <c r="N2445" s="21"/>
      <c r="O2445" s="21"/>
      <c r="P2445" s="21"/>
      <c r="R2445" s="15"/>
      <c r="T2445" s="41"/>
    </row>
    <row r="2446">
      <c r="A2446" s="21">
        <v>86166.0</v>
      </c>
      <c r="B2446" s="21">
        <v>1.18771979E9</v>
      </c>
      <c r="C2446" s="42">
        <v>41699.0</v>
      </c>
      <c r="D2446" s="23" t="s">
        <v>134</v>
      </c>
      <c r="E2446" s="23" t="s">
        <v>23</v>
      </c>
      <c r="F2446" s="23" t="s">
        <v>18</v>
      </c>
      <c r="G2446" s="23" t="s">
        <v>31</v>
      </c>
      <c r="H2446" s="23" t="s">
        <v>20</v>
      </c>
      <c r="I2446" s="23" t="s">
        <v>72</v>
      </c>
      <c r="N2446" s="21"/>
      <c r="O2446" s="21"/>
      <c r="P2446" s="21"/>
      <c r="R2446" s="15"/>
      <c r="T2446" s="41"/>
    </row>
    <row r="2447">
      <c r="A2447" s="21">
        <v>86183.0</v>
      </c>
      <c r="B2447" s="21">
        <v>2.234227567E9</v>
      </c>
      <c r="C2447" s="42">
        <v>41699.0</v>
      </c>
      <c r="D2447" s="23" t="s">
        <v>32</v>
      </c>
      <c r="E2447" s="23" t="s">
        <v>17</v>
      </c>
      <c r="F2447" s="23" t="s">
        <v>18</v>
      </c>
      <c r="G2447" s="23" t="s">
        <v>31</v>
      </c>
      <c r="H2447" s="23" t="s">
        <v>24</v>
      </c>
      <c r="I2447" s="23" t="s">
        <v>72</v>
      </c>
      <c r="N2447" s="21"/>
      <c r="O2447" s="21"/>
      <c r="P2447" s="21"/>
      <c r="R2447" s="15"/>
      <c r="T2447" s="41"/>
    </row>
    <row r="2448">
      <c r="A2448" s="21">
        <v>86261.0</v>
      </c>
      <c r="B2448" s="21">
        <v>1.338289873E9</v>
      </c>
      <c r="C2448" s="42">
        <v>41699.0</v>
      </c>
      <c r="D2448" s="23" t="s">
        <v>134</v>
      </c>
      <c r="E2448" s="23" t="s">
        <v>23</v>
      </c>
      <c r="F2448" s="23" t="s">
        <v>18</v>
      </c>
      <c r="G2448" s="23" t="s">
        <v>31</v>
      </c>
      <c r="H2448" s="23" t="s">
        <v>20</v>
      </c>
      <c r="I2448" s="23" t="s">
        <v>72</v>
      </c>
      <c r="N2448" s="21"/>
      <c r="O2448" s="21"/>
      <c r="P2448" s="21"/>
      <c r="R2448" s="15"/>
      <c r="T2448" s="41"/>
    </row>
    <row r="2449">
      <c r="A2449" s="21">
        <v>86332.0</v>
      </c>
      <c r="B2449" s="21">
        <v>1.794201873E9</v>
      </c>
      <c r="C2449" s="42">
        <v>41699.0</v>
      </c>
      <c r="D2449" s="23" t="s">
        <v>32</v>
      </c>
      <c r="E2449" s="23" t="s">
        <v>17</v>
      </c>
      <c r="F2449" s="23" t="s">
        <v>18</v>
      </c>
      <c r="G2449" s="23" t="s">
        <v>31</v>
      </c>
      <c r="H2449" s="23" t="s">
        <v>24</v>
      </c>
      <c r="I2449" s="23" t="s">
        <v>72</v>
      </c>
      <c r="N2449" s="21"/>
      <c r="O2449" s="21"/>
      <c r="P2449" s="21"/>
      <c r="R2449" s="15"/>
      <c r="T2449" s="41"/>
    </row>
    <row r="2450">
      <c r="A2450" s="21">
        <v>86350.0</v>
      </c>
      <c r="B2450" s="21">
        <v>1.754601921E9</v>
      </c>
      <c r="C2450" s="42">
        <v>41699.0</v>
      </c>
      <c r="D2450" s="23" t="s">
        <v>134</v>
      </c>
      <c r="E2450" s="23" t="s">
        <v>23</v>
      </c>
      <c r="F2450" s="23" t="s">
        <v>18</v>
      </c>
      <c r="G2450" s="23" t="s">
        <v>31</v>
      </c>
      <c r="H2450" s="23" t="s">
        <v>24</v>
      </c>
      <c r="I2450" s="23" t="s">
        <v>72</v>
      </c>
      <c r="N2450" s="21"/>
      <c r="O2450" s="21"/>
      <c r="P2450" s="21"/>
      <c r="R2450" s="15"/>
      <c r="T2450" s="41"/>
    </row>
    <row r="2451">
      <c r="A2451" s="21">
        <v>86426.0</v>
      </c>
      <c r="B2451" s="21">
        <v>1.407717741E9</v>
      </c>
      <c r="C2451" s="42">
        <v>41699.0</v>
      </c>
      <c r="D2451" s="23" t="s">
        <v>134</v>
      </c>
      <c r="E2451" s="23" t="s">
        <v>23</v>
      </c>
      <c r="F2451" s="23" t="s">
        <v>18</v>
      </c>
      <c r="G2451" s="23" t="s">
        <v>31</v>
      </c>
      <c r="H2451" s="23" t="s">
        <v>24</v>
      </c>
      <c r="I2451" s="23" t="s">
        <v>72</v>
      </c>
      <c r="N2451" s="21"/>
      <c r="O2451" s="21"/>
      <c r="P2451" s="21"/>
      <c r="R2451" s="15"/>
      <c r="T2451" s="41"/>
    </row>
    <row r="2452">
      <c r="A2452" s="21">
        <v>86586.0</v>
      </c>
      <c r="B2452" s="21">
        <v>1.156496E9</v>
      </c>
      <c r="C2452" s="42">
        <v>41699.0</v>
      </c>
      <c r="D2452" s="23" t="s">
        <v>32</v>
      </c>
      <c r="E2452" s="23" t="s">
        <v>17</v>
      </c>
      <c r="F2452" s="23" t="s">
        <v>18</v>
      </c>
      <c r="G2452" s="23" t="s">
        <v>31</v>
      </c>
      <c r="H2452" s="23" t="s">
        <v>24</v>
      </c>
      <c r="I2452" s="23" t="s">
        <v>72</v>
      </c>
      <c r="N2452" s="21"/>
      <c r="O2452" s="21"/>
      <c r="P2452" s="21"/>
      <c r="R2452" s="15"/>
      <c r="T2452" s="41"/>
    </row>
    <row r="2453">
      <c r="A2453" s="21">
        <v>86828.0</v>
      </c>
      <c r="B2453" s="21">
        <v>2.060347171E9</v>
      </c>
      <c r="C2453" s="42">
        <v>41730.0</v>
      </c>
      <c r="D2453" s="23" t="s">
        <v>32</v>
      </c>
      <c r="E2453" s="23" t="s">
        <v>17</v>
      </c>
      <c r="F2453" s="23" t="s">
        <v>18</v>
      </c>
      <c r="G2453" s="23" t="s">
        <v>31</v>
      </c>
      <c r="H2453" s="23" t="s">
        <v>24</v>
      </c>
      <c r="I2453" s="23" t="s">
        <v>72</v>
      </c>
      <c r="N2453" s="21"/>
      <c r="O2453" s="21"/>
      <c r="P2453" s="21"/>
      <c r="R2453" s="15"/>
      <c r="T2453" s="41"/>
    </row>
    <row r="2454">
      <c r="A2454" s="21">
        <v>86857.0</v>
      </c>
      <c r="B2454" s="21">
        <v>1.890089875E9</v>
      </c>
      <c r="C2454" s="42">
        <v>41730.0</v>
      </c>
      <c r="D2454" s="23" t="s">
        <v>33</v>
      </c>
      <c r="E2454" s="23" t="s">
        <v>17</v>
      </c>
      <c r="F2454" s="23" t="s">
        <v>28</v>
      </c>
      <c r="G2454" s="23" t="s">
        <v>31</v>
      </c>
      <c r="H2454" s="23" t="s">
        <v>24</v>
      </c>
      <c r="I2454" s="23" t="s">
        <v>72</v>
      </c>
      <c r="N2454" s="21"/>
      <c r="O2454" s="21"/>
      <c r="P2454" s="21"/>
      <c r="R2454" s="15"/>
      <c r="T2454" s="41"/>
    </row>
    <row r="2455">
      <c r="A2455" s="21">
        <v>86884.0</v>
      </c>
      <c r="B2455" s="21">
        <v>2.117773471E9</v>
      </c>
      <c r="C2455" s="42">
        <v>41730.0</v>
      </c>
      <c r="D2455" s="23" t="s">
        <v>32</v>
      </c>
      <c r="E2455" s="23" t="s">
        <v>17</v>
      </c>
      <c r="F2455" s="23" t="s">
        <v>18</v>
      </c>
      <c r="G2455" s="23" t="s">
        <v>31</v>
      </c>
      <c r="H2455" s="23" t="s">
        <v>24</v>
      </c>
      <c r="I2455" s="23" t="s">
        <v>72</v>
      </c>
      <c r="N2455" s="21"/>
      <c r="O2455" s="21"/>
      <c r="P2455" s="21"/>
      <c r="R2455" s="15"/>
      <c r="T2455" s="41"/>
    </row>
    <row r="2456">
      <c r="A2456" s="21">
        <v>87041.0</v>
      </c>
      <c r="B2456" s="21">
        <v>2.106806839E9</v>
      </c>
      <c r="C2456" s="42">
        <v>41730.0</v>
      </c>
      <c r="D2456" s="23" t="s">
        <v>33</v>
      </c>
      <c r="E2456" s="23" t="s">
        <v>17</v>
      </c>
      <c r="F2456" s="23" t="s">
        <v>28</v>
      </c>
      <c r="G2456" s="23" t="s">
        <v>31</v>
      </c>
      <c r="H2456" s="23" t="s">
        <v>24</v>
      </c>
      <c r="I2456" s="23" t="s">
        <v>72</v>
      </c>
      <c r="N2456" s="21"/>
      <c r="O2456" s="21"/>
      <c r="P2456" s="21"/>
      <c r="R2456" s="15"/>
      <c r="T2456" s="41"/>
    </row>
    <row r="2457">
      <c r="A2457" s="21">
        <v>87092.0</v>
      </c>
      <c r="B2457" s="21">
        <v>1.933688965E9</v>
      </c>
      <c r="C2457" s="42">
        <v>41730.0</v>
      </c>
      <c r="D2457" s="23" t="s">
        <v>134</v>
      </c>
      <c r="E2457" s="23" t="s">
        <v>23</v>
      </c>
      <c r="F2457" s="23" t="s">
        <v>18</v>
      </c>
      <c r="G2457" s="23" t="s">
        <v>31</v>
      </c>
      <c r="H2457" s="23" t="s">
        <v>24</v>
      </c>
      <c r="I2457" s="23" t="s">
        <v>72</v>
      </c>
      <c r="N2457" s="21"/>
      <c r="O2457" s="21"/>
      <c r="P2457" s="21"/>
      <c r="R2457" s="15"/>
      <c r="T2457" s="41"/>
    </row>
    <row r="2458">
      <c r="A2458" s="21">
        <v>87128.0</v>
      </c>
      <c r="B2458" s="21">
        <v>1.742579903E9</v>
      </c>
      <c r="C2458" s="42">
        <v>41730.0</v>
      </c>
      <c r="D2458" s="23" t="s">
        <v>134</v>
      </c>
      <c r="E2458" s="23" t="s">
        <v>23</v>
      </c>
      <c r="F2458" s="23" t="s">
        <v>18</v>
      </c>
      <c r="G2458" s="23" t="s">
        <v>31</v>
      </c>
      <c r="H2458" s="23" t="s">
        <v>24</v>
      </c>
      <c r="I2458" s="23" t="s">
        <v>72</v>
      </c>
      <c r="N2458" s="21"/>
      <c r="O2458" s="21"/>
      <c r="P2458" s="21"/>
      <c r="R2458" s="15"/>
      <c r="T2458" s="41"/>
    </row>
    <row r="2459">
      <c r="A2459" s="21">
        <v>87168.0</v>
      </c>
      <c r="B2459" s="21">
        <v>1.328813936E9</v>
      </c>
      <c r="C2459" s="42">
        <v>41730.0</v>
      </c>
      <c r="D2459" s="23" t="s">
        <v>134</v>
      </c>
      <c r="E2459" s="23" t="s">
        <v>23</v>
      </c>
      <c r="F2459" s="23" t="s">
        <v>18</v>
      </c>
      <c r="G2459" s="23" t="s">
        <v>31</v>
      </c>
      <c r="H2459" s="23" t="s">
        <v>20</v>
      </c>
      <c r="I2459" s="23" t="s">
        <v>72</v>
      </c>
      <c r="N2459" s="21"/>
      <c r="O2459" s="21"/>
      <c r="P2459" s="21"/>
      <c r="R2459" s="15"/>
      <c r="T2459" s="41"/>
    </row>
    <row r="2460">
      <c r="A2460" s="21">
        <v>87249.0</v>
      </c>
      <c r="B2460" s="21">
        <v>1.782881909E9</v>
      </c>
      <c r="C2460" s="42">
        <v>41730.0</v>
      </c>
      <c r="D2460" s="23" t="s">
        <v>134</v>
      </c>
      <c r="E2460" s="23" t="s">
        <v>23</v>
      </c>
      <c r="F2460" s="23" t="s">
        <v>18</v>
      </c>
      <c r="G2460" s="23" t="s">
        <v>31</v>
      </c>
      <c r="H2460" s="23" t="s">
        <v>24</v>
      </c>
      <c r="I2460" s="23" t="s">
        <v>72</v>
      </c>
      <c r="N2460" s="21"/>
      <c r="O2460" s="21"/>
      <c r="P2460" s="21"/>
      <c r="R2460" s="15"/>
      <c r="T2460" s="41"/>
    </row>
    <row r="2461">
      <c r="A2461" s="21">
        <v>87283.0</v>
      </c>
      <c r="B2461" s="21">
        <v>1.159419401E9</v>
      </c>
      <c r="C2461" s="42">
        <v>41730.0</v>
      </c>
      <c r="D2461" s="23" t="s">
        <v>134</v>
      </c>
      <c r="E2461" s="23" t="s">
        <v>23</v>
      </c>
      <c r="F2461" s="23" t="s">
        <v>18</v>
      </c>
      <c r="G2461" s="23" t="s">
        <v>31</v>
      </c>
      <c r="H2461" s="23" t="s">
        <v>24</v>
      </c>
      <c r="I2461" s="23" t="s">
        <v>25</v>
      </c>
      <c r="N2461" s="21"/>
      <c r="O2461" s="21"/>
      <c r="P2461" s="21"/>
      <c r="R2461" s="15"/>
      <c r="T2461" s="41"/>
    </row>
    <row r="2462">
      <c r="A2462" s="21">
        <v>87298.0</v>
      </c>
      <c r="B2462" s="21">
        <v>1.636255865E9</v>
      </c>
      <c r="C2462" s="42">
        <v>41760.0</v>
      </c>
      <c r="D2462" s="23" t="s">
        <v>32</v>
      </c>
      <c r="E2462" s="23" t="s">
        <v>17</v>
      </c>
      <c r="F2462" s="23" t="s">
        <v>18</v>
      </c>
      <c r="G2462" s="23" t="s">
        <v>31</v>
      </c>
      <c r="H2462" s="23" t="s">
        <v>24</v>
      </c>
      <c r="I2462" s="23" t="s">
        <v>72</v>
      </c>
      <c r="N2462" s="21"/>
      <c r="O2462" s="21"/>
      <c r="P2462" s="21"/>
      <c r="R2462" s="15"/>
      <c r="T2462" s="41"/>
    </row>
    <row r="2463">
      <c r="A2463" s="21">
        <v>87328.0</v>
      </c>
      <c r="B2463" s="21">
        <v>1.320550765E9</v>
      </c>
      <c r="C2463" s="42">
        <v>41760.0</v>
      </c>
      <c r="D2463" s="23" t="s">
        <v>32</v>
      </c>
      <c r="E2463" s="23" t="s">
        <v>17</v>
      </c>
      <c r="F2463" s="23" t="s">
        <v>18</v>
      </c>
      <c r="G2463" s="23" t="s">
        <v>31</v>
      </c>
      <c r="H2463" s="23" t="s">
        <v>24</v>
      </c>
      <c r="I2463" s="23" t="s">
        <v>72</v>
      </c>
      <c r="N2463" s="21"/>
      <c r="O2463" s="21"/>
      <c r="P2463" s="21"/>
      <c r="R2463" s="15"/>
      <c r="T2463" s="41"/>
    </row>
    <row r="2464">
      <c r="A2464" s="21">
        <v>87406.0</v>
      </c>
      <c r="B2464" s="21">
        <v>1.609012453E9</v>
      </c>
      <c r="C2464" s="42">
        <v>41760.0</v>
      </c>
      <c r="D2464" s="23" t="s">
        <v>32</v>
      </c>
      <c r="E2464" s="23" t="s">
        <v>17</v>
      </c>
      <c r="F2464" s="23" t="s">
        <v>18</v>
      </c>
      <c r="G2464" s="23" t="s">
        <v>31</v>
      </c>
      <c r="H2464" s="23" t="s">
        <v>24</v>
      </c>
      <c r="I2464" s="23" t="s">
        <v>72</v>
      </c>
      <c r="N2464" s="21"/>
      <c r="O2464" s="21"/>
      <c r="P2464" s="21"/>
      <c r="R2464" s="15"/>
      <c r="T2464" s="41"/>
    </row>
    <row r="2465">
      <c r="A2465" s="21">
        <v>87632.0</v>
      </c>
      <c r="B2465" s="21">
        <v>1.19374915E9</v>
      </c>
      <c r="C2465" s="42">
        <v>41760.0</v>
      </c>
      <c r="D2465" s="23" t="s">
        <v>134</v>
      </c>
      <c r="E2465" s="23" t="s">
        <v>23</v>
      </c>
      <c r="F2465" s="23" t="s">
        <v>18</v>
      </c>
      <c r="G2465" s="23" t="s">
        <v>31</v>
      </c>
      <c r="H2465" s="23" t="s">
        <v>24</v>
      </c>
      <c r="I2465" s="23" t="s">
        <v>72</v>
      </c>
      <c r="N2465" s="21"/>
      <c r="O2465" s="21"/>
      <c r="P2465" s="21"/>
      <c r="R2465" s="15"/>
      <c r="T2465" s="41"/>
    </row>
    <row r="2466">
      <c r="A2466" s="21">
        <v>87671.0</v>
      </c>
      <c r="B2466" s="21">
        <v>1.815946169E9</v>
      </c>
      <c r="C2466" s="42">
        <v>41760.0</v>
      </c>
      <c r="D2466" s="23" t="s">
        <v>32</v>
      </c>
      <c r="E2466" s="23" t="s">
        <v>17</v>
      </c>
      <c r="F2466" s="23" t="s">
        <v>18</v>
      </c>
      <c r="G2466" s="23" t="s">
        <v>31</v>
      </c>
      <c r="H2466" s="23" t="s">
        <v>24</v>
      </c>
      <c r="I2466" s="23" t="s">
        <v>72</v>
      </c>
      <c r="N2466" s="21"/>
      <c r="O2466" s="21"/>
      <c r="P2466" s="21"/>
      <c r="R2466" s="15"/>
      <c r="T2466" s="41"/>
    </row>
    <row r="2467">
      <c r="A2467" s="21">
        <v>87738.0</v>
      </c>
      <c r="B2467" s="21">
        <v>1.351546902E9</v>
      </c>
      <c r="C2467" s="42">
        <v>41760.0</v>
      </c>
      <c r="D2467" s="23" t="s">
        <v>32</v>
      </c>
      <c r="E2467" s="23" t="s">
        <v>17</v>
      </c>
      <c r="F2467" s="23" t="s">
        <v>18</v>
      </c>
      <c r="G2467" s="23" t="s">
        <v>31</v>
      </c>
      <c r="H2467" s="23" t="s">
        <v>24</v>
      </c>
      <c r="I2467" s="23" t="s">
        <v>72</v>
      </c>
      <c r="N2467" s="21"/>
      <c r="O2467" s="21"/>
      <c r="P2467" s="21"/>
      <c r="R2467" s="15"/>
      <c r="T2467" s="41"/>
    </row>
    <row r="2468">
      <c r="A2468" s="21">
        <v>87976.0</v>
      </c>
      <c r="B2468" s="21">
        <v>1.904309686E9</v>
      </c>
      <c r="C2468" s="42">
        <v>41791.0</v>
      </c>
      <c r="D2468" s="23" t="s">
        <v>134</v>
      </c>
      <c r="E2468" s="23" t="s">
        <v>23</v>
      </c>
      <c r="F2468" s="23" t="s">
        <v>18</v>
      </c>
      <c r="G2468" s="23" t="s">
        <v>31</v>
      </c>
      <c r="H2468" s="23" t="s">
        <v>24</v>
      </c>
      <c r="I2468" s="23" t="s">
        <v>72</v>
      </c>
      <c r="N2468" s="21"/>
      <c r="O2468" s="21"/>
      <c r="P2468" s="21"/>
      <c r="R2468" s="15"/>
      <c r="T2468" s="41"/>
    </row>
    <row r="2469">
      <c r="A2469" s="21">
        <v>87995.0</v>
      </c>
      <c r="B2469" s="21">
        <v>2.200858233E9</v>
      </c>
      <c r="C2469" s="42">
        <v>41791.0</v>
      </c>
      <c r="D2469" s="23" t="s">
        <v>134</v>
      </c>
      <c r="E2469" s="23" t="s">
        <v>23</v>
      </c>
      <c r="F2469" s="23" t="s">
        <v>18</v>
      </c>
      <c r="G2469" s="23" t="s">
        <v>31</v>
      </c>
      <c r="H2469" s="23" t="s">
        <v>24</v>
      </c>
      <c r="I2469" s="23" t="s">
        <v>72</v>
      </c>
      <c r="N2469" s="21"/>
      <c r="O2469" s="21"/>
      <c r="P2469" s="21"/>
      <c r="R2469" s="15"/>
      <c r="T2469" s="41"/>
    </row>
    <row r="2470">
      <c r="A2470" s="21">
        <v>87997.0</v>
      </c>
      <c r="B2470" s="21">
        <v>1.820620678E9</v>
      </c>
      <c r="C2470" s="42">
        <v>41791.0</v>
      </c>
      <c r="D2470" s="23" t="s">
        <v>32</v>
      </c>
      <c r="E2470" s="23" t="s">
        <v>17</v>
      </c>
      <c r="F2470" s="23" t="s">
        <v>18</v>
      </c>
      <c r="G2470" s="23" t="s">
        <v>31</v>
      </c>
      <c r="H2470" s="23" t="s">
        <v>24</v>
      </c>
      <c r="I2470" s="23" t="s">
        <v>72</v>
      </c>
      <c r="N2470" s="21"/>
      <c r="O2470" s="21"/>
      <c r="P2470" s="21"/>
      <c r="R2470" s="15"/>
      <c r="T2470" s="41"/>
    </row>
    <row r="2471">
      <c r="A2471" s="21">
        <v>88140.0</v>
      </c>
      <c r="B2471" s="21">
        <v>1.752541723E9</v>
      </c>
      <c r="C2471" s="42">
        <v>41791.0</v>
      </c>
      <c r="D2471" s="23" t="s">
        <v>32</v>
      </c>
      <c r="E2471" s="23" t="s">
        <v>17</v>
      </c>
      <c r="F2471" s="23" t="s">
        <v>18</v>
      </c>
      <c r="G2471" s="23" t="s">
        <v>31</v>
      </c>
      <c r="H2471" s="23" t="s">
        <v>24</v>
      </c>
      <c r="I2471" s="23" t="s">
        <v>72</v>
      </c>
      <c r="N2471" s="21"/>
      <c r="O2471" s="21"/>
      <c r="P2471" s="21"/>
      <c r="R2471" s="15"/>
      <c r="T2471" s="41"/>
    </row>
    <row r="2472">
      <c r="A2472" s="21">
        <v>88304.0</v>
      </c>
      <c r="B2472" s="21">
        <v>1.633756764E9</v>
      </c>
      <c r="C2472" s="42">
        <v>41791.0</v>
      </c>
      <c r="D2472" s="23" t="s">
        <v>32</v>
      </c>
      <c r="E2472" s="23" t="s">
        <v>17</v>
      </c>
      <c r="F2472" s="23" t="s">
        <v>18</v>
      </c>
      <c r="G2472" s="23" t="s">
        <v>31</v>
      </c>
      <c r="H2472" s="23" t="s">
        <v>24</v>
      </c>
      <c r="I2472" s="23" t="s">
        <v>72</v>
      </c>
      <c r="N2472" s="21"/>
      <c r="O2472" s="21"/>
      <c r="P2472" s="21"/>
      <c r="R2472" s="15"/>
      <c r="T2472" s="41"/>
    </row>
    <row r="2473">
      <c r="A2473" s="21">
        <v>88341.0</v>
      </c>
      <c r="B2473" s="21">
        <v>1.283316149E9</v>
      </c>
      <c r="C2473" s="42">
        <v>41791.0</v>
      </c>
      <c r="D2473" s="23" t="s">
        <v>134</v>
      </c>
      <c r="E2473" s="23" t="s">
        <v>23</v>
      </c>
      <c r="F2473" s="23" t="s">
        <v>18</v>
      </c>
      <c r="G2473" s="23" t="s">
        <v>31</v>
      </c>
      <c r="H2473" s="23" t="s">
        <v>24</v>
      </c>
      <c r="I2473" s="23" t="s">
        <v>72</v>
      </c>
      <c r="N2473" s="21"/>
      <c r="O2473" s="21"/>
      <c r="P2473" s="21"/>
      <c r="R2473" s="15"/>
      <c r="T2473" s="41"/>
    </row>
    <row r="2474">
      <c r="A2474" s="21">
        <v>88462.0</v>
      </c>
      <c r="B2474" s="21">
        <v>2.165564802E9</v>
      </c>
      <c r="C2474" s="42">
        <v>41791.0</v>
      </c>
      <c r="D2474" s="23" t="s">
        <v>134</v>
      </c>
      <c r="E2474" s="23" t="s">
        <v>23</v>
      </c>
      <c r="F2474" s="23" t="s">
        <v>18</v>
      </c>
      <c r="G2474" s="23" t="s">
        <v>31</v>
      </c>
      <c r="H2474" s="23" t="s">
        <v>20</v>
      </c>
      <c r="I2474" s="23" t="s">
        <v>72</v>
      </c>
      <c r="N2474" s="21"/>
      <c r="O2474" s="21"/>
      <c r="P2474" s="21"/>
      <c r="R2474" s="15"/>
      <c r="T2474" s="41"/>
    </row>
    <row r="2475">
      <c r="A2475" s="21">
        <v>88479.0</v>
      </c>
      <c r="B2475" s="21">
        <v>2.215272482E9</v>
      </c>
      <c r="C2475" s="42">
        <v>41791.0</v>
      </c>
      <c r="D2475" s="23" t="s">
        <v>32</v>
      </c>
      <c r="E2475" s="23" t="s">
        <v>17</v>
      </c>
      <c r="F2475" s="23" t="s">
        <v>18</v>
      </c>
      <c r="G2475" s="23" t="s">
        <v>31</v>
      </c>
      <c r="H2475" s="23" t="s">
        <v>24</v>
      </c>
      <c r="I2475" s="23" t="s">
        <v>72</v>
      </c>
      <c r="N2475" s="21"/>
      <c r="O2475" s="21"/>
      <c r="P2475" s="21"/>
      <c r="R2475" s="15"/>
      <c r="T2475" s="41"/>
    </row>
    <row r="2476">
      <c r="A2476" s="21">
        <v>88564.0</v>
      </c>
      <c r="B2476" s="21">
        <v>1.730408606E9</v>
      </c>
      <c r="C2476" s="42">
        <v>41791.0</v>
      </c>
      <c r="D2476" s="23" t="s">
        <v>32</v>
      </c>
      <c r="E2476" s="23" t="s">
        <v>17</v>
      </c>
      <c r="F2476" s="23" t="s">
        <v>18</v>
      </c>
      <c r="G2476" s="23" t="s">
        <v>31</v>
      </c>
      <c r="H2476" s="23" t="s">
        <v>24</v>
      </c>
      <c r="I2476" s="23" t="s">
        <v>72</v>
      </c>
      <c r="N2476" s="21"/>
      <c r="O2476" s="21"/>
      <c r="P2476" s="21"/>
      <c r="R2476" s="15"/>
      <c r="T2476" s="41"/>
    </row>
    <row r="2477">
      <c r="A2477" s="21">
        <v>88607.0</v>
      </c>
      <c r="B2477" s="21">
        <v>1.958841286E9</v>
      </c>
      <c r="C2477" s="42">
        <v>41791.0</v>
      </c>
      <c r="D2477" s="23" t="s">
        <v>134</v>
      </c>
      <c r="E2477" s="23" t="s">
        <v>23</v>
      </c>
      <c r="F2477" s="23" t="s">
        <v>18</v>
      </c>
      <c r="G2477" s="23" t="s">
        <v>31</v>
      </c>
      <c r="H2477" s="23" t="s">
        <v>24</v>
      </c>
      <c r="I2477" s="23" t="s">
        <v>72</v>
      </c>
      <c r="N2477" s="21"/>
      <c r="O2477" s="21"/>
      <c r="P2477" s="21"/>
      <c r="R2477" s="15"/>
      <c r="T2477" s="41"/>
    </row>
    <row r="2478">
      <c r="A2478" s="21">
        <v>88629.0</v>
      </c>
      <c r="B2478" s="21">
        <v>2.208657643E9</v>
      </c>
      <c r="C2478" s="42">
        <v>41791.0</v>
      </c>
      <c r="D2478" s="23" t="s">
        <v>134</v>
      </c>
      <c r="E2478" s="23" t="s">
        <v>23</v>
      </c>
      <c r="F2478" s="23" t="s">
        <v>18</v>
      </c>
      <c r="G2478" s="23" t="s">
        <v>31</v>
      </c>
      <c r="H2478" s="23" t="s">
        <v>24</v>
      </c>
      <c r="I2478" s="23" t="s">
        <v>72</v>
      </c>
      <c r="N2478" s="21"/>
      <c r="O2478" s="21"/>
      <c r="P2478" s="21"/>
      <c r="R2478" s="15"/>
      <c r="T2478" s="41"/>
    </row>
    <row r="2479">
      <c r="A2479" s="21">
        <v>88742.0</v>
      </c>
      <c r="B2479" s="21">
        <v>1.956458786E9</v>
      </c>
      <c r="C2479" s="42">
        <v>41821.0</v>
      </c>
      <c r="D2479" s="23" t="s">
        <v>32</v>
      </c>
      <c r="E2479" s="23" t="s">
        <v>17</v>
      </c>
      <c r="F2479" s="23" t="s">
        <v>18</v>
      </c>
      <c r="G2479" s="23" t="s">
        <v>31</v>
      </c>
      <c r="H2479" s="23" t="s">
        <v>24</v>
      </c>
      <c r="I2479" s="23" t="s">
        <v>72</v>
      </c>
      <c r="N2479" s="21"/>
      <c r="O2479" s="21"/>
      <c r="P2479" s="21"/>
      <c r="R2479" s="15"/>
      <c r="T2479" s="41"/>
    </row>
    <row r="2480">
      <c r="A2480" s="21">
        <v>88754.0</v>
      </c>
      <c r="B2480" s="21">
        <v>1.785362526E9</v>
      </c>
      <c r="C2480" s="42">
        <v>41821.0</v>
      </c>
      <c r="D2480" s="23" t="s">
        <v>134</v>
      </c>
      <c r="E2480" s="23" t="s">
        <v>23</v>
      </c>
      <c r="F2480" s="23" t="s">
        <v>18</v>
      </c>
      <c r="G2480" s="23" t="s">
        <v>31</v>
      </c>
      <c r="H2480" s="23" t="s">
        <v>24</v>
      </c>
      <c r="I2480" s="23" t="s">
        <v>72</v>
      </c>
      <c r="N2480" s="21"/>
      <c r="O2480" s="21"/>
      <c r="P2480" s="21"/>
      <c r="R2480" s="15"/>
      <c r="T2480" s="41"/>
    </row>
    <row r="2481">
      <c r="A2481" s="21">
        <v>88759.0</v>
      </c>
      <c r="B2481" s="21">
        <v>1.679708608E9</v>
      </c>
      <c r="C2481" s="42">
        <v>41821.0</v>
      </c>
      <c r="D2481" s="23" t="s">
        <v>134</v>
      </c>
      <c r="E2481" s="23" t="s">
        <v>23</v>
      </c>
      <c r="F2481" s="23" t="s">
        <v>18</v>
      </c>
      <c r="G2481" s="23" t="s">
        <v>31</v>
      </c>
      <c r="H2481" s="23" t="s">
        <v>20</v>
      </c>
      <c r="I2481" s="23" t="s">
        <v>72</v>
      </c>
      <c r="N2481" s="21"/>
      <c r="O2481" s="21"/>
      <c r="P2481" s="21"/>
      <c r="R2481" s="15"/>
      <c r="T2481" s="41"/>
    </row>
    <row r="2482">
      <c r="A2482" s="21">
        <v>88767.0</v>
      </c>
      <c r="B2482" s="21">
        <v>1.743149462E9</v>
      </c>
      <c r="C2482" s="42">
        <v>41821.0</v>
      </c>
      <c r="D2482" s="23" t="s">
        <v>32</v>
      </c>
      <c r="E2482" s="23" t="s">
        <v>17</v>
      </c>
      <c r="F2482" s="23" t="s">
        <v>18</v>
      </c>
      <c r="G2482" s="23" t="s">
        <v>31</v>
      </c>
      <c r="H2482" s="23" t="s">
        <v>24</v>
      </c>
      <c r="I2482" s="23" t="s">
        <v>72</v>
      </c>
      <c r="N2482" s="21"/>
      <c r="O2482" s="21"/>
      <c r="P2482" s="21"/>
      <c r="R2482" s="15"/>
      <c r="T2482" s="41"/>
    </row>
    <row r="2483">
      <c r="A2483" s="21">
        <v>88939.0</v>
      </c>
      <c r="B2483" s="21">
        <v>1.516675742E9</v>
      </c>
      <c r="C2483" s="42">
        <v>41821.0</v>
      </c>
      <c r="D2483" s="23" t="s">
        <v>32</v>
      </c>
      <c r="E2483" s="23" t="s">
        <v>17</v>
      </c>
      <c r="F2483" s="23" t="s">
        <v>18</v>
      </c>
      <c r="G2483" s="23" t="s">
        <v>31</v>
      </c>
      <c r="H2483" s="23" t="s">
        <v>24</v>
      </c>
      <c r="I2483" s="23" t="s">
        <v>72</v>
      </c>
      <c r="N2483" s="21"/>
      <c r="O2483" s="21"/>
      <c r="P2483" s="21"/>
      <c r="R2483" s="15"/>
      <c r="T2483" s="41"/>
    </row>
    <row r="2484">
      <c r="A2484" s="21">
        <v>89057.0</v>
      </c>
      <c r="B2484" s="21">
        <v>1.90588814E9</v>
      </c>
      <c r="C2484" s="42">
        <v>41821.0</v>
      </c>
      <c r="D2484" s="23" t="s">
        <v>134</v>
      </c>
      <c r="E2484" s="23" t="s">
        <v>23</v>
      </c>
      <c r="F2484" s="23" t="s">
        <v>18</v>
      </c>
      <c r="G2484" s="23" t="s">
        <v>31</v>
      </c>
      <c r="H2484" s="23" t="s">
        <v>24</v>
      </c>
      <c r="I2484" s="23" t="s">
        <v>72</v>
      </c>
      <c r="N2484" s="21"/>
      <c r="O2484" s="21"/>
      <c r="P2484" s="21"/>
      <c r="R2484" s="15"/>
      <c r="T2484" s="41"/>
    </row>
    <row r="2485">
      <c r="A2485" s="21">
        <v>89173.0</v>
      </c>
      <c r="B2485" s="21">
        <v>1.338363316E9</v>
      </c>
      <c r="C2485" s="42">
        <v>41821.0</v>
      </c>
      <c r="D2485" s="23" t="s">
        <v>32</v>
      </c>
      <c r="E2485" s="23" t="s">
        <v>17</v>
      </c>
      <c r="F2485" s="23" t="s">
        <v>18</v>
      </c>
      <c r="G2485" s="23" t="s">
        <v>31</v>
      </c>
      <c r="H2485" s="23" t="s">
        <v>24</v>
      </c>
      <c r="I2485" s="23" t="s">
        <v>72</v>
      </c>
      <c r="N2485" s="21"/>
      <c r="O2485" s="21"/>
      <c r="P2485" s="21"/>
      <c r="R2485" s="15"/>
      <c r="T2485" s="41"/>
    </row>
    <row r="2486">
      <c r="A2486" s="21">
        <v>89191.0</v>
      </c>
      <c r="B2486" s="21">
        <v>1.921776878E9</v>
      </c>
      <c r="C2486" s="42">
        <v>41821.0</v>
      </c>
      <c r="D2486" s="23" t="s">
        <v>32</v>
      </c>
      <c r="E2486" s="23" t="s">
        <v>17</v>
      </c>
      <c r="F2486" s="23" t="s">
        <v>18</v>
      </c>
      <c r="G2486" s="23" t="s">
        <v>31</v>
      </c>
      <c r="H2486" s="23" t="s">
        <v>24</v>
      </c>
      <c r="I2486" s="23" t="s">
        <v>72</v>
      </c>
      <c r="N2486" s="21"/>
      <c r="O2486" s="21"/>
      <c r="P2486" s="21"/>
      <c r="R2486" s="15"/>
      <c r="T2486" s="41"/>
    </row>
    <row r="2487">
      <c r="A2487" s="21">
        <v>89296.0</v>
      </c>
      <c r="B2487" s="21">
        <v>1.908386649E9</v>
      </c>
      <c r="C2487" s="42">
        <v>41821.0</v>
      </c>
      <c r="D2487" s="23" t="s">
        <v>32</v>
      </c>
      <c r="E2487" s="23" t="s">
        <v>17</v>
      </c>
      <c r="F2487" s="23" t="s">
        <v>18</v>
      </c>
      <c r="G2487" s="23" t="s">
        <v>31</v>
      </c>
      <c r="H2487" s="23" t="s">
        <v>24</v>
      </c>
      <c r="I2487" s="23" t="s">
        <v>72</v>
      </c>
      <c r="N2487" s="21"/>
      <c r="O2487" s="21"/>
      <c r="P2487" s="21"/>
      <c r="R2487" s="15"/>
      <c r="T2487" s="41"/>
    </row>
    <row r="2488">
      <c r="A2488" s="21">
        <v>89533.0</v>
      </c>
      <c r="B2488" s="21">
        <v>2.143279466E9</v>
      </c>
      <c r="C2488" s="42">
        <v>41852.0</v>
      </c>
      <c r="D2488" s="23" t="s">
        <v>134</v>
      </c>
      <c r="E2488" s="23" t="s">
        <v>23</v>
      </c>
      <c r="F2488" s="23" t="s">
        <v>18</v>
      </c>
      <c r="G2488" s="23" t="s">
        <v>31</v>
      </c>
      <c r="H2488" s="23" t="s">
        <v>20</v>
      </c>
      <c r="I2488" s="23" t="s">
        <v>72</v>
      </c>
      <c r="N2488" s="21"/>
      <c r="O2488" s="21"/>
      <c r="P2488" s="21"/>
      <c r="R2488" s="15"/>
      <c r="T2488" s="41"/>
    </row>
    <row r="2489">
      <c r="A2489" s="21">
        <v>89535.0</v>
      </c>
      <c r="B2489" s="21">
        <v>1.590154528E9</v>
      </c>
      <c r="C2489" s="42">
        <v>41852.0</v>
      </c>
      <c r="D2489" s="23" t="s">
        <v>32</v>
      </c>
      <c r="E2489" s="23" t="s">
        <v>17</v>
      </c>
      <c r="F2489" s="23" t="s">
        <v>18</v>
      </c>
      <c r="G2489" s="23" t="s">
        <v>31</v>
      </c>
      <c r="H2489" s="23" t="s">
        <v>24</v>
      </c>
      <c r="I2489" s="23" t="s">
        <v>72</v>
      </c>
      <c r="N2489" s="21"/>
      <c r="O2489" s="21"/>
      <c r="P2489" s="21"/>
      <c r="R2489" s="15"/>
      <c r="T2489" s="41"/>
    </row>
    <row r="2490">
      <c r="A2490" s="21">
        <v>89692.0</v>
      </c>
      <c r="B2490" s="21">
        <v>2.1060492E9</v>
      </c>
      <c r="C2490" s="42">
        <v>41852.0</v>
      </c>
      <c r="D2490" s="23" t="s">
        <v>134</v>
      </c>
      <c r="E2490" s="23" t="s">
        <v>23</v>
      </c>
      <c r="F2490" s="23" t="s">
        <v>18</v>
      </c>
      <c r="G2490" s="23" t="s">
        <v>31</v>
      </c>
      <c r="H2490" s="23" t="s">
        <v>24</v>
      </c>
      <c r="I2490" s="23" t="s">
        <v>72</v>
      </c>
      <c r="N2490" s="21"/>
      <c r="O2490" s="21"/>
      <c r="P2490" s="21"/>
      <c r="R2490" s="15"/>
      <c r="T2490" s="41"/>
    </row>
    <row r="2491">
      <c r="A2491" s="21">
        <v>89701.0</v>
      </c>
      <c r="B2491" s="21">
        <v>1.309859888E9</v>
      </c>
      <c r="C2491" s="42">
        <v>41852.0</v>
      </c>
      <c r="D2491" s="23" t="s">
        <v>32</v>
      </c>
      <c r="E2491" s="23" t="s">
        <v>17</v>
      </c>
      <c r="F2491" s="23" t="s">
        <v>18</v>
      </c>
      <c r="G2491" s="23" t="s">
        <v>31</v>
      </c>
      <c r="H2491" s="23" t="s">
        <v>24</v>
      </c>
      <c r="I2491" s="23" t="s">
        <v>72</v>
      </c>
      <c r="N2491" s="21"/>
      <c r="O2491" s="21"/>
      <c r="P2491" s="21"/>
      <c r="R2491" s="15"/>
      <c r="T2491" s="41"/>
    </row>
    <row r="2492">
      <c r="A2492" s="21">
        <v>89782.0</v>
      </c>
      <c r="B2492" s="21">
        <v>1.470379751E9</v>
      </c>
      <c r="C2492" s="42">
        <v>41852.0</v>
      </c>
      <c r="D2492" s="23" t="s">
        <v>32</v>
      </c>
      <c r="E2492" s="23" t="s">
        <v>17</v>
      </c>
      <c r="F2492" s="23" t="s">
        <v>18</v>
      </c>
      <c r="G2492" s="23" t="s">
        <v>31</v>
      </c>
      <c r="H2492" s="23" t="s">
        <v>24</v>
      </c>
      <c r="I2492" s="23" t="s">
        <v>72</v>
      </c>
      <c r="N2492" s="21"/>
      <c r="O2492" s="21"/>
      <c r="P2492" s="21"/>
      <c r="R2492" s="15"/>
      <c r="T2492" s="41"/>
    </row>
    <row r="2493">
      <c r="A2493" s="21">
        <v>89811.0</v>
      </c>
      <c r="B2493" s="21">
        <v>2.120499338E9</v>
      </c>
      <c r="C2493" s="42">
        <v>41852.0</v>
      </c>
      <c r="D2493" s="23" t="s">
        <v>134</v>
      </c>
      <c r="E2493" s="23" t="s">
        <v>23</v>
      </c>
      <c r="F2493" s="23" t="s">
        <v>18</v>
      </c>
      <c r="G2493" s="23" t="s">
        <v>31</v>
      </c>
      <c r="H2493" s="23" t="s">
        <v>20</v>
      </c>
      <c r="I2493" s="23" t="s">
        <v>72</v>
      </c>
      <c r="N2493" s="21"/>
      <c r="O2493" s="21"/>
      <c r="P2493" s="21"/>
      <c r="R2493" s="15"/>
      <c r="T2493" s="41"/>
    </row>
    <row r="2494">
      <c r="A2494" s="21">
        <v>89885.0</v>
      </c>
      <c r="B2494" s="21">
        <v>1.689737317E9</v>
      </c>
      <c r="C2494" s="42">
        <v>41852.0</v>
      </c>
      <c r="D2494" s="23" t="s">
        <v>32</v>
      </c>
      <c r="E2494" s="23" t="s">
        <v>17</v>
      </c>
      <c r="F2494" s="23" t="s">
        <v>18</v>
      </c>
      <c r="G2494" s="23" t="s">
        <v>31</v>
      </c>
      <c r="H2494" s="23" t="s">
        <v>24</v>
      </c>
      <c r="I2494" s="23" t="s">
        <v>72</v>
      </c>
      <c r="N2494" s="21"/>
      <c r="O2494" s="21"/>
      <c r="P2494" s="21"/>
      <c r="R2494" s="15"/>
      <c r="T2494" s="41"/>
    </row>
    <row r="2495">
      <c r="A2495" s="21">
        <v>89907.0</v>
      </c>
      <c r="B2495" s="21">
        <v>1.257463942E9</v>
      </c>
      <c r="C2495" s="42">
        <v>41852.0</v>
      </c>
      <c r="D2495" s="23" t="s">
        <v>134</v>
      </c>
      <c r="E2495" s="23" t="s">
        <v>23</v>
      </c>
      <c r="F2495" s="23" t="s">
        <v>18</v>
      </c>
      <c r="G2495" s="23" t="s">
        <v>31</v>
      </c>
      <c r="H2495" s="23" t="s">
        <v>24</v>
      </c>
      <c r="I2495" s="23" t="s">
        <v>72</v>
      </c>
      <c r="N2495" s="21"/>
      <c r="O2495" s="21"/>
      <c r="P2495" s="21"/>
      <c r="R2495" s="15"/>
      <c r="T2495" s="41"/>
    </row>
    <row r="2496">
      <c r="A2496" s="21">
        <v>90171.0</v>
      </c>
      <c r="B2496" s="21">
        <v>2.04085101E9</v>
      </c>
      <c r="C2496" s="42">
        <v>41883.0</v>
      </c>
      <c r="D2496" s="23" t="s">
        <v>134</v>
      </c>
      <c r="E2496" s="23" t="s">
        <v>23</v>
      </c>
      <c r="F2496" s="23" t="s">
        <v>18</v>
      </c>
      <c r="G2496" s="23" t="s">
        <v>31</v>
      </c>
      <c r="H2496" s="23" t="s">
        <v>24</v>
      </c>
      <c r="I2496" s="23" t="s">
        <v>72</v>
      </c>
      <c r="N2496" s="21"/>
      <c r="O2496" s="21"/>
      <c r="P2496" s="21"/>
      <c r="R2496" s="15"/>
      <c r="T2496" s="41"/>
    </row>
    <row r="2497">
      <c r="A2497" s="21">
        <v>90183.0</v>
      </c>
      <c r="B2497" s="21">
        <v>1.585217882E9</v>
      </c>
      <c r="C2497" s="42">
        <v>41883.0</v>
      </c>
      <c r="D2497" s="23" t="s">
        <v>134</v>
      </c>
      <c r="E2497" s="23" t="s">
        <v>23</v>
      </c>
      <c r="F2497" s="23" t="s">
        <v>18</v>
      </c>
      <c r="G2497" s="23" t="s">
        <v>31</v>
      </c>
      <c r="H2497" s="23" t="s">
        <v>24</v>
      </c>
      <c r="I2497" s="23" t="s">
        <v>72</v>
      </c>
      <c r="N2497" s="21"/>
      <c r="O2497" s="21"/>
      <c r="P2497" s="21"/>
      <c r="R2497" s="15"/>
      <c r="T2497" s="41"/>
    </row>
    <row r="2498">
      <c r="A2498" s="21">
        <v>90319.0</v>
      </c>
      <c r="B2498" s="21">
        <v>1.256486861E9</v>
      </c>
      <c r="C2498" s="42">
        <v>41883.0</v>
      </c>
      <c r="D2498" s="23" t="s">
        <v>33</v>
      </c>
      <c r="E2498" s="23" t="s">
        <v>17</v>
      </c>
      <c r="F2498" s="23" t="s">
        <v>28</v>
      </c>
      <c r="G2498" s="23" t="s">
        <v>31</v>
      </c>
      <c r="H2498" s="23" t="s">
        <v>24</v>
      </c>
      <c r="I2498" s="23" t="s">
        <v>72</v>
      </c>
      <c r="N2498" s="21"/>
      <c r="O2498" s="21"/>
      <c r="P2498" s="21"/>
      <c r="R2498" s="15"/>
      <c r="T2498" s="41"/>
    </row>
    <row r="2499">
      <c r="A2499" s="21">
        <v>90556.0</v>
      </c>
      <c r="B2499" s="21">
        <v>2.241952376E9</v>
      </c>
      <c r="C2499" s="42">
        <v>41883.0</v>
      </c>
      <c r="D2499" s="23" t="s">
        <v>134</v>
      </c>
      <c r="E2499" s="23" t="s">
        <v>23</v>
      </c>
      <c r="F2499" s="23" t="s">
        <v>18</v>
      </c>
      <c r="G2499" s="23" t="s">
        <v>31</v>
      </c>
      <c r="H2499" s="23" t="s">
        <v>24</v>
      </c>
      <c r="I2499" s="23" t="s">
        <v>72</v>
      </c>
      <c r="N2499" s="21"/>
      <c r="O2499" s="21"/>
      <c r="P2499" s="21"/>
      <c r="R2499" s="15"/>
      <c r="T2499" s="41"/>
    </row>
    <row r="2500">
      <c r="A2500" s="21">
        <v>90581.0</v>
      </c>
      <c r="B2500" s="21">
        <v>2.124029681E9</v>
      </c>
      <c r="C2500" s="42">
        <v>41883.0</v>
      </c>
      <c r="D2500" s="23" t="s">
        <v>134</v>
      </c>
      <c r="E2500" s="23" t="s">
        <v>23</v>
      </c>
      <c r="F2500" s="23" t="s">
        <v>18</v>
      </c>
      <c r="G2500" s="23" t="s">
        <v>31</v>
      </c>
      <c r="H2500" s="23" t="s">
        <v>24</v>
      </c>
      <c r="I2500" s="23" t="s">
        <v>72</v>
      </c>
      <c r="N2500" s="21"/>
      <c r="O2500" s="21"/>
      <c r="P2500" s="21"/>
      <c r="R2500" s="15"/>
      <c r="T2500" s="41"/>
    </row>
    <row r="2501">
      <c r="A2501" s="21">
        <v>90601.0</v>
      </c>
      <c r="B2501" s="21">
        <v>1.717091837E9</v>
      </c>
      <c r="C2501" s="42">
        <v>41883.0</v>
      </c>
      <c r="D2501" s="23" t="s">
        <v>134</v>
      </c>
      <c r="E2501" s="23" t="s">
        <v>23</v>
      </c>
      <c r="F2501" s="23" t="s">
        <v>18</v>
      </c>
      <c r="G2501" s="23" t="s">
        <v>31</v>
      </c>
      <c r="H2501" s="23" t="s">
        <v>20</v>
      </c>
      <c r="I2501" s="23" t="s">
        <v>72</v>
      </c>
      <c r="N2501" s="21"/>
      <c r="O2501" s="21"/>
      <c r="P2501" s="21"/>
      <c r="R2501" s="15"/>
      <c r="T2501" s="41"/>
    </row>
    <row r="2502">
      <c r="A2502" s="21">
        <v>90690.0</v>
      </c>
      <c r="B2502" s="21">
        <v>1.782838598E9</v>
      </c>
      <c r="C2502" s="42">
        <v>41883.0</v>
      </c>
      <c r="D2502" s="23" t="s">
        <v>32</v>
      </c>
      <c r="E2502" s="23" t="s">
        <v>17</v>
      </c>
      <c r="F2502" s="23" t="s">
        <v>18</v>
      </c>
      <c r="G2502" s="23" t="s">
        <v>31</v>
      </c>
      <c r="H2502" s="23" t="s">
        <v>24</v>
      </c>
      <c r="I2502" s="23" t="s">
        <v>72</v>
      </c>
      <c r="N2502" s="21"/>
      <c r="O2502" s="21"/>
      <c r="P2502" s="21"/>
      <c r="R2502" s="15"/>
      <c r="T2502" s="41"/>
    </row>
    <row r="2503">
      <c r="A2503" s="21">
        <v>90767.0</v>
      </c>
      <c r="B2503" s="21">
        <v>1.168510203E9</v>
      </c>
      <c r="C2503" s="42">
        <v>41913.0</v>
      </c>
      <c r="D2503" s="23" t="s">
        <v>134</v>
      </c>
      <c r="E2503" s="23" t="s">
        <v>23</v>
      </c>
      <c r="F2503" s="23" t="s">
        <v>18</v>
      </c>
      <c r="G2503" s="23" t="s">
        <v>31</v>
      </c>
      <c r="H2503" s="23" t="s">
        <v>24</v>
      </c>
      <c r="I2503" s="23" t="s">
        <v>72</v>
      </c>
      <c r="N2503" s="21"/>
      <c r="O2503" s="21"/>
      <c r="P2503" s="21"/>
      <c r="R2503" s="15"/>
      <c r="T2503" s="41"/>
    </row>
    <row r="2504">
      <c r="A2504" s="21">
        <v>90929.0</v>
      </c>
      <c r="B2504" s="21">
        <v>1.629708571E9</v>
      </c>
      <c r="C2504" s="42">
        <v>41913.0</v>
      </c>
      <c r="D2504" s="23" t="s">
        <v>134</v>
      </c>
      <c r="E2504" s="23" t="s">
        <v>23</v>
      </c>
      <c r="F2504" s="23" t="s">
        <v>18</v>
      </c>
      <c r="G2504" s="23" t="s">
        <v>31</v>
      </c>
      <c r="H2504" s="23" t="s">
        <v>20</v>
      </c>
      <c r="I2504" s="23" t="s">
        <v>72</v>
      </c>
      <c r="N2504" s="21"/>
      <c r="O2504" s="21"/>
      <c r="P2504" s="21"/>
      <c r="R2504" s="15"/>
      <c r="T2504" s="41"/>
    </row>
    <row r="2505">
      <c r="A2505" s="21">
        <v>91078.0</v>
      </c>
      <c r="B2505" s="21">
        <v>1.546716215E9</v>
      </c>
      <c r="C2505" s="42">
        <v>41913.0</v>
      </c>
      <c r="D2505" s="23" t="s">
        <v>134</v>
      </c>
      <c r="E2505" s="23" t="s">
        <v>23</v>
      </c>
      <c r="F2505" s="23" t="s">
        <v>18</v>
      </c>
      <c r="G2505" s="23" t="s">
        <v>31</v>
      </c>
      <c r="H2505" s="23" t="s">
        <v>24</v>
      </c>
      <c r="I2505" s="23" t="s">
        <v>72</v>
      </c>
      <c r="N2505" s="21"/>
      <c r="O2505" s="21"/>
      <c r="P2505" s="21"/>
      <c r="R2505" s="15"/>
      <c r="T2505" s="41"/>
    </row>
    <row r="2506">
      <c r="A2506" s="21">
        <v>91283.0</v>
      </c>
      <c r="B2506" s="21">
        <v>1.304142387E9</v>
      </c>
      <c r="C2506" s="42">
        <v>41913.0</v>
      </c>
      <c r="D2506" s="23" t="s">
        <v>33</v>
      </c>
      <c r="E2506" s="23" t="s">
        <v>17</v>
      </c>
      <c r="F2506" s="23" t="s">
        <v>28</v>
      </c>
      <c r="G2506" s="23" t="s">
        <v>31</v>
      </c>
      <c r="H2506" s="23" t="s">
        <v>24</v>
      </c>
      <c r="I2506" s="23" t="s">
        <v>72</v>
      </c>
      <c r="N2506" s="21"/>
      <c r="O2506" s="21"/>
      <c r="P2506" s="21"/>
      <c r="R2506" s="15"/>
      <c r="T2506" s="41"/>
    </row>
    <row r="2507">
      <c r="A2507" s="21">
        <v>91344.0</v>
      </c>
      <c r="B2507" s="21">
        <v>1.510413639E9</v>
      </c>
      <c r="C2507" s="42">
        <v>41913.0</v>
      </c>
      <c r="D2507" s="23" t="s">
        <v>134</v>
      </c>
      <c r="E2507" s="23" t="s">
        <v>23</v>
      </c>
      <c r="F2507" s="23" t="s">
        <v>18</v>
      </c>
      <c r="G2507" s="23" t="s">
        <v>31</v>
      </c>
      <c r="H2507" s="23" t="s">
        <v>24</v>
      </c>
      <c r="I2507" s="23" t="s">
        <v>72</v>
      </c>
      <c r="N2507" s="21"/>
      <c r="O2507" s="21"/>
      <c r="P2507" s="21"/>
      <c r="R2507" s="15"/>
      <c r="T2507" s="41"/>
    </row>
    <row r="2508">
      <c r="A2508" s="21">
        <v>91463.0</v>
      </c>
      <c r="B2508" s="21">
        <v>2.208990586E9</v>
      </c>
      <c r="C2508" s="42">
        <v>41913.0</v>
      </c>
      <c r="D2508" s="23" t="s">
        <v>134</v>
      </c>
      <c r="E2508" s="23" t="s">
        <v>23</v>
      </c>
      <c r="F2508" s="23" t="s">
        <v>18</v>
      </c>
      <c r="G2508" s="23" t="s">
        <v>31</v>
      </c>
      <c r="H2508" s="23" t="s">
        <v>20</v>
      </c>
      <c r="I2508" s="23" t="s">
        <v>72</v>
      </c>
      <c r="N2508" s="21"/>
      <c r="O2508" s="21"/>
      <c r="P2508" s="21"/>
      <c r="R2508" s="15"/>
      <c r="T2508" s="41"/>
    </row>
    <row r="2509">
      <c r="A2509" s="21">
        <v>91760.0</v>
      </c>
      <c r="B2509" s="21">
        <v>2.083113279E9</v>
      </c>
      <c r="C2509" s="42">
        <v>41944.0</v>
      </c>
      <c r="D2509" s="23" t="s">
        <v>32</v>
      </c>
      <c r="E2509" s="23" t="s">
        <v>17</v>
      </c>
      <c r="F2509" s="23" t="s">
        <v>18</v>
      </c>
      <c r="G2509" s="23" t="s">
        <v>31</v>
      </c>
      <c r="H2509" s="23" t="s">
        <v>24</v>
      </c>
      <c r="I2509" s="23" t="s">
        <v>72</v>
      </c>
      <c r="N2509" s="21"/>
      <c r="O2509" s="21"/>
      <c r="P2509" s="21"/>
      <c r="R2509" s="15"/>
      <c r="T2509" s="41"/>
    </row>
    <row r="2510">
      <c r="A2510" s="21">
        <v>91813.0</v>
      </c>
      <c r="B2510" s="21">
        <v>1.928903998E9</v>
      </c>
      <c r="C2510" s="42">
        <v>41944.0</v>
      </c>
      <c r="D2510" s="23" t="s">
        <v>32</v>
      </c>
      <c r="E2510" s="23" t="s">
        <v>17</v>
      </c>
      <c r="F2510" s="23" t="s">
        <v>18</v>
      </c>
      <c r="G2510" s="23" t="s">
        <v>31</v>
      </c>
      <c r="H2510" s="23" t="s">
        <v>24</v>
      </c>
      <c r="I2510" s="23" t="s">
        <v>72</v>
      </c>
      <c r="N2510" s="21"/>
      <c r="O2510" s="21"/>
      <c r="P2510" s="21"/>
      <c r="R2510" s="15"/>
      <c r="T2510" s="41"/>
    </row>
    <row r="2511">
      <c r="A2511" s="21">
        <v>91832.0</v>
      </c>
      <c r="B2511" s="21">
        <v>1.691046213E9</v>
      </c>
      <c r="C2511" s="42">
        <v>41944.0</v>
      </c>
      <c r="D2511" s="23" t="s">
        <v>32</v>
      </c>
      <c r="E2511" s="23" t="s">
        <v>17</v>
      </c>
      <c r="F2511" s="23" t="s">
        <v>18</v>
      </c>
      <c r="G2511" s="23" t="s">
        <v>31</v>
      </c>
      <c r="H2511" s="23" t="s">
        <v>24</v>
      </c>
      <c r="I2511" s="23" t="s">
        <v>72</v>
      </c>
      <c r="N2511" s="21"/>
      <c r="O2511" s="21"/>
      <c r="P2511" s="21"/>
      <c r="R2511" s="15"/>
      <c r="T2511" s="41"/>
    </row>
    <row r="2512">
      <c r="A2512" s="21">
        <v>92055.0</v>
      </c>
      <c r="B2512" s="21">
        <v>1.751468598E9</v>
      </c>
      <c r="C2512" s="42">
        <v>41944.0</v>
      </c>
      <c r="D2512" s="23" t="s">
        <v>32</v>
      </c>
      <c r="E2512" s="23" t="s">
        <v>17</v>
      </c>
      <c r="F2512" s="23" t="s">
        <v>18</v>
      </c>
      <c r="G2512" s="23" t="s">
        <v>31</v>
      </c>
      <c r="H2512" s="23" t="s">
        <v>24</v>
      </c>
      <c r="I2512" s="23" t="s">
        <v>72</v>
      </c>
      <c r="N2512" s="21"/>
      <c r="O2512" s="21"/>
      <c r="P2512" s="21"/>
      <c r="R2512" s="15"/>
      <c r="T2512" s="41"/>
    </row>
    <row r="2513">
      <c r="A2513" s="21">
        <v>92087.0</v>
      </c>
      <c r="B2513" s="21">
        <v>1.754304237E9</v>
      </c>
      <c r="C2513" s="42">
        <v>41944.0</v>
      </c>
      <c r="D2513" s="23" t="s">
        <v>32</v>
      </c>
      <c r="E2513" s="23" t="s">
        <v>17</v>
      </c>
      <c r="F2513" s="23" t="s">
        <v>18</v>
      </c>
      <c r="G2513" s="23" t="s">
        <v>31</v>
      </c>
      <c r="H2513" s="23" t="s">
        <v>24</v>
      </c>
      <c r="I2513" s="23" t="s">
        <v>72</v>
      </c>
      <c r="N2513" s="21"/>
      <c r="O2513" s="21"/>
      <c r="P2513" s="21"/>
      <c r="R2513" s="15"/>
      <c r="T2513" s="41"/>
    </row>
    <row r="2514">
      <c r="A2514" s="21">
        <v>92089.0</v>
      </c>
      <c r="B2514" s="21">
        <v>1.641972972E9</v>
      </c>
      <c r="C2514" s="42">
        <v>41944.0</v>
      </c>
      <c r="D2514" s="23" t="s">
        <v>32</v>
      </c>
      <c r="E2514" s="23" t="s">
        <v>17</v>
      </c>
      <c r="F2514" s="23" t="s">
        <v>18</v>
      </c>
      <c r="G2514" s="23" t="s">
        <v>31</v>
      </c>
      <c r="H2514" s="23" t="s">
        <v>24</v>
      </c>
      <c r="I2514" s="23" t="s">
        <v>72</v>
      </c>
      <c r="N2514" s="21"/>
      <c r="O2514" s="21"/>
      <c r="P2514" s="21"/>
      <c r="R2514" s="15"/>
      <c r="T2514" s="41"/>
    </row>
    <row r="2515">
      <c r="A2515" s="21">
        <v>92216.0</v>
      </c>
      <c r="B2515" s="21">
        <v>1.274142996E9</v>
      </c>
      <c r="C2515" s="42">
        <v>41974.0</v>
      </c>
      <c r="D2515" s="23" t="s">
        <v>32</v>
      </c>
      <c r="E2515" s="23" t="s">
        <v>17</v>
      </c>
      <c r="F2515" s="23" t="s">
        <v>18</v>
      </c>
      <c r="G2515" s="23" t="s">
        <v>31</v>
      </c>
      <c r="H2515" s="23" t="s">
        <v>24</v>
      </c>
      <c r="I2515" s="23" t="s">
        <v>72</v>
      </c>
      <c r="N2515" s="21"/>
      <c r="O2515" s="21"/>
      <c r="P2515" s="21"/>
      <c r="R2515" s="15"/>
      <c r="T2515" s="41"/>
    </row>
    <row r="2516">
      <c r="A2516" s="21">
        <v>92317.0</v>
      </c>
      <c r="B2516" s="21">
        <v>1.52510609E9</v>
      </c>
      <c r="C2516" s="42">
        <v>41974.0</v>
      </c>
      <c r="D2516" s="23" t="s">
        <v>134</v>
      </c>
      <c r="E2516" s="23" t="s">
        <v>23</v>
      </c>
      <c r="F2516" s="23" t="s">
        <v>18</v>
      </c>
      <c r="G2516" s="23" t="s">
        <v>31</v>
      </c>
      <c r="H2516" s="23" t="s">
        <v>24</v>
      </c>
      <c r="I2516" s="23" t="s">
        <v>72</v>
      </c>
      <c r="N2516" s="21"/>
      <c r="O2516" s="21"/>
      <c r="P2516" s="21"/>
      <c r="R2516" s="15"/>
      <c r="T2516" s="41"/>
    </row>
    <row r="2517">
      <c r="A2517" s="21">
        <v>92354.0</v>
      </c>
      <c r="B2517" s="21">
        <v>2.225508673E9</v>
      </c>
      <c r="C2517" s="42">
        <v>41974.0</v>
      </c>
      <c r="D2517" s="23" t="s">
        <v>134</v>
      </c>
      <c r="E2517" s="23" t="s">
        <v>23</v>
      </c>
      <c r="F2517" s="23" t="s">
        <v>18</v>
      </c>
      <c r="G2517" s="23" t="s">
        <v>31</v>
      </c>
      <c r="H2517" s="23" t="s">
        <v>20</v>
      </c>
      <c r="I2517" s="23" t="s">
        <v>72</v>
      </c>
      <c r="N2517" s="21"/>
      <c r="O2517" s="21"/>
      <c r="P2517" s="21"/>
      <c r="R2517" s="15"/>
      <c r="T2517" s="41"/>
    </row>
    <row r="2518">
      <c r="A2518" s="21">
        <v>92382.0</v>
      </c>
      <c r="B2518" s="21">
        <v>1.724588482E9</v>
      </c>
      <c r="C2518" s="42">
        <v>41974.0</v>
      </c>
      <c r="D2518" s="23" t="s">
        <v>32</v>
      </c>
      <c r="E2518" s="23" t="s">
        <v>17</v>
      </c>
      <c r="F2518" s="23" t="s">
        <v>18</v>
      </c>
      <c r="G2518" s="23" t="s">
        <v>31</v>
      </c>
      <c r="H2518" s="23" t="s">
        <v>24</v>
      </c>
      <c r="I2518" s="23" t="s">
        <v>72</v>
      </c>
      <c r="N2518" s="21"/>
      <c r="O2518" s="21"/>
      <c r="P2518" s="21"/>
      <c r="R2518" s="15"/>
      <c r="T2518" s="41"/>
    </row>
    <row r="2519">
      <c r="A2519" s="21">
        <v>92475.0</v>
      </c>
      <c r="B2519" s="21">
        <v>1.59409988E9</v>
      </c>
      <c r="C2519" s="42">
        <v>41974.0</v>
      </c>
      <c r="D2519" s="23" t="s">
        <v>134</v>
      </c>
      <c r="E2519" s="23" t="s">
        <v>23</v>
      </c>
      <c r="F2519" s="23" t="s">
        <v>18</v>
      </c>
      <c r="G2519" s="23" t="s">
        <v>31</v>
      </c>
      <c r="H2519" s="23" t="s">
        <v>20</v>
      </c>
      <c r="I2519" s="23" t="s">
        <v>72</v>
      </c>
      <c r="N2519" s="21"/>
      <c r="O2519" s="21"/>
      <c r="P2519" s="21"/>
      <c r="R2519" s="15"/>
      <c r="T2519" s="41"/>
    </row>
    <row r="2520">
      <c r="A2520" s="21">
        <v>92529.0</v>
      </c>
      <c r="B2520" s="21">
        <v>1.358847688E9</v>
      </c>
      <c r="C2520" s="42">
        <v>41974.0</v>
      </c>
      <c r="D2520" s="23" t="s">
        <v>134</v>
      </c>
      <c r="E2520" s="23" t="s">
        <v>23</v>
      </c>
      <c r="F2520" s="23" t="s">
        <v>18</v>
      </c>
      <c r="G2520" s="23" t="s">
        <v>31</v>
      </c>
      <c r="H2520" s="23" t="s">
        <v>24</v>
      </c>
      <c r="I2520" s="23" t="s">
        <v>72</v>
      </c>
      <c r="N2520" s="21"/>
      <c r="O2520" s="21"/>
      <c r="P2520" s="21"/>
      <c r="R2520" s="15"/>
      <c r="T2520" s="41"/>
    </row>
    <row r="2521">
      <c r="A2521" s="21">
        <v>92608.0</v>
      </c>
      <c r="B2521" s="21">
        <v>1.765867293E9</v>
      </c>
      <c r="C2521" s="42">
        <v>41974.0</v>
      </c>
      <c r="D2521" s="23" t="s">
        <v>32</v>
      </c>
      <c r="E2521" s="23" t="s">
        <v>17</v>
      </c>
      <c r="F2521" s="23" t="s">
        <v>18</v>
      </c>
      <c r="G2521" s="23" t="s">
        <v>31</v>
      </c>
      <c r="H2521" s="23" t="s">
        <v>24</v>
      </c>
      <c r="I2521" s="23" t="s">
        <v>72</v>
      </c>
      <c r="N2521" s="21"/>
      <c r="O2521" s="21"/>
      <c r="P2521" s="21"/>
      <c r="R2521" s="15"/>
      <c r="T2521" s="41"/>
    </row>
    <row r="2522">
      <c r="A2522" s="21">
        <v>92637.0</v>
      </c>
      <c r="B2522" s="21">
        <v>2.081605739E9</v>
      </c>
      <c r="C2522" s="42">
        <v>41974.0</v>
      </c>
      <c r="D2522" s="23" t="s">
        <v>134</v>
      </c>
      <c r="E2522" s="23" t="s">
        <v>23</v>
      </c>
      <c r="F2522" s="23" t="s">
        <v>18</v>
      </c>
      <c r="G2522" s="23" t="s">
        <v>31</v>
      </c>
      <c r="H2522" s="23" t="s">
        <v>20</v>
      </c>
      <c r="I2522" s="23" t="s">
        <v>72</v>
      </c>
      <c r="N2522" s="21"/>
      <c r="O2522" s="21"/>
      <c r="P2522" s="21"/>
      <c r="R2522" s="15"/>
      <c r="T2522" s="41"/>
    </row>
    <row r="2523">
      <c r="A2523" s="21">
        <v>92645.0</v>
      </c>
      <c r="B2523" s="21">
        <v>2.179027518E9</v>
      </c>
      <c r="C2523" s="42">
        <v>41974.0</v>
      </c>
      <c r="D2523" s="23" t="s">
        <v>134</v>
      </c>
      <c r="E2523" s="23" t="s">
        <v>23</v>
      </c>
      <c r="F2523" s="23" t="s">
        <v>18</v>
      </c>
      <c r="G2523" s="23" t="s">
        <v>31</v>
      </c>
      <c r="H2523" s="23" t="s">
        <v>24</v>
      </c>
      <c r="I2523" s="23" t="s">
        <v>72</v>
      </c>
      <c r="N2523" s="21"/>
      <c r="O2523" s="21"/>
      <c r="P2523" s="21"/>
      <c r="R2523" s="15"/>
      <c r="T2523" s="41"/>
    </row>
    <row r="2524">
      <c r="A2524" s="21">
        <v>92814.0</v>
      </c>
      <c r="B2524" s="21">
        <v>1.338204769E9</v>
      </c>
      <c r="C2524" s="42" t="s">
        <v>131</v>
      </c>
      <c r="D2524" s="23" t="s">
        <v>32</v>
      </c>
      <c r="E2524" s="23" t="s">
        <v>17</v>
      </c>
      <c r="F2524" s="23" t="s">
        <v>18</v>
      </c>
      <c r="G2524" s="23" t="s">
        <v>31</v>
      </c>
      <c r="H2524" s="23" t="s">
        <v>24</v>
      </c>
      <c r="I2524" s="23" t="s">
        <v>72</v>
      </c>
      <c r="N2524" s="21"/>
      <c r="O2524" s="21"/>
      <c r="P2524" s="21"/>
      <c r="R2524" s="15"/>
      <c r="T2524" s="41"/>
    </row>
    <row r="2525">
      <c r="A2525" s="21">
        <v>93025.0</v>
      </c>
      <c r="B2525" s="21">
        <v>2.204245466E9</v>
      </c>
      <c r="C2525" s="42" t="s">
        <v>131</v>
      </c>
      <c r="D2525" s="23" t="s">
        <v>32</v>
      </c>
      <c r="E2525" s="23" t="s">
        <v>17</v>
      </c>
      <c r="F2525" s="23" t="s">
        <v>18</v>
      </c>
      <c r="G2525" s="23" t="s">
        <v>31</v>
      </c>
      <c r="H2525" s="23" t="s">
        <v>24</v>
      </c>
      <c r="I2525" s="23" t="s">
        <v>72</v>
      </c>
      <c r="N2525" s="21"/>
      <c r="O2525" s="21"/>
      <c r="P2525" s="21"/>
      <c r="R2525" s="15"/>
      <c r="T2525" s="41"/>
    </row>
    <row r="2526">
      <c r="A2526" s="21">
        <v>93056.0</v>
      </c>
      <c r="B2526" s="21">
        <v>1.969372546E9</v>
      </c>
      <c r="C2526" s="42" t="s">
        <v>131</v>
      </c>
      <c r="D2526" s="23" t="s">
        <v>32</v>
      </c>
      <c r="E2526" s="23" t="s">
        <v>17</v>
      </c>
      <c r="F2526" s="23" t="s">
        <v>18</v>
      </c>
      <c r="G2526" s="23" t="s">
        <v>31</v>
      </c>
      <c r="H2526" s="23" t="s">
        <v>24</v>
      </c>
      <c r="I2526" s="23" t="s">
        <v>72</v>
      </c>
      <c r="N2526" s="21"/>
      <c r="O2526" s="21"/>
      <c r="P2526" s="21"/>
      <c r="R2526" s="15"/>
      <c r="T2526" s="41"/>
    </row>
    <row r="2527">
      <c r="A2527" s="21">
        <v>93180.0</v>
      </c>
      <c r="B2527" s="21">
        <v>1.160859288E9</v>
      </c>
      <c r="C2527" s="42" t="s">
        <v>131</v>
      </c>
      <c r="D2527" s="23" t="s">
        <v>134</v>
      </c>
      <c r="E2527" s="23" t="s">
        <v>23</v>
      </c>
      <c r="F2527" s="23" t="s">
        <v>18</v>
      </c>
      <c r="G2527" s="23" t="s">
        <v>31</v>
      </c>
      <c r="H2527" s="23" t="s">
        <v>24</v>
      </c>
      <c r="I2527" s="23" t="s">
        <v>72</v>
      </c>
      <c r="N2527" s="21"/>
      <c r="O2527" s="21"/>
      <c r="P2527" s="21"/>
      <c r="R2527" s="15"/>
      <c r="T2527" s="41"/>
    </row>
    <row r="2528">
      <c r="A2528" s="21">
        <v>93199.0</v>
      </c>
      <c r="B2528" s="21">
        <v>1.83629259E9</v>
      </c>
      <c r="C2528" s="42" t="s">
        <v>131</v>
      </c>
      <c r="D2528" s="23" t="s">
        <v>33</v>
      </c>
      <c r="E2528" s="23" t="s">
        <v>17</v>
      </c>
      <c r="F2528" s="23" t="s">
        <v>28</v>
      </c>
      <c r="G2528" s="23" t="s">
        <v>31</v>
      </c>
      <c r="H2528" s="23" t="s">
        <v>24</v>
      </c>
      <c r="I2528" s="23" t="s">
        <v>72</v>
      </c>
      <c r="N2528" s="21"/>
      <c r="O2528" s="21"/>
      <c r="P2528" s="21"/>
      <c r="R2528" s="15"/>
      <c r="T2528" s="41"/>
    </row>
    <row r="2529">
      <c r="A2529" s="21">
        <v>93283.0</v>
      </c>
      <c r="B2529" s="21">
        <v>1.653033797E9</v>
      </c>
      <c r="C2529" s="42" t="s">
        <v>131</v>
      </c>
      <c r="D2529" s="23" t="s">
        <v>134</v>
      </c>
      <c r="E2529" s="23" t="s">
        <v>23</v>
      </c>
      <c r="F2529" s="23" t="s">
        <v>18</v>
      </c>
      <c r="G2529" s="23" t="s">
        <v>31</v>
      </c>
      <c r="H2529" s="23" t="s">
        <v>24</v>
      </c>
      <c r="I2529" s="23" t="s">
        <v>72</v>
      </c>
      <c r="N2529" s="21"/>
      <c r="O2529" s="21"/>
      <c r="P2529" s="21"/>
      <c r="R2529" s="15"/>
      <c r="T2529" s="41"/>
    </row>
    <row r="2530">
      <c r="A2530" s="21">
        <v>93300.0</v>
      </c>
      <c r="B2530" s="21">
        <v>1.528082958E9</v>
      </c>
      <c r="C2530" s="42" t="s">
        <v>131</v>
      </c>
      <c r="D2530" s="23" t="s">
        <v>134</v>
      </c>
      <c r="E2530" s="23" t="s">
        <v>23</v>
      </c>
      <c r="F2530" s="23" t="s">
        <v>18</v>
      </c>
      <c r="G2530" s="23" t="s">
        <v>31</v>
      </c>
      <c r="H2530" s="23" t="s">
        <v>24</v>
      </c>
      <c r="I2530" s="23" t="s">
        <v>72</v>
      </c>
      <c r="N2530" s="21"/>
      <c r="O2530" s="21"/>
      <c r="P2530" s="21"/>
      <c r="R2530" s="15"/>
      <c r="T2530" s="41"/>
    </row>
    <row r="2531">
      <c r="A2531" s="21">
        <v>93355.0</v>
      </c>
      <c r="B2531" s="21">
        <v>2.232415852E9</v>
      </c>
      <c r="C2531" s="42" t="s">
        <v>131</v>
      </c>
      <c r="D2531" s="23" t="s">
        <v>32</v>
      </c>
      <c r="E2531" s="23" t="s">
        <v>17</v>
      </c>
      <c r="F2531" s="23" t="s">
        <v>18</v>
      </c>
      <c r="G2531" s="23" t="s">
        <v>31</v>
      </c>
      <c r="H2531" s="23" t="s">
        <v>24</v>
      </c>
      <c r="I2531" s="23" t="s">
        <v>72</v>
      </c>
      <c r="N2531" s="21"/>
      <c r="O2531" s="21"/>
      <c r="P2531" s="21"/>
      <c r="R2531" s="15"/>
      <c r="T2531" s="41"/>
    </row>
    <row r="2532">
      <c r="A2532" s="21">
        <v>93397.0</v>
      </c>
      <c r="B2532" s="21">
        <v>1.381233107E9</v>
      </c>
      <c r="C2532" s="42" t="s">
        <v>131</v>
      </c>
      <c r="D2532" s="23" t="s">
        <v>32</v>
      </c>
      <c r="E2532" s="23" t="s">
        <v>17</v>
      </c>
      <c r="F2532" s="23" t="s">
        <v>18</v>
      </c>
      <c r="G2532" s="23" t="s">
        <v>31</v>
      </c>
      <c r="H2532" s="23" t="s">
        <v>24</v>
      </c>
      <c r="I2532" s="23" t="s">
        <v>72</v>
      </c>
      <c r="N2532" s="21"/>
      <c r="O2532" s="21"/>
      <c r="P2532" s="21"/>
      <c r="R2532" s="15"/>
      <c r="T2532" s="41"/>
    </row>
    <row r="2533">
      <c r="A2533" s="21">
        <v>93437.0</v>
      </c>
      <c r="B2533" s="21">
        <v>1.52542075E9</v>
      </c>
      <c r="C2533" s="42" t="s">
        <v>131</v>
      </c>
      <c r="D2533" s="23" t="s">
        <v>134</v>
      </c>
      <c r="E2533" s="23" t="s">
        <v>23</v>
      </c>
      <c r="F2533" s="23" t="s">
        <v>18</v>
      </c>
      <c r="G2533" s="23" t="s">
        <v>31</v>
      </c>
      <c r="H2533" s="23" t="s">
        <v>24</v>
      </c>
      <c r="I2533" s="23" t="s">
        <v>72</v>
      </c>
      <c r="N2533" s="21"/>
      <c r="O2533" s="21"/>
      <c r="P2533" s="21"/>
      <c r="R2533" s="15"/>
      <c r="T2533" s="41"/>
    </row>
    <row r="2534">
      <c r="A2534" s="21">
        <v>57312.0</v>
      </c>
      <c r="B2534" s="21">
        <v>1.53857836E9</v>
      </c>
      <c r="C2534" s="42">
        <v>41376.0</v>
      </c>
      <c r="D2534" s="23" t="s">
        <v>134</v>
      </c>
      <c r="E2534" s="23" t="s">
        <v>23</v>
      </c>
      <c r="F2534" s="23" t="s">
        <v>18</v>
      </c>
      <c r="G2534" s="23" t="s">
        <v>31</v>
      </c>
      <c r="H2534" s="23" t="s">
        <v>20</v>
      </c>
      <c r="I2534" s="23" t="s">
        <v>72</v>
      </c>
      <c r="N2534" s="21"/>
      <c r="O2534" s="21"/>
      <c r="P2534" s="21"/>
      <c r="R2534" s="15"/>
      <c r="T2534" s="41"/>
    </row>
    <row r="2535">
      <c r="A2535" s="21">
        <v>18332.0</v>
      </c>
      <c r="B2535" s="21">
        <v>1.806122474E9</v>
      </c>
      <c r="C2535" s="42">
        <v>41588.0</v>
      </c>
      <c r="D2535" s="23" t="s">
        <v>35</v>
      </c>
      <c r="E2535" s="23" t="s">
        <v>23</v>
      </c>
      <c r="F2535" s="23" t="s">
        <v>28</v>
      </c>
      <c r="G2535" s="23" t="s">
        <v>135</v>
      </c>
      <c r="H2535" s="23" t="s">
        <v>24</v>
      </c>
      <c r="I2535" s="23" t="s">
        <v>72</v>
      </c>
      <c r="N2535" s="21"/>
      <c r="O2535" s="21"/>
      <c r="P2535" s="21"/>
      <c r="R2535" s="15"/>
      <c r="T2535" s="41"/>
    </row>
    <row r="2536">
      <c r="A2536" s="21">
        <v>18477.0</v>
      </c>
      <c r="B2536" s="21">
        <v>1.473952934E9</v>
      </c>
      <c r="C2536" s="42">
        <v>41588.0</v>
      </c>
      <c r="D2536" s="23" t="s">
        <v>35</v>
      </c>
      <c r="E2536" s="23" t="s">
        <v>23</v>
      </c>
      <c r="F2536" s="23" t="s">
        <v>28</v>
      </c>
      <c r="G2536" s="23" t="s">
        <v>135</v>
      </c>
      <c r="H2536" s="23" t="s">
        <v>24</v>
      </c>
      <c r="I2536" s="23" t="s">
        <v>72</v>
      </c>
      <c r="N2536" s="21"/>
      <c r="O2536" s="21"/>
      <c r="P2536" s="21"/>
      <c r="R2536" s="15"/>
      <c r="T2536" s="41"/>
    </row>
    <row r="2537">
      <c r="A2537" s="21">
        <v>22289.0</v>
      </c>
      <c r="B2537" s="21">
        <v>2.153644625E9</v>
      </c>
      <c r="C2537" s="42" t="s">
        <v>81</v>
      </c>
      <c r="D2537" s="23" t="s">
        <v>35</v>
      </c>
      <c r="E2537" s="23" t="s">
        <v>23</v>
      </c>
      <c r="F2537" s="23" t="s">
        <v>28</v>
      </c>
      <c r="G2537" s="23" t="s">
        <v>135</v>
      </c>
      <c r="H2537" s="23" t="s">
        <v>24</v>
      </c>
      <c r="I2537" s="23" t="s">
        <v>72</v>
      </c>
      <c r="N2537" s="21"/>
      <c r="O2537" s="21"/>
      <c r="P2537" s="21"/>
      <c r="R2537" s="15"/>
      <c r="T2537" s="41"/>
    </row>
    <row r="2538">
      <c r="A2538" s="21">
        <v>22701.0</v>
      </c>
      <c r="B2538" s="21">
        <v>1.5592679E9</v>
      </c>
      <c r="C2538" s="42" t="s">
        <v>82</v>
      </c>
      <c r="D2538" s="23" t="s">
        <v>35</v>
      </c>
      <c r="E2538" s="23" t="s">
        <v>23</v>
      </c>
      <c r="F2538" s="23" t="s">
        <v>28</v>
      </c>
      <c r="G2538" s="23" t="s">
        <v>135</v>
      </c>
      <c r="H2538" s="23" t="s">
        <v>24</v>
      </c>
      <c r="I2538" s="23" t="s">
        <v>72</v>
      </c>
      <c r="N2538" s="21"/>
      <c r="O2538" s="21"/>
      <c r="P2538" s="21"/>
      <c r="R2538" s="15"/>
      <c r="T2538" s="41"/>
    </row>
    <row r="2539">
      <c r="A2539" s="21">
        <v>23205.0</v>
      </c>
      <c r="B2539" s="21">
        <v>2.150091057E9</v>
      </c>
      <c r="C2539" s="42" t="s">
        <v>83</v>
      </c>
      <c r="D2539" s="23" t="s">
        <v>35</v>
      </c>
      <c r="E2539" s="23" t="s">
        <v>23</v>
      </c>
      <c r="F2539" s="23" t="s">
        <v>28</v>
      </c>
      <c r="G2539" s="23" t="s">
        <v>135</v>
      </c>
      <c r="H2539" s="23" t="s">
        <v>24</v>
      </c>
      <c r="I2539" s="23" t="s">
        <v>72</v>
      </c>
      <c r="N2539" s="21"/>
      <c r="O2539" s="21"/>
      <c r="P2539" s="21"/>
      <c r="R2539" s="15"/>
      <c r="T2539" s="41"/>
    </row>
    <row r="2540">
      <c r="A2540" s="21">
        <v>24628.0</v>
      </c>
      <c r="B2540" s="21">
        <v>1.939195908E9</v>
      </c>
      <c r="C2540" s="42" t="s">
        <v>85</v>
      </c>
      <c r="D2540" s="23" t="s">
        <v>35</v>
      </c>
      <c r="E2540" s="23" t="s">
        <v>23</v>
      </c>
      <c r="F2540" s="23" t="s">
        <v>28</v>
      </c>
      <c r="G2540" s="23" t="s">
        <v>135</v>
      </c>
      <c r="H2540" s="23" t="s">
        <v>24</v>
      </c>
      <c r="I2540" s="23" t="s">
        <v>72</v>
      </c>
      <c r="N2540" s="21"/>
      <c r="O2540" s="21"/>
      <c r="P2540" s="21"/>
      <c r="R2540" s="15"/>
      <c r="T2540" s="41"/>
    </row>
    <row r="2541">
      <c r="A2541" s="21">
        <v>25130.0</v>
      </c>
      <c r="B2541" s="21">
        <v>1.521671692E9</v>
      </c>
      <c r="C2541" s="42" t="s">
        <v>86</v>
      </c>
      <c r="D2541" s="23" t="s">
        <v>35</v>
      </c>
      <c r="E2541" s="23" t="s">
        <v>23</v>
      </c>
      <c r="F2541" s="23" t="s">
        <v>28</v>
      </c>
      <c r="G2541" s="23" t="s">
        <v>135</v>
      </c>
      <c r="H2541" s="23" t="s">
        <v>24</v>
      </c>
      <c r="I2541" s="23" t="s">
        <v>72</v>
      </c>
      <c r="N2541" s="21"/>
      <c r="O2541" s="21"/>
      <c r="P2541" s="21"/>
      <c r="R2541" s="15"/>
      <c r="T2541" s="41"/>
    </row>
    <row r="2542">
      <c r="A2542" s="21">
        <v>25597.0</v>
      </c>
      <c r="B2542" s="21">
        <v>1.328256722E9</v>
      </c>
      <c r="C2542" s="42" t="s">
        <v>87</v>
      </c>
      <c r="D2542" s="23" t="s">
        <v>35</v>
      </c>
      <c r="E2542" s="23" t="s">
        <v>23</v>
      </c>
      <c r="F2542" s="23" t="s">
        <v>28</v>
      </c>
      <c r="G2542" s="23" t="s">
        <v>135</v>
      </c>
      <c r="H2542" s="23" t="s">
        <v>24</v>
      </c>
      <c r="I2542" s="23" t="s">
        <v>72</v>
      </c>
      <c r="N2542" s="21"/>
      <c r="O2542" s="21"/>
      <c r="P2542" s="21"/>
      <c r="R2542" s="15"/>
      <c r="T2542" s="41"/>
    </row>
    <row r="2543">
      <c r="A2543" s="21">
        <v>25669.0</v>
      </c>
      <c r="B2543" s="21">
        <v>1.951447967E9</v>
      </c>
      <c r="C2543" s="42" t="s">
        <v>87</v>
      </c>
      <c r="D2543" s="23" t="s">
        <v>35</v>
      </c>
      <c r="E2543" s="23" t="s">
        <v>23</v>
      </c>
      <c r="F2543" s="23" t="s">
        <v>28</v>
      </c>
      <c r="G2543" s="23" t="s">
        <v>135</v>
      </c>
      <c r="H2543" s="23" t="s">
        <v>24</v>
      </c>
      <c r="I2543" s="23" t="s">
        <v>72</v>
      </c>
      <c r="N2543" s="21"/>
      <c r="O2543" s="21"/>
      <c r="P2543" s="21"/>
      <c r="R2543" s="15"/>
      <c r="T2543" s="41"/>
    </row>
    <row r="2544">
      <c r="A2544" s="21">
        <v>25673.0</v>
      </c>
      <c r="B2544" s="21">
        <v>1.712613502E9</v>
      </c>
      <c r="C2544" s="42" t="s">
        <v>87</v>
      </c>
      <c r="D2544" s="23" t="s">
        <v>35</v>
      </c>
      <c r="E2544" s="23" t="s">
        <v>23</v>
      </c>
      <c r="F2544" s="23" t="s">
        <v>28</v>
      </c>
      <c r="G2544" s="23" t="s">
        <v>135</v>
      </c>
      <c r="H2544" s="23" t="s">
        <v>24</v>
      </c>
      <c r="I2544" s="23" t="s">
        <v>72</v>
      </c>
      <c r="N2544" s="21"/>
      <c r="O2544" s="21"/>
      <c r="P2544" s="21"/>
      <c r="R2544" s="15"/>
      <c r="T2544" s="41"/>
    </row>
    <row r="2545">
      <c r="A2545" s="21">
        <v>25705.0</v>
      </c>
      <c r="B2545" s="21">
        <v>1.197886151E9</v>
      </c>
      <c r="C2545" s="42" t="s">
        <v>87</v>
      </c>
      <c r="D2545" s="23" t="s">
        <v>35</v>
      </c>
      <c r="E2545" s="23" t="s">
        <v>23</v>
      </c>
      <c r="F2545" s="23" t="s">
        <v>28</v>
      </c>
      <c r="G2545" s="23" t="s">
        <v>135</v>
      </c>
      <c r="H2545" s="23" t="s">
        <v>24</v>
      </c>
      <c r="I2545" s="23" t="s">
        <v>72</v>
      </c>
      <c r="N2545" s="21"/>
      <c r="O2545" s="21"/>
      <c r="P2545" s="21"/>
      <c r="R2545" s="15"/>
      <c r="T2545" s="41"/>
    </row>
    <row r="2546">
      <c r="A2546" s="21">
        <v>25773.0</v>
      </c>
      <c r="B2546" s="21">
        <v>1.449109052E9</v>
      </c>
      <c r="C2546" s="42" t="s">
        <v>87</v>
      </c>
      <c r="D2546" s="23" t="s">
        <v>35</v>
      </c>
      <c r="E2546" s="23" t="s">
        <v>23</v>
      </c>
      <c r="F2546" s="23" t="s">
        <v>28</v>
      </c>
      <c r="G2546" s="23" t="s">
        <v>135</v>
      </c>
      <c r="H2546" s="23" t="s">
        <v>24</v>
      </c>
      <c r="I2546" s="23" t="s">
        <v>72</v>
      </c>
      <c r="N2546" s="21"/>
      <c r="O2546" s="21"/>
      <c r="P2546" s="21"/>
      <c r="R2546" s="15"/>
      <c r="T2546" s="41"/>
    </row>
    <row r="2547">
      <c r="A2547" s="21">
        <v>25797.0</v>
      </c>
      <c r="B2547" s="21">
        <v>1.622045989E9</v>
      </c>
      <c r="C2547" s="42" t="s">
        <v>87</v>
      </c>
      <c r="D2547" s="23" t="s">
        <v>35</v>
      </c>
      <c r="E2547" s="23" t="s">
        <v>23</v>
      </c>
      <c r="F2547" s="23" t="s">
        <v>28</v>
      </c>
      <c r="G2547" s="23" t="s">
        <v>135</v>
      </c>
      <c r="H2547" s="23" t="s">
        <v>24</v>
      </c>
      <c r="I2547" s="23" t="s">
        <v>72</v>
      </c>
      <c r="N2547" s="21"/>
      <c r="O2547" s="21"/>
      <c r="P2547" s="21"/>
      <c r="R2547" s="15"/>
      <c r="T2547" s="41"/>
    </row>
    <row r="2548">
      <c r="A2548" s="21">
        <v>26215.0</v>
      </c>
      <c r="B2548" s="21">
        <v>1.159952521E9</v>
      </c>
      <c r="C2548" s="42" t="s">
        <v>88</v>
      </c>
      <c r="D2548" s="23" t="s">
        <v>35</v>
      </c>
      <c r="E2548" s="23" t="s">
        <v>23</v>
      </c>
      <c r="F2548" s="23" t="s">
        <v>28</v>
      </c>
      <c r="G2548" s="23" t="s">
        <v>135</v>
      </c>
      <c r="H2548" s="23" t="s">
        <v>24</v>
      </c>
      <c r="I2548" s="23" t="s">
        <v>72</v>
      </c>
      <c r="N2548" s="21"/>
      <c r="O2548" s="21"/>
      <c r="P2548" s="21"/>
      <c r="R2548" s="15"/>
      <c r="T2548" s="41"/>
    </row>
    <row r="2549">
      <c r="A2549" s="21">
        <v>26313.0</v>
      </c>
      <c r="B2549" s="21">
        <v>2.199159547E9</v>
      </c>
      <c r="C2549" s="42" t="s">
        <v>88</v>
      </c>
      <c r="D2549" s="23" t="s">
        <v>35</v>
      </c>
      <c r="E2549" s="23" t="s">
        <v>23</v>
      </c>
      <c r="F2549" s="23" t="s">
        <v>28</v>
      </c>
      <c r="G2549" s="23" t="s">
        <v>135</v>
      </c>
      <c r="H2549" s="23" t="s">
        <v>24</v>
      </c>
      <c r="I2549" s="23" t="s">
        <v>72</v>
      </c>
      <c r="N2549" s="21"/>
      <c r="O2549" s="21"/>
      <c r="P2549" s="21"/>
      <c r="R2549" s="15"/>
      <c r="T2549" s="41"/>
    </row>
    <row r="2550">
      <c r="A2550" s="21">
        <v>27578.0</v>
      </c>
      <c r="B2550" s="21">
        <v>1.972098243E9</v>
      </c>
      <c r="C2550" s="42" t="s">
        <v>91</v>
      </c>
      <c r="D2550" s="23" t="s">
        <v>35</v>
      </c>
      <c r="E2550" s="23" t="s">
        <v>23</v>
      </c>
      <c r="F2550" s="23" t="s">
        <v>28</v>
      </c>
      <c r="G2550" s="23" t="s">
        <v>135</v>
      </c>
      <c r="H2550" s="23" t="s">
        <v>24</v>
      </c>
      <c r="I2550" s="23" t="s">
        <v>72</v>
      </c>
      <c r="N2550" s="21"/>
      <c r="O2550" s="21"/>
      <c r="P2550" s="21"/>
      <c r="R2550" s="15"/>
      <c r="T2550" s="41"/>
    </row>
    <row r="2551">
      <c r="A2551" s="21">
        <v>27592.0</v>
      </c>
      <c r="B2551" s="21">
        <v>1.391414372E9</v>
      </c>
      <c r="C2551" s="42" t="s">
        <v>91</v>
      </c>
      <c r="D2551" s="23" t="s">
        <v>35</v>
      </c>
      <c r="E2551" s="23" t="s">
        <v>23</v>
      </c>
      <c r="F2551" s="23" t="s">
        <v>28</v>
      </c>
      <c r="G2551" s="23" t="s">
        <v>135</v>
      </c>
      <c r="H2551" s="23" t="s">
        <v>24</v>
      </c>
      <c r="I2551" s="23" t="s">
        <v>72</v>
      </c>
      <c r="N2551" s="21"/>
      <c r="O2551" s="21"/>
      <c r="P2551" s="21"/>
      <c r="R2551" s="15"/>
      <c r="T2551" s="41"/>
    </row>
    <row r="2552">
      <c r="A2552" s="21">
        <v>27600.0</v>
      </c>
      <c r="B2552" s="21">
        <v>1.802915545E9</v>
      </c>
      <c r="C2552" s="42" t="s">
        <v>91</v>
      </c>
      <c r="D2552" s="23" t="s">
        <v>35</v>
      </c>
      <c r="E2552" s="23" t="s">
        <v>23</v>
      </c>
      <c r="F2552" s="23" t="s">
        <v>28</v>
      </c>
      <c r="G2552" s="23" t="s">
        <v>135</v>
      </c>
      <c r="H2552" s="23" t="s">
        <v>24</v>
      </c>
      <c r="I2552" s="23" t="s">
        <v>72</v>
      </c>
      <c r="N2552" s="21"/>
      <c r="O2552" s="21"/>
      <c r="P2552" s="21"/>
      <c r="R2552" s="15"/>
      <c r="T2552" s="41"/>
    </row>
    <row r="2553">
      <c r="A2553" s="21">
        <v>27832.0</v>
      </c>
      <c r="B2553" s="21">
        <v>1.398648436E9</v>
      </c>
      <c r="C2553" s="42" t="s">
        <v>91</v>
      </c>
      <c r="D2553" s="23" t="s">
        <v>35</v>
      </c>
      <c r="E2553" s="23" t="s">
        <v>23</v>
      </c>
      <c r="F2553" s="23" t="s">
        <v>28</v>
      </c>
      <c r="G2553" s="23" t="s">
        <v>135</v>
      </c>
      <c r="H2553" s="23" t="s">
        <v>24</v>
      </c>
      <c r="I2553" s="23" t="s">
        <v>72</v>
      </c>
      <c r="N2553" s="21"/>
      <c r="O2553" s="21"/>
      <c r="P2553" s="21"/>
      <c r="R2553" s="15"/>
      <c r="T2553" s="41"/>
    </row>
    <row r="2554">
      <c r="A2554" s="21">
        <v>28009.0</v>
      </c>
      <c r="B2554" s="21">
        <v>2.278199674E9</v>
      </c>
      <c r="C2554" s="42" t="s">
        <v>91</v>
      </c>
      <c r="D2554" s="23" t="s">
        <v>35</v>
      </c>
      <c r="E2554" s="23" t="s">
        <v>23</v>
      </c>
      <c r="F2554" s="23" t="s">
        <v>28</v>
      </c>
      <c r="G2554" s="23" t="s">
        <v>135</v>
      </c>
      <c r="H2554" s="23" t="s">
        <v>24</v>
      </c>
      <c r="I2554" s="23" t="s">
        <v>72</v>
      </c>
      <c r="N2554" s="21"/>
      <c r="O2554" s="21"/>
      <c r="P2554" s="21"/>
      <c r="R2554" s="15"/>
      <c r="T2554" s="41"/>
    </row>
    <row r="2555">
      <c r="A2555" s="21">
        <v>28058.0</v>
      </c>
      <c r="B2555" s="21">
        <v>1.454833377E9</v>
      </c>
      <c r="C2555" s="42" t="s">
        <v>91</v>
      </c>
      <c r="D2555" s="23" t="s">
        <v>35</v>
      </c>
      <c r="E2555" s="23" t="s">
        <v>23</v>
      </c>
      <c r="F2555" s="23" t="s">
        <v>28</v>
      </c>
      <c r="G2555" s="23" t="s">
        <v>135</v>
      </c>
      <c r="H2555" s="23" t="s">
        <v>24</v>
      </c>
      <c r="I2555" s="23" t="s">
        <v>72</v>
      </c>
      <c r="N2555" s="21"/>
      <c r="O2555" s="21"/>
      <c r="P2555" s="21"/>
      <c r="R2555" s="15"/>
      <c r="T2555" s="41"/>
    </row>
    <row r="2556">
      <c r="A2556" s="21">
        <v>28724.0</v>
      </c>
      <c r="B2556" s="21">
        <v>2.19502295E9</v>
      </c>
      <c r="C2556" s="42" t="s">
        <v>92</v>
      </c>
      <c r="D2556" s="23" t="s">
        <v>35</v>
      </c>
      <c r="E2556" s="23" t="s">
        <v>23</v>
      </c>
      <c r="F2556" s="23" t="s">
        <v>28</v>
      </c>
      <c r="G2556" s="23" t="s">
        <v>135</v>
      </c>
      <c r="H2556" s="23" t="s">
        <v>24</v>
      </c>
      <c r="I2556" s="23" t="s">
        <v>72</v>
      </c>
      <c r="N2556" s="21"/>
      <c r="O2556" s="21"/>
      <c r="P2556" s="21"/>
      <c r="R2556" s="15"/>
      <c r="T2556" s="41"/>
    </row>
    <row r="2557">
      <c r="A2557" s="21">
        <v>28749.0</v>
      </c>
      <c r="B2557" s="21">
        <v>1.328973316E9</v>
      </c>
      <c r="C2557" s="42" t="s">
        <v>92</v>
      </c>
      <c r="D2557" s="23" t="s">
        <v>35</v>
      </c>
      <c r="E2557" s="23" t="s">
        <v>23</v>
      </c>
      <c r="F2557" s="23" t="s">
        <v>28</v>
      </c>
      <c r="G2557" s="23" t="s">
        <v>135</v>
      </c>
      <c r="H2557" s="23" t="s">
        <v>24</v>
      </c>
      <c r="I2557" s="23" t="s">
        <v>72</v>
      </c>
      <c r="N2557" s="21"/>
      <c r="O2557" s="21"/>
      <c r="P2557" s="21"/>
      <c r="R2557" s="15"/>
      <c r="T2557" s="41"/>
    </row>
    <row r="2558">
      <c r="A2558" s="21">
        <v>29080.0</v>
      </c>
      <c r="B2558" s="21">
        <v>1.728548606E9</v>
      </c>
      <c r="C2558" s="42" t="s">
        <v>92</v>
      </c>
      <c r="D2558" s="23" t="s">
        <v>35</v>
      </c>
      <c r="E2558" s="23" t="s">
        <v>23</v>
      </c>
      <c r="F2558" s="23" t="s">
        <v>28</v>
      </c>
      <c r="G2558" s="23" t="s">
        <v>135</v>
      </c>
      <c r="H2558" s="23" t="s">
        <v>24</v>
      </c>
      <c r="I2558" s="23" t="s">
        <v>72</v>
      </c>
      <c r="N2558" s="21"/>
      <c r="O2558" s="21"/>
      <c r="P2558" s="21"/>
      <c r="R2558" s="15"/>
      <c r="T2558" s="41"/>
    </row>
    <row r="2559">
      <c r="A2559" s="21">
        <v>29825.0</v>
      </c>
      <c r="B2559" s="21">
        <v>2.18863954E9</v>
      </c>
      <c r="C2559" s="42" t="s">
        <v>93</v>
      </c>
      <c r="D2559" s="23" t="s">
        <v>35</v>
      </c>
      <c r="E2559" s="23" t="s">
        <v>23</v>
      </c>
      <c r="F2559" s="23" t="s">
        <v>28</v>
      </c>
      <c r="G2559" s="23" t="s">
        <v>135</v>
      </c>
      <c r="H2559" s="23" t="s">
        <v>24</v>
      </c>
      <c r="I2559" s="23" t="s">
        <v>72</v>
      </c>
      <c r="N2559" s="21"/>
      <c r="O2559" s="21"/>
      <c r="P2559" s="21"/>
      <c r="R2559" s="15"/>
      <c r="T2559" s="41"/>
    </row>
    <row r="2560">
      <c r="A2560" s="21">
        <v>30718.0</v>
      </c>
      <c r="B2560" s="21">
        <v>2.019470212E9</v>
      </c>
      <c r="C2560" s="42">
        <v>41285.0</v>
      </c>
      <c r="D2560" s="23" t="s">
        <v>35</v>
      </c>
      <c r="E2560" s="23" t="s">
        <v>23</v>
      </c>
      <c r="F2560" s="23" t="s">
        <v>28</v>
      </c>
      <c r="G2560" s="23" t="s">
        <v>135</v>
      </c>
      <c r="H2560" s="23" t="s">
        <v>24</v>
      </c>
      <c r="I2560" s="23" t="s">
        <v>72</v>
      </c>
      <c r="N2560" s="21"/>
      <c r="O2560" s="21"/>
      <c r="P2560" s="21"/>
      <c r="R2560" s="15"/>
      <c r="T2560" s="41"/>
    </row>
    <row r="2561">
      <c r="A2561" s="21">
        <v>31406.0</v>
      </c>
      <c r="B2561" s="21">
        <v>2.010998239E9</v>
      </c>
      <c r="C2561" s="42">
        <v>41316.0</v>
      </c>
      <c r="D2561" s="23" t="s">
        <v>35</v>
      </c>
      <c r="E2561" s="23" t="s">
        <v>23</v>
      </c>
      <c r="F2561" s="23" t="s">
        <v>28</v>
      </c>
      <c r="G2561" s="23" t="s">
        <v>135</v>
      </c>
      <c r="H2561" s="23" t="s">
        <v>24</v>
      </c>
      <c r="I2561" s="23" t="s">
        <v>72</v>
      </c>
      <c r="N2561" s="21"/>
      <c r="O2561" s="21"/>
      <c r="P2561" s="21"/>
      <c r="R2561" s="15"/>
      <c r="T2561" s="41"/>
    </row>
    <row r="2562">
      <c r="A2562" s="21">
        <v>31926.0</v>
      </c>
      <c r="B2562" s="21">
        <v>1.155008788E9</v>
      </c>
      <c r="C2562" s="42">
        <v>41316.0</v>
      </c>
      <c r="D2562" s="23" t="s">
        <v>35</v>
      </c>
      <c r="E2562" s="23" t="s">
        <v>23</v>
      </c>
      <c r="F2562" s="23" t="s">
        <v>28</v>
      </c>
      <c r="G2562" s="23" t="s">
        <v>135</v>
      </c>
      <c r="H2562" s="23" t="s">
        <v>24</v>
      </c>
      <c r="I2562" s="23" t="s">
        <v>72</v>
      </c>
      <c r="N2562" s="21"/>
      <c r="O2562" s="21"/>
      <c r="P2562" s="21"/>
      <c r="R2562" s="15"/>
      <c r="T2562" s="41"/>
    </row>
    <row r="2563">
      <c r="A2563" s="21">
        <v>32180.0</v>
      </c>
      <c r="B2563" s="21">
        <v>1.390486947E9</v>
      </c>
      <c r="C2563" s="42">
        <v>41375.0</v>
      </c>
      <c r="D2563" s="23" t="s">
        <v>35</v>
      </c>
      <c r="E2563" s="23" t="s">
        <v>23</v>
      </c>
      <c r="F2563" s="23" t="s">
        <v>28</v>
      </c>
      <c r="G2563" s="23" t="s">
        <v>135</v>
      </c>
      <c r="H2563" s="23" t="s">
        <v>24</v>
      </c>
      <c r="I2563" s="23" t="s">
        <v>72</v>
      </c>
      <c r="N2563" s="21"/>
      <c r="O2563" s="21"/>
      <c r="P2563" s="21"/>
      <c r="R2563" s="15"/>
      <c r="T2563" s="41"/>
    </row>
    <row r="2564">
      <c r="A2564" s="21">
        <v>32331.0</v>
      </c>
      <c r="B2564" s="21">
        <v>1.42969982E9</v>
      </c>
      <c r="C2564" s="42">
        <v>41375.0</v>
      </c>
      <c r="D2564" s="23" t="s">
        <v>35</v>
      </c>
      <c r="E2564" s="23" t="s">
        <v>23</v>
      </c>
      <c r="F2564" s="23" t="s">
        <v>28</v>
      </c>
      <c r="G2564" s="23" t="s">
        <v>135</v>
      </c>
      <c r="H2564" s="23" t="s">
        <v>24</v>
      </c>
      <c r="I2564" s="23" t="s">
        <v>72</v>
      </c>
      <c r="N2564" s="21"/>
      <c r="O2564" s="21"/>
      <c r="P2564" s="21"/>
      <c r="R2564" s="15"/>
      <c r="T2564" s="41"/>
    </row>
    <row r="2565">
      <c r="A2565" s="21">
        <v>32492.0</v>
      </c>
      <c r="B2565" s="21">
        <v>1.386361578E9</v>
      </c>
      <c r="C2565" s="42">
        <v>41375.0</v>
      </c>
      <c r="D2565" s="23" t="s">
        <v>35</v>
      </c>
      <c r="E2565" s="23" t="s">
        <v>23</v>
      </c>
      <c r="F2565" s="23" t="s">
        <v>28</v>
      </c>
      <c r="G2565" s="23" t="s">
        <v>135</v>
      </c>
      <c r="H2565" s="23" t="s">
        <v>24</v>
      </c>
      <c r="I2565" s="23" t="s">
        <v>72</v>
      </c>
      <c r="N2565" s="21"/>
      <c r="O2565" s="21"/>
      <c r="P2565" s="21"/>
      <c r="R2565" s="15"/>
      <c r="T2565" s="41"/>
    </row>
    <row r="2566">
      <c r="A2566" s="21">
        <v>32944.0</v>
      </c>
      <c r="B2566" s="21">
        <v>2.062394276E9</v>
      </c>
      <c r="C2566" s="42">
        <v>41405.0</v>
      </c>
      <c r="D2566" s="23" t="s">
        <v>35</v>
      </c>
      <c r="E2566" s="23" t="s">
        <v>23</v>
      </c>
      <c r="F2566" s="23" t="s">
        <v>28</v>
      </c>
      <c r="G2566" s="23" t="s">
        <v>135</v>
      </c>
      <c r="H2566" s="23" t="s">
        <v>24</v>
      </c>
      <c r="I2566" s="23" t="s">
        <v>72</v>
      </c>
      <c r="N2566" s="21"/>
      <c r="O2566" s="21"/>
      <c r="P2566" s="21"/>
      <c r="R2566" s="15"/>
      <c r="T2566" s="41"/>
    </row>
    <row r="2567">
      <c r="A2567" s="21">
        <v>33415.0</v>
      </c>
      <c r="B2567" s="21">
        <v>2.259090438E9</v>
      </c>
      <c r="C2567" s="42">
        <v>41405.0</v>
      </c>
      <c r="D2567" s="23" t="s">
        <v>35</v>
      </c>
      <c r="E2567" s="23" t="s">
        <v>23</v>
      </c>
      <c r="F2567" s="23" t="s">
        <v>28</v>
      </c>
      <c r="G2567" s="23" t="s">
        <v>135</v>
      </c>
      <c r="H2567" s="23" t="s">
        <v>24</v>
      </c>
      <c r="I2567" s="23" t="s">
        <v>72</v>
      </c>
      <c r="N2567" s="21"/>
      <c r="O2567" s="21"/>
      <c r="P2567" s="21"/>
      <c r="R2567" s="15"/>
      <c r="T2567" s="41"/>
    </row>
    <row r="2568">
      <c r="A2568" s="21">
        <v>33514.0</v>
      </c>
      <c r="B2568" s="21">
        <v>1.834888282E9</v>
      </c>
      <c r="C2568" s="42">
        <v>41405.0</v>
      </c>
      <c r="D2568" s="23" t="s">
        <v>35</v>
      </c>
      <c r="E2568" s="23" t="s">
        <v>23</v>
      </c>
      <c r="F2568" s="23" t="s">
        <v>28</v>
      </c>
      <c r="G2568" s="23" t="s">
        <v>135</v>
      </c>
      <c r="H2568" s="23" t="s">
        <v>24</v>
      </c>
      <c r="I2568" s="23" t="s">
        <v>72</v>
      </c>
      <c r="N2568" s="21"/>
      <c r="O2568" s="21"/>
      <c r="P2568" s="21"/>
      <c r="R2568" s="15"/>
      <c r="T2568" s="41"/>
    </row>
    <row r="2569">
      <c r="A2569" s="21">
        <v>33900.0</v>
      </c>
      <c r="B2569" s="21">
        <v>1.717927779E9</v>
      </c>
      <c r="C2569" s="42">
        <v>41436.0</v>
      </c>
      <c r="D2569" s="23" t="s">
        <v>35</v>
      </c>
      <c r="E2569" s="23" t="s">
        <v>23</v>
      </c>
      <c r="F2569" s="23" t="s">
        <v>28</v>
      </c>
      <c r="G2569" s="23" t="s">
        <v>135</v>
      </c>
      <c r="H2569" s="23" t="s">
        <v>24</v>
      </c>
      <c r="I2569" s="23" t="s">
        <v>72</v>
      </c>
      <c r="N2569" s="21"/>
      <c r="O2569" s="21"/>
      <c r="P2569" s="21"/>
      <c r="R2569" s="15"/>
      <c r="T2569" s="41"/>
    </row>
    <row r="2570">
      <c r="A2570" s="21">
        <v>33946.0</v>
      </c>
      <c r="B2570" s="21">
        <v>1.572493985E9</v>
      </c>
      <c r="C2570" s="42">
        <v>41436.0</v>
      </c>
      <c r="D2570" s="23" t="s">
        <v>35</v>
      </c>
      <c r="E2570" s="23" t="s">
        <v>23</v>
      </c>
      <c r="F2570" s="23" t="s">
        <v>28</v>
      </c>
      <c r="G2570" s="23" t="s">
        <v>135</v>
      </c>
      <c r="H2570" s="23" t="s">
        <v>24</v>
      </c>
      <c r="I2570" s="23" t="s">
        <v>72</v>
      </c>
      <c r="N2570" s="21"/>
      <c r="O2570" s="21"/>
      <c r="P2570" s="21"/>
      <c r="R2570" s="15"/>
      <c r="T2570" s="41"/>
    </row>
    <row r="2571">
      <c r="A2571" s="21">
        <v>33971.0</v>
      </c>
      <c r="B2571" s="21">
        <v>1.384222126E9</v>
      </c>
      <c r="C2571" s="42">
        <v>41436.0</v>
      </c>
      <c r="D2571" s="23" t="s">
        <v>35</v>
      </c>
      <c r="E2571" s="23" t="s">
        <v>23</v>
      </c>
      <c r="F2571" s="23" t="s">
        <v>28</v>
      </c>
      <c r="G2571" s="23" t="s">
        <v>135</v>
      </c>
      <c r="H2571" s="23" t="s">
        <v>20</v>
      </c>
      <c r="I2571" s="23" t="s">
        <v>72</v>
      </c>
      <c r="N2571" s="21"/>
      <c r="O2571" s="21"/>
      <c r="P2571" s="21"/>
      <c r="R2571" s="15"/>
      <c r="T2571" s="41"/>
    </row>
    <row r="2572">
      <c r="A2572" s="21">
        <v>34058.0</v>
      </c>
      <c r="B2572" s="21">
        <v>1.372269756E9</v>
      </c>
      <c r="C2572" s="42">
        <v>41436.0</v>
      </c>
      <c r="D2572" s="23" t="s">
        <v>35</v>
      </c>
      <c r="E2572" s="23" t="s">
        <v>23</v>
      </c>
      <c r="F2572" s="23" t="s">
        <v>28</v>
      </c>
      <c r="G2572" s="23" t="s">
        <v>135</v>
      </c>
      <c r="H2572" s="23" t="s">
        <v>24</v>
      </c>
      <c r="I2572" s="23" t="s">
        <v>72</v>
      </c>
      <c r="N2572" s="21"/>
      <c r="O2572" s="21"/>
      <c r="P2572" s="21"/>
      <c r="R2572" s="15"/>
      <c r="T2572" s="41"/>
    </row>
    <row r="2573">
      <c r="A2573" s="21">
        <v>34688.0</v>
      </c>
      <c r="B2573" s="21">
        <v>1.565428087E9</v>
      </c>
      <c r="C2573" s="42">
        <v>41466.0</v>
      </c>
      <c r="D2573" s="23" t="s">
        <v>35</v>
      </c>
      <c r="E2573" s="23" t="s">
        <v>23</v>
      </c>
      <c r="F2573" s="23" t="s">
        <v>28</v>
      </c>
      <c r="G2573" s="23" t="s">
        <v>135</v>
      </c>
      <c r="H2573" s="23" t="s">
        <v>24</v>
      </c>
      <c r="I2573" s="23" t="s">
        <v>72</v>
      </c>
      <c r="N2573" s="21"/>
      <c r="O2573" s="21"/>
      <c r="P2573" s="21"/>
      <c r="R2573" s="15"/>
      <c r="T2573" s="41"/>
    </row>
    <row r="2574">
      <c r="A2574" s="21">
        <v>34725.0</v>
      </c>
      <c r="B2574" s="21">
        <v>1.195329237E9</v>
      </c>
      <c r="C2574" s="42">
        <v>41466.0</v>
      </c>
      <c r="D2574" s="23" t="s">
        <v>35</v>
      </c>
      <c r="E2574" s="23" t="s">
        <v>23</v>
      </c>
      <c r="F2574" s="23" t="s">
        <v>28</v>
      </c>
      <c r="G2574" s="23" t="s">
        <v>135</v>
      </c>
      <c r="H2574" s="23" t="s">
        <v>24</v>
      </c>
      <c r="I2574" s="23" t="s">
        <v>72</v>
      </c>
      <c r="N2574" s="21"/>
      <c r="O2574" s="21"/>
      <c r="P2574" s="21"/>
      <c r="R2574" s="15"/>
      <c r="T2574" s="41"/>
    </row>
    <row r="2575">
      <c r="A2575" s="21">
        <v>35079.0</v>
      </c>
      <c r="B2575" s="21">
        <v>1.368407841E9</v>
      </c>
      <c r="C2575" s="42">
        <v>41466.0</v>
      </c>
      <c r="D2575" s="23" t="s">
        <v>35</v>
      </c>
      <c r="E2575" s="23" t="s">
        <v>23</v>
      </c>
      <c r="F2575" s="23" t="s">
        <v>28</v>
      </c>
      <c r="G2575" s="23" t="s">
        <v>135</v>
      </c>
      <c r="H2575" s="23" t="s">
        <v>24</v>
      </c>
      <c r="I2575" s="23" t="s">
        <v>72</v>
      </c>
      <c r="N2575" s="21"/>
      <c r="O2575" s="21"/>
      <c r="P2575" s="21"/>
      <c r="R2575" s="15"/>
      <c r="T2575" s="41"/>
    </row>
    <row r="2576">
      <c r="A2576" s="21">
        <v>35292.0</v>
      </c>
      <c r="B2576" s="21">
        <v>1.450707265E9</v>
      </c>
      <c r="C2576" s="42">
        <v>41497.0</v>
      </c>
      <c r="D2576" s="23" t="s">
        <v>35</v>
      </c>
      <c r="E2576" s="23" t="s">
        <v>23</v>
      </c>
      <c r="F2576" s="23" t="s">
        <v>28</v>
      </c>
      <c r="G2576" s="23" t="s">
        <v>135</v>
      </c>
      <c r="H2576" s="23" t="s">
        <v>24</v>
      </c>
      <c r="I2576" s="23" t="s">
        <v>72</v>
      </c>
      <c r="N2576" s="21"/>
      <c r="O2576" s="21"/>
      <c r="P2576" s="21"/>
      <c r="R2576" s="15"/>
      <c r="T2576" s="41"/>
    </row>
    <row r="2577">
      <c r="A2577" s="21">
        <v>35985.0</v>
      </c>
      <c r="B2577" s="21">
        <v>1.964705949E9</v>
      </c>
      <c r="C2577" s="42">
        <v>41528.0</v>
      </c>
      <c r="D2577" s="23" t="s">
        <v>35</v>
      </c>
      <c r="E2577" s="23" t="s">
        <v>23</v>
      </c>
      <c r="F2577" s="23" t="s">
        <v>28</v>
      </c>
      <c r="G2577" s="23" t="s">
        <v>135</v>
      </c>
      <c r="H2577" s="23" t="s">
        <v>24</v>
      </c>
      <c r="I2577" s="23" t="s">
        <v>72</v>
      </c>
      <c r="N2577" s="21"/>
      <c r="O2577" s="21"/>
      <c r="P2577" s="21"/>
      <c r="R2577" s="15"/>
      <c r="T2577" s="41"/>
    </row>
    <row r="2578">
      <c r="A2578" s="21">
        <v>36207.0</v>
      </c>
      <c r="B2578" s="21">
        <v>1.513827728E9</v>
      </c>
      <c r="C2578" s="42">
        <v>41528.0</v>
      </c>
      <c r="D2578" s="23" t="s">
        <v>35</v>
      </c>
      <c r="E2578" s="23" t="s">
        <v>23</v>
      </c>
      <c r="F2578" s="23" t="s">
        <v>28</v>
      </c>
      <c r="G2578" s="23" t="s">
        <v>135</v>
      </c>
      <c r="H2578" s="23" t="s">
        <v>24</v>
      </c>
      <c r="I2578" s="23" t="s">
        <v>72</v>
      </c>
      <c r="N2578" s="21"/>
      <c r="O2578" s="21"/>
      <c r="P2578" s="21"/>
      <c r="R2578" s="15"/>
      <c r="T2578" s="41"/>
    </row>
    <row r="2579">
      <c r="A2579" s="21">
        <v>36446.0</v>
      </c>
      <c r="B2579" s="21">
        <v>1.216792978E9</v>
      </c>
      <c r="C2579" s="42">
        <v>41558.0</v>
      </c>
      <c r="D2579" s="23" t="s">
        <v>35</v>
      </c>
      <c r="E2579" s="23" t="s">
        <v>23</v>
      </c>
      <c r="F2579" s="23" t="s">
        <v>28</v>
      </c>
      <c r="G2579" s="23" t="s">
        <v>135</v>
      </c>
      <c r="H2579" s="23" t="s">
        <v>24</v>
      </c>
      <c r="I2579" s="23" t="s">
        <v>72</v>
      </c>
      <c r="N2579" s="21"/>
      <c r="O2579" s="21"/>
      <c r="P2579" s="21"/>
      <c r="R2579" s="15"/>
      <c r="T2579" s="41"/>
    </row>
    <row r="2580">
      <c r="A2580" s="21">
        <v>36529.0</v>
      </c>
      <c r="B2580" s="21">
        <v>1.700341048E9</v>
      </c>
      <c r="C2580" s="42">
        <v>41558.0</v>
      </c>
      <c r="D2580" s="23" t="s">
        <v>35</v>
      </c>
      <c r="E2580" s="23" t="s">
        <v>23</v>
      </c>
      <c r="F2580" s="23" t="s">
        <v>28</v>
      </c>
      <c r="G2580" s="23" t="s">
        <v>135</v>
      </c>
      <c r="H2580" s="23" t="s">
        <v>24</v>
      </c>
      <c r="I2580" s="23" t="s">
        <v>72</v>
      </c>
      <c r="N2580" s="21"/>
      <c r="O2580" s="21"/>
      <c r="P2580" s="21"/>
      <c r="R2580" s="15"/>
      <c r="T2580" s="41"/>
    </row>
    <row r="2581">
      <c r="A2581" s="21">
        <v>36532.0</v>
      </c>
      <c r="B2581" s="21">
        <v>1.91929846E9</v>
      </c>
      <c r="C2581" s="42">
        <v>41558.0</v>
      </c>
      <c r="D2581" s="23" t="s">
        <v>35</v>
      </c>
      <c r="E2581" s="23" t="s">
        <v>23</v>
      </c>
      <c r="F2581" s="23" t="s">
        <v>28</v>
      </c>
      <c r="G2581" s="23" t="s">
        <v>135</v>
      </c>
      <c r="H2581" s="23" t="s">
        <v>24</v>
      </c>
      <c r="I2581" s="23" t="s">
        <v>72</v>
      </c>
      <c r="N2581" s="21"/>
      <c r="O2581" s="21"/>
      <c r="P2581" s="21"/>
      <c r="R2581" s="15"/>
      <c r="T2581" s="41"/>
    </row>
    <row r="2582">
      <c r="A2582" s="21">
        <v>36614.0</v>
      </c>
      <c r="B2582" s="21">
        <v>2.295928316E9</v>
      </c>
      <c r="C2582" s="42">
        <v>41558.0</v>
      </c>
      <c r="D2582" s="23" t="s">
        <v>35</v>
      </c>
      <c r="E2582" s="23" t="s">
        <v>23</v>
      </c>
      <c r="F2582" s="23" t="s">
        <v>28</v>
      </c>
      <c r="G2582" s="23" t="s">
        <v>135</v>
      </c>
      <c r="H2582" s="23" t="s">
        <v>20</v>
      </c>
      <c r="I2582" s="23" t="s">
        <v>72</v>
      </c>
      <c r="N2582" s="21"/>
      <c r="O2582" s="21"/>
      <c r="P2582" s="21"/>
      <c r="R2582" s="15"/>
      <c r="T2582" s="41"/>
    </row>
    <row r="2583">
      <c r="A2583" s="21">
        <v>37016.0</v>
      </c>
      <c r="B2583" s="21">
        <v>2.273833666E9</v>
      </c>
      <c r="C2583" s="42">
        <v>41558.0</v>
      </c>
      <c r="D2583" s="23" t="s">
        <v>35</v>
      </c>
      <c r="E2583" s="23" t="s">
        <v>23</v>
      </c>
      <c r="F2583" s="23" t="s">
        <v>28</v>
      </c>
      <c r="G2583" s="23" t="s">
        <v>135</v>
      </c>
      <c r="H2583" s="23" t="s">
        <v>24</v>
      </c>
      <c r="I2583" s="23" t="s">
        <v>72</v>
      </c>
      <c r="N2583" s="21"/>
      <c r="O2583" s="21"/>
      <c r="P2583" s="21"/>
      <c r="R2583" s="15"/>
      <c r="T2583" s="41"/>
    </row>
    <row r="2584">
      <c r="A2584" s="21">
        <v>37544.0</v>
      </c>
      <c r="B2584" s="21">
        <v>1.454486675E9</v>
      </c>
      <c r="C2584" s="42">
        <v>41589.0</v>
      </c>
      <c r="D2584" s="23" t="s">
        <v>35</v>
      </c>
      <c r="E2584" s="23" t="s">
        <v>23</v>
      </c>
      <c r="F2584" s="23" t="s">
        <v>28</v>
      </c>
      <c r="G2584" s="23" t="s">
        <v>135</v>
      </c>
      <c r="H2584" s="23" t="s">
        <v>24</v>
      </c>
      <c r="I2584" s="23" t="s">
        <v>72</v>
      </c>
      <c r="N2584" s="21"/>
      <c r="O2584" s="21"/>
      <c r="P2584" s="21"/>
      <c r="R2584" s="15"/>
      <c r="T2584" s="41"/>
    </row>
    <row r="2585">
      <c r="A2585" s="21">
        <v>37605.0</v>
      </c>
      <c r="B2585" s="21">
        <v>1.362845005E9</v>
      </c>
      <c r="C2585" s="42">
        <v>41589.0</v>
      </c>
      <c r="D2585" s="23" t="s">
        <v>35</v>
      </c>
      <c r="E2585" s="23" t="s">
        <v>23</v>
      </c>
      <c r="F2585" s="23" t="s">
        <v>28</v>
      </c>
      <c r="G2585" s="23" t="s">
        <v>135</v>
      </c>
      <c r="H2585" s="23" t="s">
        <v>24</v>
      </c>
      <c r="I2585" s="23" t="s">
        <v>72</v>
      </c>
      <c r="N2585" s="21"/>
      <c r="O2585" s="21"/>
      <c r="P2585" s="21"/>
      <c r="R2585" s="15"/>
      <c r="T2585" s="41"/>
    </row>
    <row r="2586">
      <c r="A2586" s="21">
        <v>37758.0</v>
      </c>
      <c r="B2586" s="21">
        <v>1.781867217E9</v>
      </c>
      <c r="C2586" s="42">
        <v>41589.0</v>
      </c>
      <c r="D2586" s="23" t="s">
        <v>35</v>
      </c>
      <c r="E2586" s="23" t="s">
        <v>23</v>
      </c>
      <c r="F2586" s="23" t="s">
        <v>28</v>
      </c>
      <c r="G2586" s="23" t="s">
        <v>135</v>
      </c>
      <c r="H2586" s="23" t="s">
        <v>24</v>
      </c>
      <c r="I2586" s="23" t="s">
        <v>72</v>
      </c>
      <c r="N2586" s="21"/>
      <c r="O2586" s="21"/>
      <c r="P2586" s="21"/>
      <c r="R2586" s="15"/>
      <c r="T2586" s="41"/>
    </row>
    <row r="2587">
      <c r="A2587" s="21">
        <v>39239.0</v>
      </c>
      <c r="B2587" s="21">
        <v>1.877327147E9</v>
      </c>
      <c r="C2587" s="42" t="s">
        <v>96</v>
      </c>
      <c r="D2587" s="23" t="s">
        <v>35</v>
      </c>
      <c r="E2587" s="23" t="s">
        <v>23</v>
      </c>
      <c r="F2587" s="23" t="s">
        <v>28</v>
      </c>
      <c r="G2587" s="23" t="s">
        <v>135</v>
      </c>
      <c r="H2587" s="23" t="s">
        <v>24</v>
      </c>
      <c r="I2587" s="23" t="s">
        <v>72</v>
      </c>
      <c r="N2587" s="21"/>
      <c r="O2587" s="21"/>
      <c r="P2587" s="21"/>
      <c r="R2587" s="15"/>
      <c r="T2587" s="41"/>
    </row>
    <row r="2588">
      <c r="A2588" s="21">
        <v>39436.0</v>
      </c>
      <c r="B2588" s="21">
        <v>2.172940281E9</v>
      </c>
      <c r="C2588" s="42" t="s">
        <v>96</v>
      </c>
      <c r="D2588" s="23" t="s">
        <v>35</v>
      </c>
      <c r="E2588" s="23" t="s">
        <v>23</v>
      </c>
      <c r="F2588" s="23" t="s">
        <v>28</v>
      </c>
      <c r="G2588" s="23" t="s">
        <v>135</v>
      </c>
      <c r="H2588" s="23" t="s">
        <v>24</v>
      </c>
      <c r="I2588" s="23" t="s">
        <v>72</v>
      </c>
      <c r="N2588" s="21"/>
      <c r="O2588" s="21"/>
      <c r="P2588" s="21"/>
      <c r="R2588" s="15"/>
      <c r="T2588" s="41"/>
    </row>
    <row r="2589">
      <c r="A2589" s="21">
        <v>39848.0</v>
      </c>
      <c r="B2589" s="21">
        <v>1.64138055E9</v>
      </c>
      <c r="C2589" s="42" t="s">
        <v>69</v>
      </c>
      <c r="D2589" s="23" t="s">
        <v>35</v>
      </c>
      <c r="E2589" s="23" t="s">
        <v>23</v>
      </c>
      <c r="F2589" s="23" t="s">
        <v>28</v>
      </c>
      <c r="G2589" s="23" t="s">
        <v>135</v>
      </c>
      <c r="H2589" s="23" t="s">
        <v>24</v>
      </c>
      <c r="I2589" s="23" t="s">
        <v>72</v>
      </c>
      <c r="N2589" s="21"/>
      <c r="O2589" s="21"/>
      <c r="P2589" s="21"/>
      <c r="R2589" s="15"/>
      <c r="T2589" s="41"/>
    </row>
    <row r="2590">
      <c r="A2590" s="21">
        <v>39904.0</v>
      </c>
      <c r="B2590" s="21">
        <v>1.305884254E9</v>
      </c>
      <c r="C2590" s="42" t="s">
        <v>69</v>
      </c>
      <c r="D2590" s="23" t="s">
        <v>35</v>
      </c>
      <c r="E2590" s="23" t="s">
        <v>23</v>
      </c>
      <c r="F2590" s="23" t="s">
        <v>28</v>
      </c>
      <c r="G2590" s="23" t="s">
        <v>135</v>
      </c>
      <c r="H2590" s="23" t="s">
        <v>24</v>
      </c>
      <c r="I2590" s="23" t="s">
        <v>72</v>
      </c>
      <c r="N2590" s="21"/>
      <c r="O2590" s="21"/>
      <c r="P2590" s="21"/>
      <c r="R2590" s="15"/>
      <c r="T2590" s="41"/>
    </row>
    <row r="2591">
      <c r="A2591" s="21">
        <v>39973.0</v>
      </c>
      <c r="B2591" s="21">
        <v>1.398511035E9</v>
      </c>
      <c r="C2591" s="42" t="s">
        <v>69</v>
      </c>
      <c r="D2591" s="23" t="s">
        <v>35</v>
      </c>
      <c r="E2591" s="23" t="s">
        <v>23</v>
      </c>
      <c r="F2591" s="23" t="s">
        <v>28</v>
      </c>
      <c r="G2591" s="23" t="s">
        <v>135</v>
      </c>
      <c r="H2591" s="23" t="s">
        <v>24</v>
      </c>
      <c r="I2591" s="23" t="s">
        <v>72</v>
      </c>
      <c r="N2591" s="21"/>
      <c r="O2591" s="21"/>
      <c r="P2591" s="21"/>
      <c r="R2591" s="15"/>
      <c r="T2591" s="41"/>
    </row>
    <row r="2592">
      <c r="A2592" s="21">
        <v>40164.0</v>
      </c>
      <c r="B2592" s="21">
        <v>1.363545355E9</v>
      </c>
      <c r="C2592" s="42" t="s">
        <v>69</v>
      </c>
      <c r="D2592" s="23" t="s">
        <v>35</v>
      </c>
      <c r="E2592" s="23" t="s">
        <v>23</v>
      </c>
      <c r="F2592" s="23" t="s">
        <v>28</v>
      </c>
      <c r="G2592" s="23" t="s">
        <v>135</v>
      </c>
      <c r="H2592" s="23" t="s">
        <v>24</v>
      </c>
      <c r="I2592" s="23" t="s">
        <v>25</v>
      </c>
      <c r="N2592" s="21"/>
      <c r="O2592" s="21"/>
      <c r="P2592" s="21"/>
      <c r="R2592" s="15"/>
      <c r="T2592" s="41"/>
    </row>
    <row r="2593">
      <c r="A2593" s="21">
        <v>40177.0</v>
      </c>
      <c r="B2593" s="21">
        <v>1.70479113E9</v>
      </c>
      <c r="C2593" s="42" t="s">
        <v>69</v>
      </c>
      <c r="D2593" s="23" t="s">
        <v>35</v>
      </c>
      <c r="E2593" s="23" t="s">
        <v>23</v>
      </c>
      <c r="F2593" s="23" t="s">
        <v>28</v>
      </c>
      <c r="G2593" s="23" t="s">
        <v>135</v>
      </c>
      <c r="H2593" s="23" t="s">
        <v>24</v>
      </c>
      <c r="I2593" s="23" t="s">
        <v>72</v>
      </c>
      <c r="N2593" s="21"/>
      <c r="O2593" s="21"/>
      <c r="P2593" s="21"/>
      <c r="R2593" s="15"/>
      <c r="T2593" s="41"/>
    </row>
    <row r="2594">
      <c r="A2594" s="21">
        <v>40481.0</v>
      </c>
      <c r="B2594" s="21">
        <v>2.101430033E9</v>
      </c>
      <c r="C2594" s="42" t="s">
        <v>97</v>
      </c>
      <c r="D2594" s="23" t="s">
        <v>35</v>
      </c>
      <c r="E2594" s="23" t="s">
        <v>23</v>
      </c>
      <c r="F2594" s="23" t="s">
        <v>28</v>
      </c>
      <c r="G2594" s="23" t="s">
        <v>135</v>
      </c>
      <c r="H2594" s="23" t="s">
        <v>24</v>
      </c>
      <c r="I2594" s="23" t="s">
        <v>72</v>
      </c>
      <c r="N2594" s="21"/>
      <c r="O2594" s="21"/>
      <c r="P2594" s="21"/>
      <c r="R2594" s="15"/>
      <c r="T2594" s="41"/>
    </row>
    <row r="2595">
      <c r="A2595" s="21">
        <v>40559.0</v>
      </c>
      <c r="B2595" s="21">
        <v>1.630595514E9</v>
      </c>
      <c r="C2595" s="42" t="s">
        <v>97</v>
      </c>
      <c r="D2595" s="23" t="s">
        <v>35</v>
      </c>
      <c r="E2595" s="23" t="s">
        <v>23</v>
      </c>
      <c r="F2595" s="23" t="s">
        <v>28</v>
      </c>
      <c r="G2595" s="23" t="s">
        <v>135</v>
      </c>
      <c r="H2595" s="23" t="s">
        <v>24</v>
      </c>
      <c r="I2595" s="23" t="s">
        <v>72</v>
      </c>
      <c r="N2595" s="21"/>
      <c r="O2595" s="21"/>
      <c r="P2595" s="21"/>
      <c r="R2595" s="15"/>
      <c r="T2595" s="41"/>
    </row>
    <row r="2596">
      <c r="A2596" s="21">
        <v>40567.0</v>
      </c>
      <c r="B2596" s="21">
        <v>1.624638502E9</v>
      </c>
      <c r="C2596" s="42" t="s">
        <v>97</v>
      </c>
      <c r="D2596" s="23" t="s">
        <v>35</v>
      </c>
      <c r="E2596" s="23" t="s">
        <v>23</v>
      </c>
      <c r="F2596" s="23" t="s">
        <v>28</v>
      </c>
      <c r="G2596" s="23" t="s">
        <v>135</v>
      </c>
      <c r="H2596" s="23" t="s">
        <v>24</v>
      </c>
      <c r="I2596" s="23" t="s">
        <v>72</v>
      </c>
      <c r="N2596" s="21"/>
      <c r="O2596" s="21"/>
      <c r="P2596" s="21"/>
      <c r="R2596" s="15"/>
      <c r="T2596" s="41"/>
    </row>
    <row r="2597">
      <c r="A2597" s="21">
        <v>40963.0</v>
      </c>
      <c r="B2597" s="21">
        <v>2.036350133E9</v>
      </c>
      <c r="C2597" s="42" t="s">
        <v>97</v>
      </c>
      <c r="D2597" s="23" t="s">
        <v>35</v>
      </c>
      <c r="E2597" s="23" t="s">
        <v>23</v>
      </c>
      <c r="F2597" s="23" t="s">
        <v>28</v>
      </c>
      <c r="G2597" s="23" t="s">
        <v>135</v>
      </c>
      <c r="H2597" s="23" t="s">
        <v>24</v>
      </c>
      <c r="I2597" s="23" t="s">
        <v>72</v>
      </c>
      <c r="N2597" s="21"/>
      <c r="O2597" s="21"/>
      <c r="P2597" s="21"/>
      <c r="R2597" s="15"/>
      <c r="T2597" s="41"/>
    </row>
    <row r="2598">
      <c r="A2598" s="21">
        <v>41372.0</v>
      </c>
      <c r="B2598" s="21">
        <v>1.988968471E9</v>
      </c>
      <c r="C2598" s="42" t="s">
        <v>98</v>
      </c>
      <c r="D2598" s="23" t="s">
        <v>35</v>
      </c>
      <c r="E2598" s="23" t="s">
        <v>23</v>
      </c>
      <c r="F2598" s="23" t="s">
        <v>28</v>
      </c>
      <c r="G2598" s="23" t="s">
        <v>135</v>
      </c>
      <c r="H2598" s="23" t="s">
        <v>24</v>
      </c>
      <c r="I2598" s="23" t="s">
        <v>72</v>
      </c>
      <c r="N2598" s="21"/>
      <c r="O2598" s="21"/>
      <c r="P2598" s="21"/>
      <c r="R2598" s="15"/>
      <c r="T2598" s="41"/>
    </row>
    <row r="2599">
      <c r="A2599" s="21">
        <v>41662.0</v>
      </c>
      <c r="B2599" s="21">
        <v>1.503347769E9</v>
      </c>
      <c r="C2599" s="42" t="s">
        <v>98</v>
      </c>
      <c r="D2599" s="23" t="s">
        <v>35</v>
      </c>
      <c r="E2599" s="23" t="s">
        <v>23</v>
      </c>
      <c r="F2599" s="23" t="s">
        <v>28</v>
      </c>
      <c r="G2599" s="23" t="s">
        <v>135</v>
      </c>
      <c r="H2599" s="23" t="s">
        <v>24</v>
      </c>
      <c r="I2599" s="23" t="s">
        <v>72</v>
      </c>
      <c r="N2599" s="21"/>
      <c r="O2599" s="21"/>
      <c r="P2599" s="21"/>
      <c r="R2599" s="15"/>
      <c r="T2599" s="41"/>
    </row>
    <row r="2600">
      <c r="A2600" s="21">
        <v>41835.0</v>
      </c>
      <c r="B2600" s="21">
        <v>2.057365872E9</v>
      </c>
      <c r="C2600" s="42" t="s">
        <v>99</v>
      </c>
      <c r="D2600" s="23" t="s">
        <v>35</v>
      </c>
      <c r="E2600" s="23" t="s">
        <v>23</v>
      </c>
      <c r="F2600" s="23" t="s">
        <v>28</v>
      </c>
      <c r="G2600" s="23" t="s">
        <v>135</v>
      </c>
      <c r="H2600" s="23" t="s">
        <v>24</v>
      </c>
      <c r="I2600" s="23" t="s">
        <v>72</v>
      </c>
      <c r="N2600" s="21"/>
      <c r="O2600" s="21"/>
      <c r="P2600" s="21"/>
      <c r="R2600" s="15"/>
      <c r="T2600" s="41"/>
    </row>
    <row r="2601">
      <c r="A2601" s="21">
        <v>42038.0</v>
      </c>
      <c r="B2601" s="21">
        <v>1.548490582E9</v>
      </c>
      <c r="C2601" s="42" t="s">
        <v>99</v>
      </c>
      <c r="D2601" s="23" t="s">
        <v>35</v>
      </c>
      <c r="E2601" s="23" t="s">
        <v>23</v>
      </c>
      <c r="F2601" s="23" t="s">
        <v>28</v>
      </c>
      <c r="G2601" s="23" t="s">
        <v>135</v>
      </c>
      <c r="H2601" s="23" t="s">
        <v>24</v>
      </c>
      <c r="I2601" s="23" t="s">
        <v>72</v>
      </c>
      <c r="N2601" s="21"/>
      <c r="O2601" s="21"/>
      <c r="P2601" s="21"/>
      <c r="R2601" s="15"/>
      <c r="T2601" s="41"/>
    </row>
    <row r="2602">
      <c r="A2602" s="21">
        <v>42077.0</v>
      </c>
      <c r="B2602" s="21">
        <v>1.602360263E9</v>
      </c>
      <c r="C2602" s="42" t="s">
        <v>99</v>
      </c>
      <c r="D2602" s="23" t="s">
        <v>35</v>
      </c>
      <c r="E2602" s="23" t="s">
        <v>23</v>
      </c>
      <c r="F2602" s="23" t="s">
        <v>28</v>
      </c>
      <c r="G2602" s="23" t="s">
        <v>135</v>
      </c>
      <c r="H2602" s="23" t="s">
        <v>24</v>
      </c>
      <c r="I2602" s="23" t="s">
        <v>25</v>
      </c>
      <c r="N2602" s="21"/>
      <c r="O2602" s="21"/>
      <c r="P2602" s="21"/>
      <c r="R2602" s="15"/>
      <c r="T2602" s="41"/>
    </row>
    <row r="2603">
      <c r="A2603" s="21">
        <v>42394.0</v>
      </c>
      <c r="B2603" s="21">
        <v>2.299847576E9</v>
      </c>
      <c r="C2603" s="42" t="s">
        <v>99</v>
      </c>
      <c r="D2603" s="23" t="s">
        <v>35</v>
      </c>
      <c r="E2603" s="23" t="s">
        <v>23</v>
      </c>
      <c r="F2603" s="23" t="s">
        <v>28</v>
      </c>
      <c r="G2603" s="23" t="s">
        <v>135</v>
      </c>
      <c r="H2603" s="23" t="s">
        <v>24</v>
      </c>
      <c r="I2603" s="23" t="s">
        <v>72</v>
      </c>
      <c r="N2603" s="21"/>
      <c r="O2603" s="21"/>
      <c r="P2603" s="21"/>
      <c r="R2603" s="15"/>
      <c r="T2603" s="41"/>
    </row>
    <row r="2604">
      <c r="A2604" s="21">
        <v>43416.0</v>
      </c>
      <c r="B2604" s="21">
        <v>2.025893165E9</v>
      </c>
      <c r="C2604" s="42" t="s">
        <v>101</v>
      </c>
      <c r="D2604" s="23" t="s">
        <v>35</v>
      </c>
      <c r="E2604" s="23" t="s">
        <v>23</v>
      </c>
      <c r="F2604" s="23" t="s">
        <v>28</v>
      </c>
      <c r="G2604" s="23" t="s">
        <v>135</v>
      </c>
      <c r="H2604" s="23" t="s">
        <v>24</v>
      </c>
      <c r="I2604" s="23" t="s">
        <v>25</v>
      </c>
      <c r="N2604" s="21"/>
      <c r="O2604" s="21"/>
      <c r="P2604" s="21"/>
      <c r="R2604" s="15"/>
      <c r="T2604" s="41"/>
    </row>
    <row r="2605">
      <c r="A2605" s="21">
        <v>43419.0</v>
      </c>
      <c r="B2605" s="21">
        <v>1.723543604E9</v>
      </c>
      <c r="C2605" s="42" t="s">
        <v>101</v>
      </c>
      <c r="D2605" s="23" t="s">
        <v>35</v>
      </c>
      <c r="E2605" s="23" t="s">
        <v>23</v>
      </c>
      <c r="F2605" s="23" t="s">
        <v>28</v>
      </c>
      <c r="G2605" s="23" t="s">
        <v>135</v>
      </c>
      <c r="H2605" s="23" t="s">
        <v>24</v>
      </c>
      <c r="I2605" s="23" t="s">
        <v>72</v>
      </c>
      <c r="N2605" s="21"/>
      <c r="O2605" s="21"/>
      <c r="P2605" s="21"/>
      <c r="R2605" s="15"/>
      <c r="T2605" s="41"/>
    </row>
    <row r="2606">
      <c r="A2606" s="21">
        <v>43579.0</v>
      </c>
      <c r="B2606" s="21">
        <v>1.594297801E9</v>
      </c>
      <c r="C2606" s="42" t="s">
        <v>101</v>
      </c>
      <c r="D2606" s="23" t="s">
        <v>35</v>
      </c>
      <c r="E2606" s="23" t="s">
        <v>23</v>
      </c>
      <c r="F2606" s="23" t="s">
        <v>28</v>
      </c>
      <c r="G2606" s="23" t="s">
        <v>135</v>
      </c>
      <c r="H2606" s="23" t="s">
        <v>24</v>
      </c>
      <c r="I2606" s="23" t="s">
        <v>72</v>
      </c>
      <c r="N2606" s="21"/>
      <c r="O2606" s="21"/>
      <c r="P2606" s="21"/>
      <c r="R2606" s="15"/>
      <c r="T2606" s="41"/>
    </row>
    <row r="2607">
      <c r="A2607" s="21">
        <v>43963.0</v>
      </c>
      <c r="B2607" s="21">
        <v>2.137612804E9</v>
      </c>
      <c r="C2607" s="42" t="s">
        <v>101</v>
      </c>
      <c r="D2607" s="23" t="s">
        <v>35</v>
      </c>
      <c r="E2607" s="23" t="s">
        <v>23</v>
      </c>
      <c r="F2607" s="23" t="s">
        <v>28</v>
      </c>
      <c r="G2607" s="23" t="s">
        <v>135</v>
      </c>
      <c r="H2607" s="23" t="s">
        <v>24</v>
      </c>
      <c r="I2607" s="23" t="s">
        <v>72</v>
      </c>
      <c r="N2607" s="21"/>
      <c r="O2607" s="21"/>
      <c r="P2607" s="21"/>
      <c r="R2607" s="15"/>
      <c r="T2607" s="41"/>
    </row>
    <row r="2608">
      <c r="A2608" s="21">
        <v>44459.0</v>
      </c>
      <c r="B2608" s="21">
        <v>1.275656539E9</v>
      </c>
      <c r="C2608" s="42" t="s">
        <v>102</v>
      </c>
      <c r="D2608" s="23" t="s">
        <v>35</v>
      </c>
      <c r="E2608" s="23" t="s">
        <v>23</v>
      </c>
      <c r="F2608" s="23" t="s">
        <v>28</v>
      </c>
      <c r="G2608" s="23" t="s">
        <v>135</v>
      </c>
      <c r="H2608" s="23" t="s">
        <v>24</v>
      </c>
      <c r="I2608" s="23" t="s">
        <v>72</v>
      </c>
      <c r="N2608" s="21"/>
      <c r="O2608" s="21"/>
      <c r="P2608" s="21"/>
      <c r="R2608" s="15"/>
      <c r="T2608" s="41"/>
    </row>
    <row r="2609">
      <c r="A2609" s="21">
        <v>44750.0</v>
      </c>
      <c r="B2609" s="21">
        <v>2.062584933E9</v>
      </c>
      <c r="C2609" s="42" t="s">
        <v>102</v>
      </c>
      <c r="D2609" s="23" t="s">
        <v>35</v>
      </c>
      <c r="E2609" s="23" t="s">
        <v>23</v>
      </c>
      <c r="F2609" s="23" t="s">
        <v>28</v>
      </c>
      <c r="G2609" s="23" t="s">
        <v>135</v>
      </c>
      <c r="H2609" s="23" t="s">
        <v>24</v>
      </c>
      <c r="I2609" s="23" t="s">
        <v>72</v>
      </c>
      <c r="N2609" s="21"/>
      <c r="O2609" s="21"/>
      <c r="P2609" s="21"/>
      <c r="R2609" s="15"/>
      <c r="T2609" s="41"/>
    </row>
    <row r="2610">
      <c r="A2610" s="21">
        <v>45031.0</v>
      </c>
      <c r="B2610" s="21">
        <v>1.168061496E9</v>
      </c>
      <c r="C2610" s="42" t="s">
        <v>103</v>
      </c>
      <c r="D2610" s="23" t="s">
        <v>35</v>
      </c>
      <c r="E2610" s="23" t="s">
        <v>23</v>
      </c>
      <c r="F2610" s="23" t="s">
        <v>28</v>
      </c>
      <c r="G2610" s="23" t="s">
        <v>135</v>
      </c>
      <c r="H2610" s="23" t="s">
        <v>24</v>
      </c>
      <c r="I2610" s="23" t="s">
        <v>72</v>
      </c>
      <c r="N2610" s="21"/>
      <c r="O2610" s="21"/>
      <c r="P2610" s="21"/>
      <c r="R2610" s="15"/>
      <c r="T2610" s="41"/>
    </row>
    <row r="2611">
      <c r="A2611" s="21">
        <v>45966.0</v>
      </c>
      <c r="B2611" s="21">
        <v>1.262237615E9</v>
      </c>
      <c r="C2611" s="42" t="s">
        <v>104</v>
      </c>
      <c r="D2611" s="23" t="s">
        <v>35</v>
      </c>
      <c r="E2611" s="23" t="s">
        <v>23</v>
      </c>
      <c r="F2611" s="23" t="s">
        <v>28</v>
      </c>
      <c r="G2611" s="23" t="s">
        <v>135</v>
      </c>
      <c r="H2611" s="23" t="s">
        <v>24</v>
      </c>
      <c r="I2611" s="23" t="s">
        <v>72</v>
      </c>
      <c r="N2611" s="21"/>
      <c r="O2611" s="21"/>
      <c r="P2611" s="21"/>
      <c r="R2611" s="15"/>
      <c r="T2611" s="41"/>
    </row>
    <row r="2612">
      <c r="A2612" s="21">
        <v>46516.0</v>
      </c>
      <c r="B2612" s="21">
        <v>2.18749024E9</v>
      </c>
      <c r="C2612" s="42" t="s">
        <v>105</v>
      </c>
      <c r="D2612" s="23" t="s">
        <v>35</v>
      </c>
      <c r="E2612" s="23" t="s">
        <v>23</v>
      </c>
      <c r="F2612" s="23" t="s">
        <v>28</v>
      </c>
      <c r="G2612" s="23" t="s">
        <v>135</v>
      </c>
      <c r="H2612" s="23" t="s">
        <v>24</v>
      </c>
      <c r="I2612" s="23" t="s">
        <v>72</v>
      </c>
      <c r="N2612" s="21"/>
      <c r="O2612" s="21"/>
      <c r="P2612" s="21"/>
      <c r="R2612" s="15"/>
      <c r="T2612" s="41"/>
    </row>
    <row r="2613">
      <c r="A2613" s="21">
        <v>46751.0</v>
      </c>
      <c r="B2613" s="21">
        <v>2.120994627E9</v>
      </c>
      <c r="C2613" s="42" t="s">
        <v>105</v>
      </c>
      <c r="D2613" s="23" t="s">
        <v>35</v>
      </c>
      <c r="E2613" s="23" t="s">
        <v>23</v>
      </c>
      <c r="F2613" s="23" t="s">
        <v>28</v>
      </c>
      <c r="G2613" s="23" t="s">
        <v>135</v>
      </c>
      <c r="H2613" s="23" t="s">
        <v>24</v>
      </c>
      <c r="I2613" s="23" t="s">
        <v>72</v>
      </c>
      <c r="N2613" s="21"/>
      <c r="O2613" s="21"/>
      <c r="P2613" s="21"/>
      <c r="R2613" s="15"/>
      <c r="T2613" s="41"/>
    </row>
    <row r="2614">
      <c r="A2614" s="21">
        <v>47255.0</v>
      </c>
      <c r="B2614" s="21">
        <v>1.610074676E9</v>
      </c>
      <c r="C2614" s="42" t="s">
        <v>106</v>
      </c>
      <c r="D2614" s="23" t="s">
        <v>35</v>
      </c>
      <c r="E2614" s="23" t="s">
        <v>23</v>
      </c>
      <c r="F2614" s="23" t="s">
        <v>28</v>
      </c>
      <c r="G2614" s="23" t="s">
        <v>135</v>
      </c>
      <c r="H2614" s="23" t="s">
        <v>24</v>
      </c>
      <c r="I2614" s="23" t="s">
        <v>72</v>
      </c>
      <c r="N2614" s="21"/>
      <c r="O2614" s="21"/>
      <c r="P2614" s="21"/>
      <c r="R2614" s="15"/>
      <c r="T2614" s="41"/>
    </row>
    <row r="2615">
      <c r="A2615" s="21">
        <v>47347.0</v>
      </c>
      <c r="B2615" s="21">
        <v>2.112619118E9</v>
      </c>
      <c r="C2615" s="42" t="s">
        <v>106</v>
      </c>
      <c r="D2615" s="23" t="s">
        <v>35</v>
      </c>
      <c r="E2615" s="23" t="s">
        <v>23</v>
      </c>
      <c r="F2615" s="23" t="s">
        <v>28</v>
      </c>
      <c r="G2615" s="23" t="s">
        <v>135</v>
      </c>
      <c r="H2615" s="23" t="s">
        <v>24</v>
      </c>
      <c r="I2615" s="23" t="s">
        <v>72</v>
      </c>
      <c r="N2615" s="21"/>
      <c r="O2615" s="21"/>
      <c r="P2615" s="21"/>
      <c r="R2615" s="15"/>
      <c r="T2615" s="41"/>
    </row>
    <row r="2616">
      <c r="A2616" s="21">
        <v>47453.0</v>
      </c>
      <c r="B2616" s="21">
        <v>2.172190739E9</v>
      </c>
      <c r="C2616" s="42" t="s">
        <v>106</v>
      </c>
      <c r="D2616" s="23" t="s">
        <v>35</v>
      </c>
      <c r="E2616" s="23" t="s">
        <v>23</v>
      </c>
      <c r="F2616" s="23" t="s">
        <v>28</v>
      </c>
      <c r="G2616" s="23" t="s">
        <v>135</v>
      </c>
      <c r="H2616" s="23" t="s">
        <v>24</v>
      </c>
      <c r="I2616" s="23" t="s">
        <v>72</v>
      </c>
      <c r="N2616" s="21"/>
      <c r="O2616" s="21"/>
      <c r="P2616" s="21"/>
      <c r="R2616" s="15"/>
      <c r="T2616" s="41"/>
    </row>
    <row r="2617">
      <c r="A2617" s="21">
        <v>47517.0</v>
      </c>
      <c r="B2617" s="21">
        <v>2.047523593E9</v>
      </c>
      <c r="C2617" s="42" t="s">
        <v>106</v>
      </c>
      <c r="D2617" s="23" t="s">
        <v>35</v>
      </c>
      <c r="E2617" s="23" t="s">
        <v>23</v>
      </c>
      <c r="F2617" s="23" t="s">
        <v>28</v>
      </c>
      <c r="G2617" s="23" t="s">
        <v>135</v>
      </c>
      <c r="H2617" s="23" t="s">
        <v>24</v>
      </c>
      <c r="I2617" s="23" t="s">
        <v>72</v>
      </c>
      <c r="N2617" s="21"/>
      <c r="O2617" s="21"/>
      <c r="P2617" s="21"/>
      <c r="R2617" s="15"/>
      <c r="T2617" s="41"/>
    </row>
    <row r="2618">
      <c r="A2618" s="21">
        <v>47728.0</v>
      </c>
      <c r="B2618" s="21">
        <v>2.116027399E9</v>
      </c>
      <c r="C2618" s="42" t="s">
        <v>107</v>
      </c>
      <c r="D2618" s="23" t="s">
        <v>35</v>
      </c>
      <c r="E2618" s="23" t="s">
        <v>23</v>
      </c>
      <c r="F2618" s="23" t="s">
        <v>28</v>
      </c>
      <c r="G2618" s="23" t="s">
        <v>135</v>
      </c>
      <c r="H2618" s="23" t="s">
        <v>24</v>
      </c>
      <c r="I2618" s="23" t="s">
        <v>72</v>
      </c>
      <c r="N2618" s="21"/>
      <c r="O2618" s="21"/>
      <c r="P2618" s="21"/>
      <c r="R2618" s="15"/>
      <c r="T2618" s="41"/>
    </row>
    <row r="2619">
      <c r="A2619" s="21">
        <v>48202.0</v>
      </c>
      <c r="B2619" s="21">
        <v>1.955310282E9</v>
      </c>
      <c r="C2619" s="42" t="s">
        <v>107</v>
      </c>
      <c r="D2619" s="23" t="s">
        <v>35</v>
      </c>
      <c r="E2619" s="23" t="s">
        <v>23</v>
      </c>
      <c r="F2619" s="23" t="s">
        <v>28</v>
      </c>
      <c r="G2619" s="23" t="s">
        <v>135</v>
      </c>
      <c r="H2619" s="23" t="s">
        <v>24</v>
      </c>
      <c r="I2619" s="23" t="s">
        <v>72</v>
      </c>
      <c r="N2619" s="21"/>
      <c r="O2619" s="21"/>
      <c r="P2619" s="21"/>
      <c r="R2619" s="15"/>
      <c r="T2619" s="41"/>
    </row>
    <row r="2620">
      <c r="A2620" s="21">
        <v>48238.0</v>
      </c>
      <c r="B2620" s="21">
        <v>1.82177243E9</v>
      </c>
      <c r="C2620" s="42" t="s">
        <v>107</v>
      </c>
      <c r="D2620" s="23" t="s">
        <v>35</v>
      </c>
      <c r="E2620" s="23" t="s">
        <v>23</v>
      </c>
      <c r="F2620" s="23" t="s">
        <v>28</v>
      </c>
      <c r="G2620" s="23" t="s">
        <v>135</v>
      </c>
      <c r="H2620" s="23" t="s">
        <v>24</v>
      </c>
      <c r="I2620" s="23" t="s">
        <v>72</v>
      </c>
      <c r="N2620" s="21"/>
      <c r="O2620" s="21"/>
      <c r="P2620" s="21"/>
      <c r="R2620" s="15"/>
      <c r="T2620" s="41"/>
    </row>
    <row r="2621">
      <c r="A2621" s="21">
        <v>49475.0</v>
      </c>
      <c r="B2621" s="21">
        <v>1.678339553E9</v>
      </c>
      <c r="C2621" s="42" t="s">
        <v>109</v>
      </c>
      <c r="D2621" s="23" t="s">
        <v>35</v>
      </c>
      <c r="E2621" s="23" t="s">
        <v>23</v>
      </c>
      <c r="F2621" s="23" t="s">
        <v>28</v>
      </c>
      <c r="G2621" s="23" t="s">
        <v>135</v>
      </c>
      <c r="H2621" s="23" t="s">
        <v>24</v>
      </c>
      <c r="I2621" s="23" t="s">
        <v>72</v>
      </c>
      <c r="N2621" s="21"/>
      <c r="O2621" s="21"/>
      <c r="P2621" s="21"/>
      <c r="R2621" s="15"/>
      <c r="T2621" s="41"/>
    </row>
    <row r="2622">
      <c r="A2622" s="21">
        <v>50082.0</v>
      </c>
      <c r="B2622" s="21">
        <v>1.221352766E9</v>
      </c>
      <c r="C2622" s="42" t="s">
        <v>110</v>
      </c>
      <c r="D2622" s="23" t="s">
        <v>35</v>
      </c>
      <c r="E2622" s="23" t="s">
        <v>23</v>
      </c>
      <c r="F2622" s="23" t="s">
        <v>28</v>
      </c>
      <c r="G2622" s="23" t="s">
        <v>135</v>
      </c>
      <c r="H2622" s="23" t="s">
        <v>24</v>
      </c>
      <c r="I2622" s="23" t="s">
        <v>72</v>
      </c>
      <c r="N2622" s="21"/>
      <c r="O2622" s="21"/>
      <c r="P2622" s="21"/>
      <c r="R2622" s="15"/>
      <c r="T2622" s="41"/>
    </row>
    <row r="2623">
      <c r="A2623" s="21">
        <v>50538.0</v>
      </c>
      <c r="B2623" s="21">
        <v>1.202793232E9</v>
      </c>
      <c r="C2623" s="42" t="s">
        <v>110</v>
      </c>
      <c r="D2623" s="23" t="s">
        <v>35</v>
      </c>
      <c r="E2623" s="23" t="s">
        <v>23</v>
      </c>
      <c r="F2623" s="23" t="s">
        <v>28</v>
      </c>
      <c r="G2623" s="23" t="s">
        <v>135</v>
      </c>
      <c r="H2623" s="23" t="s">
        <v>24</v>
      </c>
      <c r="I2623" s="23" t="s">
        <v>72</v>
      </c>
      <c r="N2623" s="21"/>
      <c r="O2623" s="21"/>
      <c r="P2623" s="21"/>
      <c r="R2623" s="15"/>
      <c r="T2623" s="41"/>
    </row>
    <row r="2624">
      <c r="A2624" s="21">
        <v>50547.0</v>
      </c>
      <c r="B2624" s="21">
        <v>1.508839365E9</v>
      </c>
      <c r="C2624" s="42" t="s">
        <v>110</v>
      </c>
      <c r="D2624" s="23" t="s">
        <v>35</v>
      </c>
      <c r="E2624" s="23" t="s">
        <v>23</v>
      </c>
      <c r="F2624" s="23" t="s">
        <v>28</v>
      </c>
      <c r="G2624" s="23" t="s">
        <v>135</v>
      </c>
      <c r="H2624" s="23" t="s">
        <v>24</v>
      </c>
      <c r="I2624" s="23" t="s">
        <v>72</v>
      </c>
      <c r="N2624" s="21"/>
      <c r="O2624" s="21"/>
      <c r="P2624" s="21"/>
      <c r="R2624" s="15"/>
      <c r="T2624" s="41"/>
    </row>
    <row r="2625">
      <c r="A2625" s="21">
        <v>50809.0</v>
      </c>
      <c r="B2625" s="21">
        <v>1.823205977E9</v>
      </c>
      <c r="C2625" s="42" t="s">
        <v>111</v>
      </c>
      <c r="D2625" s="23" t="s">
        <v>35</v>
      </c>
      <c r="E2625" s="23" t="s">
        <v>23</v>
      </c>
      <c r="F2625" s="23" t="s">
        <v>28</v>
      </c>
      <c r="G2625" s="23" t="s">
        <v>135</v>
      </c>
      <c r="H2625" s="23" t="s">
        <v>24</v>
      </c>
      <c r="I2625" s="23" t="s">
        <v>72</v>
      </c>
      <c r="N2625" s="21"/>
      <c r="O2625" s="21"/>
      <c r="P2625" s="21"/>
      <c r="R2625" s="15"/>
      <c r="T2625" s="41"/>
    </row>
    <row r="2626">
      <c r="A2626" s="21">
        <v>50875.0</v>
      </c>
      <c r="B2626" s="21">
        <v>1.858900349E9</v>
      </c>
      <c r="C2626" s="42" t="s">
        <v>111</v>
      </c>
      <c r="D2626" s="23" t="s">
        <v>35</v>
      </c>
      <c r="E2626" s="23" t="s">
        <v>23</v>
      </c>
      <c r="F2626" s="23" t="s">
        <v>28</v>
      </c>
      <c r="G2626" s="23" t="s">
        <v>135</v>
      </c>
      <c r="H2626" s="23" t="s">
        <v>24</v>
      </c>
      <c r="I2626" s="23" t="s">
        <v>72</v>
      </c>
      <c r="N2626" s="21"/>
      <c r="O2626" s="21"/>
      <c r="P2626" s="21"/>
      <c r="R2626" s="15"/>
      <c r="T2626" s="41"/>
    </row>
    <row r="2627">
      <c r="A2627" s="21">
        <v>51034.0</v>
      </c>
      <c r="B2627" s="21">
        <v>2.073609478E9</v>
      </c>
      <c r="C2627" s="42" t="s">
        <v>111</v>
      </c>
      <c r="D2627" s="23" t="s">
        <v>35</v>
      </c>
      <c r="E2627" s="23" t="s">
        <v>23</v>
      </c>
      <c r="F2627" s="23" t="s">
        <v>28</v>
      </c>
      <c r="G2627" s="23" t="s">
        <v>135</v>
      </c>
      <c r="H2627" s="23" t="s">
        <v>24</v>
      </c>
      <c r="I2627" s="23" t="s">
        <v>72</v>
      </c>
      <c r="N2627" s="21"/>
      <c r="O2627" s="21"/>
      <c r="P2627" s="21"/>
      <c r="R2627" s="15"/>
      <c r="T2627" s="41"/>
    </row>
    <row r="2628">
      <c r="A2628" s="21">
        <v>51450.0</v>
      </c>
      <c r="B2628" s="21">
        <v>1.187516311E9</v>
      </c>
      <c r="C2628" s="42" t="s">
        <v>111</v>
      </c>
      <c r="D2628" s="23" t="s">
        <v>35</v>
      </c>
      <c r="E2628" s="23" t="s">
        <v>23</v>
      </c>
      <c r="F2628" s="23" t="s">
        <v>28</v>
      </c>
      <c r="G2628" s="23" t="s">
        <v>135</v>
      </c>
      <c r="H2628" s="23" t="s">
        <v>24</v>
      </c>
      <c r="I2628" s="23" t="s">
        <v>72</v>
      </c>
      <c r="N2628" s="21"/>
      <c r="O2628" s="21"/>
      <c r="P2628" s="21"/>
      <c r="R2628" s="15"/>
      <c r="T2628" s="41"/>
    </row>
    <row r="2629">
      <c r="A2629" s="21">
        <v>51928.0</v>
      </c>
      <c r="B2629" s="21">
        <v>2.182818365E9</v>
      </c>
      <c r="C2629" s="42" t="s">
        <v>111</v>
      </c>
      <c r="D2629" s="23" t="s">
        <v>35</v>
      </c>
      <c r="E2629" s="23" t="s">
        <v>23</v>
      </c>
      <c r="F2629" s="23" t="s">
        <v>28</v>
      </c>
      <c r="G2629" s="23" t="s">
        <v>135</v>
      </c>
      <c r="H2629" s="23" t="s">
        <v>24</v>
      </c>
      <c r="I2629" s="23" t="s">
        <v>72</v>
      </c>
      <c r="N2629" s="21"/>
      <c r="O2629" s="21"/>
      <c r="P2629" s="21"/>
      <c r="R2629" s="15"/>
      <c r="T2629" s="41"/>
    </row>
    <row r="2630">
      <c r="A2630" s="21">
        <v>52039.0</v>
      </c>
      <c r="B2630" s="21">
        <v>1.806025221E9</v>
      </c>
      <c r="C2630" s="42" t="s">
        <v>111</v>
      </c>
      <c r="D2630" s="23" t="s">
        <v>35</v>
      </c>
      <c r="E2630" s="23" t="s">
        <v>23</v>
      </c>
      <c r="F2630" s="23" t="s">
        <v>28</v>
      </c>
      <c r="G2630" s="23" t="s">
        <v>135</v>
      </c>
      <c r="H2630" s="23" t="s">
        <v>24</v>
      </c>
      <c r="I2630" s="23" t="s">
        <v>72</v>
      </c>
      <c r="N2630" s="21"/>
      <c r="O2630" s="21"/>
      <c r="P2630" s="21"/>
      <c r="R2630" s="15"/>
      <c r="T2630" s="41"/>
    </row>
    <row r="2631">
      <c r="A2631" s="21">
        <v>52812.0</v>
      </c>
      <c r="B2631" s="21">
        <v>1.261470416E9</v>
      </c>
      <c r="C2631" s="42" t="s">
        <v>112</v>
      </c>
      <c r="D2631" s="23" t="s">
        <v>35</v>
      </c>
      <c r="E2631" s="23" t="s">
        <v>23</v>
      </c>
      <c r="F2631" s="23" t="s">
        <v>28</v>
      </c>
      <c r="G2631" s="23" t="s">
        <v>135</v>
      </c>
      <c r="H2631" s="23" t="s">
        <v>24</v>
      </c>
      <c r="I2631" s="23" t="s">
        <v>72</v>
      </c>
      <c r="N2631" s="21"/>
      <c r="O2631" s="21"/>
      <c r="P2631" s="21"/>
      <c r="R2631" s="15"/>
      <c r="T2631" s="41"/>
    </row>
    <row r="2632">
      <c r="A2632" s="21">
        <v>52944.0</v>
      </c>
      <c r="B2632" s="21">
        <v>2.088994178E9</v>
      </c>
      <c r="C2632" s="42" t="s">
        <v>112</v>
      </c>
      <c r="D2632" s="23" t="s">
        <v>35</v>
      </c>
      <c r="E2632" s="23" t="s">
        <v>23</v>
      </c>
      <c r="F2632" s="23" t="s">
        <v>28</v>
      </c>
      <c r="G2632" s="23" t="s">
        <v>135</v>
      </c>
      <c r="H2632" s="23" t="s">
        <v>24</v>
      </c>
      <c r="I2632" s="23" t="s">
        <v>72</v>
      </c>
      <c r="N2632" s="21"/>
      <c r="O2632" s="21"/>
      <c r="P2632" s="21"/>
      <c r="R2632" s="15"/>
      <c r="T2632" s="41"/>
    </row>
    <row r="2633">
      <c r="A2633" s="21">
        <v>53099.0</v>
      </c>
      <c r="B2633" s="21">
        <v>1.927478051E9</v>
      </c>
      <c r="C2633" s="42" t="s">
        <v>112</v>
      </c>
      <c r="D2633" s="23" t="s">
        <v>35</v>
      </c>
      <c r="E2633" s="23" t="s">
        <v>23</v>
      </c>
      <c r="F2633" s="23" t="s">
        <v>28</v>
      </c>
      <c r="G2633" s="23" t="s">
        <v>135</v>
      </c>
      <c r="H2633" s="23" t="s">
        <v>24</v>
      </c>
      <c r="I2633" s="23" t="s">
        <v>72</v>
      </c>
      <c r="N2633" s="21"/>
      <c r="O2633" s="21"/>
      <c r="P2633" s="21"/>
      <c r="R2633" s="15"/>
      <c r="T2633" s="41"/>
    </row>
    <row r="2634">
      <c r="A2634" s="21">
        <v>54471.0</v>
      </c>
      <c r="B2634" s="21">
        <v>1.875833095E9</v>
      </c>
      <c r="C2634" s="42">
        <v>41317.0</v>
      </c>
      <c r="D2634" s="23" t="s">
        <v>35</v>
      </c>
      <c r="E2634" s="23" t="s">
        <v>23</v>
      </c>
      <c r="F2634" s="23" t="s">
        <v>28</v>
      </c>
      <c r="G2634" s="23" t="s">
        <v>135</v>
      </c>
      <c r="H2634" s="23" t="s">
        <v>24</v>
      </c>
      <c r="I2634" s="23" t="s">
        <v>72</v>
      </c>
      <c r="N2634" s="21"/>
      <c r="O2634" s="21"/>
      <c r="P2634" s="21"/>
      <c r="R2634" s="15"/>
      <c r="T2634" s="41"/>
    </row>
    <row r="2635">
      <c r="A2635" s="21">
        <v>55435.0</v>
      </c>
      <c r="B2635" s="21">
        <v>1.494063096E9</v>
      </c>
      <c r="C2635" s="42">
        <v>41317.0</v>
      </c>
      <c r="D2635" s="23" t="s">
        <v>35</v>
      </c>
      <c r="E2635" s="23" t="s">
        <v>23</v>
      </c>
      <c r="F2635" s="23" t="s">
        <v>28</v>
      </c>
      <c r="G2635" s="23" t="s">
        <v>135</v>
      </c>
      <c r="H2635" s="23" t="s">
        <v>24</v>
      </c>
      <c r="I2635" s="23" t="s">
        <v>72</v>
      </c>
      <c r="N2635" s="21"/>
      <c r="O2635" s="21"/>
      <c r="P2635" s="21"/>
      <c r="R2635" s="15"/>
      <c r="T2635" s="41"/>
    </row>
    <row r="2636">
      <c r="A2636" s="21">
        <v>55591.0</v>
      </c>
      <c r="B2636" s="21">
        <v>1.328850219E9</v>
      </c>
      <c r="C2636" s="42">
        <v>41317.0</v>
      </c>
      <c r="D2636" s="23" t="s">
        <v>35</v>
      </c>
      <c r="E2636" s="23" t="s">
        <v>23</v>
      </c>
      <c r="F2636" s="23" t="s">
        <v>28</v>
      </c>
      <c r="G2636" s="23" t="s">
        <v>135</v>
      </c>
      <c r="H2636" s="23" t="s">
        <v>24</v>
      </c>
      <c r="I2636" s="23" t="s">
        <v>72</v>
      </c>
      <c r="N2636" s="21"/>
      <c r="O2636" s="21"/>
      <c r="P2636" s="21"/>
      <c r="R2636" s="15"/>
      <c r="T2636" s="41"/>
    </row>
    <row r="2637">
      <c r="A2637" s="21">
        <v>55613.0</v>
      </c>
      <c r="B2637" s="21">
        <v>1.698674215E9</v>
      </c>
      <c r="C2637" s="42">
        <v>41317.0</v>
      </c>
      <c r="D2637" s="23" t="s">
        <v>35</v>
      </c>
      <c r="E2637" s="23" t="s">
        <v>23</v>
      </c>
      <c r="F2637" s="23" t="s">
        <v>28</v>
      </c>
      <c r="G2637" s="23" t="s">
        <v>135</v>
      </c>
      <c r="H2637" s="23" t="s">
        <v>24</v>
      </c>
      <c r="I2637" s="23" t="s">
        <v>72</v>
      </c>
      <c r="N2637" s="21"/>
      <c r="O2637" s="21"/>
      <c r="P2637" s="21"/>
      <c r="R2637" s="15"/>
      <c r="T2637" s="41"/>
    </row>
    <row r="2638">
      <c r="A2638" s="21">
        <v>56066.0</v>
      </c>
      <c r="B2638" s="21">
        <v>1.547257305E9</v>
      </c>
      <c r="C2638" s="42">
        <v>41345.0</v>
      </c>
      <c r="D2638" s="23" t="s">
        <v>35</v>
      </c>
      <c r="E2638" s="23" t="s">
        <v>23</v>
      </c>
      <c r="F2638" s="23" t="s">
        <v>28</v>
      </c>
      <c r="G2638" s="23" t="s">
        <v>135</v>
      </c>
      <c r="H2638" s="23" t="s">
        <v>24</v>
      </c>
      <c r="I2638" s="23" t="s">
        <v>72</v>
      </c>
      <c r="N2638" s="21"/>
      <c r="O2638" s="21"/>
      <c r="P2638" s="21"/>
      <c r="R2638" s="15"/>
      <c r="T2638" s="41"/>
    </row>
    <row r="2639">
      <c r="A2639" s="21">
        <v>56599.0</v>
      </c>
      <c r="B2639" s="21">
        <v>1.991087235E9</v>
      </c>
      <c r="C2639" s="42">
        <v>41376.0</v>
      </c>
      <c r="D2639" s="23" t="s">
        <v>35</v>
      </c>
      <c r="E2639" s="23" t="s">
        <v>23</v>
      </c>
      <c r="F2639" s="23" t="s">
        <v>28</v>
      </c>
      <c r="G2639" s="23" t="s">
        <v>135</v>
      </c>
      <c r="H2639" s="23" t="s">
        <v>24</v>
      </c>
      <c r="I2639" s="23" t="s">
        <v>72</v>
      </c>
      <c r="N2639" s="21"/>
      <c r="O2639" s="21"/>
      <c r="P2639" s="21"/>
      <c r="R2639" s="15"/>
      <c r="T2639" s="41"/>
    </row>
    <row r="2640">
      <c r="A2640" s="21">
        <v>56706.0</v>
      </c>
      <c r="B2640" s="21">
        <v>1.414259685E9</v>
      </c>
      <c r="C2640" s="42">
        <v>41376.0</v>
      </c>
      <c r="D2640" s="23" t="s">
        <v>35</v>
      </c>
      <c r="E2640" s="23" t="s">
        <v>23</v>
      </c>
      <c r="F2640" s="23" t="s">
        <v>28</v>
      </c>
      <c r="G2640" s="23" t="s">
        <v>135</v>
      </c>
      <c r="H2640" s="23" t="s">
        <v>24</v>
      </c>
      <c r="I2640" s="23" t="s">
        <v>72</v>
      </c>
      <c r="N2640" s="21"/>
      <c r="O2640" s="21"/>
      <c r="P2640" s="21"/>
      <c r="R2640" s="15"/>
      <c r="T2640" s="41"/>
    </row>
    <row r="2641">
      <c r="A2641" s="21">
        <v>58771.0</v>
      </c>
      <c r="B2641" s="21">
        <v>1.281630333E9</v>
      </c>
      <c r="C2641" s="42">
        <v>41437.0</v>
      </c>
      <c r="D2641" s="23" t="s">
        <v>35</v>
      </c>
      <c r="E2641" s="23" t="s">
        <v>23</v>
      </c>
      <c r="F2641" s="23" t="s">
        <v>28</v>
      </c>
      <c r="G2641" s="23" t="s">
        <v>135</v>
      </c>
      <c r="H2641" s="23" t="s">
        <v>24</v>
      </c>
      <c r="I2641" s="23" t="s">
        <v>72</v>
      </c>
      <c r="N2641" s="21"/>
      <c r="O2641" s="21"/>
      <c r="P2641" s="21"/>
      <c r="R2641" s="15"/>
      <c r="T2641" s="41"/>
    </row>
    <row r="2642">
      <c r="A2642" s="21">
        <v>59201.0</v>
      </c>
      <c r="B2642" s="21">
        <v>2.172810226E9</v>
      </c>
      <c r="C2642" s="42">
        <v>41437.0</v>
      </c>
      <c r="D2642" s="23" t="s">
        <v>35</v>
      </c>
      <c r="E2642" s="23" t="s">
        <v>23</v>
      </c>
      <c r="F2642" s="23" t="s">
        <v>28</v>
      </c>
      <c r="G2642" s="23" t="s">
        <v>135</v>
      </c>
      <c r="H2642" s="23" t="s">
        <v>24</v>
      </c>
      <c r="I2642" s="23" t="s">
        <v>72</v>
      </c>
      <c r="N2642" s="21"/>
      <c r="O2642" s="21"/>
      <c r="P2642" s="21"/>
      <c r="R2642" s="15"/>
      <c r="T2642" s="41"/>
    </row>
    <row r="2643">
      <c r="A2643" s="21">
        <v>59537.0</v>
      </c>
      <c r="B2643" s="21">
        <v>1.361863521E9</v>
      </c>
      <c r="C2643" s="42">
        <v>41467.0</v>
      </c>
      <c r="D2643" s="23" t="s">
        <v>35</v>
      </c>
      <c r="E2643" s="23" t="s">
        <v>23</v>
      </c>
      <c r="F2643" s="23" t="s">
        <v>28</v>
      </c>
      <c r="G2643" s="23" t="s">
        <v>135</v>
      </c>
      <c r="H2643" s="23" t="s">
        <v>24</v>
      </c>
      <c r="I2643" s="23" t="s">
        <v>72</v>
      </c>
      <c r="N2643" s="21"/>
      <c r="O2643" s="21"/>
      <c r="P2643" s="21"/>
      <c r="R2643" s="15"/>
      <c r="T2643" s="41"/>
    </row>
    <row r="2644">
      <c r="A2644" s="21">
        <v>59852.0</v>
      </c>
      <c r="B2644" s="21">
        <v>2.264557182E9</v>
      </c>
      <c r="C2644" s="42">
        <v>41467.0</v>
      </c>
      <c r="D2644" s="23" t="s">
        <v>35</v>
      </c>
      <c r="E2644" s="23" t="s">
        <v>23</v>
      </c>
      <c r="F2644" s="23" t="s">
        <v>28</v>
      </c>
      <c r="G2644" s="23" t="s">
        <v>135</v>
      </c>
      <c r="H2644" s="23" t="s">
        <v>24</v>
      </c>
      <c r="I2644" s="23" t="s">
        <v>72</v>
      </c>
      <c r="N2644" s="21"/>
      <c r="O2644" s="21"/>
      <c r="P2644" s="21"/>
      <c r="R2644" s="15"/>
      <c r="T2644" s="41"/>
    </row>
    <row r="2645">
      <c r="A2645" s="21">
        <v>60082.0</v>
      </c>
      <c r="B2645" s="21">
        <v>1.52869337E9</v>
      </c>
      <c r="C2645" s="42">
        <v>41498.0</v>
      </c>
      <c r="D2645" s="23" t="s">
        <v>35</v>
      </c>
      <c r="E2645" s="23" t="s">
        <v>23</v>
      </c>
      <c r="F2645" s="23" t="s">
        <v>28</v>
      </c>
      <c r="G2645" s="23" t="s">
        <v>135</v>
      </c>
      <c r="H2645" s="23" t="s">
        <v>24</v>
      </c>
      <c r="I2645" s="23" t="s">
        <v>72</v>
      </c>
      <c r="N2645" s="21"/>
      <c r="O2645" s="21"/>
      <c r="P2645" s="21"/>
      <c r="R2645" s="15"/>
      <c r="T2645" s="41"/>
    </row>
    <row r="2646">
      <c r="A2646" s="21">
        <v>60151.0</v>
      </c>
      <c r="B2646" s="21">
        <v>1.670291446E9</v>
      </c>
      <c r="C2646" s="42">
        <v>41498.0</v>
      </c>
      <c r="D2646" s="23" t="s">
        <v>35</v>
      </c>
      <c r="E2646" s="23" t="s">
        <v>23</v>
      </c>
      <c r="F2646" s="23" t="s">
        <v>28</v>
      </c>
      <c r="G2646" s="23" t="s">
        <v>135</v>
      </c>
      <c r="H2646" s="23" t="s">
        <v>24</v>
      </c>
      <c r="I2646" s="23" t="s">
        <v>72</v>
      </c>
      <c r="N2646" s="21"/>
      <c r="O2646" s="21"/>
      <c r="P2646" s="21"/>
      <c r="R2646" s="15"/>
      <c r="T2646" s="41"/>
    </row>
    <row r="2647">
      <c r="A2647" s="21">
        <v>60326.0</v>
      </c>
      <c r="B2647" s="21">
        <v>2.286905845E9</v>
      </c>
      <c r="C2647" s="42">
        <v>41498.0</v>
      </c>
      <c r="D2647" s="23" t="s">
        <v>35</v>
      </c>
      <c r="E2647" s="23" t="s">
        <v>23</v>
      </c>
      <c r="F2647" s="23" t="s">
        <v>28</v>
      </c>
      <c r="G2647" s="23" t="s">
        <v>135</v>
      </c>
      <c r="H2647" s="23" t="s">
        <v>24</v>
      </c>
      <c r="I2647" s="23" t="s">
        <v>72</v>
      </c>
      <c r="N2647" s="21"/>
      <c r="O2647" s="21"/>
      <c r="P2647" s="21"/>
      <c r="R2647" s="15"/>
      <c r="T2647" s="41"/>
    </row>
    <row r="2648">
      <c r="A2648" s="21">
        <v>60422.0</v>
      </c>
      <c r="B2648" s="21">
        <v>1.582120431E9</v>
      </c>
      <c r="C2648" s="42">
        <v>41498.0</v>
      </c>
      <c r="D2648" s="23" t="s">
        <v>35</v>
      </c>
      <c r="E2648" s="23" t="s">
        <v>23</v>
      </c>
      <c r="F2648" s="23" t="s">
        <v>28</v>
      </c>
      <c r="G2648" s="23" t="s">
        <v>135</v>
      </c>
      <c r="H2648" s="23" t="s">
        <v>24</v>
      </c>
      <c r="I2648" s="23" t="s">
        <v>72</v>
      </c>
      <c r="N2648" s="21"/>
      <c r="O2648" s="21"/>
      <c r="P2648" s="21"/>
      <c r="R2648" s="15"/>
      <c r="T2648" s="41"/>
    </row>
    <row r="2649">
      <c r="A2649" s="21">
        <v>60782.0</v>
      </c>
      <c r="B2649" s="21">
        <v>2.083394255E9</v>
      </c>
      <c r="C2649" s="42">
        <v>41498.0</v>
      </c>
      <c r="D2649" s="23" t="s">
        <v>35</v>
      </c>
      <c r="E2649" s="23" t="s">
        <v>23</v>
      </c>
      <c r="F2649" s="23" t="s">
        <v>28</v>
      </c>
      <c r="G2649" s="23" t="s">
        <v>135</v>
      </c>
      <c r="H2649" s="23" t="s">
        <v>24</v>
      </c>
      <c r="I2649" s="23" t="s">
        <v>72</v>
      </c>
      <c r="N2649" s="21"/>
      <c r="O2649" s="21"/>
      <c r="P2649" s="21"/>
      <c r="R2649" s="15"/>
      <c r="T2649" s="41"/>
    </row>
    <row r="2650">
      <c r="A2650" s="21">
        <v>60806.0</v>
      </c>
      <c r="B2650" s="21">
        <v>1.691170905E9</v>
      </c>
      <c r="C2650" s="42">
        <v>41498.0</v>
      </c>
      <c r="D2650" s="23" t="s">
        <v>35</v>
      </c>
      <c r="E2650" s="23" t="s">
        <v>23</v>
      </c>
      <c r="F2650" s="23" t="s">
        <v>28</v>
      </c>
      <c r="G2650" s="23" t="s">
        <v>135</v>
      </c>
      <c r="H2650" s="23" t="s">
        <v>24</v>
      </c>
      <c r="I2650" s="23" t="s">
        <v>72</v>
      </c>
      <c r="N2650" s="21"/>
      <c r="O2650" s="21"/>
      <c r="P2650" s="21"/>
      <c r="R2650" s="15"/>
      <c r="T2650" s="41"/>
    </row>
    <row r="2651">
      <c r="A2651" s="21">
        <v>61376.0</v>
      </c>
      <c r="B2651" s="21">
        <v>1.47167028E9</v>
      </c>
      <c r="C2651" s="42">
        <v>41529.0</v>
      </c>
      <c r="D2651" s="23" t="s">
        <v>35</v>
      </c>
      <c r="E2651" s="23" t="s">
        <v>23</v>
      </c>
      <c r="F2651" s="23" t="s">
        <v>28</v>
      </c>
      <c r="G2651" s="23" t="s">
        <v>135</v>
      </c>
      <c r="H2651" s="23" t="s">
        <v>24</v>
      </c>
      <c r="I2651" s="23" t="s">
        <v>72</v>
      </c>
      <c r="N2651" s="21"/>
      <c r="O2651" s="21"/>
      <c r="P2651" s="21"/>
      <c r="R2651" s="15"/>
      <c r="T2651" s="41"/>
    </row>
    <row r="2652">
      <c r="A2652" s="21">
        <v>61518.0</v>
      </c>
      <c r="B2652" s="21">
        <v>1.672762258E9</v>
      </c>
      <c r="C2652" s="42">
        <v>41529.0</v>
      </c>
      <c r="D2652" s="23" t="s">
        <v>35</v>
      </c>
      <c r="E2652" s="23" t="s">
        <v>23</v>
      </c>
      <c r="F2652" s="23" t="s">
        <v>28</v>
      </c>
      <c r="G2652" s="23" t="s">
        <v>135</v>
      </c>
      <c r="H2652" s="23" t="s">
        <v>24</v>
      </c>
      <c r="I2652" s="23" t="s">
        <v>72</v>
      </c>
      <c r="N2652" s="21"/>
      <c r="O2652" s="21"/>
      <c r="P2652" s="21"/>
      <c r="R2652" s="15"/>
      <c r="T2652" s="41"/>
    </row>
    <row r="2653">
      <c r="A2653" s="21">
        <v>61618.0</v>
      </c>
      <c r="B2653" s="21">
        <v>1.738981038E9</v>
      </c>
      <c r="C2653" s="42">
        <v>41529.0</v>
      </c>
      <c r="D2653" s="23" t="s">
        <v>35</v>
      </c>
      <c r="E2653" s="23" t="s">
        <v>23</v>
      </c>
      <c r="F2653" s="23" t="s">
        <v>28</v>
      </c>
      <c r="G2653" s="23" t="s">
        <v>135</v>
      </c>
      <c r="H2653" s="23" t="s">
        <v>24</v>
      </c>
      <c r="I2653" s="23" t="s">
        <v>72</v>
      </c>
      <c r="N2653" s="21"/>
      <c r="O2653" s="21"/>
      <c r="P2653" s="21"/>
      <c r="R2653" s="15"/>
      <c r="T2653" s="41"/>
    </row>
    <row r="2654">
      <c r="A2654" s="21">
        <v>61624.0</v>
      </c>
      <c r="B2654" s="21">
        <v>1.296383361E9</v>
      </c>
      <c r="C2654" s="42">
        <v>41529.0</v>
      </c>
      <c r="D2654" s="23" t="s">
        <v>35</v>
      </c>
      <c r="E2654" s="23" t="s">
        <v>23</v>
      </c>
      <c r="F2654" s="23" t="s">
        <v>28</v>
      </c>
      <c r="G2654" s="23" t="s">
        <v>135</v>
      </c>
      <c r="H2654" s="23" t="s">
        <v>24</v>
      </c>
      <c r="I2654" s="23" t="s">
        <v>72</v>
      </c>
      <c r="N2654" s="21"/>
      <c r="O2654" s="21"/>
      <c r="P2654" s="21"/>
      <c r="R2654" s="15"/>
      <c r="T2654" s="41"/>
    </row>
    <row r="2655">
      <c r="A2655" s="21">
        <v>61714.0</v>
      </c>
      <c r="B2655" s="21">
        <v>1.902137905E9</v>
      </c>
      <c r="C2655" s="42">
        <v>41529.0</v>
      </c>
      <c r="D2655" s="23" t="s">
        <v>35</v>
      </c>
      <c r="E2655" s="23" t="s">
        <v>23</v>
      </c>
      <c r="F2655" s="23" t="s">
        <v>28</v>
      </c>
      <c r="G2655" s="23" t="s">
        <v>135</v>
      </c>
      <c r="H2655" s="23" t="s">
        <v>24</v>
      </c>
      <c r="I2655" s="23" t="s">
        <v>72</v>
      </c>
      <c r="N2655" s="21"/>
      <c r="O2655" s="21"/>
      <c r="P2655" s="21"/>
      <c r="R2655" s="15"/>
      <c r="T2655" s="41"/>
    </row>
    <row r="2656">
      <c r="A2656" s="21">
        <v>62572.0</v>
      </c>
      <c r="B2656" s="21">
        <v>2.042397047E9</v>
      </c>
      <c r="C2656" s="42">
        <v>41559.0</v>
      </c>
      <c r="D2656" s="23" t="s">
        <v>35</v>
      </c>
      <c r="E2656" s="23" t="s">
        <v>23</v>
      </c>
      <c r="F2656" s="23" t="s">
        <v>28</v>
      </c>
      <c r="G2656" s="23" t="s">
        <v>135</v>
      </c>
      <c r="H2656" s="23" t="s">
        <v>24</v>
      </c>
      <c r="I2656" s="23" t="s">
        <v>72</v>
      </c>
      <c r="N2656" s="21"/>
      <c r="O2656" s="21"/>
      <c r="P2656" s="21"/>
      <c r="R2656" s="15"/>
      <c r="T2656" s="41"/>
    </row>
    <row r="2657">
      <c r="A2657" s="21">
        <v>65205.0</v>
      </c>
      <c r="B2657" s="21">
        <v>1.353511681E9</v>
      </c>
      <c r="C2657" s="42">
        <v>41620.0</v>
      </c>
      <c r="D2657" s="23" t="s">
        <v>35</v>
      </c>
      <c r="E2657" s="23" t="s">
        <v>23</v>
      </c>
      <c r="F2657" s="23" t="s">
        <v>28</v>
      </c>
      <c r="G2657" s="23" t="s">
        <v>135</v>
      </c>
      <c r="H2657" s="23" t="s">
        <v>24</v>
      </c>
      <c r="I2657" s="23" t="s">
        <v>72</v>
      </c>
      <c r="N2657" s="21"/>
      <c r="O2657" s="21"/>
      <c r="P2657" s="21"/>
      <c r="R2657" s="15"/>
      <c r="T2657" s="41"/>
    </row>
    <row r="2658">
      <c r="A2658" s="21">
        <v>65309.0</v>
      </c>
      <c r="B2658" s="21">
        <v>1.647094119E9</v>
      </c>
      <c r="C2658" s="42">
        <v>41620.0</v>
      </c>
      <c r="D2658" s="23" t="s">
        <v>35</v>
      </c>
      <c r="E2658" s="23" t="s">
        <v>23</v>
      </c>
      <c r="F2658" s="23" t="s">
        <v>28</v>
      </c>
      <c r="G2658" s="23" t="s">
        <v>135</v>
      </c>
      <c r="H2658" s="23" t="s">
        <v>24</v>
      </c>
      <c r="I2658" s="23" t="s">
        <v>72</v>
      </c>
      <c r="N2658" s="21"/>
      <c r="O2658" s="21"/>
      <c r="P2658" s="21"/>
      <c r="R2658" s="15"/>
      <c r="T2658" s="41"/>
    </row>
    <row r="2659">
      <c r="A2659" s="21">
        <v>65774.0</v>
      </c>
      <c r="B2659" s="21">
        <v>2.245821225E9</v>
      </c>
      <c r="C2659" s="42">
        <v>41620.0</v>
      </c>
      <c r="D2659" s="23" t="s">
        <v>35</v>
      </c>
      <c r="E2659" s="23" t="s">
        <v>23</v>
      </c>
      <c r="F2659" s="23" t="s">
        <v>28</v>
      </c>
      <c r="G2659" s="23" t="s">
        <v>135</v>
      </c>
      <c r="H2659" s="23" t="s">
        <v>24</v>
      </c>
      <c r="I2659" s="23" t="s">
        <v>72</v>
      </c>
      <c r="N2659" s="21"/>
      <c r="O2659" s="21"/>
      <c r="P2659" s="21"/>
      <c r="R2659" s="15"/>
      <c r="T2659" s="41"/>
    </row>
    <row r="2660">
      <c r="A2660" s="21">
        <v>66741.0</v>
      </c>
      <c r="B2660" s="21">
        <v>1.496062986E9</v>
      </c>
      <c r="C2660" s="42" t="s">
        <v>113</v>
      </c>
      <c r="D2660" s="23" t="s">
        <v>35</v>
      </c>
      <c r="E2660" s="23" t="s">
        <v>23</v>
      </c>
      <c r="F2660" s="23" t="s">
        <v>28</v>
      </c>
      <c r="G2660" s="23" t="s">
        <v>135</v>
      </c>
      <c r="H2660" s="23" t="s">
        <v>24</v>
      </c>
      <c r="I2660" s="23" t="s">
        <v>72</v>
      </c>
      <c r="N2660" s="21"/>
      <c r="O2660" s="21"/>
      <c r="P2660" s="21"/>
      <c r="R2660" s="15"/>
      <c r="T2660" s="41"/>
    </row>
    <row r="2661">
      <c r="A2661" s="21">
        <v>66773.0</v>
      </c>
      <c r="B2661" s="21">
        <v>1.893601936E9</v>
      </c>
      <c r="C2661" s="42" t="s">
        <v>113</v>
      </c>
      <c r="D2661" s="23" t="s">
        <v>35</v>
      </c>
      <c r="E2661" s="23" t="s">
        <v>23</v>
      </c>
      <c r="F2661" s="23" t="s">
        <v>28</v>
      </c>
      <c r="G2661" s="23" t="s">
        <v>135</v>
      </c>
      <c r="H2661" s="23" t="s">
        <v>24</v>
      </c>
      <c r="I2661" s="23" t="s">
        <v>72</v>
      </c>
      <c r="N2661" s="21"/>
      <c r="O2661" s="21"/>
      <c r="P2661" s="21"/>
      <c r="R2661" s="15"/>
      <c r="T2661" s="41"/>
    </row>
    <row r="2662">
      <c r="A2662" s="21">
        <v>67737.0</v>
      </c>
      <c r="B2662" s="21">
        <v>2.042549575E9</v>
      </c>
      <c r="C2662" s="42" t="s">
        <v>114</v>
      </c>
      <c r="D2662" s="23" t="s">
        <v>35</v>
      </c>
      <c r="E2662" s="23" t="s">
        <v>23</v>
      </c>
      <c r="F2662" s="23" t="s">
        <v>28</v>
      </c>
      <c r="G2662" s="23" t="s">
        <v>135</v>
      </c>
      <c r="H2662" s="23" t="s">
        <v>24</v>
      </c>
      <c r="I2662" s="23" t="s">
        <v>72</v>
      </c>
      <c r="N2662" s="21"/>
      <c r="O2662" s="21"/>
      <c r="P2662" s="21"/>
      <c r="R2662" s="15"/>
      <c r="T2662" s="41"/>
    </row>
    <row r="2663">
      <c r="A2663" s="21">
        <v>67800.0</v>
      </c>
      <c r="B2663" s="21">
        <v>1.604360565E9</v>
      </c>
      <c r="C2663" s="42" t="s">
        <v>114</v>
      </c>
      <c r="D2663" s="23" t="s">
        <v>35</v>
      </c>
      <c r="E2663" s="23" t="s">
        <v>23</v>
      </c>
      <c r="F2663" s="23" t="s">
        <v>28</v>
      </c>
      <c r="G2663" s="23" t="s">
        <v>135</v>
      </c>
      <c r="H2663" s="23" t="s">
        <v>24</v>
      </c>
      <c r="I2663" s="23" t="s">
        <v>72</v>
      </c>
      <c r="N2663" s="21"/>
      <c r="O2663" s="21"/>
      <c r="P2663" s="21"/>
      <c r="R2663" s="15"/>
      <c r="T2663" s="41"/>
    </row>
    <row r="2664">
      <c r="A2664" s="21">
        <v>69259.0</v>
      </c>
      <c r="B2664" s="21">
        <v>1.848854072E9</v>
      </c>
      <c r="C2664" s="42" t="s">
        <v>115</v>
      </c>
      <c r="D2664" s="23" t="s">
        <v>35</v>
      </c>
      <c r="E2664" s="23" t="s">
        <v>23</v>
      </c>
      <c r="F2664" s="23" t="s">
        <v>28</v>
      </c>
      <c r="G2664" s="23" t="s">
        <v>135</v>
      </c>
      <c r="H2664" s="23" t="s">
        <v>24</v>
      </c>
      <c r="I2664" s="23" t="s">
        <v>72</v>
      </c>
      <c r="N2664" s="21"/>
      <c r="O2664" s="21"/>
      <c r="P2664" s="21"/>
      <c r="R2664" s="15"/>
      <c r="T2664" s="41"/>
    </row>
    <row r="2665">
      <c r="A2665" s="21">
        <v>69512.0</v>
      </c>
      <c r="B2665" s="21">
        <v>1.922771963E9</v>
      </c>
      <c r="C2665" s="42" t="s">
        <v>115</v>
      </c>
      <c r="D2665" s="23" t="s">
        <v>35</v>
      </c>
      <c r="E2665" s="23" t="s">
        <v>23</v>
      </c>
      <c r="F2665" s="23" t="s">
        <v>28</v>
      </c>
      <c r="G2665" s="23" t="s">
        <v>135</v>
      </c>
      <c r="H2665" s="23" t="s">
        <v>24</v>
      </c>
      <c r="I2665" s="23" t="s">
        <v>72</v>
      </c>
      <c r="N2665" s="21"/>
      <c r="O2665" s="21"/>
      <c r="P2665" s="21"/>
      <c r="R2665" s="15"/>
      <c r="T2665" s="41"/>
    </row>
    <row r="2666">
      <c r="A2666" s="21">
        <v>69582.0</v>
      </c>
      <c r="B2666" s="21">
        <v>1.605753203E9</v>
      </c>
      <c r="C2666" s="42" t="s">
        <v>115</v>
      </c>
      <c r="D2666" s="23" t="s">
        <v>35</v>
      </c>
      <c r="E2666" s="23" t="s">
        <v>23</v>
      </c>
      <c r="F2666" s="23" t="s">
        <v>28</v>
      </c>
      <c r="G2666" s="23" t="s">
        <v>135</v>
      </c>
      <c r="H2666" s="23" t="s">
        <v>24</v>
      </c>
      <c r="I2666" s="23" t="s">
        <v>72</v>
      </c>
      <c r="N2666" s="21"/>
      <c r="O2666" s="21"/>
      <c r="P2666" s="21"/>
      <c r="R2666" s="15"/>
      <c r="T2666" s="41"/>
    </row>
    <row r="2667">
      <c r="A2667" s="21">
        <v>69848.0</v>
      </c>
      <c r="B2667" s="21">
        <v>2.01363908E9</v>
      </c>
      <c r="C2667" s="42" t="s">
        <v>115</v>
      </c>
      <c r="D2667" s="23" t="s">
        <v>35</v>
      </c>
      <c r="E2667" s="23" t="s">
        <v>23</v>
      </c>
      <c r="F2667" s="23" t="s">
        <v>28</v>
      </c>
      <c r="G2667" s="23" t="s">
        <v>135</v>
      </c>
      <c r="H2667" s="23" t="s">
        <v>24</v>
      </c>
      <c r="I2667" s="23" t="s">
        <v>72</v>
      </c>
      <c r="N2667" s="21"/>
      <c r="O2667" s="21"/>
      <c r="P2667" s="21"/>
      <c r="R2667" s="15"/>
      <c r="T2667" s="41"/>
    </row>
    <row r="2668">
      <c r="A2668" s="21">
        <v>69893.0</v>
      </c>
      <c r="B2668" s="21">
        <v>2.077676832E9</v>
      </c>
      <c r="C2668" s="42" t="s">
        <v>115</v>
      </c>
      <c r="D2668" s="23" t="s">
        <v>35</v>
      </c>
      <c r="E2668" s="23" t="s">
        <v>23</v>
      </c>
      <c r="F2668" s="23" t="s">
        <v>28</v>
      </c>
      <c r="G2668" s="23" t="s">
        <v>135</v>
      </c>
      <c r="H2668" s="23" t="s">
        <v>24</v>
      </c>
      <c r="I2668" s="23" t="s">
        <v>72</v>
      </c>
      <c r="N2668" s="21"/>
      <c r="O2668" s="21"/>
      <c r="P2668" s="21"/>
      <c r="R2668" s="15"/>
      <c r="T2668" s="41"/>
    </row>
    <row r="2669">
      <c r="A2669" s="21">
        <v>70204.0</v>
      </c>
      <c r="B2669" s="21">
        <v>1.964342819E9</v>
      </c>
      <c r="C2669" s="42" t="s">
        <v>116</v>
      </c>
      <c r="D2669" s="23" t="s">
        <v>35</v>
      </c>
      <c r="E2669" s="23" t="s">
        <v>23</v>
      </c>
      <c r="F2669" s="23" t="s">
        <v>28</v>
      </c>
      <c r="G2669" s="23" t="s">
        <v>135</v>
      </c>
      <c r="H2669" s="23" t="s">
        <v>24</v>
      </c>
      <c r="I2669" s="23" t="s">
        <v>72</v>
      </c>
      <c r="N2669" s="21"/>
      <c r="O2669" s="21"/>
      <c r="P2669" s="21"/>
      <c r="R2669" s="15"/>
      <c r="T2669" s="41"/>
    </row>
    <row r="2670">
      <c r="A2670" s="21">
        <v>70465.0</v>
      </c>
      <c r="B2670" s="21">
        <v>1.286772979E9</v>
      </c>
      <c r="C2670" s="42" t="s">
        <v>116</v>
      </c>
      <c r="D2670" s="23" t="s">
        <v>35</v>
      </c>
      <c r="E2670" s="23" t="s">
        <v>23</v>
      </c>
      <c r="F2670" s="23" t="s">
        <v>28</v>
      </c>
      <c r="G2670" s="23" t="s">
        <v>135</v>
      </c>
      <c r="H2670" s="23" t="s">
        <v>24</v>
      </c>
      <c r="I2670" s="23" t="s">
        <v>72</v>
      </c>
      <c r="N2670" s="21"/>
      <c r="O2670" s="21"/>
      <c r="P2670" s="21"/>
      <c r="R2670" s="15"/>
      <c r="T2670" s="41"/>
    </row>
    <row r="2671">
      <c r="A2671" s="21">
        <v>71399.0</v>
      </c>
      <c r="B2671" s="21">
        <v>1.337047752E9</v>
      </c>
      <c r="C2671" s="42" t="s">
        <v>116</v>
      </c>
      <c r="D2671" s="23" t="s">
        <v>35</v>
      </c>
      <c r="E2671" s="23" t="s">
        <v>23</v>
      </c>
      <c r="F2671" s="23" t="s">
        <v>28</v>
      </c>
      <c r="G2671" s="23" t="s">
        <v>135</v>
      </c>
      <c r="H2671" s="23" t="s">
        <v>24</v>
      </c>
      <c r="I2671" s="23" t="s">
        <v>72</v>
      </c>
      <c r="N2671" s="21"/>
      <c r="O2671" s="21"/>
      <c r="P2671" s="21"/>
      <c r="R2671" s="15"/>
      <c r="T2671" s="41"/>
    </row>
    <row r="2672">
      <c r="A2672" s="21">
        <v>71466.0</v>
      </c>
      <c r="B2672" s="21">
        <v>1.681836803E9</v>
      </c>
      <c r="C2672" s="42" t="s">
        <v>116</v>
      </c>
      <c r="D2672" s="23" t="s">
        <v>35</v>
      </c>
      <c r="E2672" s="23" t="s">
        <v>23</v>
      </c>
      <c r="F2672" s="23" t="s">
        <v>28</v>
      </c>
      <c r="G2672" s="23" t="s">
        <v>135</v>
      </c>
      <c r="H2672" s="23" t="s">
        <v>24</v>
      </c>
      <c r="I2672" s="23" t="s">
        <v>72</v>
      </c>
      <c r="N2672" s="21"/>
      <c r="O2672" s="21"/>
      <c r="P2672" s="21"/>
      <c r="R2672" s="15"/>
      <c r="T2672" s="41"/>
    </row>
    <row r="2673">
      <c r="A2673" s="21">
        <v>71839.0</v>
      </c>
      <c r="B2673" s="21">
        <v>1.539985554E9</v>
      </c>
      <c r="C2673" s="42" t="s">
        <v>117</v>
      </c>
      <c r="D2673" s="23" t="s">
        <v>35</v>
      </c>
      <c r="E2673" s="23" t="s">
        <v>23</v>
      </c>
      <c r="F2673" s="23" t="s">
        <v>28</v>
      </c>
      <c r="G2673" s="23" t="s">
        <v>135</v>
      </c>
      <c r="H2673" s="23" t="s">
        <v>24</v>
      </c>
      <c r="I2673" s="23" t="s">
        <v>72</v>
      </c>
      <c r="N2673" s="21"/>
      <c r="O2673" s="21"/>
      <c r="P2673" s="21"/>
      <c r="R2673" s="15"/>
      <c r="T2673" s="41"/>
    </row>
    <row r="2674">
      <c r="A2674" s="21">
        <v>72570.0</v>
      </c>
      <c r="B2674" s="21">
        <v>1.341162506E9</v>
      </c>
      <c r="C2674" s="42" t="s">
        <v>117</v>
      </c>
      <c r="D2674" s="23" t="s">
        <v>35</v>
      </c>
      <c r="E2674" s="23" t="s">
        <v>23</v>
      </c>
      <c r="F2674" s="23" t="s">
        <v>28</v>
      </c>
      <c r="G2674" s="23" t="s">
        <v>135</v>
      </c>
      <c r="H2674" s="23" t="s">
        <v>24</v>
      </c>
      <c r="I2674" s="23" t="s">
        <v>72</v>
      </c>
      <c r="N2674" s="21"/>
      <c r="O2674" s="21"/>
      <c r="P2674" s="21"/>
      <c r="R2674" s="15"/>
      <c r="T2674" s="41"/>
    </row>
    <row r="2675">
      <c r="A2675" s="21">
        <v>72841.0</v>
      </c>
      <c r="B2675" s="21">
        <v>1.230500872E9</v>
      </c>
      <c r="C2675" s="42" t="s">
        <v>117</v>
      </c>
      <c r="D2675" s="23" t="s">
        <v>35</v>
      </c>
      <c r="E2675" s="23" t="s">
        <v>23</v>
      </c>
      <c r="F2675" s="23" t="s">
        <v>28</v>
      </c>
      <c r="G2675" s="23" t="s">
        <v>135</v>
      </c>
      <c r="H2675" s="23" t="s">
        <v>24</v>
      </c>
      <c r="I2675" s="23" t="s">
        <v>72</v>
      </c>
      <c r="N2675" s="21"/>
      <c r="O2675" s="21"/>
      <c r="P2675" s="21"/>
      <c r="R2675" s="15"/>
      <c r="T2675" s="41"/>
    </row>
    <row r="2676">
      <c r="A2676" s="21">
        <v>73611.0</v>
      </c>
      <c r="B2676" s="21">
        <v>1.325820549E9</v>
      </c>
      <c r="C2676" s="42" t="s">
        <v>118</v>
      </c>
      <c r="D2676" s="23" t="s">
        <v>35</v>
      </c>
      <c r="E2676" s="23" t="s">
        <v>23</v>
      </c>
      <c r="F2676" s="23" t="s">
        <v>28</v>
      </c>
      <c r="G2676" s="23" t="s">
        <v>135</v>
      </c>
      <c r="H2676" s="23" t="s">
        <v>24</v>
      </c>
      <c r="I2676" s="23" t="s">
        <v>72</v>
      </c>
      <c r="N2676" s="21"/>
      <c r="O2676" s="21"/>
      <c r="P2676" s="21"/>
      <c r="R2676" s="15"/>
      <c r="T2676" s="41"/>
    </row>
    <row r="2677">
      <c r="A2677" s="21">
        <v>73659.0</v>
      </c>
      <c r="B2677" s="21">
        <v>1.398172475E9</v>
      </c>
      <c r="C2677" s="42" t="s">
        <v>118</v>
      </c>
      <c r="D2677" s="23" t="s">
        <v>35</v>
      </c>
      <c r="E2677" s="23" t="s">
        <v>23</v>
      </c>
      <c r="F2677" s="23" t="s">
        <v>28</v>
      </c>
      <c r="G2677" s="23" t="s">
        <v>135</v>
      </c>
      <c r="H2677" s="23" t="s">
        <v>24</v>
      </c>
      <c r="I2677" s="23" t="s">
        <v>72</v>
      </c>
      <c r="N2677" s="21"/>
      <c r="O2677" s="21"/>
      <c r="P2677" s="21"/>
      <c r="R2677" s="15"/>
      <c r="T2677" s="41"/>
    </row>
    <row r="2678">
      <c r="A2678" s="21">
        <v>73745.0</v>
      </c>
      <c r="B2678" s="21">
        <v>1.432751226E9</v>
      </c>
      <c r="C2678" s="42" t="s">
        <v>118</v>
      </c>
      <c r="D2678" s="23" t="s">
        <v>35</v>
      </c>
      <c r="E2678" s="23" t="s">
        <v>23</v>
      </c>
      <c r="F2678" s="23" t="s">
        <v>28</v>
      </c>
      <c r="G2678" s="23" t="s">
        <v>135</v>
      </c>
      <c r="H2678" s="23" t="s">
        <v>24</v>
      </c>
      <c r="I2678" s="23" t="s">
        <v>72</v>
      </c>
      <c r="N2678" s="21"/>
      <c r="O2678" s="21"/>
      <c r="P2678" s="21"/>
      <c r="R2678" s="15"/>
      <c r="T2678" s="41"/>
    </row>
    <row r="2679">
      <c r="A2679" s="21">
        <v>73840.0</v>
      </c>
      <c r="B2679" s="21">
        <v>1.193977809E9</v>
      </c>
      <c r="C2679" s="42" t="s">
        <v>118</v>
      </c>
      <c r="D2679" s="23" t="s">
        <v>35</v>
      </c>
      <c r="E2679" s="23" t="s">
        <v>23</v>
      </c>
      <c r="F2679" s="23" t="s">
        <v>28</v>
      </c>
      <c r="G2679" s="23" t="s">
        <v>135</v>
      </c>
      <c r="H2679" s="23" t="s">
        <v>24</v>
      </c>
      <c r="I2679" s="23" t="s">
        <v>72</v>
      </c>
      <c r="N2679" s="21"/>
      <c r="O2679" s="21"/>
      <c r="P2679" s="21"/>
      <c r="R2679" s="15"/>
      <c r="T2679" s="41"/>
    </row>
    <row r="2680">
      <c r="A2680" s="21">
        <v>74021.0</v>
      </c>
      <c r="B2680" s="21">
        <v>2.23135845E9</v>
      </c>
      <c r="C2680" s="42" t="s">
        <v>119</v>
      </c>
      <c r="D2680" s="23" t="s">
        <v>35</v>
      </c>
      <c r="E2680" s="23" t="s">
        <v>23</v>
      </c>
      <c r="F2680" s="23" t="s">
        <v>28</v>
      </c>
      <c r="G2680" s="23" t="s">
        <v>135</v>
      </c>
      <c r="H2680" s="23" t="s">
        <v>24</v>
      </c>
      <c r="I2680" s="23" t="s">
        <v>72</v>
      </c>
      <c r="N2680" s="21"/>
      <c r="O2680" s="21"/>
      <c r="P2680" s="21"/>
      <c r="R2680" s="15"/>
      <c r="T2680" s="41"/>
    </row>
    <row r="2681">
      <c r="A2681" s="21">
        <v>76649.0</v>
      </c>
      <c r="B2681" s="21">
        <v>2.031632129E9</v>
      </c>
      <c r="C2681" s="42" t="s">
        <v>121</v>
      </c>
      <c r="D2681" s="23" t="s">
        <v>35</v>
      </c>
      <c r="E2681" s="23" t="s">
        <v>23</v>
      </c>
      <c r="F2681" s="23" t="s">
        <v>28</v>
      </c>
      <c r="G2681" s="23" t="s">
        <v>135</v>
      </c>
      <c r="H2681" s="23" t="s">
        <v>24</v>
      </c>
      <c r="I2681" s="23" t="s">
        <v>72</v>
      </c>
      <c r="N2681" s="21"/>
      <c r="O2681" s="21"/>
      <c r="P2681" s="21"/>
      <c r="R2681" s="15"/>
      <c r="T2681" s="41"/>
    </row>
    <row r="2682">
      <c r="A2682" s="21">
        <v>77154.0</v>
      </c>
      <c r="B2682" s="21">
        <v>1.953800731E9</v>
      </c>
      <c r="C2682" s="42" t="s">
        <v>121</v>
      </c>
      <c r="D2682" s="23" t="s">
        <v>35</v>
      </c>
      <c r="E2682" s="23" t="s">
        <v>23</v>
      </c>
      <c r="F2682" s="23" t="s">
        <v>28</v>
      </c>
      <c r="G2682" s="23" t="s">
        <v>135</v>
      </c>
      <c r="H2682" s="23" t="s">
        <v>24</v>
      </c>
      <c r="I2682" s="23" t="s">
        <v>72</v>
      </c>
      <c r="N2682" s="21"/>
      <c r="O2682" s="21"/>
      <c r="P2682" s="21"/>
      <c r="R2682" s="15"/>
      <c r="T2682" s="41"/>
    </row>
    <row r="2683">
      <c r="A2683" s="21">
        <v>77458.0</v>
      </c>
      <c r="B2683" s="21">
        <v>1.380958477E9</v>
      </c>
      <c r="C2683" s="42" t="s">
        <v>122</v>
      </c>
      <c r="D2683" s="23" t="s">
        <v>35</v>
      </c>
      <c r="E2683" s="23" t="s">
        <v>23</v>
      </c>
      <c r="F2683" s="23" t="s">
        <v>28</v>
      </c>
      <c r="G2683" s="23" t="s">
        <v>135</v>
      </c>
      <c r="H2683" s="23" t="s">
        <v>24</v>
      </c>
      <c r="I2683" s="23" t="s">
        <v>72</v>
      </c>
      <c r="N2683" s="21"/>
      <c r="O2683" s="21"/>
      <c r="P2683" s="21"/>
      <c r="R2683" s="15"/>
      <c r="T2683" s="41"/>
    </row>
    <row r="2684">
      <c r="A2684" s="21">
        <v>77498.0</v>
      </c>
      <c r="B2684" s="21">
        <v>1.826203705E9</v>
      </c>
      <c r="C2684" s="42" t="s">
        <v>122</v>
      </c>
      <c r="D2684" s="23" t="s">
        <v>35</v>
      </c>
      <c r="E2684" s="23" t="s">
        <v>23</v>
      </c>
      <c r="F2684" s="23" t="s">
        <v>28</v>
      </c>
      <c r="G2684" s="23" t="s">
        <v>135</v>
      </c>
      <c r="H2684" s="23" t="s">
        <v>24</v>
      </c>
      <c r="I2684" s="23" t="s">
        <v>72</v>
      </c>
      <c r="N2684" s="21"/>
      <c r="O2684" s="21"/>
      <c r="P2684" s="21"/>
      <c r="R2684" s="15"/>
      <c r="T2684" s="41"/>
    </row>
    <row r="2685">
      <c r="A2685" s="21">
        <v>78278.0</v>
      </c>
      <c r="B2685" s="21">
        <v>1.657222789E9</v>
      </c>
      <c r="C2685" s="42" t="s">
        <v>123</v>
      </c>
      <c r="D2685" s="23" t="s">
        <v>35</v>
      </c>
      <c r="E2685" s="23" t="s">
        <v>23</v>
      </c>
      <c r="F2685" s="23" t="s">
        <v>28</v>
      </c>
      <c r="G2685" s="23" t="s">
        <v>135</v>
      </c>
      <c r="H2685" s="23" t="s">
        <v>24</v>
      </c>
      <c r="I2685" s="23" t="s">
        <v>72</v>
      </c>
      <c r="N2685" s="21"/>
      <c r="O2685" s="21"/>
      <c r="P2685" s="21"/>
      <c r="R2685" s="15"/>
      <c r="T2685" s="41"/>
    </row>
    <row r="2686">
      <c r="A2686" s="21">
        <v>78393.0</v>
      </c>
      <c r="B2686" s="21">
        <v>1.627105444E9</v>
      </c>
      <c r="C2686" s="42" t="s">
        <v>123</v>
      </c>
      <c r="D2686" s="23" t="s">
        <v>35</v>
      </c>
      <c r="E2686" s="23" t="s">
        <v>23</v>
      </c>
      <c r="F2686" s="23" t="s">
        <v>28</v>
      </c>
      <c r="G2686" s="23" t="s">
        <v>135</v>
      </c>
      <c r="H2686" s="23" t="s">
        <v>24</v>
      </c>
      <c r="I2686" s="23" t="s">
        <v>72</v>
      </c>
      <c r="N2686" s="21"/>
      <c r="O2686" s="21"/>
      <c r="P2686" s="21"/>
      <c r="R2686" s="15"/>
      <c r="T2686" s="41"/>
    </row>
    <row r="2687">
      <c r="A2687" s="21">
        <v>78458.0</v>
      </c>
      <c r="B2687" s="21">
        <v>1.605095728E9</v>
      </c>
      <c r="C2687" s="42" t="s">
        <v>123</v>
      </c>
      <c r="D2687" s="23" t="s">
        <v>35</v>
      </c>
      <c r="E2687" s="23" t="s">
        <v>23</v>
      </c>
      <c r="F2687" s="23" t="s">
        <v>28</v>
      </c>
      <c r="G2687" s="23" t="s">
        <v>135</v>
      </c>
      <c r="H2687" s="23" t="s">
        <v>24</v>
      </c>
      <c r="I2687" s="23" t="s">
        <v>72</v>
      </c>
      <c r="N2687" s="21"/>
      <c r="O2687" s="21"/>
      <c r="P2687" s="21"/>
      <c r="R2687" s="15"/>
      <c r="T2687" s="41"/>
    </row>
    <row r="2688">
      <c r="A2688" s="21">
        <v>78635.0</v>
      </c>
      <c r="B2688" s="21">
        <v>1.892276765E9</v>
      </c>
      <c r="C2688" s="42" t="s">
        <v>124</v>
      </c>
      <c r="D2688" s="23" t="s">
        <v>35</v>
      </c>
      <c r="E2688" s="23" t="s">
        <v>23</v>
      </c>
      <c r="F2688" s="23" t="s">
        <v>28</v>
      </c>
      <c r="G2688" s="23" t="s">
        <v>135</v>
      </c>
      <c r="H2688" s="23" t="s">
        <v>24</v>
      </c>
      <c r="I2688" s="23" t="s">
        <v>72</v>
      </c>
      <c r="N2688" s="21"/>
      <c r="O2688" s="21"/>
      <c r="P2688" s="21"/>
      <c r="R2688" s="15"/>
      <c r="T2688" s="41"/>
    </row>
    <row r="2689">
      <c r="A2689" s="21">
        <v>78701.0</v>
      </c>
      <c r="B2689" s="21">
        <v>1.514350583E9</v>
      </c>
      <c r="C2689" s="42" t="s">
        <v>124</v>
      </c>
      <c r="D2689" s="23" t="s">
        <v>35</v>
      </c>
      <c r="E2689" s="23" t="s">
        <v>23</v>
      </c>
      <c r="F2689" s="23" t="s">
        <v>28</v>
      </c>
      <c r="G2689" s="23" t="s">
        <v>135</v>
      </c>
      <c r="H2689" s="23" t="s">
        <v>24</v>
      </c>
      <c r="I2689" s="23" t="s">
        <v>72</v>
      </c>
      <c r="N2689" s="21"/>
      <c r="O2689" s="21"/>
      <c r="P2689" s="21"/>
      <c r="R2689" s="15"/>
      <c r="T2689" s="41"/>
    </row>
    <row r="2690">
      <c r="A2690" s="21">
        <v>79922.0</v>
      </c>
      <c r="B2690" s="21">
        <v>2.139539909E9</v>
      </c>
      <c r="C2690" s="42" t="s">
        <v>125</v>
      </c>
      <c r="D2690" s="23" t="s">
        <v>35</v>
      </c>
      <c r="E2690" s="23" t="s">
        <v>23</v>
      </c>
      <c r="F2690" s="23" t="s">
        <v>28</v>
      </c>
      <c r="G2690" s="23" t="s">
        <v>135</v>
      </c>
      <c r="H2690" s="23" t="s">
        <v>24</v>
      </c>
      <c r="I2690" s="23" t="s">
        <v>72</v>
      </c>
      <c r="N2690" s="21"/>
      <c r="O2690" s="21"/>
      <c r="P2690" s="21"/>
      <c r="R2690" s="15"/>
      <c r="T2690" s="41"/>
    </row>
    <row r="2691">
      <c r="A2691" s="21">
        <v>80127.0</v>
      </c>
      <c r="B2691" s="21">
        <v>2.155327504E9</v>
      </c>
      <c r="C2691" s="42" t="s">
        <v>126</v>
      </c>
      <c r="D2691" s="23" t="s">
        <v>35</v>
      </c>
      <c r="E2691" s="23" t="s">
        <v>23</v>
      </c>
      <c r="F2691" s="23" t="s">
        <v>28</v>
      </c>
      <c r="G2691" s="23" t="s">
        <v>135</v>
      </c>
      <c r="H2691" s="23" t="s">
        <v>24</v>
      </c>
      <c r="I2691" s="23" t="s">
        <v>72</v>
      </c>
      <c r="N2691" s="21"/>
      <c r="O2691" s="21"/>
      <c r="P2691" s="21"/>
      <c r="R2691" s="15"/>
      <c r="T2691" s="41"/>
    </row>
    <row r="2692">
      <c r="A2692" s="21">
        <v>80268.0</v>
      </c>
      <c r="B2692" s="21">
        <v>1.238129905E9</v>
      </c>
      <c r="C2692" s="42" t="s">
        <v>126</v>
      </c>
      <c r="D2692" s="23" t="s">
        <v>35</v>
      </c>
      <c r="E2692" s="23" t="s">
        <v>23</v>
      </c>
      <c r="F2692" s="23" t="s">
        <v>28</v>
      </c>
      <c r="G2692" s="23" t="s">
        <v>135</v>
      </c>
      <c r="H2692" s="23" t="s">
        <v>24</v>
      </c>
      <c r="I2692" s="23" t="s">
        <v>72</v>
      </c>
      <c r="N2692" s="21"/>
      <c r="O2692" s="21"/>
      <c r="P2692" s="21"/>
      <c r="R2692" s="15"/>
      <c r="T2692" s="41"/>
    </row>
    <row r="2693">
      <c r="A2693" s="21">
        <v>80475.0</v>
      </c>
      <c r="B2693" s="21">
        <v>1.354120471E9</v>
      </c>
      <c r="C2693" s="42" t="s">
        <v>126</v>
      </c>
      <c r="D2693" s="23" t="s">
        <v>35</v>
      </c>
      <c r="E2693" s="23" t="s">
        <v>23</v>
      </c>
      <c r="F2693" s="23" t="s">
        <v>28</v>
      </c>
      <c r="G2693" s="23" t="s">
        <v>135</v>
      </c>
      <c r="H2693" s="23" t="s">
        <v>20</v>
      </c>
      <c r="I2693" s="23" t="s">
        <v>72</v>
      </c>
      <c r="N2693" s="21"/>
      <c r="O2693" s="21"/>
      <c r="P2693" s="21"/>
      <c r="R2693" s="15"/>
      <c r="T2693" s="41"/>
    </row>
    <row r="2694">
      <c r="A2694" s="21">
        <v>80790.0</v>
      </c>
      <c r="B2694" s="21">
        <v>2.065248707E9</v>
      </c>
      <c r="C2694" s="42" t="s">
        <v>126</v>
      </c>
      <c r="D2694" s="23" t="s">
        <v>35</v>
      </c>
      <c r="E2694" s="23" t="s">
        <v>23</v>
      </c>
      <c r="F2694" s="23" t="s">
        <v>28</v>
      </c>
      <c r="G2694" s="23" t="s">
        <v>135</v>
      </c>
      <c r="H2694" s="23" t="s">
        <v>24</v>
      </c>
      <c r="I2694" s="23" t="s">
        <v>25</v>
      </c>
      <c r="N2694" s="21"/>
      <c r="O2694" s="21"/>
      <c r="P2694" s="21"/>
      <c r="R2694" s="15"/>
      <c r="T2694" s="41"/>
    </row>
    <row r="2695">
      <c r="A2695" s="21">
        <v>80861.0</v>
      </c>
      <c r="B2695" s="21">
        <v>2.267173343E9</v>
      </c>
      <c r="C2695" s="42" t="s">
        <v>126</v>
      </c>
      <c r="D2695" s="23" t="s">
        <v>35</v>
      </c>
      <c r="E2695" s="23" t="s">
        <v>23</v>
      </c>
      <c r="F2695" s="23" t="s">
        <v>28</v>
      </c>
      <c r="G2695" s="23" t="s">
        <v>135</v>
      </c>
      <c r="H2695" s="23" t="s">
        <v>24</v>
      </c>
      <c r="I2695" s="23" t="s">
        <v>72</v>
      </c>
      <c r="N2695" s="21"/>
      <c r="O2695" s="21"/>
      <c r="P2695" s="21"/>
      <c r="R2695" s="15"/>
      <c r="T2695" s="41"/>
    </row>
    <row r="2696">
      <c r="A2696" s="21">
        <v>80949.0</v>
      </c>
      <c r="B2696" s="21">
        <v>1.504754085E9</v>
      </c>
      <c r="C2696" s="42" t="s">
        <v>127</v>
      </c>
      <c r="D2696" s="23" t="s">
        <v>35</v>
      </c>
      <c r="E2696" s="23" t="s">
        <v>23</v>
      </c>
      <c r="F2696" s="23" t="s">
        <v>28</v>
      </c>
      <c r="G2696" s="23" t="s">
        <v>135</v>
      </c>
      <c r="H2696" s="23" t="s">
        <v>24</v>
      </c>
      <c r="I2696" s="23" t="s">
        <v>72</v>
      </c>
      <c r="N2696" s="21"/>
      <c r="O2696" s="21"/>
      <c r="P2696" s="21"/>
      <c r="R2696" s="15"/>
      <c r="T2696" s="41"/>
    </row>
    <row r="2697">
      <c r="A2697" s="21">
        <v>81644.0</v>
      </c>
      <c r="B2697" s="21">
        <v>1.172147504E9</v>
      </c>
      <c r="C2697" s="42" t="s">
        <v>127</v>
      </c>
      <c r="D2697" s="23" t="s">
        <v>35</v>
      </c>
      <c r="E2697" s="23" t="s">
        <v>23</v>
      </c>
      <c r="F2697" s="23" t="s">
        <v>28</v>
      </c>
      <c r="G2697" s="23" t="s">
        <v>135</v>
      </c>
      <c r="H2697" s="23" t="s">
        <v>24</v>
      </c>
      <c r="I2697" s="23" t="s">
        <v>72</v>
      </c>
      <c r="N2697" s="21"/>
      <c r="O2697" s="21"/>
      <c r="P2697" s="21"/>
      <c r="R2697" s="15"/>
      <c r="T2697" s="41"/>
    </row>
    <row r="2698">
      <c r="A2698" s="21">
        <v>81682.0</v>
      </c>
      <c r="B2698" s="21">
        <v>1.701478112E9</v>
      </c>
      <c r="C2698" s="42" t="s">
        <v>127</v>
      </c>
      <c r="D2698" s="23" t="s">
        <v>35</v>
      </c>
      <c r="E2698" s="23" t="s">
        <v>23</v>
      </c>
      <c r="F2698" s="23" t="s">
        <v>28</v>
      </c>
      <c r="G2698" s="23" t="s">
        <v>135</v>
      </c>
      <c r="H2698" s="23" t="s">
        <v>24</v>
      </c>
      <c r="I2698" s="23" t="s">
        <v>72</v>
      </c>
      <c r="N2698" s="21"/>
      <c r="O2698" s="21"/>
      <c r="P2698" s="21"/>
      <c r="R2698" s="15"/>
      <c r="T2698" s="41"/>
    </row>
    <row r="2699">
      <c r="A2699" s="21">
        <v>81996.0</v>
      </c>
      <c r="B2699" s="21">
        <v>1.892466387E9</v>
      </c>
      <c r="C2699" s="42" t="s">
        <v>128</v>
      </c>
      <c r="D2699" s="23" t="s">
        <v>35</v>
      </c>
      <c r="E2699" s="23" t="s">
        <v>23</v>
      </c>
      <c r="F2699" s="23" t="s">
        <v>28</v>
      </c>
      <c r="G2699" s="23" t="s">
        <v>135</v>
      </c>
      <c r="H2699" s="23" t="s">
        <v>24</v>
      </c>
      <c r="I2699" s="23" t="s">
        <v>72</v>
      </c>
      <c r="N2699" s="21"/>
      <c r="O2699" s="21"/>
      <c r="P2699" s="21"/>
      <c r="R2699" s="15"/>
      <c r="T2699" s="41"/>
    </row>
    <row r="2700">
      <c r="A2700" s="21">
        <v>82327.0</v>
      </c>
      <c r="B2700" s="21">
        <v>1.425819982E9</v>
      </c>
      <c r="C2700" s="42" t="s">
        <v>128</v>
      </c>
      <c r="D2700" s="23" t="s">
        <v>35</v>
      </c>
      <c r="E2700" s="23" t="s">
        <v>23</v>
      </c>
      <c r="F2700" s="23" t="s">
        <v>28</v>
      </c>
      <c r="G2700" s="23" t="s">
        <v>135</v>
      </c>
      <c r="H2700" s="23" t="s">
        <v>24</v>
      </c>
      <c r="I2700" s="23" t="s">
        <v>72</v>
      </c>
      <c r="N2700" s="21"/>
      <c r="O2700" s="21"/>
      <c r="P2700" s="21"/>
      <c r="R2700" s="15"/>
      <c r="T2700" s="41"/>
    </row>
    <row r="2701">
      <c r="A2701" s="21">
        <v>82402.0</v>
      </c>
      <c r="B2701" s="21">
        <v>1.800480073E9</v>
      </c>
      <c r="C2701" s="42" t="s">
        <v>128</v>
      </c>
      <c r="D2701" s="23" t="s">
        <v>35</v>
      </c>
      <c r="E2701" s="23" t="s">
        <v>23</v>
      </c>
      <c r="F2701" s="23" t="s">
        <v>28</v>
      </c>
      <c r="G2701" s="23" t="s">
        <v>135</v>
      </c>
      <c r="H2701" s="23" t="s">
        <v>24</v>
      </c>
      <c r="I2701" s="23" t="s">
        <v>72</v>
      </c>
      <c r="N2701" s="21"/>
      <c r="O2701" s="21"/>
      <c r="P2701" s="21"/>
      <c r="R2701" s="15"/>
      <c r="T2701" s="41"/>
    </row>
    <row r="2702">
      <c r="A2702" s="21">
        <v>83091.0</v>
      </c>
      <c r="B2702" s="21">
        <v>1.771443925E9</v>
      </c>
      <c r="C2702" s="42" t="s">
        <v>129</v>
      </c>
      <c r="D2702" s="23" t="s">
        <v>35</v>
      </c>
      <c r="E2702" s="23" t="s">
        <v>23</v>
      </c>
      <c r="F2702" s="23" t="s">
        <v>28</v>
      </c>
      <c r="G2702" s="23" t="s">
        <v>135</v>
      </c>
      <c r="H2702" s="23" t="s">
        <v>24</v>
      </c>
      <c r="I2702" s="23" t="s">
        <v>72</v>
      </c>
      <c r="N2702" s="21"/>
      <c r="O2702" s="21"/>
      <c r="P2702" s="21"/>
      <c r="R2702" s="15"/>
      <c r="T2702" s="41"/>
    </row>
    <row r="2703">
      <c r="A2703" s="21">
        <v>83601.0</v>
      </c>
      <c r="B2703" s="21">
        <v>1.411665652E9</v>
      </c>
      <c r="C2703" s="42" t="s">
        <v>130</v>
      </c>
      <c r="D2703" s="23" t="s">
        <v>35</v>
      </c>
      <c r="E2703" s="23" t="s">
        <v>23</v>
      </c>
      <c r="F2703" s="23" t="s">
        <v>28</v>
      </c>
      <c r="G2703" s="23" t="s">
        <v>135</v>
      </c>
      <c r="H2703" s="23" t="s">
        <v>24</v>
      </c>
      <c r="I2703" s="23" t="s">
        <v>72</v>
      </c>
      <c r="N2703" s="21"/>
      <c r="O2703" s="21"/>
      <c r="P2703" s="21"/>
      <c r="R2703" s="15"/>
      <c r="T2703" s="41"/>
    </row>
    <row r="2704">
      <c r="A2704" s="21">
        <v>84043.0</v>
      </c>
      <c r="B2704" s="21">
        <v>1.177040611E9</v>
      </c>
      <c r="C2704" s="42" t="s">
        <v>130</v>
      </c>
      <c r="D2704" s="23" t="s">
        <v>35</v>
      </c>
      <c r="E2704" s="23" t="s">
        <v>23</v>
      </c>
      <c r="F2704" s="23" t="s">
        <v>28</v>
      </c>
      <c r="G2704" s="23" t="s">
        <v>135</v>
      </c>
      <c r="H2704" s="23" t="s">
        <v>24</v>
      </c>
      <c r="I2704" s="23" t="s">
        <v>72</v>
      </c>
      <c r="N2704" s="21"/>
      <c r="O2704" s="21"/>
      <c r="P2704" s="21"/>
      <c r="R2704" s="15"/>
      <c r="T2704" s="41"/>
    </row>
    <row r="2705">
      <c r="A2705" s="21">
        <v>84221.0</v>
      </c>
      <c r="B2705" s="21">
        <v>2.06017975E9</v>
      </c>
      <c r="C2705" s="42">
        <v>41640.0</v>
      </c>
      <c r="D2705" s="23" t="s">
        <v>35</v>
      </c>
      <c r="E2705" s="23" t="s">
        <v>23</v>
      </c>
      <c r="F2705" s="23" t="s">
        <v>28</v>
      </c>
      <c r="G2705" s="23" t="s">
        <v>135</v>
      </c>
      <c r="H2705" s="23" t="s">
        <v>24</v>
      </c>
      <c r="I2705" s="23" t="s">
        <v>72</v>
      </c>
      <c r="N2705" s="21"/>
      <c r="O2705" s="21"/>
      <c r="P2705" s="21"/>
      <c r="R2705" s="15"/>
      <c r="T2705" s="41"/>
    </row>
    <row r="2706">
      <c r="A2706" s="21">
        <v>84482.0</v>
      </c>
      <c r="B2706" s="21">
        <v>1.241135334E9</v>
      </c>
      <c r="C2706" s="42">
        <v>41640.0</v>
      </c>
      <c r="D2706" s="23" t="s">
        <v>35</v>
      </c>
      <c r="E2706" s="23" t="s">
        <v>23</v>
      </c>
      <c r="F2706" s="23" t="s">
        <v>28</v>
      </c>
      <c r="G2706" s="23" t="s">
        <v>135</v>
      </c>
      <c r="H2706" s="23" t="s">
        <v>24</v>
      </c>
      <c r="I2706" s="23" t="s">
        <v>72</v>
      </c>
      <c r="N2706" s="21"/>
      <c r="O2706" s="21"/>
      <c r="P2706" s="21"/>
      <c r="R2706" s="15"/>
      <c r="T2706" s="41"/>
    </row>
    <row r="2707">
      <c r="A2707" s="21">
        <v>85239.0</v>
      </c>
      <c r="B2707" s="21">
        <v>2.041086504E9</v>
      </c>
      <c r="C2707" s="42">
        <v>41671.0</v>
      </c>
      <c r="D2707" s="23" t="s">
        <v>35</v>
      </c>
      <c r="E2707" s="23" t="s">
        <v>23</v>
      </c>
      <c r="F2707" s="23" t="s">
        <v>28</v>
      </c>
      <c r="G2707" s="23" t="s">
        <v>135</v>
      </c>
      <c r="H2707" s="23" t="s">
        <v>24</v>
      </c>
      <c r="I2707" s="23" t="s">
        <v>72</v>
      </c>
      <c r="N2707" s="21"/>
      <c r="O2707" s="21"/>
      <c r="P2707" s="21"/>
      <c r="R2707" s="15"/>
      <c r="T2707" s="41"/>
    </row>
    <row r="2708">
      <c r="A2708" s="21">
        <v>85843.0</v>
      </c>
      <c r="B2708" s="21">
        <v>1.553731849E9</v>
      </c>
      <c r="C2708" s="42">
        <v>41671.0</v>
      </c>
      <c r="D2708" s="23" t="s">
        <v>35</v>
      </c>
      <c r="E2708" s="23" t="s">
        <v>23</v>
      </c>
      <c r="F2708" s="23" t="s">
        <v>28</v>
      </c>
      <c r="G2708" s="23" t="s">
        <v>135</v>
      </c>
      <c r="H2708" s="23" t="s">
        <v>24</v>
      </c>
      <c r="I2708" s="23" t="s">
        <v>72</v>
      </c>
      <c r="N2708" s="21"/>
      <c r="O2708" s="21"/>
      <c r="P2708" s="21"/>
      <c r="R2708" s="15"/>
      <c r="T2708" s="41"/>
    </row>
    <row r="2709">
      <c r="A2709" s="21">
        <v>86863.0</v>
      </c>
      <c r="B2709" s="21">
        <v>1.918012142E9</v>
      </c>
      <c r="C2709" s="42">
        <v>41730.0</v>
      </c>
      <c r="D2709" s="23" t="s">
        <v>35</v>
      </c>
      <c r="E2709" s="23" t="s">
        <v>23</v>
      </c>
      <c r="F2709" s="23" t="s">
        <v>28</v>
      </c>
      <c r="G2709" s="23" t="s">
        <v>135</v>
      </c>
      <c r="H2709" s="23" t="s">
        <v>24</v>
      </c>
      <c r="I2709" s="23" t="s">
        <v>72</v>
      </c>
      <c r="N2709" s="21"/>
      <c r="O2709" s="21"/>
      <c r="P2709" s="21"/>
      <c r="R2709" s="15"/>
      <c r="T2709" s="41"/>
    </row>
    <row r="2710">
      <c r="A2710" s="21">
        <v>87448.0</v>
      </c>
      <c r="B2710" s="21">
        <v>1.302235974E9</v>
      </c>
      <c r="C2710" s="42">
        <v>41760.0</v>
      </c>
      <c r="D2710" s="23" t="s">
        <v>35</v>
      </c>
      <c r="E2710" s="23" t="s">
        <v>23</v>
      </c>
      <c r="F2710" s="23" t="s">
        <v>28</v>
      </c>
      <c r="G2710" s="23" t="s">
        <v>135</v>
      </c>
      <c r="H2710" s="23" t="s">
        <v>24</v>
      </c>
      <c r="I2710" s="23" t="s">
        <v>72</v>
      </c>
      <c r="N2710" s="21"/>
      <c r="O2710" s="21"/>
      <c r="P2710" s="21"/>
      <c r="R2710" s="15"/>
      <c r="T2710" s="41"/>
    </row>
    <row r="2711">
      <c r="A2711" s="21">
        <v>87827.0</v>
      </c>
      <c r="B2711" s="21">
        <v>1.481759033E9</v>
      </c>
      <c r="C2711" s="42">
        <v>41760.0</v>
      </c>
      <c r="D2711" s="23" t="s">
        <v>35</v>
      </c>
      <c r="E2711" s="23" t="s">
        <v>23</v>
      </c>
      <c r="F2711" s="23" t="s">
        <v>28</v>
      </c>
      <c r="G2711" s="23" t="s">
        <v>135</v>
      </c>
      <c r="H2711" s="23" t="s">
        <v>24</v>
      </c>
      <c r="I2711" s="23" t="s">
        <v>72</v>
      </c>
      <c r="N2711" s="21"/>
      <c r="O2711" s="21"/>
      <c r="P2711" s="21"/>
      <c r="R2711" s="15"/>
      <c r="T2711" s="41"/>
    </row>
    <row r="2712">
      <c r="A2712" s="21">
        <v>88267.0</v>
      </c>
      <c r="B2712" s="21">
        <v>1.534495433E9</v>
      </c>
      <c r="C2712" s="42">
        <v>41791.0</v>
      </c>
      <c r="D2712" s="23" t="s">
        <v>35</v>
      </c>
      <c r="E2712" s="23" t="s">
        <v>23</v>
      </c>
      <c r="F2712" s="23" t="s">
        <v>28</v>
      </c>
      <c r="G2712" s="23" t="s">
        <v>135</v>
      </c>
      <c r="H2712" s="23" t="s">
        <v>24</v>
      </c>
      <c r="I2712" s="23" t="s">
        <v>72</v>
      </c>
      <c r="N2712" s="21"/>
      <c r="O2712" s="21"/>
      <c r="P2712" s="21"/>
      <c r="R2712" s="15"/>
      <c r="T2712" s="41"/>
    </row>
    <row r="2713">
      <c r="A2713" s="21">
        <v>88348.0</v>
      </c>
      <c r="B2713" s="21">
        <v>2.010513381E9</v>
      </c>
      <c r="C2713" s="42">
        <v>41791.0</v>
      </c>
      <c r="D2713" s="23" t="s">
        <v>35</v>
      </c>
      <c r="E2713" s="23" t="s">
        <v>23</v>
      </c>
      <c r="F2713" s="23" t="s">
        <v>28</v>
      </c>
      <c r="G2713" s="23" t="s">
        <v>135</v>
      </c>
      <c r="H2713" s="23" t="s">
        <v>24</v>
      </c>
      <c r="I2713" s="23" t="s">
        <v>72</v>
      </c>
      <c r="N2713" s="21"/>
      <c r="O2713" s="21"/>
      <c r="P2713" s="21"/>
      <c r="R2713" s="15"/>
      <c r="T2713" s="41"/>
    </row>
    <row r="2714">
      <c r="A2714" s="21">
        <v>88882.0</v>
      </c>
      <c r="B2714" s="21">
        <v>2.005010776E9</v>
      </c>
      <c r="C2714" s="42">
        <v>41821.0</v>
      </c>
      <c r="D2714" s="23" t="s">
        <v>35</v>
      </c>
      <c r="E2714" s="23" t="s">
        <v>23</v>
      </c>
      <c r="F2714" s="23" t="s">
        <v>28</v>
      </c>
      <c r="G2714" s="23" t="s">
        <v>135</v>
      </c>
      <c r="H2714" s="23" t="s">
        <v>24</v>
      </c>
      <c r="I2714" s="23" t="s">
        <v>72</v>
      </c>
      <c r="N2714" s="21"/>
      <c r="O2714" s="21"/>
      <c r="P2714" s="21"/>
      <c r="R2714" s="15"/>
      <c r="T2714" s="41"/>
    </row>
    <row r="2715">
      <c r="A2715" s="21">
        <v>89341.0</v>
      </c>
      <c r="B2715" s="21">
        <v>2.090111676E9</v>
      </c>
      <c r="C2715" s="42">
        <v>41852.0</v>
      </c>
      <c r="D2715" s="23" t="s">
        <v>35</v>
      </c>
      <c r="E2715" s="23" t="s">
        <v>23</v>
      </c>
      <c r="F2715" s="23" t="s">
        <v>28</v>
      </c>
      <c r="G2715" s="23" t="s">
        <v>135</v>
      </c>
      <c r="H2715" s="23" t="s">
        <v>24</v>
      </c>
      <c r="I2715" s="23" t="s">
        <v>72</v>
      </c>
      <c r="N2715" s="21"/>
      <c r="O2715" s="21"/>
      <c r="P2715" s="21"/>
      <c r="R2715" s="15"/>
      <c r="T2715" s="41"/>
    </row>
    <row r="2716">
      <c r="A2716" s="21">
        <v>89717.0</v>
      </c>
      <c r="B2716" s="21">
        <v>1.430150206E9</v>
      </c>
      <c r="C2716" s="42">
        <v>41852.0</v>
      </c>
      <c r="D2716" s="23" t="s">
        <v>35</v>
      </c>
      <c r="E2716" s="23" t="s">
        <v>23</v>
      </c>
      <c r="F2716" s="23" t="s">
        <v>28</v>
      </c>
      <c r="G2716" s="23" t="s">
        <v>135</v>
      </c>
      <c r="H2716" s="23" t="s">
        <v>24</v>
      </c>
      <c r="I2716" s="23" t="s">
        <v>72</v>
      </c>
      <c r="N2716" s="21"/>
      <c r="O2716" s="21"/>
      <c r="P2716" s="21"/>
      <c r="R2716" s="15"/>
      <c r="T2716" s="41"/>
    </row>
    <row r="2717">
      <c r="A2717" s="21">
        <v>90397.0</v>
      </c>
      <c r="B2717" s="21">
        <v>1.915454486E9</v>
      </c>
      <c r="C2717" s="42">
        <v>41883.0</v>
      </c>
      <c r="D2717" s="23" t="s">
        <v>35</v>
      </c>
      <c r="E2717" s="23" t="s">
        <v>23</v>
      </c>
      <c r="F2717" s="23" t="s">
        <v>28</v>
      </c>
      <c r="G2717" s="23" t="s">
        <v>135</v>
      </c>
      <c r="H2717" s="23" t="s">
        <v>24</v>
      </c>
      <c r="I2717" s="23" t="s">
        <v>72</v>
      </c>
      <c r="N2717" s="21"/>
      <c r="O2717" s="21"/>
      <c r="P2717" s="21"/>
      <c r="R2717" s="15"/>
      <c r="T2717" s="41"/>
    </row>
    <row r="2718">
      <c r="A2718" s="21">
        <v>90451.0</v>
      </c>
      <c r="B2718" s="21">
        <v>1.71124128E9</v>
      </c>
      <c r="C2718" s="42">
        <v>41883.0</v>
      </c>
      <c r="D2718" s="23" t="s">
        <v>35</v>
      </c>
      <c r="E2718" s="23" t="s">
        <v>23</v>
      </c>
      <c r="F2718" s="23" t="s">
        <v>28</v>
      </c>
      <c r="G2718" s="23" t="s">
        <v>135</v>
      </c>
      <c r="H2718" s="23" t="s">
        <v>24</v>
      </c>
      <c r="I2718" s="23" t="s">
        <v>25</v>
      </c>
      <c r="N2718" s="21"/>
      <c r="O2718" s="21"/>
      <c r="P2718" s="21"/>
      <c r="R2718" s="15"/>
      <c r="T2718" s="41"/>
    </row>
    <row r="2719">
      <c r="A2719" s="21">
        <v>91055.0</v>
      </c>
      <c r="B2719" s="21">
        <v>1.604471538E9</v>
      </c>
      <c r="C2719" s="42">
        <v>41913.0</v>
      </c>
      <c r="D2719" s="23" t="s">
        <v>35</v>
      </c>
      <c r="E2719" s="23" t="s">
        <v>23</v>
      </c>
      <c r="F2719" s="23" t="s">
        <v>28</v>
      </c>
      <c r="G2719" s="23" t="s">
        <v>135</v>
      </c>
      <c r="H2719" s="23" t="s">
        <v>24</v>
      </c>
      <c r="I2719" s="23" t="s">
        <v>72</v>
      </c>
      <c r="N2719" s="21"/>
      <c r="O2719" s="21"/>
      <c r="P2719" s="21"/>
      <c r="R2719" s="15"/>
      <c r="T2719" s="41"/>
    </row>
    <row r="2720">
      <c r="A2720" s="21">
        <v>91341.0</v>
      </c>
      <c r="B2720" s="21">
        <v>1.332808597E9</v>
      </c>
      <c r="C2720" s="42">
        <v>41913.0</v>
      </c>
      <c r="D2720" s="23" t="s">
        <v>35</v>
      </c>
      <c r="E2720" s="23" t="s">
        <v>23</v>
      </c>
      <c r="F2720" s="23" t="s">
        <v>28</v>
      </c>
      <c r="G2720" s="23" t="s">
        <v>135</v>
      </c>
      <c r="H2720" s="23" t="s">
        <v>24</v>
      </c>
      <c r="I2720" s="23" t="s">
        <v>72</v>
      </c>
      <c r="N2720" s="21"/>
      <c r="O2720" s="21"/>
      <c r="P2720" s="21"/>
      <c r="R2720" s="15"/>
      <c r="T2720" s="41"/>
    </row>
    <row r="2721">
      <c r="A2721" s="21">
        <v>91669.0</v>
      </c>
      <c r="B2721" s="21">
        <v>1.20890169E9</v>
      </c>
      <c r="C2721" s="42">
        <v>41944.0</v>
      </c>
      <c r="D2721" s="23" t="s">
        <v>35</v>
      </c>
      <c r="E2721" s="23" t="s">
        <v>23</v>
      </c>
      <c r="F2721" s="23" t="s">
        <v>28</v>
      </c>
      <c r="G2721" s="23" t="s">
        <v>135</v>
      </c>
      <c r="H2721" s="23" t="s">
        <v>24</v>
      </c>
      <c r="I2721" s="23" t="s">
        <v>25</v>
      </c>
      <c r="N2721" s="21"/>
      <c r="O2721" s="21"/>
      <c r="P2721" s="21"/>
      <c r="R2721" s="15"/>
      <c r="T2721" s="41"/>
    </row>
    <row r="2722">
      <c r="A2722" s="21">
        <v>91694.0</v>
      </c>
      <c r="B2722" s="21">
        <v>1.646362194E9</v>
      </c>
      <c r="C2722" s="42">
        <v>41944.0</v>
      </c>
      <c r="D2722" s="23" t="s">
        <v>35</v>
      </c>
      <c r="E2722" s="23" t="s">
        <v>23</v>
      </c>
      <c r="F2722" s="23" t="s">
        <v>28</v>
      </c>
      <c r="G2722" s="23" t="s">
        <v>135</v>
      </c>
      <c r="H2722" s="23" t="s">
        <v>26</v>
      </c>
      <c r="I2722" s="23" t="s">
        <v>72</v>
      </c>
      <c r="N2722" s="21"/>
      <c r="O2722" s="21"/>
      <c r="P2722" s="21"/>
      <c r="R2722" s="15"/>
      <c r="T2722" s="41"/>
    </row>
    <row r="2723">
      <c r="A2723" s="21">
        <v>91769.0</v>
      </c>
      <c r="B2723" s="21">
        <v>1.385055767E9</v>
      </c>
      <c r="C2723" s="42">
        <v>41944.0</v>
      </c>
      <c r="D2723" s="23" t="s">
        <v>35</v>
      </c>
      <c r="E2723" s="23" t="s">
        <v>23</v>
      </c>
      <c r="F2723" s="23" t="s">
        <v>28</v>
      </c>
      <c r="G2723" s="23" t="s">
        <v>135</v>
      </c>
      <c r="H2723" s="23" t="s">
        <v>24</v>
      </c>
      <c r="I2723" s="23" t="s">
        <v>72</v>
      </c>
      <c r="N2723" s="21"/>
      <c r="O2723" s="21"/>
      <c r="P2723" s="21"/>
      <c r="R2723" s="15"/>
      <c r="T2723" s="41"/>
    </row>
    <row r="2724">
      <c r="A2724" s="21">
        <v>91894.0</v>
      </c>
      <c r="B2724" s="21">
        <v>1.950258369E9</v>
      </c>
      <c r="C2724" s="42">
        <v>41944.0</v>
      </c>
      <c r="D2724" s="23" t="s">
        <v>35</v>
      </c>
      <c r="E2724" s="23" t="s">
        <v>23</v>
      </c>
      <c r="F2724" s="23" t="s">
        <v>28</v>
      </c>
      <c r="G2724" s="23" t="s">
        <v>135</v>
      </c>
      <c r="H2724" s="23" t="s">
        <v>24</v>
      </c>
      <c r="I2724" s="23" t="s">
        <v>72</v>
      </c>
      <c r="N2724" s="21"/>
      <c r="O2724" s="21"/>
      <c r="P2724" s="21"/>
      <c r="R2724" s="15"/>
      <c r="T2724" s="41"/>
    </row>
    <row r="2725">
      <c r="A2725" s="21">
        <v>92043.0</v>
      </c>
      <c r="B2725" s="21">
        <v>1.721778484E9</v>
      </c>
      <c r="C2725" s="42">
        <v>41944.0</v>
      </c>
      <c r="D2725" s="23" t="s">
        <v>35</v>
      </c>
      <c r="E2725" s="23" t="s">
        <v>23</v>
      </c>
      <c r="F2725" s="23" t="s">
        <v>28</v>
      </c>
      <c r="G2725" s="23" t="s">
        <v>135</v>
      </c>
      <c r="H2725" s="23" t="s">
        <v>24</v>
      </c>
      <c r="I2725" s="23" t="s">
        <v>72</v>
      </c>
      <c r="N2725" s="21"/>
      <c r="O2725" s="21"/>
      <c r="P2725" s="21"/>
      <c r="R2725" s="15"/>
      <c r="T2725" s="41"/>
    </row>
    <row r="2726">
      <c r="A2726" s="21">
        <v>92068.0</v>
      </c>
      <c r="B2726" s="21">
        <v>1.466664922E9</v>
      </c>
      <c r="C2726" s="42">
        <v>41944.0</v>
      </c>
      <c r="D2726" s="23" t="s">
        <v>35</v>
      </c>
      <c r="E2726" s="23" t="s">
        <v>23</v>
      </c>
      <c r="F2726" s="23" t="s">
        <v>28</v>
      </c>
      <c r="G2726" s="23" t="s">
        <v>135</v>
      </c>
      <c r="H2726" s="23" t="s">
        <v>24</v>
      </c>
      <c r="I2726" s="23" t="s">
        <v>72</v>
      </c>
      <c r="N2726" s="21"/>
      <c r="O2726" s="21"/>
      <c r="P2726" s="21"/>
      <c r="R2726" s="15"/>
      <c r="T2726" s="41"/>
    </row>
    <row r="2727">
      <c r="A2727" s="21">
        <v>92544.0</v>
      </c>
      <c r="B2727" s="21">
        <v>2.082722151E9</v>
      </c>
      <c r="C2727" s="42">
        <v>41974.0</v>
      </c>
      <c r="D2727" s="23" t="s">
        <v>35</v>
      </c>
      <c r="E2727" s="23" t="s">
        <v>23</v>
      </c>
      <c r="F2727" s="23" t="s">
        <v>28</v>
      </c>
      <c r="G2727" s="23" t="s">
        <v>135</v>
      </c>
      <c r="H2727" s="23" t="s">
        <v>20</v>
      </c>
      <c r="I2727" s="23" t="s">
        <v>72</v>
      </c>
      <c r="N2727" s="21"/>
      <c r="O2727" s="21"/>
      <c r="P2727" s="21"/>
      <c r="R2727" s="15"/>
      <c r="T2727" s="41"/>
    </row>
    <row r="2728">
      <c r="A2728" s="21">
        <v>93002.0</v>
      </c>
      <c r="B2728" s="21">
        <v>1.188696644E9</v>
      </c>
      <c r="C2728" s="42" t="s">
        <v>131</v>
      </c>
      <c r="D2728" s="23" t="s">
        <v>35</v>
      </c>
      <c r="E2728" s="23" t="s">
        <v>23</v>
      </c>
      <c r="F2728" s="23" t="s">
        <v>28</v>
      </c>
      <c r="G2728" s="23" t="s">
        <v>135</v>
      </c>
      <c r="H2728" s="23" t="s">
        <v>24</v>
      </c>
      <c r="I2728" s="23" t="s">
        <v>72</v>
      </c>
      <c r="N2728" s="21"/>
      <c r="O2728" s="21"/>
      <c r="P2728" s="21"/>
      <c r="R2728" s="15"/>
      <c r="T2728" s="41"/>
    </row>
    <row r="2729">
      <c r="A2729" s="21">
        <v>25594.0</v>
      </c>
      <c r="B2729" s="21">
        <v>2.20276693E9</v>
      </c>
      <c r="C2729" s="42" t="s">
        <v>87</v>
      </c>
      <c r="D2729" s="23" t="s">
        <v>37</v>
      </c>
      <c r="E2729" s="23" t="s">
        <v>17</v>
      </c>
      <c r="F2729" s="23" t="s">
        <v>28</v>
      </c>
      <c r="G2729" s="23" t="s">
        <v>38</v>
      </c>
      <c r="H2729" s="23" t="s">
        <v>24</v>
      </c>
      <c r="I2729" s="23" t="s">
        <v>72</v>
      </c>
      <c r="N2729" s="21"/>
      <c r="O2729" s="21"/>
      <c r="P2729" s="21"/>
      <c r="R2729" s="15"/>
      <c r="T2729" s="41"/>
    </row>
    <row r="2730">
      <c r="A2730" s="21">
        <v>26630.0</v>
      </c>
      <c r="B2730" s="21">
        <v>2.164703593E9</v>
      </c>
      <c r="C2730" s="42" t="s">
        <v>89</v>
      </c>
      <c r="D2730" s="23" t="s">
        <v>37</v>
      </c>
      <c r="E2730" s="23" t="s">
        <v>17</v>
      </c>
      <c r="F2730" s="23" t="s">
        <v>28</v>
      </c>
      <c r="G2730" s="23" t="s">
        <v>38</v>
      </c>
      <c r="H2730" s="23" t="s">
        <v>24</v>
      </c>
      <c r="I2730" s="23" t="s">
        <v>72</v>
      </c>
      <c r="N2730" s="21"/>
      <c r="O2730" s="21"/>
      <c r="P2730" s="21"/>
      <c r="R2730" s="15"/>
      <c r="T2730" s="41"/>
    </row>
    <row r="2731">
      <c r="A2731" s="21">
        <v>27720.0</v>
      </c>
      <c r="B2731" s="21">
        <v>1.181373863E9</v>
      </c>
      <c r="C2731" s="42" t="s">
        <v>91</v>
      </c>
      <c r="D2731" s="23" t="s">
        <v>37</v>
      </c>
      <c r="E2731" s="23" t="s">
        <v>17</v>
      </c>
      <c r="F2731" s="23" t="s">
        <v>28</v>
      </c>
      <c r="G2731" s="23" t="s">
        <v>38</v>
      </c>
      <c r="H2731" s="23" t="s">
        <v>24</v>
      </c>
      <c r="I2731" s="23" t="s">
        <v>72</v>
      </c>
      <c r="N2731" s="21"/>
      <c r="O2731" s="21"/>
      <c r="P2731" s="21"/>
      <c r="R2731" s="15"/>
      <c r="T2731" s="41"/>
    </row>
    <row r="2732">
      <c r="A2732" s="21">
        <v>29048.0</v>
      </c>
      <c r="B2732" s="21">
        <v>1.505984535E9</v>
      </c>
      <c r="C2732" s="42" t="s">
        <v>92</v>
      </c>
      <c r="D2732" s="23" t="s">
        <v>37</v>
      </c>
      <c r="E2732" s="23" t="s">
        <v>17</v>
      </c>
      <c r="F2732" s="23" t="s">
        <v>28</v>
      </c>
      <c r="G2732" s="23" t="s">
        <v>38</v>
      </c>
      <c r="H2732" s="23" t="s">
        <v>24</v>
      </c>
      <c r="I2732" s="23" t="s">
        <v>72</v>
      </c>
      <c r="N2732" s="21"/>
      <c r="O2732" s="21"/>
      <c r="P2732" s="21"/>
      <c r="R2732" s="15"/>
      <c r="T2732" s="41"/>
    </row>
    <row r="2733">
      <c r="A2733" s="21">
        <v>30735.0</v>
      </c>
      <c r="B2733" s="21">
        <v>2.162084799E9</v>
      </c>
      <c r="C2733" s="42">
        <v>41285.0</v>
      </c>
      <c r="D2733" s="23" t="s">
        <v>37</v>
      </c>
      <c r="E2733" s="23" t="s">
        <v>17</v>
      </c>
      <c r="F2733" s="23" t="s">
        <v>28</v>
      </c>
      <c r="G2733" s="23" t="s">
        <v>38</v>
      </c>
      <c r="H2733" s="23" t="s">
        <v>24</v>
      </c>
      <c r="I2733" s="23" t="s">
        <v>72</v>
      </c>
      <c r="N2733" s="21"/>
      <c r="O2733" s="21"/>
      <c r="P2733" s="21"/>
      <c r="R2733" s="15"/>
      <c r="T2733" s="41"/>
    </row>
    <row r="2734">
      <c r="A2734" s="21">
        <v>31329.0</v>
      </c>
      <c r="B2734" s="21">
        <v>2.140634237E9</v>
      </c>
      <c r="C2734" s="42">
        <v>41285.0</v>
      </c>
      <c r="D2734" s="23" t="s">
        <v>37</v>
      </c>
      <c r="E2734" s="23" t="s">
        <v>17</v>
      </c>
      <c r="F2734" s="23" t="s">
        <v>28</v>
      </c>
      <c r="G2734" s="23" t="s">
        <v>38</v>
      </c>
      <c r="H2734" s="23" t="s">
        <v>24</v>
      </c>
      <c r="I2734" s="23" t="s">
        <v>72</v>
      </c>
      <c r="N2734" s="21"/>
      <c r="O2734" s="21"/>
      <c r="P2734" s="21"/>
      <c r="R2734" s="15"/>
      <c r="T2734" s="41"/>
    </row>
    <row r="2735">
      <c r="A2735" s="21">
        <v>31737.0</v>
      </c>
      <c r="B2735" s="21">
        <v>2.288360865E9</v>
      </c>
      <c r="C2735" s="42">
        <v>41316.0</v>
      </c>
      <c r="D2735" s="23" t="s">
        <v>37</v>
      </c>
      <c r="E2735" s="23" t="s">
        <v>17</v>
      </c>
      <c r="F2735" s="23" t="s">
        <v>28</v>
      </c>
      <c r="G2735" s="23" t="s">
        <v>38</v>
      </c>
      <c r="H2735" s="23" t="s">
        <v>24</v>
      </c>
      <c r="I2735" s="23" t="s">
        <v>72</v>
      </c>
      <c r="N2735" s="21"/>
      <c r="O2735" s="21"/>
      <c r="P2735" s="21"/>
      <c r="R2735" s="15"/>
      <c r="T2735" s="41"/>
    </row>
    <row r="2736">
      <c r="A2736" s="21">
        <v>33328.0</v>
      </c>
      <c r="B2736" s="21">
        <v>1.627114436E9</v>
      </c>
      <c r="C2736" s="42">
        <v>41405.0</v>
      </c>
      <c r="D2736" s="23" t="s">
        <v>37</v>
      </c>
      <c r="E2736" s="23" t="s">
        <v>17</v>
      </c>
      <c r="F2736" s="23" t="s">
        <v>28</v>
      </c>
      <c r="G2736" s="23" t="s">
        <v>38</v>
      </c>
      <c r="H2736" s="23" t="s">
        <v>24</v>
      </c>
      <c r="I2736" s="23" t="s">
        <v>72</v>
      </c>
      <c r="N2736" s="21"/>
      <c r="O2736" s="21"/>
      <c r="P2736" s="21"/>
      <c r="R2736" s="15"/>
      <c r="T2736" s="41"/>
    </row>
    <row r="2737">
      <c r="A2737" s="21">
        <v>33649.0</v>
      </c>
      <c r="B2737" s="21">
        <v>2.094224824E9</v>
      </c>
      <c r="C2737" s="42">
        <v>41436.0</v>
      </c>
      <c r="D2737" s="23" t="s">
        <v>37</v>
      </c>
      <c r="E2737" s="23" t="s">
        <v>17</v>
      </c>
      <c r="F2737" s="23" t="s">
        <v>28</v>
      </c>
      <c r="G2737" s="23" t="s">
        <v>38</v>
      </c>
      <c r="H2737" s="23" t="s">
        <v>24</v>
      </c>
      <c r="I2737" s="23" t="s">
        <v>72</v>
      </c>
      <c r="N2737" s="21"/>
      <c r="O2737" s="21"/>
      <c r="P2737" s="21"/>
      <c r="R2737" s="15"/>
      <c r="T2737" s="41"/>
    </row>
    <row r="2738">
      <c r="A2738" s="21">
        <v>34894.0</v>
      </c>
      <c r="B2738" s="21">
        <v>2.021905368E9</v>
      </c>
      <c r="C2738" s="42">
        <v>41466.0</v>
      </c>
      <c r="D2738" s="23" t="s">
        <v>37</v>
      </c>
      <c r="E2738" s="23" t="s">
        <v>17</v>
      </c>
      <c r="F2738" s="23" t="s">
        <v>28</v>
      </c>
      <c r="G2738" s="23" t="s">
        <v>38</v>
      </c>
      <c r="H2738" s="23" t="s">
        <v>24</v>
      </c>
      <c r="I2738" s="23" t="s">
        <v>72</v>
      </c>
      <c r="N2738" s="21"/>
      <c r="O2738" s="21"/>
      <c r="P2738" s="21"/>
      <c r="R2738" s="15"/>
      <c r="T2738" s="41"/>
    </row>
    <row r="2739">
      <c r="A2739" s="21">
        <v>36436.0</v>
      </c>
      <c r="B2739" s="21">
        <v>1.255059833E9</v>
      </c>
      <c r="C2739" s="42">
        <v>41558.0</v>
      </c>
      <c r="D2739" s="23" t="s">
        <v>37</v>
      </c>
      <c r="E2739" s="23" t="s">
        <v>17</v>
      </c>
      <c r="F2739" s="23" t="s">
        <v>28</v>
      </c>
      <c r="G2739" s="23" t="s">
        <v>38</v>
      </c>
      <c r="H2739" s="23" t="s">
        <v>24</v>
      </c>
      <c r="I2739" s="23" t="s">
        <v>72</v>
      </c>
      <c r="N2739" s="21"/>
      <c r="O2739" s="21"/>
      <c r="P2739" s="21"/>
      <c r="R2739" s="15"/>
      <c r="T2739" s="41"/>
    </row>
    <row r="2740">
      <c r="A2740" s="21">
        <v>37311.0</v>
      </c>
      <c r="B2740" s="21">
        <v>2.15801327E9</v>
      </c>
      <c r="C2740" s="42">
        <v>41589.0</v>
      </c>
      <c r="D2740" s="23" t="s">
        <v>37</v>
      </c>
      <c r="E2740" s="23" t="s">
        <v>17</v>
      </c>
      <c r="F2740" s="23" t="s">
        <v>28</v>
      </c>
      <c r="G2740" s="23" t="s">
        <v>38</v>
      </c>
      <c r="H2740" s="23" t="s">
        <v>24</v>
      </c>
      <c r="I2740" s="23" t="s">
        <v>25</v>
      </c>
      <c r="N2740" s="21"/>
      <c r="O2740" s="21"/>
      <c r="P2740" s="21"/>
      <c r="R2740" s="15"/>
      <c r="T2740" s="41"/>
    </row>
    <row r="2741">
      <c r="A2741" s="21">
        <v>38222.0</v>
      </c>
      <c r="B2741" s="21">
        <v>1.500473247E9</v>
      </c>
      <c r="C2741" s="42">
        <v>41619.0</v>
      </c>
      <c r="D2741" s="23" t="s">
        <v>37</v>
      </c>
      <c r="E2741" s="23" t="s">
        <v>17</v>
      </c>
      <c r="F2741" s="23" t="s">
        <v>28</v>
      </c>
      <c r="G2741" s="23" t="s">
        <v>38</v>
      </c>
      <c r="H2741" s="23" t="s">
        <v>24</v>
      </c>
      <c r="I2741" s="23" t="s">
        <v>25</v>
      </c>
      <c r="N2741" s="21"/>
      <c r="O2741" s="21"/>
      <c r="P2741" s="21"/>
      <c r="R2741" s="15"/>
      <c r="T2741" s="41"/>
    </row>
    <row r="2742">
      <c r="A2742" s="21">
        <v>38280.0</v>
      </c>
      <c r="B2742" s="21">
        <v>1.812229865E9</v>
      </c>
      <c r="C2742" s="42">
        <v>41619.0</v>
      </c>
      <c r="D2742" s="23" t="s">
        <v>37</v>
      </c>
      <c r="E2742" s="23" t="s">
        <v>17</v>
      </c>
      <c r="F2742" s="23" t="s">
        <v>28</v>
      </c>
      <c r="G2742" s="23" t="s">
        <v>38</v>
      </c>
      <c r="H2742" s="23" t="s">
        <v>24</v>
      </c>
      <c r="I2742" s="23" t="s">
        <v>25</v>
      </c>
      <c r="N2742" s="21"/>
      <c r="O2742" s="21"/>
      <c r="P2742" s="21"/>
      <c r="R2742" s="15"/>
      <c r="T2742" s="41"/>
    </row>
    <row r="2743">
      <c r="A2743" s="21">
        <v>38312.0</v>
      </c>
      <c r="B2743" s="21">
        <v>1.901517589E9</v>
      </c>
      <c r="C2743" s="42">
        <v>41619.0</v>
      </c>
      <c r="D2743" s="23" t="s">
        <v>37</v>
      </c>
      <c r="E2743" s="23" t="s">
        <v>17</v>
      </c>
      <c r="F2743" s="23" t="s">
        <v>28</v>
      </c>
      <c r="G2743" s="23" t="s">
        <v>38</v>
      </c>
      <c r="H2743" s="23" t="s">
        <v>24</v>
      </c>
      <c r="I2743" s="23" t="s">
        <v>25</v>
      </c>
      <c r="N2743" s="21"/>
      <c r="O2743" s="21"/>
      <c r="P2743" s="21"/>
      <c r="R2743" s="15"/>
      <c r="T2743" s="41"/>
    </row>
    <row r="2744">
      <c r="A2744" s="21">
        <v>40181.0</v>
      </c>
      <c r="B2744" s="21">
        <v>1.202613405E9</v>
      </c>
      <c r="C2744" s="42" t="s">
        <v>69</v>
      </c>
      <c r="D2744" s="23" t="s">
        <v>37</v>
      </c>
      <c r="E2744" s="23" t="s">
        <v>17</v>
      </c>
      <c r="F2744" s="23" t="s">
        <v>28</v>
      </c>
      <c r="G2744" s="23" t="s">
        <v>38</v>
      </c>
      <c r="H2744" s="23" t="s">
        <v>24</v>
      </c>
      <c r="I2744" s="23" t="s">
        <v>72</v>
      </c>
      <c r="N2744" s="21"/>
      <c r="O2744" s="21"/>
      <c r="P2744" s="21"/>
      <c r="R2744" s="15"/>
      <c r="T2744" s="41"/>
    </row>
    <row r="2745">
      <c r="A2745" s="21">
        <v>40740.0</v>
      </c>
      <c r="B2745" s="21">
        <v>1.279736224E9</v>
      </c>
      <c r="C2745" s="42" t="s">
        <v>97</v>
      </c>
      <c r="D2745" s="23" t="s">
        <v>37</v>
      </c>
      <c r="E2745" s="23" t="s">
        <v>17</v>
      </c>
      <c r="F2745" s="23" t="s">
        <v>28</v>
      </c>
      <c r="G2745" s="23" t="s">
        <v>38</v>
      </c>
      <c r="H2745" s="23" t="s">
        <v>24</v>
      </c>
      <c r="I2745" s="23" t="s">
        <v>72</v>
      </c>
      <c r="N2745" s="21"/>
      <c r="O2745" s="21"/>
      <c r="P2745" s="21"/>
      <c r="R2745" s="15"/>
      <c r="T2745" s="41"/>
    </row>
    <row r="2746">
      <c r="A2746" s="21">
        <v>41625.0</v>
      </c>
      <c r="B2746" s="21">
        <v>1.919612966E9</v>
      </c>
      <c r="C2746" s="42" t="s">
        <v>98</v>
      </c>
      <c r="D2746" s="23" t="s">
        <v>37</v>
      </c>
      <c r="E2746" s="23" t="s">
        <v>17</v>
      </c>
      <c r="F2746" s="23" t="s">
        <v>28</v>
      </c>
      <c r="G2746" s="23" t="s">
        <v>38</v>
      </c>
      <c r="H2746" s="23" t="s">
        <v>24</v>
      </c>
      <c r="I2746" s="23" t="s">
        <v>72</v>
      </c>
      <c r="N2746" s="21"/>
      <c r="O2746" s="21"/>
      <c r="P2746" s="21"/>
      <c r="R2746" s="15"/>
      <c r="T2746" s="41"/>
    </row>
    <row r="2747">
      <c r="A2747" s="21">
        <v>41821.0</v>
      </c>
      <c r="B2747" s="21">
        <v>2.116411595E9</v>
      </c>
      <c r="C2747" s="42" t="s">
        <v>98</v>
      </c>
      <c r="D2747" s="23" t="s">
        <v>37</v>
      </c>
      <c r="E2747" s="23" t="s">
        <v>17</v>
      </c>
      <c r="F2747" s="23" t="s">
        <v>28</v>
      </c>
      <c r="G2747" s="23" t="s">
        <v>38</v>
      </c>
      <c r="H2747" s="23" t="s">
        <v>24</v>
      </c>
      <c r="I2747" s="23" t="s">
        <v>72</v>
      </c>
      <c r="N2747" s="21"/>
      <c r="O2747" s="21"/>
      <c r="P2747" s="21"/>
      <c r="R2747" s="15"/>
      <c r="T2747" s="41"/>
    </row>
    <row r="2748">
      <c r="A2748" s="21">
        <v>41935.0</v>
      </c>
      <c r="B2748" s="21">
        <v>1.939701024E9</v>
      </c>
      <c r="C2748" s="42" t="s">
        <v>99</v>
      </c>
      <c r="D2748" s="23" t="s">
        <v>37</v>
      </c>
      <c r="E2748" s="23" t="s">
        <v>17</v>
      </c>
      <c r="F2748" s="23" t="s">
        <v>28</v>
      </c>
      <c r="G2748" s="23" t="s">
        <v>38</v>
      </c>
      <c r="H2748" s="23" t="s">
        <v>24</v>
      </c>
      <c r="I2748" s="23" t="s">
        <v>72</v>
      </c>
      <c r="N2748" s="21"/>
      <c r="O2748" s="21"/>
      <c r="P2748" s="21"/>
      <c r="R2748" s="15"/>
      <c r="T2748" s="41"/>
    </row>
    <row r="2749">
      <c r="A2749" s="21">
        <v>42131.0</v>
      </c>
      <c r="B2749" s="21">
        <v>1.395786229E9</v>
      </c>
      <c r="C2749" s="42" t="s">
        <v>99</v>
      </c>
      <c r="D2749" s="23" t="s">
        <v>37</v>
      </c>
      <c r="E2749" s="23" t="s">
        <v>17</v>
      </c>
      <c r="F2749" s="23" t="s">
        <v>28</v>
      </c>
      <c r="G2749" s="23" t="s">
        <v>38</v>
      </c>
      <c r="H2749" s="23" t="s">
        <v>24</v>
      </c>
      <c r="I2749" s="23" t="s">
        <v>25</v>
      </c>
      <c r="N2749" s="21"/>
      <c r="O2749" s="21"/>
      <c r="P2749" s="21"/>
      <c r="R2749" s="15"/>
      <c r="T2749" s="41"/>
    </row>
    <row r="2750">
      <c r="A2750" s="21">
        <v>42400.0</v>
      </c>
      <c r="B2750" s="21">
        <v>1.458910803E9</v>
      </c>
      <c r="C2750" s="42" t="s">
        <v>99</v>
      </c>
      <c r="D2750" s="23" t="s">
        <v>37</v>
      </c>
      <c r="E2750" s="23" t="s">
        <v>17</v>
      </c>
      <c r="F2750" s="23" t="s">
        <v>28</v>
      </c>
      <c r="G2750" s="23" t="s">
        <v>38</v>
      </c>
      <c r="H2750" s="23" t="s">
        <v>24</v>
      </c>
      <c r="I2750" s="23" t="s">
        <v>72</v>
      </c>
      <c r="N2750" s="21"/>
      <c r="O2750" s="21"/>
      <c r="P2750" s="21"/>
      <c r="R2750" s="15"/>
      <c r="T2750" s="41"/>
    </row>
    <row r="2751">
      <c r="A2751" s="21">
        <v>45028.0</v>
      </c>
      <c r="B2751" s="21">
        <v>1.862089372E9</v>
      </c>
      <c r="C2751" s="42" t="s">
        <v>103</v>
      </c>
      <c r="D2751" s="23" t="s">
        <v>37</v>
      </c>
      <c r="E2751" s="23" t="s">
        <v>17</v>
      </c>
      <c r="F2751" s="23" t="s">
        <v>28</v>
      </c>
      <c r="G2751" s="23" t="s">
        <v>38</v>
      </c>
      <c r="H2751" s="23" t="s">
        <v>24</v>
      </c>
      <c r="I2751" s="23" t="s">
        <v>72</v>
      </c>
      <c r="N2751" s="21"/>
      <c r="O2751" s="21"/>
      <c r="P2751" s="21"/>
      <c r="R2751" s="15"/>
      <c r="T2751" s="41"/>
    </row>
    <row r="2752">
      <c r="A2752" s="21">
        <v>45995.0</v>
      </c>
      <c r="B2752" s="21">
        <v>2.153337068E9</v>
      </c>
      <c r="C2752" s="42" t="s">
        <v>104</v>
      </c>
      <c r="D2752" s="23" t="s">
        <v>37</v>
      </c>
      <c r="E2752" s="23" t="s">
        <v>17</v>
      </c>
      <c r="F2752" s="23" t="s">
        <v>28</v>
      </c>
      <c r="G2752" s="23" t="s">
        <v>38</v>
      </c>
      <c r="H2752" s="23" t="s">
        <v>24</v>
      </c>
      <c r="I2752" s="23" t="s">
        <v>72</v>
      </c>
      <c r="N2752" s="21"/>
      <c r="O2752" s="21"/>
      <c r="P2752" s="21"/>
      <c r="R2752" s="15"/>
      <c r="T2752" s="41"/>
    </row>
    <row r="2753">
      <c r="A2753" s="21">
        <v>47518.0</v>
      </c>
      <c r="B2753" s="21">
        <v>1.500784782E9</v>
      </c>
      <c r="C2753" s="42" t="s">
        <v>106</v>
      </c>
      <c r="D2753" s="23" t="s">
        <v>37</v>
      </c>
      <c r="E2753" s="23" t="s">
        <v>17</v>
      </c>
      <c r="F2753" s="23" t="s">
        <v>28</v>
      </c>
      <c r="G2753" s="23" t="s">
        <v>38</v>
      </c>
      <c r="H2753" s="23" t="s">
        <v>24</v>
      </c>
      <c r="I2753" s="23" t="s">
        <v>72</v>
      </c>
      <c r="N2753" s="21"/>
      <c r="O2753" s="21"/>
      <c r="P2753" s="21"/>
      <c r="R2753" s="15"/>
      <c r="T2753" s="41"/>
    </row>
    <row r="2754">
      <c r="A2754" s="21">
        <v>48888.0</v>
      </c>
      <c r="B2754" s="21">
        <v>2.029853566E9</v>
      </c>
      <c r="C2754" s="42" t="s">
        <v>108</v>
      </c>
      <c r="D2754" s="23" t="s">
        <v>37</v>
      </c>
      <c r="E2754" s="23" t="s">
        <v>17</v>
      </c>
      <c r="F2754" s="23" t="s">
        <v>28</v>
      </c>
      <c r="G2754" s="23" t="s">
        <v>38</v>
      </c>
      <c r="H2754" s="23" t="s">
        <v>24</v>
      </c>
      <c r="I2754" s="23" t="s">
        <v>72</v>
      </c>
      <c r="N2754" s="21"/>
      <c r="O2754" s="21"/>
      <c r="P2754" s="21"/>
      <c r="R2754" s="15"/>
      <c r="T2754" s="41"/>
    </row>
    <row r="2755">
      <c r="A2755" s="21">
        <v>49371.0</v>
      </c>
      <c r="B2755" s="21">
        <v>1.900712521E9</v>
      </c>
      <c r="C2755" s="42" t="s">
        <v>109</v>
      </c>
      <c r="D2755" s="23" t="s">
        <v>37</v>
      </c>
      <c r="E2755" s="23" t="s">
        <v>17</v>
      </c>
      <c r="F2755" s="23" t="s">
        <v>28</v>
      </c>
      <c r="G2755" s="23" t="s">
        <v>38</v>
      </c>
      <c r="H2755" s="23" t="s">
        <v>24</v>
      </c>
      <c r="I2755" s="23" t="s">
        <v>72</v>
      </c>
      <c r="N2755" s="21"/>
      <c r="O2755" s="21"/>
      <c r="P2755" s="21"/>
      <c r="R2755" s="15"/>
      <c r="T2755" s="41"/>
    </row>
    <row r="2756">
      <c r="A2756" s="21">
        <v>49605.0</v>
      </c>
      <c r="B2756" s="21">
        <v>1.454123843E9</v>
      </c>
      <c r="C2756" s="42" t="s">
        <v>109</v>
      </c>
      <c r="D2756" s="23" t="s">
        <v>37</v>
      </c>
      <c r="E2756" s="23" t="s">
        <v>17</v>
      </c>
      <c r="F2756" s="23" t="s">
        <v>28</v>
      </c>
      <c r="G2756" s="23" t="s">
        <v>38</v>
      </c>
      <c r="H2756" s="23" t="s">
        <v>24</v>
      </c>
      <c r="I2756" s="23" t="s">
        <v>72</v>
      </c>
      <c r="N2756" s="21"/>
      <c r="O2756" s="21"/>
      <c r="P2756" s="21"/>
      <c r="R2756" s="15"/>
      <c r="T2756" s="41"/>
    </row>
    <row r="2757">
      <c r="A2757" s="21">
        <v>50756.0</v>
      </c>
      <c r="B2757" s="21">
        <v>2.302547621E9</v>
      </c>
      <c r="C2757" s="42" t="s">
        <v>110</v>
      </c>
      <c r="D2757" s="23" t="s">
        <v>37</v>
      </c>
      <c r="E2757" s="23" t="s">
        <v>17</v>
      </c>
      <c r="F2757" s="23" t="s">
        <v>28</v>
      </c>
      <c r="G2757" s="23" t="s">
        <v>38</v>
      </c>
      <c r="H2757" s="23" t="s">
        <v>24</v>
      </c>
      <c r="I2757" s="23" t="s">
        <v>72</v>
      </c>
      <c r="N2757" s="21"/>
      <c r="O2757" s="21"/>
      <c r="P2757" s="21"/>
      <c r="R2757" s="15"/>
      <c r="T2757" s="41"/>
    </row>
    <row r="2758">
      <c r="A2758" s="21">
        <v>51098.0</v>
      </c>
      <c r="B2758" s="21">
        <v>2.242063203E9</v>
      </c>
      <c r="C2758" s="42" t="s">
        <v>111</v>
      </c>
      <c r="D2758" s="23" t="s">
        <v>37</v>
      </c>
      <c r="E2758" s="23" t="s">
        <v>17</v>
      </c>
      <c r="F2758" s="23" t="s">
        <v>28</v>
      </c>
      <c r="G2758" s="23" t="s">
        <v>38</v>
      </c>
      <c r="H2758" s="23" t="s">
        <v>24</v>
      </c>
      <c r="I2758" s="23" t="s">
        <v>72</v>
      </c>
      <c r="N2758" s="21"/>
      <c r="O2758" s="21"/>
      <c r="P2758" s="21"/>
      <c r="R2758" s="15"/>
      <c r="T2758" s="41"/>
    </row>
    <row r="2759">
      <c r="A2759" s="21">
        <v>51492.0</v>
      </c>
      <c r="B2759" s="21">
        <v>1.384887847E9</v>
      </c>
      <c r="C2759" s="42" t="s">
        <v>111</v>
      </c>
      <c r="D2759" s="23" t="s">
        <v>37</v>
      </c>
      <c r="E2759" s="23" t="s">
        <v>17</v>
      </c>
      <c r="F2759" s="23" t="s">
        <v>28</v>
      </c>
      <c r="G2759" s="23" t="s">
        <v>38</v>
      </c>
      <c r="H2759" s="23" t="s">
        <v>24</v>
      </c>
      <c r="I2759" s="23" t="s">
        <v>72</v>
      </c>
      <c r="N2759" s="21"/>
      <c r="O2759" s="21"/>
      <c r="P2759" s="21"/>
      <c r="R2759" s="15"/>
      <c r="T2759" s="41"/>
    </row>
    <row r="2760">
      <c r="A2760" s="21">
        <v>51756.0</v>
      </c>
      <c r="B2760" s="21">
        <v>2.218493781E9</v>
      </c>
      <c r="C2760" s="42" t="s">
        <v>111</v>
      </c>
      <c r="D2760" s="23" t="s">
        <v>37</v>
      </c>
      <c r="E2760" s="23" t="s">
        <v>17</v>
      </c>
      <c r="F2760" s="23" t="s">
        <v>28</v>
      </c>
      <c r="G2760" s="23" t="s">
        <v>38</v>
      </c>
      <c r="H2760" s="23" t="s">
        <v>24</v>
      </c>
      <c r="I2760" s="23" t="s">
        <v>72</v>
      </c>
      <c r="N2760" s="21"/>
      <c r="O2760" s="21"/>
      <c r="P2760" s="21"/>
      <c r="R2760" s="15"/>
      <c r="T2760" s="41"/>
    </row>
    <row r="2761">
      <c r="A2761" s="21">
        <v>53843.0</v>
      </c>
      <c r="B2761" s="21">
        <v>1.978081848E9</v>
      </c>
      <c r="C2761" s="42">
        <v>41286.0</v>
      </c>
      <c r="D2761" s="23" t="s">
        <v>37</v>
      </c>
      <c r="E2761" s="23" t="s">
        <v>17</v>
      </c>
      <c r="F2761" s="23" t="s">
        <v>28</v>
      </c>
      <c r="G2761" s="23" t="s">
        <v>38</v>
      </c>
      <c r="H2761" s="23" t="s">
        <v>24</v>
      </c>
      <c r="I2761" s="23" t="s">
        <v>72</v>
      </c>
      <c r="N2761" s="21"/>
      <c r="O2761" s="21"/>
      <c r="P2761" s="21"/>
      <c r="R2761" s="15"/>
      <c r="T2761" s="41"/>
    </row>
    <row r="2762">
      <c r="A2762" s="21">
        <v>54614.0</v>
      </c>
      <c r="B2762" s="21">
        <v>1.682223213E9</v>
      </c>
      <c r="C2762" s="42">
        <v>41317.0</v>
      </c>
      <c r="D2762" s="23" t="s">
        <v>37</v>
      </c>
      <c r="E2762" s="23" t="s">
        <v>17</v>
      </c>
      <c r="F2762" s="23" t="s">
        <v>28</v>
      </c>
      <c r="G2762" s="23" t="s">
        <v>38</v>
      </c>
      <c r="H2762" s="23" t="s">
        <v>24</v>
      </c>
      <c r="I2762" s="23" t="s">
        <v>72</v>
      </c>
      <c r="N2762" s="21"/>
      <c r="O2762" s="21"/>
      <c r="P2762" s="21"/>
      <c r="R2762" s="15"/>
      <c r="T2762" s="41"/>
    </row>
    <row r="2763">
      <c r="A2763" s="21">
        <v>54828.0</v>
      </c>
      <c r="B2763" s="21">
        <v>1.735424476E9</v>
      </c>
      <c r="C2763" s="42">
        <v>41317.0</v>
      </c>
      <c r="D2763" s="23" t="s">
        <v>37</v>
      </c>
      <c r="E2763" s="23" t="s">
        <v>17</v>
      </c>
      <c r="F2763" s="23" t="s">
        <v>28</v>
      </c>
      <c r="G2763" s="23" t="s">
        <v>38</v>
      </c>
      <c r="H2763" s="23" t="s">
        <v>24</v>
      </c>
      <c r="I2763" s="23" t="s">
        <v>72</v>
      </c>
      <c r="N2763" s="21"/>
      <c r="O2763" s="21"/>
      <c r="P2763" s="21"/>
      <c r="R2763" s="15"/>
      <c r="T2763" s="41"/>
    </row>
    <row r="2764">
      <c r="A2764" s="21">
        <v>55162.0</v>
      </c>
      <c r="B2764" s="21">
        <v>1.566965701E9</v>
      </c>
      <c r="C2764" s="42">
        <v>41317.0</v>
      </c>
      <c r="D2764" s="23" t="s">
        <v>37</v>
      </c>
      <c r="E2764" s="23" t="s">
        <v>17</v>
      </c>
      <c r="F2764" s="23" t="s">
        <v>28</v>
      </c>
      <c r="G2764" s="23" t="s">
        <v>38</v>
      </c>
      <c r="H2764" s="23" t="s">
        <v>24</v>
      </c>
      <c r="I2764" s="23" t="s">
        <v>72</v>
      </c>
      <c r="N2764" s="21"/>
      <c r="O2764" s="21"/>
      <c r="P2764" s="21"/>
      <c r="R2764" s="15"/>
      <c r="T2764" s="41"/>
    </row>
    <row r="2765">
      <c r="A2765" s="21">
        <v>55748.0</v>
      </c>
      <c r="B2765" s="21">
        <v>1.574218067E9</v>
      </c>
      <c r="C2765" s="42">
        <v>41345.0</v>
      </c>
      <c r="D2765" s="23" t="s">
        <v>37</v>
      </c>
      <c r="E2765" s="23" t="s">
        <v>17</v>
      </c>
      <c r="F2765" s="23" t="s">
        <v>28</v>
      </c>
      <c r="G2765" s="23" t="s">
        <v>38</v>
      </c>
      <c r="H2765" s="23" t="s">
        <v>24</v>
      </c>
      <c r="I2765" s="23" t="s">
        <v>72</v>
      </c>
      <c r="N2765" s="21"/>
      <c r="O2765" s="21"/>
      <c r="P2765" s="21"/>
      <c r="R2765" s="15"/>
      <c r="T2765" s="41"/>
    </row>
    <row r="2766">
      <c r="A2766" s="21">
        <v>56076.0</v>
      </c>
      <c r="B2766" s="21">
        <v>2.232327518E9</v>
      </c>
      <c r="C2766" s="42">
        <v>41345.0</v>
      </c>
      <c r="D2766" s="23" t="s">
        <v>37</v>
      </c>
      <c r="E2766" s="23" t="s">
        <v>17</v>
      </c>
      <c r="F2766" s="23" t="s">
        <v>28</v>
      </c>
      <c r="G2766" s="23" t="s">
        <v>38</v>
      </c>
      <c r="H2766" s="23" t="s">
        <v>24</v>
      </c>
      <c r="I2766" s="23" t="s">
        <v>72</v>
      </c>
      <c r="N2766" s="21"/>
      <c r="O2766" s="21"/>
      <c r="P2766" s="21"/>
      <c r="R2766" s="15"/>
      <c r="T2766" s="41"/>
    </row>
    <row r="2767">
      <c r="A2767" s="21">
        <v>57041.0</v>
      </c>
      <c r="B2767" s="21">
        <v>1.423261511E9</v>
      </c>
      <c r="C2767" s="42">
        <v>41376.0</v>
      </c>
      <c r="D2767" s="23" t="s">
        <v>37</v>
      </c>
      <c r="E2767" s="23" t="s">
        <v>17</v>
      </c>
      <c r="F2767" s="23" t="s">
        <v>28</v>
      </c>
      <c r="G2767" s="23" t="s">
        <v>38</v>
      </c>
      <c r="H2767" s="23" t="s">
        <v>24</v>
      </c>
      <c r="I2767" s="23" t="s">
        <v>72</v>
      </c>
      <c r="N2767" s="21"/>
      <c r="O2767" s="21"/>
      <c r="P2767" s="21"/>
      <c r="R2767" s="15"/>
      <c r="T2767" s="41"/>
    </row>
    <row r="2768">
      <c r="A2768" s="21">
        <v>57907.0</v>
      </c>
      <c r="B2768" s="21">
        <v>1.671772681E9</v>
      </c>
      <c r="C2768" s="42">
        <v>41406.0</v>
      </c>
      <c r="D2768" s="23" t="s">
        <v>37</v>
      </c>
      <c r="E2768" s="23" t="s">
        <v>17</v>
      </c>
      <c r="F2768" s="23" t="s">
        <v>28</v>
      </c>
      <c r="G2768" s="23" t="s">
        <v>38</v>
      </c>
      <c r="H2768" s="23" t="s">
        <v>24</v>
      </c>
      <c r="I2768" s="23" t="s">
        <v>25</v>
      </c>
      <c r="N2768" s="21"/>
      <c r="O2768" s="21"/>
      <c r="P2768" s="21"/>
      <c r="R2768" s="15"/>
      <c r="T2768" s="41"/>
    </row>
    <row r="2769">
      <c r="A2769" s="21">
        <v>58539.0</v>
      </c>
      <c r="B2769" s="21">
        <v>1.531103492E9</v>
      </c>
      <c r="C2769" s="42">
        <v>41437.0</v>
      </c>
      <c r="D2769" s="23" t="s">
        <v>37</v>
      </c>
      <c r="E2769" s="23" t="s">
        <v>17</v>
      </c>
      <c r="F2769" s="23" t="s">
        <v>28</v>
      </c>
      <c r="G2769" s="23" t="s">
        <v>38</v>
      </c>
      <c r="H2769" s="23" t="s">
        <v>24</v>
      </c>
      <c r="I2769" s="23" t="s">
        <v>72</v>
      </c>
      <c r="N2769" s="21"/>
      <c r="O2769" s="21"/>
      <c r="P2769" s="21"/>
      <c r="R2769" s="15"/>
      <c r="T2769" s="41"/>
    </row>
    <row r="2770">
      <c r="A2770" s="21">
        <v>58663.0</v>
      </c>
      <c r="B2770" s="21">
        <v>1.878739552E9</v>
      </c>
      <c r="C2770" s="42">
        <v>41437.0</v>
      </c>
      <c r="D2770" s="23" t="s">
        <v>37</v>
      </c>
      <c r="E2770" s="23" t="s">
        <v>17</v>
      </c>
      <c r="F2770" s="23" t="s">
        <v>28</v>
      </c>
      <c r="G2770" s="23" t="s">
        <v>38</v>
      </c>
      <c r="H2770" s="23" t="s">
        <v>24</v>
      </c>
      <c r="I2770" s="23" t="s">
        <v>72</v>
      </c>
      <c r="N2770" s="21"/>
      <c r="O2770" s="21"/>
      <c r="P2770" s="21"/>
      <c r="R2770" s="15"/>
      <c r="T2770" s="41"/>
    </row>
    <row r="2771">
      <c r="A2771" s="21">
        <v>58914.0</v>
      </c>
      <c r="B2771" s="21">
        <v>2.218696192E9</v>
      </c>
      <c r="C2771" s="42">
        <v>41437.0</v>
      </c>
      <c r="D2771" s="23" t="s">
        <v>37</v>
      </c>
      <c r="E2771" s="23" t="s">
        <v>17</v>
      </c>
      <c r="F2771" s="23" t="s">
        <v>28</v>
      </c>
      <c r="G2771" s="23" t="s">
        <v>38</v>
      </c>
      <c r="H2771" s="23" t="s">
        <v>24</v>
      </c>
      <c r="I2771" s="23" t="s">
        <v>72</v>
      </c>
      <c r="N2771" s="21"/>
      <c r="O2771" s="21"/>
      <c r="P2771" s="21"/>
      <c r="R2771" s="15"/>
      <c r="T2771" s="41"/>
    </row>
    <row r="2772">
      <c r="A2772" s="21">
        <v>59180.0</v>
      </c>
      <c r="B2772" s="21">
        <v>1.668900244E9</v>
      </c>
      <c r="C2772" s="42">
        <v>41437.0</v>
      </c>
      <c r="D2772" s="23" t="s">
        <v>37</v>
      </c>
      <c r="E2772" s="23" t="s">
        <v>17</v>
      </c>
      <c r="F2772" s="23" t="s">
        <v>28</v>
      </c>
      <c r="G2772" s="23" t="s">
        <v>38</v>
      </c>
      <c r="H2772" s="23" t="s">
        <v>24</v>
      </c>
      <c r="I2772" s="23" t="s">
        <v>72</v>
      </c>
      <c r="N2772" s="21"/>
      <c r="O2772" s="21"/>
      <c r="P2772" s="21"/>
      <c r="R2772" s="15"/>
      <c r="T2772" s="41"/>
    </row>
    <row r="2773">
      <c r="A2773" s="21">
        <v>60057.0</v>
      </c>
      <c r="B2773" s="21">
        <v>2.082696072E9</v>
      </c>
      <c r="C2773" s="42">
        <v>41498.0</v>
      </c>
      <c r="D2773" s="23" t="s">
        <v>37</v>
      </c>
      <c r="E2773" s="23" t="s">
        <v>17</v>
      </c>
      <c r="F2773" s="23" t="s">
        <v>28</v>
      </c>
      <c r="G2773" s="23" t="s">
        <v>38</v>
      </c>
      <c r="H2773" s="23" t="s">
        <v>24</v>
      </c>
      <c r="I2773" s="23" t="s">
        <v>72</v>
      </c>
      <c r="N2773" s="21"/>
      <c r="O2773" s="21"/>
      <c r="P2773" s="21"/>
      <c r="R2773" s="15"/>
      <c r="T2773" s="41"/>
    </row>
    <row r="2774">
      <c r="A2774" s="21">
        <v>60488.0</v>
      </c>
      <c r="B2774" s="21">
        <v>1.824220855E9</v>
      </c>
      <c r="C2774" s="42">
        <v>41498.0</v>
      </c>
      <c r="D2774" s="23" t="s">
        <v>37</v>
      </c>
      <c r="E2774" s="23" t="s">
        <v>17</v>
      </c>
      <c r="F2774" s="23" t="s">
        <v>28</v>
      </c>
      <c r="G2774" s="23" t="s">
        <v>38</v>
      </c>
      <c r="H2774" s="23" t="s">
        <v>24</v>
      </c>
      <c r="I2774" s="23" t="s">
        <v>72</v>
      </c>
      <c r="N2774" s="21"/>
      <c r="O2774" s="21"/>
      <c r="P2774" s="21"/>
      <c r="R2774" s="15"/>
      <c r="T2774" s="41"/>
    </row>
    <row r="2775">
      <c r="A2775" s="21">
        <v>61201.0</v>
      </c>
      <c r="B2775" s="21">
        <v>2.098774336E9</v>
      </c>
      <c r="C2775" s="42">
        <v>41529.0</v>
      </c>
      <c r="D2775" s="23" t="s">
        <v>37</v>
      </c>
      <c r="E2775" s="23" t="s">
        <v>17</v>
      </c>
      <c r="F2775" s="23" t="s">
        <v>28</v>
      </c>
      <c r="G2775" s="23" t="s">
        <v>38</v>
      </c>
      <c r="H2775" s="23" t="s">
        <v>24</v>
      </c>
      <c r="I2775" s="23" t="s">
        <v>72</v>
      </c>
      <c r="N2775" s="21"/>
      <c r="O2775" s="21"/>
      <c r="P2775" s="21"/>
      <c r="R2775" s="15"/>
      <c r="T2775" s="41"/>
    </row>
    <row r="2776">
      <c r="A2776" s="21">
        <v>61690.0</v>
      </c>
      <c r="B2776" s="21">
        <v>2.00562103E9</v>
      </c>
      <c r="C2776" s="42">
        <v>41529.0</v>
      </c>
      <c r="D2776" s="23" t="s">
        <v>37</v>
      </c>
      <c r="E2776" s="23" t="s">
        <v>17</v>
      </c>
      <c r="F2776" s="23" t="s">
        <v>28</v>
      </c>
      <c r="G2776" s="23" t="s">
        <v>38</v>
      </c>
      <c r="H2776" s="23" t="s">
        <v>24</v>
      </c>
      <c r="I2776" s="23" t="s">
        <v>72</v>
      </c>
      <c r="N2776" s="21"/>
      <c r="O2776" s="21"/>
      <c r="P2776" s="21"/>
      <c r="R2776" s="15"/>
      <c r="T2776" s="41"/>
    </row>
    <row r="2777">
      <c r="A2777" s="21">
        <v>61865.0</v>
      </c>
      <c r="B2777" s="21">
        <v>1.580090904E9</v>
      </c>
      <c r="C2777" s="42">
        <v>41529.0</v>
      </c>
      <c r="D2777" s="23" t="s">
        <v>37</v>
      </c>
      <c r="E2777" s="23" t="s">
        <v>17</v>
      </c>
      <c r="F2777" s="23" t="s">
        <v>28</v>
      </c>
      <c r="G2777" s="23" t="s">
        <v>38</v>
      </c>
      <c r="H2777" s="23" t="s">
        <v>24</v>
      </c>
      <c r="I2777" s="23" t="s">
        <v>72</v>
      </c>
      <c r="N2777" s="21"/>
      <c r="O2777" s="21"/>
      <c r="P2777" s="21"/>
      <c r="R2777" s="15"/>
      <c r="T2777" s="41"/>
    </row>
    <row r="2778">
      <c r="A2778" s="21">
        <v>63792.0</v>
      </c>
      <c r="B2778" s="21">
        <v>1.177115659E9</v>
      </c>
      <c r="C2778" s="42">
        <v>41590.0</v>
      </c>
      <c r="D2778" s="23" t="s">
        <v>37</v>
      </c>
      <c r="E2778" s="23" t="s">
        <v>17</v>
      </c>
      <c r="F2778" s="23" t="s">
        <v>28</v>
      </c>
      <c r="G2778" s="23" t="s">
        <v>38</v>
      </c>
      <c r="H2778" s="23" t="s">
        <v>24</v>
      </c>
      <c r="I2778" s="23" t="s">
        <v>72</v>
      </c>
      <c r="N2778" s="21"/>
      <c r="O2778" s="21"/>
      <c r="P2778" s="21"/>
      <c r="R2778" s="15"/>
      <c r="T2778" s="41"/>
    </row>
    <row r="2779">
      <c r="A2779" s="21">
        <v>64773.0</v>
      </c>
      <c r="B2779" s="21">
        <v>1.364577742E9</v>
      </c>
      <c r="C2779" s="42">
        <v>41620.0</v>
      </c>
      <c r="D2779" s="23" t="s">
        <v>37</v>
      </c>
      <c r="E2779" s="23" t="s">
        <v>17</v>
      </c>
      <c r="F2779" s="23" t="s">
        <v>28</v>
      </c>
      <c r="G2779" s="23" t="s">
        <v>38</v>
      </c>
      <c r="H2779" s="23" t="s">
        <v>24</v>
      </c>
      <c r="I2779" s="23" t="s">
        <v>72</v>
      </c>
      <c r="N2779" s="21"/>
      <c r="O2779" s="21"/>
      <c r="P2779" s="21"/>
      <c r="R2779" s="15"/>
      <c r="T2779" s="41"/>
    </row>
    <row r="2780">
      <c r="A2780" s="21">
        <v>65685.0</v>
      </c>
      <c r="B2780" s="21">
        <v>1.55248478E9</v>
      </c>
      <c r="C2780" s="42">
        <v>41620.0</v>
      </c>
      <c r="D2780" s="23" t="s">
        <v>37</v>
      </c>
      <c r="E2780" s="23" t="s">
        <v>17</v>
      </c>
      <c r="F2780" s="23" t="s">
        <v>28</v>
      </c>
      <c r="G2780" s="23" t="s">
        <v>38</v>
      </c>
      <c r="H2780" s="23" t="s">
        <v>24</v>
      </c>
      <c r="I2780" s="23" t="s">
        <v>72</v>
      </c>
      <c r="N2780" s="21"/>
      <c r="O2780" s="21"/>
      <c r="P2780" s="21"/>
      <c r="R2780" s="15"/>
      <c r="T2780" s="41"/>
    </row>
    <row r="2781">
      <c r="A2781" s="21">
        <v>67675.0</v>
      </c>
      <c r="B2781" s="21">
        <v>1.435223623E9</v>
      </c>
      <c r="C2781" s="42" t="s">
        <v>114</v>
      </c>
      <c r="D2781" s="23" t="s">
        <v>37</v>
      </c>
      <c r="E2781" s="23" t="s">
        <v>17</v>
      </c>
      <c r="F2781" s="23" t="s">
        <v>28</v>
      </c>
      <c r="G2781" s="23" t="s">
        <v>38</v>
      </c>
      <c r="H2781" s="23" t="s">
        <v>24</v>
      </c>
      <c r="I2781" s="23" t="s">
        <v>72</v>
      </c>
      <c r="N2781" s="21"/>
      <c r="O2781" s="21"/>
      <c r="P2781" s="21"/>
      <c r="R2781" s="15"/>
      <c r="T2781" s="41"/>
    </row>
    <row r="2782">
      <c r="A2782" s="21">
        <v>67681.0</v>
      </c>
      <c r="B2782" s="21">
        <v>2.238091027E9</v>
      </c>
      <c r="C2782" s="42" t="s">
        <v>114</v>
      </c>
      <c r="D2782" s="23" t="s">
        <v>37</v>
      </c>
      <c r="E2782" s="23" t="s">
        <v>17</v>
      </c>
      <c r="F2782" s="23" t="s">
        <v>28</v>
      </c>
      <c r="G2782" s="23" t="s">
        <v>38</v>
      </c>
      <c r="H2782" s="23" t="s">
        <v>24</v>
      </c>
      <c r="I2782" s="23" t="s">
        <v>72</v>
      </c>
      <c r="N2782" s="21"/>
      <c r="O2782" s="21"/>
      <c r="P2782" s="21"/>
      <c r="R2782" s="15"/>
      <c r="T2782" s="41"/>
    </row>
    <row r="2783">
      <c r="A2783" s="21">
        <v>67790.0</v>
      </c>
      <c r="B2783" s="21">
        <v>1.62820602E9</v>
      </c>
      <c r="C2783" s="42" t="s">
        <v>114</v>
      </c>
      <c r="D2783" s="23" t="s">
        <v>37</v>
      </c>
      <c r="E2783" s="23" t="s">
        <v>17</v>
      </c>
      <c r="F2783" s="23" t="s">
        <v>28</v>
      </c>
      <c r="G2783" s="23" t="s">
        <v>38</v>
      </c>
      <c r="H2783" s="23" t="s">
        <v>24</v>
      </c>
      <c r="I2783" s="23" t="s">
        <v>72</v>
      </c>
      <c r="N2783" s="21"/>
      <c r="O2783" s="21"/>
      <c r="P2783" s="21"/>
      <c r="R2783" s="15"/>
      <c r="T2783" s="41"/>
    </row>
    <row r="2784">
      <c r="A2784" s="21">
        <v>67897.0</v>
      </c>
      <c r="B2784" s="21">
        <v>1.685924134E9</v>
      </c>
      <c r="C2784" s="42" t="s">
        <v>114</v>
      </c>
      <c r="D2784" s="23" t="s">
        <v>37</v>
      </c>
      <c r="E2784" s="23" t="s">
        <v>17</v>
      </c>
      <c r="F2784" s="23" t="s">
        <v>28</v>
      </c>
      <c r="G2784" s="23" t="s">
        <v>38</v>
      </c>
      <c r="H2784" s="23" t="s">
        <v>24</v>
      </c>
      <c r="I2784" s="23" t="s">
        <v>72</v>
      </c>
      <c r="N2784" s="21"/>
      <c r="O2784" s="21"/>
      <c r="P2784" s="21"/>
      <c r="R2784" s="15"/>
      <c r="T2784" s="41"/>
    </row>
    <row r="2785">
      <c r="A2785" s="21">
        <v>68055.0</v>
      </c>
      <c r="B2785" s="21">
        <v>1.686570943E9</v>
      </c>
      <c r="C2785" s="42" t="s">
        <v>114</v>
      </c>
      <c r="D2785" s="23" t="s">
        <v>37</v>
      </c>
      <c r="E2785" s="23" t="s">
        <v>17</v>
      </c>
      <c r="F2785" s="23" t="s">
        <v>28</v>
      </c>
      <c r="G2785" s="23" t="s">
        <v>38</v>
      </c>
      <c r="H2785" s="23" t="s">
        <v>24</v>
      </c>
      <c r="I2785" s="23" t="s">
        <v>72</v>
      </c>
      <c r="N2785" s="21"/>
      <c r="O2785" s="21"/>
      <c r="P2785" s="21"/>
      <c r="R2785" s="15"/>
      <c r="T2785" s="41"/>
    </row>
    <row r="2786">
      <c r="A2786" s="21">
        <v>69322.0</v>
      </c>
      <c r="B2786" s="21">
        <v>1.442018926E9</v>
      </c>
      <c r="C2786" s="42" t="s">
        <v>115</v>
      </c>
      <c r="D2786" s="23" t="s">
        <v>37</v>
      </c>
      <c r="E2786" s="23" t="s">
        <v>17</v>
      </c>
      <c r="F2786" s="23" t="s">
        <v>28</v>
      </c>
      <c r="G2786" s="23" t="s">
        <v>38</v>
      </c>
      <c r="H2786" s="23" t="s">
        <v>24</v>
      </c>
      <c r="I2786" s="23" t="s">
        <v>72</v>
      </c>
      <c r="N2786" s="21"/>
      <c r="O2786" s="21"/>
      <c r="P2786" s="21"/>
      <c r="R2786" s="15"/>
      <c r="T2786" s="41"/>
    </row>
    <row r="2787">
      <c r="A2787" s="21">
        <v>69325.0</v>
      </c>
      <c r="B2787" s="21">
        <v>2.201147779E9</v>
      </c>
      <c r="C2787" s="42" t="s">
        <v>115</v>
      </c>
      <c r="D2787" s="23" t="s">
        <v>37</v>
      </c>
      <c r="E2787" s="23" t="s">
        <v>17</v>
      </c>
      <c r="F2787" s="23" t="s">
        <v>28</v>
      </c>
      <c r="G2787" s="23" t="s">
        <v>38</v>
      </c>
      <c r="H2787" s="23" t="s">
        <v>24</v>
      </c>
      <c r="I2787" s="23" t="s">
        <v>72</v>
      </c>
      <c r="N2787" s="21"/>
      <c r="O2787" s="21"/>
      <c r="P2787" s="21"/>
      <c r="R2787" s="15"/>
      <c r="T2787" s="41"/>
    </row>
    <row r="2788">
      <c r="A2788" s="21">
        <v>69773.0</v>
      </c>
      <c r="B2788" s="21">
        <v>1.22980115E9</v>
      </c>
      <c r="C2788" s="42" t="s">
        <v>115</v>
      </c>
      <c r="D2788" s="23" t="s">
        <v>37</v>
      </c>
      <c r="E2788" s="23" t="s">
        <v>17</v>
      </c>
      <c r="F2788" s="23" t="s">
        <v>28</v>
      </c>
      <c r="G2788" s="23" t="s">
        <v>38</v>
      </c>
      <c r="H2788" s="23" t="s">
        <v>24</v>
      </c>
      <c r="I2788" s="23" t="s">
        <v>72</v>
      </c>
      <c r="N2788" s="21"/>
      <c r="O2788" s="21"/>
      <c r="P2788" s="21"/>
      <c r="R2788" s="15"/>
      <c r="T2788" s="41"/>
    </row>
    <row r="2789">
      <c r="A2789" s="21">
        <v>70230.0</v>
      </c>
      <c r="B2789" s="21">
        <v>1.176645739E9</v>
      </c>
      <c r="C2789" s="42" t="s">
        <v>116</v>
      </c>
      <c r="D2789" s="23" t="s">
        <v>37</v>
      </c>
      <c r="E2789" s="23" t="s">
        <v>17</v>
      </c>
      <c r="F2789" s="23" t="s">
        <v>28</v>
      </c>
      <c r="G2789" s="23" t="s">
        <v>38</v>
      </c>
      <c r="H2789" s="23" t="s">
        <v>24</v>
      </c>
      <c r="I2789" s="23" t="s">
        <v>72</v>
      </c>
      <c r="N2789" s="21"/>
      <c r="O2789" s="21"/>
      <c r="P2789" s="21"/>
      <c r="R2789" s="15"/>
      <c r="T2789" s="41"/>
    </row>
    <row r="2790">
      <c r="A2790" s="21">
        <v>72667.0</v>
      </c>
      <c r="B2790" s="21">
        <v>1.612949281E9</v>
      </c>
      <c r="C2790" s="42" t="s">
        <v>117</v>
      </c>
      <c r="D2790" s="23" t="s">
        <v>37</v>
      </c>
      <c r="E2790" s="23" t="s">
        <v>17</v>
      </c>
      <c r="F2790" s="23" t="s">
        <v>28</v>
      </c>
      <c r="G2790" s="23" t="s">
        <v>38</v>
      </c>
      <c r="H2790" s="23" t="s">
        <v>24</v>
      </c>
      <c r="I2790" s="23" t="s">
        <v>72</v>
      </c>
      <c r="N2790" s="21"/>
      <c r="O2790" s="21"/>
      <c r="P2790" s="21"/>
      <c r="R2790" s="15"/>
      <c r="T2790" s="41"/>
    </row>
    <row r="2791">
      <c r="A2791" s="21">
        <v>73066.0</v>
      </c>
      <c r="B2791" s="21">
        <v>1.429149492E9</v>
      </c>
      <c r="C2791" s="42" t="s">
        <v>117</v>
      </c>
      <c r="D2791" s="23" t="s">
        <v>37</v>
      </c>
      <c r="E2791" s="23" t="s">
        <v>17</v>
      </c>
      <c r="F2791" s="23" t="s">
        <v>28</v>
      </c>
      <c r="G2791" s="23" t="s">
        <v>38</v>
      </c>
      <c r="H2791" s="23" t="s">
        <v>24</v>
      </c>
      <c r="I2791" s="23" t="s">
        <v>25</v>
      </c>
      <c r="N2791" s="21"/>
      <c r="O2791" s="21"/>
      <c r="P2791" s="21"/>
      <c r="R2791" s="15"/>
      <c r="T2791" s="41"/>
    </row>
    <row r="2792">
      <c r="A2792" s="21">
        <v>73183.0</v>
      </c>
      <c r="B2792" s="21">
        <v>1.252460418E9</v>
      </c>
      <c r="C2792" s="42" t="s">
        <v>118</v>
      </c>
      <c r="D2792" s="23" t="s">
        <v>37</v>
      </c>
      <c r="E2792" s="23" t="s">
        <v>17</v>
      </c>
      <c r="F2792" s="23" t="s">
        <v>28</v>
      </c>
      <c r="G2792" s="23" t="s">
        <v>38</v>
      </c>
      <c r="H2792" s="23" t="s">
        <v>24</v>
      </c>
      <c r="I2792" s="23" t="s">
        <v>72</v>
      </c>
      <c r="N2792" s="21"/>
      <c r="O2792" s="21"/>
      <c r="P2792" s="21"/>
      <c r="R2792" s="15"/>
      <c r="T2792" s="41"/>
    </row>
    <row r="2793">
      <c r="A2793" s="21">
        <v>73741.0</v>
      </c>
      <c r="B2793" s="21">
        <v>1.778837865E9</v>
      </c>
      <c r="C2793" s="42" t="s">
        <v>118</v>
      </c>
      <c r="D2793" s="23" t="s">
        <v>37</v>
      </c>
      <c r="E2793" s="23" t="s">
        <v>17</v>
      </c>
      <c r="F2793" s="23" t="s">
        <v>28</v>
      </c>
      <c r="G2793" s="23" t="s">
        <v>38</v>
      </c>
      <c r="H2793" s="23" t="s">
        <v>24</v>
      </c>
      <c r="I2793" s="23" t="s">
        <v>72</v>
      </c>
      <c r="N2793" s="21"/>
      <c r="O2793" s="21"/>
      <c r="P2793" s="21"/>
      <c r="R2793" s="15"/>
      <c r="T2793" s="41"/>
    </row>
    <row r="2794">
      <c r="A2794" s="21">
        <v>74317.0</v>
      </c>
      <c r="B2794" s="21">
        <v>2.293384527E9</v>
      </c>
      <c r="C2794" s="42" t="s">
        <v>119</v>
      </c>
      <c r="D2794" s="23" t="s">
        <v>37</v>
      </c>
      <c r="E2794" s="23" t="s">
        <v>17</v>
      </c>
      <c r="F2794" s="23" t="s">
        <v>28</v>
      </c>
      <c r="G2794" s="23" t="s">
        <v>38</v>
      </c>
      <c r="H2794" s="23" t="s">
        <v>20</v>
      </c>
      <c r="I2794" s="23" t="s">
        <v>72</v>
      </c>
      <c r="N2794" s="21"/>
      <c r="O2794" s="21"/>
      <c r="P2794" s="21"/>
      <c r="R2794" s="15"/>
      <c r="T2794" s="41"/>
    </row>
    <row r="2795">
      <c r="A2795" s="21">
        <v>75234.0</v>
      </c>
      <c r="B2795" s="21">
        <v>1.178375628E9</v>
      </c>
      <c r="C2795" s="42" t="s">
        <v>120</v>
      </c>
      <c r="D2795" s="23" t="s">
        <v>37</v>
      </c>
      <c r="E2795" s="23" t="s">
        <v>17</v>
      </c>
      <c r="F2795" s="23" t="s">
        <v>28</v>
      </c>
      <c r="G2795" s="23" t="s">
        <v>38</v>
      </c>
      <c r="H2795" s="23" t="s">
        <v>24</v>
      </c>
      <c r="I2795" s="23" t="s">
        <v>72</v>
      </c>
      <c r="N2795" s="21"/>
      <c r="O2795" s="21"/>
      <c r="P2795" s="21"/>
      <c r="R2795" s="15"/>
      <c r="T2795" s="41"/>
    </row>
    <row r="2796">
      <c r="A2796" s="21">
        <v>77362.0</v>
      </c>
      <c r="B2796" s="21">
        <v>1.638141469E9</v>
      </c>
      <c r="C2796" s="42" t="s">
        <v>122</v>
      </c>
      <c r="D2796" s="23" t="s">
        <v>37</v>
      </c>
      <c r="E2796" s="23" t="s">
        <v>17</v>
      </c>
      <c r="F2796" s="23" t="s">
        <v>28</v>
      </c>
      <c r="G2796" s="23" t="s">
        <v>38</v>
      </c>
      <c r="H2796" s="23" t="s">
        <v>24</v>
      </c>
      <c r="I2796" s="23" t="s">
        <v>72</v>
      </c>
      <c r="N2796" s="21"/>
      <c r="O2796" s="21"/>
      <c r="P2796" s="21"/>
      <c r="R2796" s="15"/>
      <c r="T2796" s="41"/>
    </row>
    <row r="2797">
      <c r="A2797" s="21">
        <v>78016.0</v>
      </c>
      <c r="B2797" s="21">
        <v>1.915952977E9</v>
      </c>
      <c r="C2797" s="42" t="s">
        <v>123</v>
      </c>
      <c r="D2797" s="23" t="s">
        <v>37</v>
      </c>
      <c r="E2797" s="23" t="s">
        <v>17</v>
      </c>
      <c r="F2797" s="23" t="s">
        <v>28</v>
      </c>
      <c r="G2797" s="23" t="s">
        <v>38</v>
      </c>
      <c r="H2797" s="23" t="s">
        <v>24</v>
      </c>
      <c r="I2797" s="23" t="s">
        <v>72</v>
      </c>
      <c r="N2797" s="21"/>
      <c r="O2797" s="21"/>
      <c r="P2797" s="21"/>
      <c r="R2797" s="15"/>
      <c r="T2797" s="41"/>
    </row>
    <row r="2798">
      <c r="A2798" s="21">
        <v>78050.0</v>
      </c>
      <c r="B2798" s="21">
        <v>1.329814703E9</v>
      </c>
      <c r="C2798" s="42" t="s">
        <v>123</v>
      </c>
      <c r="D2798" s="23" t="s">
        <v>37</v>
      </c>
      <c r="E2798" s="23" t="s">
        <v>17</v>
      </c>
      <c r="F2798" s="23" t="s">
        <v>28</v>
      </c>
      <c r="G2798" s="23" t="s">
        <v>38</v>
      </c>
      <c r="H2798" s="23" t="s">
        <v>24</v>
      </c>
      <c r="I2798" s="23" t="s">
        <v>72</v>
      </c>
      <c r="N2798" s="21"/>
      <c r="O2798" s="21"/>
      <c r="P2798" s="21"/>
      <c r="R2798" s="15"/>
      <c r="T2798" s="41"/>
    </row>
    <row r="2799">
      <c r="A2799" s="21">
        <v>78121.0</v>
      </c>
      <c r="B2799" s="21">
        <v>1.329814703E9</v>
      </c>
      <c r="C2799" s="42" t="s">
        <v>123</v>
      </c>
      <c r="D2799" s="23" t="s">
        <v>37</v>
      </c>
      <c r="E2799" s="23" t="s">
        <v>17</v>
      </c>
      <c r="F2799" s="23" t="s">
        <v>28</v>
      </c>
      <c r="G2799" s="23" t="s">
        <v>38</v>
      </c>
      <c r="H2799" s="23" t="s">
        <v>24</v>
      </c>
      <c r="I2799" s="23" t="s">
        <v>72</v>
      </c>
      <c r="N2799" s="21"/>
      <c r="O2799" s="21"/>
      <c r="P2799" s="21"/>
      <c r="R2799" s="15"/>
      <c r="T2799" s="41"/>
    </row>
    <row r="2800">
      <c r="A2800" s="21">
        <v>79506.0</v>
      </c>
      <c r="B2800" s="21">
        <v>1.724582223E9</v>
      </c>
      <c r="C2800" s="42" t="s">
        <v>125</v>
      </c>
      <c r="D2800" s="23" t="s">
        <v>37</v>
      </c>
      <c r="E2800" s="23" t="s">
        <v>17</v>
      </c>
      <c r="F2800" s="23" t="s">
        <v>28</v>
      </c>
      <c r="G2800" s="23" t="s">
        <v>38</v>
      </c>
      <c r="H2800" s="23" t="s">
        <v>24</v>
      </c>
      <c r="I2800" s="23" t="s">
        <v>72</v>
      </c>
      <c r="N2800" s="21"/>
      <c r="O2800" s="21"/>
      <c r="P2800" s="21"/>
      <c r="R2800" s="15"/>
      <c r="T2800" s="41"/>
    </row>
    <row r="2801">
      <c r="A2801" s="21">
        <v>79779.0</v>
      </c>
      <c r="B2801" s="21">
        <v>1.273461348E9</v>
      </c>
      <c r="C2801" s="42" t="s">
        <v>125</v>
      </c>
      <c r="D2801" s="23" t="s">
        <v>37</v>
      </c>
      <c r="E2801" s="23" t="s">
        <v>17</v>
      </c>
      <c r="F2801" s="23" t="s">
        <v>28</v>
      </c>
      <c r="G2801" s="23" t="s">
        <v>38</v>
      </c>
      <c r="H2801" s="23" t="s">
        <v>24</v>
      </c>
      <c r="I2801" s="23" t="s">
        <v>72</v>
      </c>
      <c r="N2801" s="21"/>
      <c r="O2801" s="21"/>
      <c r="P2801" s="21"/>
      <c r="R2801" s="15"/>
      <c r="T2801" s="41"/>
    </row>
    <row r="2802">
      <c r="A2802" s="21">
        <v>80218.0</v>
      </c>
      <c r="B2802" s="21">
        <v>1.594121463E9</v>
      </c>
      <c r="C2802" s="42" t="s">
        <v>126</v>
      </c>
      <c r="D2802" s="23" t="s">
        <v>37</v>
      </c>
      <c r="E2802" s="23" t="s">
        <v>17</v>
      </c>
      <c r="F2802" s="23" t="s">
        <v>28</v>
      </c>
      <c r="G2802" s="23" t="s">
        <v>38</v>
      </c>
      <c r="H2802" s="23" t="s">
        <v>24</v>
      </c>
      <c r="I2802" s="23" t="s">
        <v>72</v>
      </c>
      <c r="N2802" s="21"/>
      <c r="O2802" s="21"/>
      <c r="P2802" s="21"/>
      <c r="R2802" s="15"/>
      <c r="T2802" s="41"/>
    </row>
    <row r="2803">
      <c r="A2803" s="21">
        <v>80953.0</v>
      </c>
      <c r="B2803" s="21">
        <v>1.678935868E9</v>
      </c>
      <c r="C2803" s="42" t="s">
        <v>127</v>
      </c>
      <c r="D2803" s="23" t="s">
        <v>37</v>
      </c>
      <c r="E2803" s="23" t="s">
        <v>17</v>
      </c>
      <c r="F2803" s="23" t="s">
        <v>28</v>
      </c>
      <c r="G2803" s="23" t="s">
        <v>38</v>
      </c>
      <c r="H2803" s="23" t="s">
        <v>24</v>
      </c>
      <c r="I2803" s="23" t="s">
        <v>25</v>
      </c>
      <c r="N2803" s="21"/>
      <c r="O2803" s="21"/>
      <c r="P2803" s="21"/>
      <c r="R2803" s="15"/>
      <c r="T2803" s="41"/>
    </row>
    <row r="2804">
      <c r="A2804" s="21">
        <v>82436.0</v>
      </c>
      <c r="B2804" s="21">
        <v>2.223609361E9</v>
      </c>
      <c r="C2804" s="42" t="s">
        <v>128</v>
      </c>
      <c r="D2804" s="23" t="s">
        <v>37</v>
      </c>
      <c r="E2804" s="23" t="s">
        <v>17</v>
      </c>
      <c r="F2804" s="23" t="s">
        <v>28</v>
      </c>
      <c r="G2804" s="23" t="s">
        <v>38</v>
      </c>
      <c r="H2804" s="23" t="s">
        <v>24</v>
      </c>
      <c r="I2804" s="23" t="s">
        <v>72</v>
      </c>
      <c r="N2804" s="21"/>
      <c r="O2804" s="21"/>
      <c r="P2804" s="21"/>
      <c r="R2804" s="15"/>
      <c r="T2804" s="41"/>
    </row>
    <row r="2805">
      <c r="A2805" s="21">
        <v>82895.0</v>
      </c>
      <c r="B2805" s="21">
        <v>2.196869116E9</v>
      </c>
      <c r="C2805" s="42" t="s">
        <v>129</v>
      </c>
      <c r="D2805" s="23" t="s">
        <v>37</v>
      </c>
      <c r="E2805" s="23" t="s">
        <v>17</v>
      </c>
      <c r="F2805" s="23" t="s">
        <v>28</v>
      </c>
      <c r="G2805" s="23" t="s">
        <v>38</v>
      </c>
      <c r="H2805" s="23" t="s">
        <v>24</v>
      </c>
      <c r="I2805" s="23" t="s">
        <v>72</v>
      </c>
      <c r="N2805" s="21"/>
      <c r="O2805" s="21"/>
      <c r="P2805" s="21"/>
      <c r="R2805" s="15"/>
      <c r="T2805" s="41"/>
    </row>
    <row r="2806">
      <c r="A2806" s="21">
        <v>84652.0</v>
      </c>
      <c r="B2806" s="21">
        <v>1.163574886E9</v>
      </c>
      <c r="C2806" s="42">
        <v>41640.0</v>
      </c>
      <c r="D2806" s="23" t="s">
        <v>37</v>
      </c>
      <c r="E2806" s="23" t="s">
        <v>17</v>
      </c>
      <c r="F2806" s="23" t="s">
        <v>28</v>
      </c>
      <c r="G2806" s="23" t="s">
        <v>38</v>
      </c>
      <c r="H2806" s="23" t="s">
        <v>24</v>
      </c>
      <c r="I2806" s="23" t="s">
        <v>72</v>
      </c>
      <c r="N2806" s="21"/>
      <c r="O2806" s="21"/>
      <c r="P2806" s="21"/>
      <c r="R2806" s="15"/>
      <c r="T2806" s="41"/>
    </row>
    <row r="2807">
      <c r="A2807" s="21">
        <v>87229.0</v>
      </c>
      <c r="B2807" s="21">
        <v>1.934341369E9</v>
      </c>
      <c r="C2807" s="42">
        <v>41730.0</v>
      </c>
      <c r="D2807" s="23" t="s">
        <v>37</v>
      </c>
      <c r="E2807" s="23" t="s">
        <v>17</v>
      </c>
      <c r="F2807" s="23" t="s">
        <v>28</v>
      </c>
      <c r="G2807" s="23" t="s">
        <v>38</v>
      </c>
      <c r="H2807" s="23" t="s">
        <v>24</v>
      </c>
      <c r="I2807" s="23" t="s">
        <v>72</v>
      </c>
      <c r="N2807" s="21"/>
      <c r="O2807" s="21"/>
      <c r="P2807" s="21"/>
      <c r="R2807" s="15"/>
      <c r="T2807" s="41"/>
    </row>
    <row r="2808">
      <c r="A2808" s="21">
        <v>91945.0</v>
      </c>
      <c r="B2808" s="21">
        <v>1.506256089E9</v>
      </c>
      <c r="C2808" s="42">
        <v>41944.0</v>
      </c>
      <c r="D2808" s="23" t="s">
        <v>37</v>
      </c>
      <c r="E2808" s="23" t="s">
        <v>17</v>
      </c>
      <c r="F2808" s="23" t="s">
        <v>28</v>
      </c>
      <c r="G2808" s="23" t="s">
        <v>38</v>
      </c>
      <c r="H2808" s="23" t="s">
        <v>24</v>
      </c>
      <c r="I2808" s="23" t="s">
        <v>72</v>
      </c>
      <c r="N2808" s="21"/>
      <c r="O2808" s="21"/>
      <c r="P2808" s="21"/>
      <c r="R2808" s="15"/>
      <c r="T2808" s="41"/>
    </row>
    <row r="2809">
      <c r="A2809" s="21">
        <v>92063.0</v>
      </c>
      <c r="B2809" s="21">
        <v>1.651310842E9</v>
      </c>
      <c r="C2809" s="42">
        <v>41944.0</v>
      </c>
      <c r="D2809" s="23" t="s">
        <v>37</v>
      </c>
      <c r="E2809" s="23" t="s">
        <v>17</v>
      </c>
      <c r="F2809" s="23" t="s">
        <v>28</v>
      </c>
      <c r="G2809" s="23" t="s">
        <v>38</v>
      </c>
      <c r="H2809" s="23" t="s">
        <v>24</v>
      </c>
      <c r="I2809" s="23" t="s">
        <v>72</v>
      </c>
      <c r="N2809" s="21"/>
      <c r="O2809" s="21"/>
      <c r="P2809" s="21"/>
      <c r="R2809" s="15"/>
      <c r="T2809" s="41"/>
    </row>
    <row r="2810">
      <c r="A2810" s="21">
        <v>92458.0</v>
      </c>
      <c r="B2810" s="21">
        <v>2.152149636E9</v>
      </c>
      <c r="C2810" s="42">
        <v>41974.0</v>
      </c>
      <c r="D2810" s="23" t="s">
        <v>37</v>
      </c>
      <c r="E2810" s="23" t="s">
        <v>17</v>
      </c>
      <c r="F2810" s="23" t="s">
        <v>28</v>
      </c>
      <c r="G2810" s="23" t="s">
        <v>38</v>
      </c>
      <c r="H2810" s="23" t="s">
        <v>24</v>
      </c>
      <c r="I2810" s="23" t="s">
        <v>72</v>
      </c>
      <c r="N2810" s="21"/>
      <c r="O2810" s="21"/>
      <c r="P2810" s="21"/>
      <c r="R2810" s="15"/>
      <c r="T2810" s="41"/>
    </row>
    <row r="2811">
      <c r="A2811" s="21">
        <v>92660.0</v>
      </c>
      <c r="B2811" s="21">
        <v>1.382338268E9</v>
      </c>
      <c r="C2811" s="42">
        <v>41974.0</v>
      </c>
      <c r="D2811" s="23" t="s">
        <v>37</v>
      </c>
      <c r="E2811" s="23" t="s">
        <v>17</v>
      </c>
      <c r="F2811" s="23" t="s">
        <v>28</v>
      </c>
      <c r="G2811" s="23" t="s">
        <v>38</v>
      </c>
      <c r="H2811" s="23" t="s">
        <v>24</v>
      </c>
      <c r="I2811" s="23" t="s">
        <v>72</v>
      </c>
      <c r="N2811" s="21"/>
      <c r="O2811" s="21"/>
      <c r="P2811" s="21"/>
      <c r="R2811" s="15"/>
      <c r="T2811" s="41"/>
    </row>
    <row r="2812">
      <c r="A2812" s="21"/>
      <c r="B2812" s="21"/>
      <c r="C2812" s="42"/>
      <c r="D2812" s="23"/>
      <c r="E2812" s="23"/>
      <c r="F2812" s="23"/>
      <c r="G2812" s="23"/>
      <c r="H2812" s="23"/>
      <c r="I2812" s="23"/>
      <c r="N2812" s="42"/>
      <c r="O2812" s="42"/>
      <c r="P2812" s="42"/>
      <c r="R2812" s="15"/>
      <c r="T2812" s="41"/>
    </row>
    <row r="2813">
      <c r="A2813" s="21"/>
      <c r="B2813" s="21"/>
      <c r="C2813" s="42"/>
      <c r="D2813" s="23"/>
      <c r="E2813" s="23"/>
      <c r="F2813" s="23"/>
      <c r="G2813" s="23"/>
      <c r="H2813" s="23"/>
      <c r="I2813" s="23"/>
      <c r="N2813" s="42"/>
      <c r="O2813" s="42"/>
      <c r="P2813" s="42"/>
      <c r="R2813" s="15"/>
      <c r="T2813" s="41"/>
    </row>
    <row r="2814">
      <c r="A2814" s="21"/>
      <c r="B2814" s="21"/>
      <c r="C2814" s="42"/>
      <c r="D2814" s="23"/>
      <c r="E2814" s="23"/>
      <c r="F2814" s="23"/>
      <c r="G2814" s="23"/>
      <c r="H2814" s="23"/>
      <c r="I2814" s="23"/>
      <c r="N2814" s="42"/>
      <c r="O2814" s="42"/>
      <c r="P2814" s="42"/>
      <c r="R2814" s="15"/>
      <c r="T2814" s="41"/>
    </row>
    <row r="2815">
      <c r="A2815" s="21"/>
      <c r="B2815" s="21"/>
      <c r="C2815" s="42"/>
      <c r="D2815" s="23"/>
      <c r="E2815" s="23"/>
      <c r="F2815" s="23"/>
      <c r="G2815" s="23"/>
      <c r="H2815" s="23"/>
      <c r="I2815" s="23"/>
      <c r="N2815" s="42"/>
      <c r="O2815" s="42"/>
      <c r="P2815" s="42"/>
      <c r="R2815" s="15"/>
      <c r="T2815" s="41"/>
    </row>
    <row r="2816">
      <c r="A2816" s="21"/>
      <c r="B2816" s="21"/>
      <c r="C2816" s="42"/>
      <c r="D2816" s="23"/>
      <c r="E2816" s="23"/>
      <c r="F2816" s="23"/>
      <c r="G2816" s="23"/>
      <c r="H2816" s="23"/>
      <c r="I2816" s="23"/>
      <c r="N2816" s="42"/>
      <c r="O2816" s="42"/>
      <c r="P2816" s="42"/>
      <c r="R2816" s="15"/>
      <c r="T2816" s="41"/>
    </row>
    <row r="2817">
      <c r="A2817" s="21"/>
      <c r="B2817" s="21"/>
      <c r="C2817" s="42"/>
      <c r="D2817" s="23"/>
      <c r="E2817" s="23"/>
      <c r="F2817" s="23"/>
      <c r="G2817" s="23"/>
      <c r="H2817" s="23"/>
      <c r="I2817" s="23"/>
      <c r="N2817" s="42"/>
      <c r="O2817" s="42"/>
      <c r="P2817" s="42"/>
      <c r="R2817" s="15"/>
      <c r="T2817" s="41"/>
    </row>
    <row r="2818">
      <c r="A2818" s="21"/>
      <c r="B2818" s="21"/>
      <c r="C2818" s="42"/>
      <c r="D2818" s="23"/>
      <c r="E2818" s="23"/>
      <c r="F2818" s="23"/>
      <c r="G2818" s="23"/>
      <c r="H2818" s="23"/>
      <c r="I2818" s="23"/>
      <c r="N2818" s="42"/>
      <c r="O2818" s="42"/>
      <c r="P2818" s="42"/>
      <c r="R2818" s="15"/>
      <c r="T2818" s="41"/>
    </row>
    <row r="2819">
      <c r="A2819" s="21"/>
      <c r="B2819" s="21"/>
      <c r="C2819" s="42"/>
      <c r="D2819" s="23"/>
      <c r="E2819" s="23"/>
      <c r="F2819" s="23"/>
      <c r="G2819" s="23"/>
      <c r="H2819" s="23"/>
      <c r="I2819" s="23"/>
      <c r="N2819" s="42"/>
      <c r="O2819" s="42"/>
      <c r="P2819" s="42"/>
      <c r="R2819" s="15"/>
      <c r="T2819" s="41"/>
    </row>
    <row r="2820">
      <c r="A2820" s="21"/>
      <c r="B2820" s="21"/>
      <c r="C2820" s="42"/>
      <c r="D2820" s="23"/>
      <c r="E2820" s="23"/>
      <c r="F2820" s="23"/>
      <c r="G2820" s="23"/>
      <c r="H2820" s="23"/>
      <c r="I2820" s="23"/>
      <c r="N2820" s="42"/>
      <c r="O2820" s="42"/>
      <c r="P2820" s="42"/>
      <c r="R2820" s="15"/>
      <c r="T2820" s="41"/>
    </row>
    <row r="2821">
      <c r="A2821" s="21"/>
      <c r="B2821" s="21"/>
      <c r="C2821" s="42"/>
      <c r="D2821" s="23"/>
      <c r="E2821" s="23"/>
      <c r="F2821" s="23"/>
      <c r="G2821" s="23"/>
      <c r="H2821" s="23"/>
      <c r="I2821" s="23"/>
      <c r="N2821" s="42"/>
      <c r="O2821" s="42"/>
      <c r="P2821" s="42"/>
      <c r="R2821" s="15"/>
      <c r="T2821" s="41"/>
    </row>
    <row r="2822">
      <c r="A2822" s="21"/>
      <c r="B2822" s="21"/>
      <c r="C2822" s="42"/>
      <c r="D2822" s="23"/>
      <c r="E2822" s="23"/>
      <c r="F2822" s="23"/>
      <c r="G2822" s="23"/>
      <c r="H2822" s="23"/>
      <c r="I2822" s="23"/>
      <c r="N2822" s="42"/>
      <c r="O2822" s="42"/>
      <c r="P2822" s="42"/>
      <c r="R2822" s="15"/>
      <c r="T2822" s="41"/>
    </row>
    <row r="2823">
      <c r="A2823" s="21"/>
      <c r="B2823" s="21"/>
      <c r="C2823" s="42"/>
      <c r="D2823" s="23"/>
      <c r="E2823" s="23"/>
      <c r="F2823" s="23"/>
      <c r="G2823" s="23"/>
      <c r="H2823" s="23"/>
      <c r="I2823" s="23"/>
      <c r="N2823" s="42"/>
      <c r="O2823" s="42"/>
      <c r="P2823" s="42"/>
      <c r="R2823" s="15"/>
      <c r="T2823" s="41"/>
    </row>
    <row r="2824">
      <c r="A2824" s="21"/>
      <c r="B2824" s="21"/>
      <c r="C2824" s="42"/>
      <c r="D2824" s="23"/>
      <c r="E2824" s="23"/>
      <c r="F2824" s="23"/>
      <c r="G2824" s="23"/>
      <c r="H2824" s="23"/>
      <c r="I2824" s="23"/>
      <c r="N2824" s="42"/>
      <c r="O2824" s="42"/>
      <c r="P2824" s="42"/>
      <c r="R2824" s="15"/>
      <c r="T2824" s="41"/>
    </row>
    <row r="2825">
      <c r="A2825" s="21"/>
      <c r="B2825" s="21"/>
      <c r="C2825" s="42"/>
      <c r="D2825" s="23"/>
      <c r="E2825" s="23"/>
      <c r="F2825" s="23"/>
      <c r="G2825" s="23"/>
      <c r="H2825" s="23"/>
      <c r="I2825" s="23"/>
      <c r="N2825" s="42"/>
      <c r="O2825" s="42"/>
      <c r="P2825" s="42"/>
      <c r="R2825" s="15"/>
      <c r="T2825" s="41"/>
    </row>
    <row r="2826">
      <c r="A2826" s="21"/>
      <c r="B2826" s="21"/>
      <c r="C2826" s="42"/>
      <c r="D2826" s="23"/>
      <c r="E2826" s="23"/>
      <c r="F2826" s="23"/>
      <c r="G2826" s="23"/>
      <c r="H2826" s="23"/>
      <c r="I2826" s="23"/>
      <c r="N2826" s="42"/>
      <c r="O2826" s="42"/>
      <c r="P2826" s="42"/>
      <c r="R2826" s="15"/>
      <c r="T2826" s="41"/>
    </row>
    <row r="2827">
      <c r="A2827" s="21"/>
      <c r="B2827" s="21"/>
      <c r="C2827" s="42"/>
      <c r="D2827" s="23"/>
      <c r="E2827" s="23"/>
      <c r="F2827" s="23"/>
      <c r="G2827" s="23"/>
      <c r="H2827" s="23"/>
      <c r="I2827" s="23"/>
      <c r="N2827" s="42"/>
      <c r="O2827" s="42"/>
      <c r="P2827" s="42"/>
      <c r="R2827" s="15"/>
      <c r="T2827" s="41"/>
    </row>
    <row r="2828">
      <c r="A2828" s="21"/>
      <c r="B2828" s="21"/>
      <c r="C2828" s="42"/>
      <c r="D2828" s="23"/>
      <c r="E2828" s="23"/>
      <c r="F2828" s="23"/>
      <c r="G2828" s="23"/>
      <c r="H2828" s="23"/>
      <c r="I2828" s="23"/>
      <c r="N2828" s="42"/>
      <c r="O2828" s="42"/>
      <c r="P2828" s="42"/>
      <c r="R2828" s="15"/>
      <c r="T2828" s="41"/>
    </row>
    <row r="2829">
      <c r="A2829" s="21"/>
      <c r="B2829" s="21"/>
      <c r="C2829" s="42"/>
      <c r="D2829" s="23"/>
      <c r="E2829" s="23"/>
      <c r="F2829" s="23"/>
      <c r="G2829" s="23"/>
      <c r="H2829" s="23"/>
      <c r="I2829" s="23"/>
      <c r="N2829" s="42"/>
      <c r="O2829" s="42"/>
      <c r="P2829" s="42"/>
      <c r="R2829" s="15"/>
      <c r="T2829" s="41"/>
    </row>
    <row r="2830">
      <c r="A2830" s="21"/>
      <c r="B2830" s="21"/>
      <c r="C2830" s="42"/>
      <c r="D2830" s="23"/>
      <c r="E2830" s="23"/>
      <c r="F2830" s="23"/>
      <c r="G2830" s="23"/>
      <c r="H2830" s="23"/>
      <c r="I2830" s="23"/>
      <c r="N2830" s="42"/>
      <c r="O2830" s="42"/>
      <c r="P2830" s="42"/>
      <c r="R2830" s="15"/>
      <c r="T2830" s="41"/>
    </row>
    <row r="2831">
      <c r="A2831" s="21"/>
      <c r="B2831" s="21"/>
      <c r="C2831" s="42"/>
      <c r="D2831" s="23"/>
      <c r="E2831" s="23"/>
      <c r="F2831" s="23"/>
      <c r="G2831" s="23"/>
      <c r="H2831" s="23"/>
      <c r="I2831" s="23"/>
      <c r="N2831" s="42"/>
      <c r="O2831" s="42"/>
      <c r="P2831" s="42"/>
      <c r="R2831" s="15"/>
      <c r="T2831" s="41"/>
    </row>
    <row r="2832">
      <c r="A2832" s="21"/>
      <c r="B2832" s="21"/>
      <c r="C2832" s="42"/>
      <c r="D2832" s="23"/>
      <c r="E2832" s="23"/>
      <c r="F2832" s="23"/>
      <c r="G2832" s="23"/>
      <c r="H2832" s="23"/>
      <c r="I2832" s="23"/>
      <c r="N2832" s="42"/>
      <c r="O2832" s="42"/>
      <c r="P2832" s="42"/>
      <c r="R2832" s="15"/>
      <c r="T2832" s="41"/>
    </row>
    <row r="2833">
      <c r="A2833" s="21"/>
      <c r="B2833" s="21"/>
      <c r="C2833" s="42"/>
      <c r="D2833" s="23"/>
      <c r="E2833" s="23"/>
      <c r="F2833" s="23"/>
      <c r="G2833" s="23"/>
      <c r="H2833" s="23"/>
      <c r="I2833" s="23"/>
      <c r="N2833" s="42"/>
      <c r="O2833" s="42"/>
      <c r="P2833" s="42"/>
      <c r="R2833" s="15"/>
      <c r="T2833" s="41"/>
    </row>
    <row r="2834">
      <c r="A2834" s="21"/>
      <c r="B2834" s="21"/>
      <c r="C2834" s="42"/>
      <c r="D2834" s="23"/>
      <c r="E2834" s="23"/>
      <c r="F2834" s="23"/>
      <c r="G2834" s="23"/>
      <c r="H2834" s="23"/>
      <c r="I2834" s="23"/>
      <c r="N2834" s="42"/>
      <c r="O2834" s="42"/>
      <c r="P2834" s="42"/>
      <c r="R2834" s="15"/>
      <c r="T2834" s="41"/>
    </row>
    <row r="2835">
      <c r="A2835" s="21"/>
      <c r="B2835" s="21"/>
      <c r="C2835" s="42"/>
      <c r="D2835" s="23"/>
      <c r="E2835" s="23"/>
      <c r="F2835" s="23"/>
      <c r="G2835" s="23"/>
      <c r="H2835" s="23"/>
      <c r="I2835" s="23"/>
      <c r="N2835" s="42"/>
      <c r="O2835" s="42"/>
      <c r="P2835" s="42"/>
      <c r="R2835" s="15"/>
      <c r="T2835" s="41"/>
    </row>
    <row r="2836">
      <c r="A2836" s="21"/>
      <c r="B2836" s="21"/>
      <c r="C2836" s="42"/>
      <c r="D2836" s="23"/>
      <c r="E2836" s="23"/>
      <c r="F2836" s="23"/>
      <c r="G2836" s="23"/>
      <c r="H2836" s="23"/>
      <c r="I2836" s="23"/>
      <c r="N2836" s="42"/>
      <c r="O2836" s="42"/>
      <c r="P2836" s="42"/>
      <c r="R2836" s="15"/>
      <c r="T2836" s="41"/>
    </row>
    <row r="2837">
      <c r="A2837" s="21"/>
      <c r="B2837" s="21"/>
      <c r="C2837" s="42"/>
      <c r="D2837" s="23"/>
      <c r="E2837" s="23"/>
      <c r="F2837" s="23"/>
      <c r="G2837" s="23"/>
      <c r="H2837" s="23"/>
      <c r="I2837" s="23"/>
      <c r="N2837" s="42"/>
      <c r="O2837" s="42"/>
      <c r="P2837" s="42"/>
      <c r="R2837" s="15"/>
      <c r="T2837" s="41"/>
    </row>
    <row r="2838">
      <c r="A2838" s="21"/>
      <c r="B2838" s="21"/>
      <c r="C2838" s="42"/>
      <c r="D2838" s="23"/>
      <c r="E2838" s="23"/>
      <c r="F2838" s="23"/>
      <c r="G2838" s="23"/>
      <c r="H2838" s="23"/>
      <c r="I2838" s="23"/>
      <c r="N2838" s="42"/>
      <c r="O2838" s="42"/>
      <c r="P2838" s="42"/>
      <c r="R2838" s="15"/>
      <c r="T2838" s="41"/>
    </row>
    <row r="2839">
      <c r="A2839" s="21"/>
      <c r="B2839" s="21"/>
      <c r="C2839" s="42"/>
      <c r="D2839" s="23"/>
      <c r="E2839" s="23"/>
      <c r="F2839" s="23"/>
      <c r="G2839" s="23"/>
      <c r="H2839" s="23"/>
      <c r="I2839" s="23"/>
      <c r="N2839" s="42"/>
      <c r="O2839" s="42"/>
      <c r="P2839" s="42"/>
      <c r="R2839" s="15"/>
      <c r="T2839" s="41"/>
    </row>
    <row r="2840">
      <c r="A2840" s="21"/>
      <c r="B2840" s="21"/>
      <c r="C2840" s="42"/>
      <c r="D2840" s="23"/>
      <c r="E2840" s="23"/>
      <c r="F2840" s="23"/>
      <c r="G2840" s="23"/>
      <c r="H2840" s="23"/>
      <c r="I2840" s="23"/>
      <c r="N2840" s="42"/>
      <c r="O2840" s="42"/>
      <c r="P2840" s="42"/>
      <c r="R2840" s="15"/>
      <c r="T2840" s="41"/>
    </row>
    <row r="2841">
      <c r="A2841" s="21"/>
      <c r="B2841" s="21"/>
      <c r="C2841" s="42"/>
      <c r="D2841" s="23"/>
      <c r="E2841" s="23"/>
      <c r="F2841" s="23"/>
      <c r="G2841" s="23"/>
      <c r="H2841" s="23"/>
      <c r="I2841" s="23"/>
      <c r="N2841" s="42"/>
      <c r="O2841" s="42"/>
      <c r="P2841" s="42"/>
      <c r="R2841" s="15"/>
      <c r="T2841" s="41"/>
    </row>
    <row r="2842">
      <c r="A2842" s="21"/>
      <c r="B2842" s="21"/>
      <c r="C2842" s="42"/>
      <c r="D2842" s="23"/>
      <c r="E2842" s="23"/>
      <c r="F2842" s="23"/>
      <c r="G2842" s="23"/>
      <c r="H2842" s="23"/>
      <c r="I2842" s="23"/>
      <c r="N2842" s="42"/>
      <c r="O2842" s="42"/>
      <c r="P2842" s="42"/>
      <c r="R2842" s="15"/>
      <c r="T2842" s="41"/>
    </row>
    <row r="2843">
      <c r="A2843" s="21"/>
      <c r="B2843" s="21"/>
      <c r="C2843" s="42"/>
      <c r="D2843" s="23"/>
      <c r="E2843" s="23"/>
      <c r="F2843" s="23"/>
      <c r="G2843" s="23"/>
      <c r="H2843" s="23"/>
      <c r="I2843" s="23"/>
      <c r="N2843" s="42"/>
      <c r="O2843" s="42"/>
      <c r="P2843" s="42"/>
      <c r="R2843" s="15"/>
      <c r="T2843" s="41"/>
    </row>
    <row r="2844">
      <c r="A2844" s="21"/>
      <c r="B2844" s="21"/>
      <c r="C2844" s="42"/>
      <c r="D2844" s="23"/>
      <c r="E2844" s="23"/>
      <c r="F2844" s="23"/>
      <c r="G2844" s="23"/>
      <c r="H2844" s="23"/>
      <c r="I2844" s="23"/>
      <c r="N2844" s="42"/>
      <c r="O2844" s="42"/>
      <c r="P2844" s="42"/>
      <c r="R2844" s="15"/>
      <c r="T2844" s="41"/>
    </row>
    <row r="2845">
      <c r="A2845" s="21"/>
      <c r="B2845" s="21"/>
      <c r="C2845" s="42"/>
      <c r="D2845" s="23"/>
      <c r="E2845" s="23"/>
      <c r="F2845" s="23"/>
      <c r="G2845" s="23"/>
      <c r="H2845" s="23"/>
      <c r="I2845" s="23"/>
      <c r="N2845" s="42"/>
      <c r="O2845" s="42"/>
      <c r="P2845" s="42"/>
      <c r="R2845" s="15"/>
      <c r="T2845" s="41"/>
    </row>
    <row r="2846">
      <c r="A2846" s="21"/>
      <c r="B2846" s="21"/>
      <c r="C2846" s="42"/>
      <c r="D2846" s="23"/>
      <c r="E2846" s="23"/>
      <c r="F2846" s="23"/>
      <c r="G2846" s="23"/>
      <c r="H2846" s="23"/>
      <c r="I2846" s="23"/>
      <c r="N2846" s="42"/>
      <c r="O2846" s="42"/>
      <c r="P2846" s="42"/>
      <c r="R2846" s="15"/>
      <c r="T2846" s="41"/>
    </row>
    <row r="2847">
      <c r="A2847" s="21"/>
      <c r="B2847" s="21"/>
      <c r="C2847" s="42"/>
      <c r="D2847" s="23"/>
      <c r="E2847" s="23"/>
      <c r="F2847" s="23"/>
      <c r="G2847" s="23"/>
      <c r="H2847" s="23"/>
      <c r="I2847" s="23"/>
      <c r="N2847" s="42"/>
      <c r="O2847" s="42"/>
      <c r="P2847" s="42"/>
      <c r="R2847" s="15"/>
      <c r="T2847" s="41"/>
    </row>
    <row r="2848">
      <c r="A2848" s="21"/>
      <c r="B2848" s="21"/>
      <c r="C2848" s="42"/>
      <c r="D2848" s="23"/>
      <c r="E2848" s="23"/>
      <c r="F2848" s="23"/>
      <c r="G2848" s="23"/>
      <c r="H2848" s="23"/>
      <c r="I2848" s="23"/>
      <c r="N2848" s="42"/>
      <c r="O2848" s="42"/>
      <c r="P2848" s="42"/>
      <c r="R2848" s="15"/>
      <c r="T2848" s="41"/>
    </row>
    <row r="2849">
      <c r="A2849" s="21"/>
      <c r="B2849" s="21"/>
      <c r="C2849" s="42"/>
      <c r="D2849" s="23"/>
      <c r="E2849" s="23"/>
      <c r="F2849" s="23"/>
      <c r="G2849" s="23"/>
      <c r="H2849" s="23"/>
      <c r="I2849" s="23"/>
      <c r="N2849" s="42"/>
      <c r="O2849" s="42"/>
      <c r="P2849" s="42"/>
      <c r="R2849" s="15"/>
      <c r="T2849" s="41"/>
    </row>
    <row r="2850">
      <c r="A2850" s="21"/>
      <c r="B2850" s="21"/>
      <c r="C2850" s="42"/>
      <c r="D2850" s="23"/>
      <c r="E2850" s="23"/>
      <c r="F2850" s="23"/>
      <c r="G2850" s="23"/>
      <c r="H2850" s="23"/>
      <c r="I2850" s="23"/>
      <c r="N2850" s="42"/>
      <c r="O2850" s="42"/>
      <c r="P2850" s="42"/>
      <c r="R2850" s="15"/>
      <c r="T2850" s="41"/>
    </row>
    <row r="2851">
      <c r="A2851" s="21"/>
      <c r="B2851" s="21"/>
      <c r="C2851" s="42"/>
      <c r="D2851" s="23"/>
      <c r="E2851" s="23"/>
      <c r="F2851" s="23"/>
      <c r="G2851" s="23"/>
      <c r="H2851" s="23"/>
      <c r="I2851" s="23"/>
      <c r="N2851" s="42"/>
      <c r="O2851" s="42"/>
      <c r="P2851" s="42"/>
      <c r="R2851" s="15"/>
      <c r="T2851" s="41"/>
    </row>
    <row r="2852">
      <c r="A2852" s="21"/>
      <c r="B2852" s="21"/>
      <c r="C2852" s="42"/>
      <c r="D2852" s="23"/>
      <c r="E2852" s="23"/>
      <c r="F2852" s="23"/>
      <c r="G2852" s="23"/>
      <c r="H2852" s="23"/>
      <c r="I2852" s="23"/>
      <c r="N2852" s="42"/>
      <c r="O2852" s="42"/>
      <c r="P2852" s="42"/>
      <c r="R2852" s="15"/>
      <c r="T2852" s="41"/>
    </row>
    <row r="2853">
      <c r="A2853" s="21"/>
      <c r="B2853" s="21"/>
      <c r="C2853" s="42"/>
      <c r="D2853" s="23"/>
      <c r="E2853" s="23"/>
      <c r="F2853" s="23"/>
      <c r="G2853" s="23"/>
      <c r="H2853" s="23"/>
      <c r="I2853" s="23"/>
      <c r="N2853" s="42"/>
      <c r="O2853" s="42"/>
      <c r="P2853" s="42"/>
      <c r="R2853" s="15"/>
      <c r="T2853" s="41"/>
    </row>
    <row r="2854">
      <c r="A2854" s="21"/>
      <c r="B2854" s="21"/>
      <c r="C2854" s="42"/>
      <c r="D2854" s="23"/>
      <c r="E2854" s="23"/>
      <c r="F2854" s="23"/>
      <c r="G2854" s="23"/>
      <c r="H2854" s="23"/>
      <c r="I2854" s="23"/>
      <c r="N2854" s="42"/>
      <c r="O2854" s="42"/>
      <c r="P2854" s="42"/>
      <c r="R2854" s="15"/>
      <c r="T2854" s="41"/>
    </row>
    <row r="2855">
      <c r="A2855" s="21"/>
      <c r="B2855" s="21"/>
      <c r="C2855" s="42"/>
      <c r="D2855" s="23"/>
      <c r="E2855" s="23"/>
      <c r="F2855" s="23"/>
      <c r="G2855" s="23"/>
      <c r="H2855" s="23"/>
      <c r="I2855" s="23"/>
      <c r="N2855" s="42"/>
      <c r="O2855" s="42"/>
      <c r="P2855" s="42"/>
      <c r="R2855" s="15"/>
      <c r="T2855" s="41"/>
    </row>
    <row r="2856">
      <c r="A2856" s="21"/>
      <c r="B2856" s="21"/>
      <c r="C2856" s="42"/>
      <c r="D2856" s="23"/>
      <c r="E2856" s="23"/>
      <c r="F2856" s="23"/>
      <c r="G2856" s="23"/>
      <c r="H2856" s="23"/>
      <c r="I2856" s="23"/>
      <c r="N2856" s="42"/>
      <c r="O2856" s="42"/>
      <c r="P2856" s="42"/>
      <c r="R2856" s="15"/>
      <c r="T2856" s="41"/>
    </row>
    <row r="2857">
      <c r="A2857" s="21"/>
      <c r="B2857" s="21"/>
      <c r="C2857" s="42"/>
      <c r="D2857" s="23"/>
      <c r="E2857" s="23"/>
      <c r="F2857" s="23"/>
      <c r="G2857" s="23"/>
      <c r="H2857" s="23"/>
      <c r="I2857" s="23"/>
      <c r="N2857" s="42"/>
      <c r="O2857" s="42"/>
      <c r="P2857" s="42"/>
      <c r="R2857" s="15"/>
      <c r="T2857" s="41"/>
    </row>
    <row r="2858">
      <c r="A2858" s="21"/>
      <c r="B2858" s="21"/>
      <c r="C2858" s="42"/>
      <c r="D2858" s="23"/>
      <c r="E2858" s="23"/>
      <c r="F2858" s="23"/>
      <c r="G2858" s="23"/>
      <c r="H2858" s="23"/>
      <c r="I2858" s="23"/>
      <c r="N2858" s="42"/>
      <c r="O2858" s="42"/>
      <c r="P2858" s="42"/>
      <c r="R2858" s="15"/>
      <c r="T2858" s="41"/>
    </row>
    <row r="2859">
      <c r="A2859" s="21"/>
      <c r="B2859" s="21"/>
      <c r="C2859" s="42"/>
      <c r="D2859" s="23"/>
      <c r="E2859" s="23"/>
      <c r="F2859" s="23"/>
      <c r="G2859" s="23"/>
      <c r="H2859" s="23"/>
      <c r="I2859" s="23"/>
      <c r="N2859" s="42"/>
      <c r="O2859" s="42"/>
      <c r="P2859" s="42"/>
      <c r="R2859" s="15"/>
      <c r="T2859" s="41"/>
    </row>
    <row r="2860">
      <c r="A2860" s="21"/>
      <c r="B2860" s="21"/>
      <c r="C2860" s="42"/>
      <c r="D2860" s="23"/>
      <c r="E2860" s="23"/>
      <c r="F2860" s="23"/>
      <c r="G2860" s="23"/>
      <c r="H2860" s="23"/>
      <c r="I2860" s="23"/>
      <c r="N2860" s="42"/>
      <c r="O2860" s="42"/>
      <c r="P2860" s="42"/>
      <c r="R2860" s="15"/>
      <c r="T2860" s="41"/>
    </row>
    <row r="2861">
      <c r="A2861" s="21"/>
      <c r="B2861" s="21"/>
      <c r="C2861" s="42"/>
      <c r="D2861" s="23"/>
      <c r="E2861" s="23"/>
      <c r="F2861" s="23"/>
      <c r="G2861" s="23"/>
      <c r="H2861" s="23"/>
      <c r="I2861" s="23"/>
      <c r="N2861" s="42"/>
      <c r="O2861" s="42"/>
      <c r="P2861" s="42"/>
      <c r="R2861" s="15"/>
      <c r="T2861" s="41"/>
    </row>
    <row r="2862">
      <c r="A2862" s="21"/>
      <c r="B2862" s="21"/>
      <c r="C2862" s="42"/>
      <c r="D2862" s="23"/>
      <c r="E2862" s="23"/>
      <c r="F2862" s="23"/>
      <c r="G2862" s="23"/>
      <c r="H2862" s="23"/>
      <c r="I2862" s="23"/>
      <c r="N2862" s="42"/>
      <c r="O2862" s="42"/>
      <c r="P2862" s="42"/>
      <c r="R2862" s="15"/>
      <c r="T2862" s="41"/>
    </row>
    <row r="2863">
      <c r="A2863" s="21"/>
      <c r="B2863" s="21"/>
      <c r="C2863" s="42"/>
      <c r="D2863" s="23"/>
      <c r="E2863" s="23"/>
      <c r="F2863" s="23"/>
      <c r="G2863" s="23"/>
      <c r="H2863" s="23"/>
      <c r="I2863" s="23"/>
      <c r="N2863" s="42"/>
      <c r="O2863" s="42"/>
      <c r="P2863" s="42"/>
      <c r="R2863" s="15"/>
      <c r="T2863" s="41"/>
    </row>
    <row r="2864">
      <c r="A2864" s="21"/>
      <c r="B2864" s="21"/>
      <c r="C2864" s="42"/>
      <c r="D2864" s="23"/>
      <c r="E2864" s="23"/>
      <c r="F2864" s="23"/>
      <c r="G2864" s="23"/>
      <c r="H2864" s="23"/>
      <c r="I2864" s="23"/>
      <c r="N2864" s="42"/>
      <c r="O2864" s="42"/>
      <c r="P2864" s="42"/>
      <c r="R2864" s="15"/>
      <c r="T2864" s="41"/>
    </row>
    <row r="2865">
      <c r="A2865" s="21"/>
      <c r="B2865" s="21"/>
      <c r="C2865" s="42"/>
      <c r="D2865" s="23"/>
      <c r="E2865" s="23"/>
      <c r="F2865" s="23"/>
      <c r="G2865" s="23"/>
      <c r="H2865" s="23"/>
      <c r="I2865" s="23"/>
      <c r="N2865" s="42"/>
      <c r="O2865" s="42"/>
      <c r="P2865" s="42"/>
      <c r="R2865" s="15"/>
      <c r="T2865" s="41"/>
    </row>
    <row r="2866">
      <c r="A2866" s="21"/>
      <c r="B2866" s="21"/>
      <c r="C2866" s="42"/>
      <c r="D2866" s="23"/>
      <c r="E2866" s="23"/>
      <c r="F2866" s="23"/>
      <c r="G2866" s="23"/>
      <c r="H2866" s="23"/>
      <c r="I2866" s="23"/>
      <c r="N2866" s="42"/>
      <c r="O2866" s="42"/>
      <c r="P2866" s="42"/>
      <c r="R2866" s="15"/>
      <c r="T2866" s="41"/>
    </row>
    <row r="2867">
      <c r="A2867" s="21"/>
      <c r="B2867" s="21"/>
      <c r="C2867" s="42"/>
      <c r="D2867" s="23"/>
      <c r="E2867" s="23"/>
      <c r="F2867" s="23"/>
      <c r="G2867" s="23"/>
      <c r="H2867" s="23"/>
      <c r="I2867" s="23"/>
      <c r="N2867" s="42"/>
      <c r="O2867" s="42"/>
      <c r="P2867" s="42"/>
      <c r="R2867" s="15"/>
      <c r="T2867" s="41"/>
    </row>
    <row r="2868">
      <c r="A2868" s="21"/>
      <c r="B2868" s="21"/>
      <c r="C2868" s="42"/>
      <c r="D2868" s="23"/>
      <c r="E2868" s="23"/>
      <c r="F2868" s="23"/>
      <c r="G2868" s="23"/>
      <c r="H2868" s="23"/>
      <c r="I2868" s="23"/>
      <c r="N2868" s="42"/>
      <c r="O2868" s="42"/>
      <c r="P2868" s="42"/>
      <c r="R2868" s="15"/>
      <c r="T2868" s="41"/>
    </row>
    <row r="2869">
      <c r="A2869" s="21"/>
      <c r="B2869" s="21"/>
      <c r="C2869" s="42"/>
      <c r="D2869" s="23"/>
      <c r="E2869" s="23"/>
      <c r="F2869" s="23"/>
      <c r="G2869" s="23"/>
      <c r="H2869" s="23"/>
      <c r="I2869" s="23"/>
      <c r="N2869" s="42"/>
      <c r="O2869" s="42"/>
      <c r="P2869" s="42"/>
      <c r="R2869" s="15"/>
      <c r="T2869" s="41"/>
    </row>
    <row r="2870">
      <c r="A2870" s="21"/>
      <c r="B2870" s="21"/>
      <c r="C2870" s="42"/>
      <c r="D2870" s="23"/>
      <c r="E2870" s="23"/>
      <c r="F2870" s="23"/>
      <c r="G2870" s="23"/>
      <c r="H2870" s="23"/>
      <c r="I2870" s="23"/>
      <c r="N2870" s="42"/>
      <c r="O2870" s="42"/>
      <c r="P2870" s="42"/>
      <c r="R2870" s="15"/>
      <c r="T2870" s="41"/>
    </row>
    <row r="2871">
      <c r="A2871" s="21"/>
      <c r="B2871" s="21"/>
      <c r="C2871" s="42"/>
      <c r="D2871" s="23"/>
      <c r="E2871" s="23"/>
      <c r="F2871" s="23"/>
      <c r="G2871" s="23"/>
      <c r="H2871" s="23"/>
      <c r="I2871" s="23"/>
      <c r="N2871" s="42"/>
      <c r="O2871" s="42"/>
      <c r="P2871" s="42"/>
      <c r="R2871" s="15"/>
      <c r="T2871" s="41"/>
    </row>
    <row r="2872">
      <c r="A2872" s="21"/>
      <c r="B2872" s="21"/>
      <c r="C2872" s="42"/>
      <c r="D2872" s="23"/>
      <c r="E2872" s="23"/>
      <c r="F2872" s="23"/>
      <c r="G2872" s="23"/>
      <c r="H2872" s="23"/>
      <c r="I2872" s="23"/>
      <c r="N2872" s="42"/>
      <c r="O2872" s="42"/>
      <c r="P2872" s="42"/>
      <c r="R2872" s="15"/>
      <c r="T2872" s="41"/>
    </row>
    <row r="2873">
      <c r="A2873" s="21"/>
      <c r="B2873" s="21"/>
      <c r="C2873" s="42"/>
      <c r="D2873" s="23"/>
      <c r="E2873" s="23"/>
      <c r="F2873" s="23"/>
      <c r="G2873" s="23"/>
      <c r="H2873" s="23"/>
      <c r="I2873" s="23"/>
      <c r="N2873" s="42"/>
      <c r="O2873" s="42"/>
      <c r="P2873" s="42"/>
      <c r="R2873" s="15"/>
      <c r="T2873" s="41"/>
    </row>
    <row r="2874">
      <c r="A2874" s="21"/>
      <c r="B2874" s="21"/>
      <c r="C2874" s="42"/>
      <c r="D2874" s="23"/>
      <c r="E2874" s="23"/>
      <c r="F2874" s="23"/>
      <c r="G2874" s="23"/>
      <c r="H2874" s="23"/>
      <c r="I2874" s="23"/>
      <c r="N2874" s="42"/>
      <c r="O2874" s="42"/>
      <c r="P2874" s="42"/>
      <c r="R2874" s="15"/>
      <c r="T2874" s="41"/>
    </row>
    <row r="2875">
      <c r="A2875" s="21"/>
      <c r="B2875" s="21"/>
      <c r="C2875" s="42"/>
      <c r="D2875" s="23"/>
      <c r="E2875" s="23"/>
      <c r="F2875" s="23"/>
      <c r="G2875" s="23"/>
      <c r="H2875" s="23"/>
      <c r="I2875" s="23"/>
      <c r="N2875" s="42"/>
      <c r="O2875" s="42"/>
      <c r="P2875" s="42"/>
      <c r="R2875" s="15"/>
      <c r="T2875" s="41"/>
    </row>
    <row r="2876">
      <c r="A2876" s="21"/>
      <c r="B2876" s="21"/>
      <c r="C2876" s="42"/>
      <c r="D2876" s="23"/>
      <c r="E2876" s="23"/>
      <c r="F2876" s="23"/>
      <c r="G2876" s="23"/>
      <c r="H2876" s="23"/>
      <c r="I2876" s="23"/>
      <c r="N2876" s="42"/>
      <c r="O2876" s="42"/>
      <c r="P2876" s="42"/>
      <c r="R2876" s="15"/>
      <c r="T2876" s="41"/>
    </row>
    <row r="2877">
      <c r="A2877" s="21"/>
      <c r="B2877" s="21"/>
      <c r="C2877" s="42"/>
      <c r="D2877" s="23"/>
      <c r="E2877" s="23"/>
      <c r="F2877" s="23"/>
      <c r="G2877" s="23"/>
      <c r="H2877" s="23"/>
      <c r="I2877" s="23"/>
      <c r="N2877" s="42"/>
      <c r="O2877" s="42"/>
      <c r="P2877" s="42"/>
      <c r="R2877" s="15"/>
      <c r="T2877" s="41"/>
    </row>
    <row r="2878">
      <c r="A2878" s="21"/>
      <c r="B2878" s="21"/>
      <c r="C2878" s="42"/>
      <c r="D2878" s="23"/>
      <c r="E2878" s="23"/>
      <c r="F2878" s="23"/>
      <c r="G2878" s="23"/>
      <c r="H2878" s="23"/>
      <c r="I2878" s="23"/>
      <c r="N2878" s="42"/>
      <c r="O2878" s="42"/>
      <c r="P2878" s="42"/>
      <c r="R2878" s="15"/>
      <c r="T2878" s="41"/>
    </row>
    <row r="2879">
      <c r="A2879" s="21"/>
      <c r="B2879" s="21"/>
      <c r="C2879" s="42"/>
      <c r="D2879" s="23"/>
      <c r="E2879" s="23"/>
      <c r="F2879" s="23"/>
      <c r="G2879" s="23"/>
      <c r="H2879" s="23"/>
      <c r="I2879" s="23"/>
      <c r="N2879" s="42"/>
      <c r="O2879" s="42"/>
      <c r="P2879" s="42"/>
      <c r="R2879" s="15"/>
      <c r="T2879" s="41"/>
    </row>
    <row r="2880">
      <c r="A2880" s="21"/>
      <c r="B2880" s="21"/>
      <c r="C2880" s="42"/>
      <c r="D2880" s="23"/>
      <c r="E2880" s="23"/>
      <c r="F2880" s="23"/>
      <c r="G2880" s="23"/>
      <c r="H2880" s="23"/>
      <c r="I2880" s="23"/>
      <c r="N2880" s="42"/>
      <c r="O2880" s="42"/>
      <c r="P2880" s="42"/>
      <c r="R2880" s="15"/>
      <c r="T2880" s="41"/>
    </row>
    <row r="2881">
      <c r="A2881" s="21"/>
      <c r="B2881" s="21"/>
      <c r="C2881" s="42"/>
      <c r="D2881" s="23"/>
      <c r="E2881" s="23"/>
      <c r="F2881" s="23"/>
      <c r="G2881" s="23"/>
      <c r="H2881" s="23"/>
      <c r="I2881" s="23"/>
      <c r="N2881" s="42"/>
      <c r="O2881" s="42"/>
      <c r="P2881" s="42"/>
      <c r="R2881" s="15"/>
      <c r="T2881" s="41"/>
    </row>
    <row r="2882">
      <c r="A2882" s="21"/>
      <c r="B2882" s="21"/>
      <c r="C2882" s="42"/>
      <c r="D2882" s="23"/>
      <c r="E2882" s="23"/>
      <c r="F2882" s="23"/>
      <c r="G2882" s="23"/>
      <c r="H2882" s="23"/>
      <c r="I2882" s="23"/>
      <c r="N2882" s="42"/>
      <c r="O2882" s="42"/>
      <c r="P2882" s="42"/>
      <c r="R2882" s="15"/>
      <c r="T2882" s="41"/>
    </row>
    <row r="2883">
      <c r="A2883" s="21"/>
      <c r="B2883" s="21"/>
      <c r="C2883" s="42"/>
      <c r="D2883" s="23"/>
      <c r="E2883" s="23"/>
      <c r="F2883" s="23"/>
      <c r="G2883" s="23"/>
      <c r="H2883" s="23"/>
      <c r="I2883" s="23"/>
      <c r="N2883" s="42"/>
      <c r="O2883" s="42"/>
      <c r="P2883" s="42"/>
      <c r="R2883" s="15"/>
      <c r="T2883" s="41"/>
    </row>
    <row r="2884">
      <c r="A2884" s="21"/>
      <c r="B2884" s="21"/>
      <c r="C2884" s="42"/>
      <c r="D2884" s="23"/>
      <c r="E2884" s="23"/>
      <c r="F2884" s="23"/>
      <c r="G2884" s="23"/>
      <c r="H2884" s="23"/>
      <c r="I2884" s="23"/>
      <c r="N2884" s="42"/>
      <c r="O2884" s="42"/>
      <c r="P2884" s="42"/>
      <c r="R2884" s="15"/>
      <c r="T2884" s="41"/>
    </row>
    <row r="2885">
      <c r="A2885" s="21"/>
      <c r="B2885" s="21"/>
      <c r="C2885" s="42"/>
      <c r="D2885" s="23"/>
      <c r="E2885" s="23"/>
      <c r="F2885" s="23"/>
      <c r="G2885" s="23"/>
      <c r="H2885" s="23"/>
      <c r="I2885" s="23"/>
      <c r="N2885" s="42"/>
      <c r="O2885" s="42"/>
      <c r="P2885" s="42"/>
      <c r="R2885" s="15"/>
      <c r="T2885" s="41"/>
    </row>
    <row r="2886">
      <c r="A2886" s="21"/>
      <c r="B2886" s="21"/>
      <c r="C2886" s="42"/>
      <c r="D2886" s="23"/>
      <c r="E2886" s="23"/>
      <c r="F2886" s="23"/>
      <c r="G2886" s="23"/>
      <c r="H2886" s="23"/>
      <c r="I2886" s="23"/>
      <c r="N2886" s="42"/>
      <c r="O2886" s="42"/>
      <c r="P2886" s="42"/>
      <c r="R2886" s="15"/>
      <c r="T2886" s="41"/>
    </row>
    <row r="2887">
      <c r="A2887" s="21"/>
      <c r="B2887" s="21"/>
      <c r="C2887" s="42"/>
      <c r="D2887" s="23"/>
      <c r="E2887" s="23"/>
      <c r="F2887" s="23"/>
      <c r="G2887" s="23"/>
      <c r="H2887" s="23"/>
      <c r="I2887" s="23"/>
      <c r="N2887" s="42"/>
      <c r="O2887" s="42"/>
      <c r="P2887" s="42"/>
      <c r="R2887" s="15"/>
      <c r="T2887" s="41"/>
    </row>
    <row r="2888">
      <c r="A2888" s="21"/>
      <c r="B2888" s="21"/>
      <c r="C2888" s="42"/>
      <c r="D2888" s="23"/>
      <c r="E2888" s="23"/>
      <c r="F2888" s="23"/>
      <c r="G2888" s="23"/>
      <c r="H2888" s="23"/>
      <c r="I2888" s="23"/>
      <c r="N2888" s="42"/>
      <c r="O2888" s="42"/>
      <c r="P2888" s="42"/>
      <c r="R2888" s="15"/>
      <c r="T2888" s="41"/>
    </row>
    <row r="2889">
      <c r="A2889" s="21"/>
      <c r="B2889" s="21"/>
      <c r="C2889" s="42"/>
      <c r="D2889" s="23"/>
      <c r="E2889" s="23"/>
      <c r="F2889" s="23"/>
      <c r="G2889" s="23"/>
      <c r="H2889" s="23"/>
      <c r="I2889" s="23"/>
      <c r="N2889" s="42"/>
      <c r="O2889" s="42"/>
      <c r="P2889" s="42"/>
      <c r="R2889" s="15"/>
      <c r="T2889" s="41"/>
    </row>
    <row r="2890">
      <c r="A2890" s="21"/>
      <c r="B2890" s="21"/>
      <c r="C2890" s="42"/>
      <c r="D2890" s="23"/>
      <c r="E2890" s="23"/>
      <c r="F2890" s="23"/>
      <c r="G2890" s="23"/>
      <c r="H2890" s="23"/>
      <c r="I2890" s="23"/>
      <c r="N2890" s="42"/>
      <c r="O2890" s="42"/>
      <c r="P2890" s="42"/>
      <c r="R2890" s="15"/>
      <c r="T2890" s="41"/>
    </row>
    <row r="2891">
      <c r="A2891" s="21"/>
      <c r="B2891" s="21"/>
      <c r="C2891" s="42"/>
      <c r="D2891" s="23"/>
      <c r="E2891" s="23"/>
      <c r="F2891" s="23"/>
      <c r="G2891" s="23"/>
      <c r="H2891" s="23"/>
      <c r="I2891" s="23"/>
      <c r="N2891" s="42"/>
      <c r="O2891" s="42"/>
      <c r="P2891" s="42"/>
      <c r="R2891" s="15"/>
      <c r="T2891" s="41"/>
    </row>
    <row r="2892">
      <c r="A2892" s="21"/>
      <c r="B2892" s="21"/>
      <c r="C2892" s="42"/>
      <c r="D2892" s="23"/>
      <c r="E2892" s="23"/>
      <c r="F2892" s="23"/>
      <c r="G2892" s="23"/>
      <c r="H2892" s="23"/>
      <c r="I2892" s="23"/>
      <c r="N2892" s="42"/>
      <c r="O2892" s="42"/>
      <c r="P2892" s="42"/>
      <c r="R2892" s="15"/>
      <c r="T2892" s="41"/>
    </row>
    <row r="2893">
      <c r="A2893" s="21"/>
      <c r="B2893" s="21"/>
      <c r="C2893" s="42"/>
      <c r="D2893" s="23"/>
      <c r="E2893" s="23"/>
      <c r="F2893" s="23"/>
      <c r="G2893" s="23"/>
      <c r="H2893" s="23"/>
      <c r="I2893" s="23"/>
      <c r="N2893" s="42"/>
      <c r="O2893" s="42"/>
      <c r="P2893" s="42"/>
      <c r="R2893" s="15"/>
      <c r="T2893" s="41"/>
    </row>
    <row r="2894">
      <c r="A2894" s="21"/>
      <c r="B2894" s="21"/>
      <c r="C2894" s="42"/>
      <c r="D2894" s="23"/>
      <c r="E2894" s="23"/>
      <c r="F2894" s="23"/>
      <c r="G2894" s="23"/>
      <c r="H2894" s="23"/>
      <c r="I2894" s="23"/>
      <c r="N2894" s="42"/>
      <c r="O2894" s="42"/>
      <c r="P2894" s="42"/>
      <c r="R2894" s="15"/>
      <c r="T2894" s="41"/>
    </row>
    <row r="2895">
      <c r="A2895" s="21"/>
      <c r="B2895" s="21"/>
      <c r="C2895" s="42"/>
      <c r="D2895" s="23"/>
      <c r="E2895" s="23"/>
      <c r="F2895" s="23"/>
      <c r="G2895" s="23"/>
      <c r="H2895" s="23"/>
      <c r="I2895" s="23"/>
      <c r="N2895" s="42"/>
      <c r="O2895" s="42"/>
      <c r="P2895" s="42"/>
      <c r="R2895" s="15"/>
      <c r="T2895" s="41"/>
    </row>
    <row r="2896">
      <c r="A2896" s="21"/>
      <c r="B2896" s="21"/>
      <c r="C2896" s="42"/>
      <c r="D2896" s="23"/>
      <c r="E2896" s="23"/>
      <c r="F2896" s="23"/>
      <c r="G2896" s="23"/>
      <c r="H2896" s="23"/>
      <c r="I2896" s="23"/>
      <c r="N2896" s="42"/>
      <c r="O2896" s="42"/>
      <c r="P2896" s="42"/>
      <c r="R2896" s="15"/>
      <c r="T2896" s="41"/>
    </row>
    <row r="2897">
      <c r="A2897" s="21"/>
      <c r="B2897" s="21"/>
      <c r="C2897" s="42"/>
      <c r="D2897" s="23"/>
      <c r="E2897" s="23"/>
      <c r="F2897" s="23"/>
      <c r="G2897" s="23"/>
      <c r="H2897" s="23"/>
      <c r="I2897" s="23"/>
      <c r="N2897" s="42"/>
      <c r="O2897" s="42"/>
      <c r="P2897" s="42"/>
      <c r="R2897" s="15"/>
      <c r="T2897" s="41"/>
    </row>
    <row r="2898">
      <c r="A2898" s="21"/>
      <c r="B2898" s="21"/>
      <c r="C2898" s="42"/>
      <c r="D2898" s="23"/>
      <c r="E2898" s="23"/>
      <c r="F2898" s="23"/>
      <c r="G2898" s="23"/>
      <c r="H2898" s="23"/>
      <c r="I2898" s="23"/>
      <c r="N2898" s="42"/>
      <c r="O2898" s="42"/>
      <c r="P2898" s="42"/>
      <c r="R2898" s="15"/>
      <c r="T2898" s="41"/>
    </row>
    <row r="2899">
      <c r="A2899" s="21"/>
      <c r="B2899" s="21"/>
      <c r="C2899" s="42"/>
      <c r="D2899" s="23"/>
      <c r="E2899" s="23"/>
      <c r="F2899" s="23"/>
      <c r="G2899" s="23"/>
      <c r="H2899" s="23"/>
      <c r="I2899" s="23"/>
      <c r="N2899" s="42"/>
      <c r="O2899" s="42"/>
      <c r="P2899" s="42"/>
      <c r="R2899" s="15"/>
      <c r="T2899" s="41"/>
    </row>
    <row r="2900">
      <c r="A2900" s="21"/>
      <c r="B2900" s="21"/>
      <c r="C2900" s="42"/>
      <c r="D2900" s="23"/>
      <c r="E2900" s="23"/>
      <c r="F2900" s="23"/>
      <c r="G2900" s="23"/>
      <c r="H2900" s="23"/>
      <c r="I2900" s="23"/>
      <c r="N2900" s="42"/>
      <c r="O2900" s="42"/>
      <c r="P2900" s="42"/>
      <c r="R2900" s="15"/>
      <c r="T2900" s="41"/>
    </row>
    <row r="2901">
      <c r="A2901" s="21"/>
      <c r="B2901" s="21"/>
      <c r="C2901" s="42"/>
      <c r="D2901" s="23"/>
      <c r="E2901" s="23"/>
      <c r="F2901" s="23"/>
      <c r="G2901" s="23"/>
      <c r="H2901" s="23"/>
      <c r="I2901" s="23"/>
      <c r="N2901" s="42"/>
      <c r="O2901" s="42"/>
      <c r="P2901" s="42"/>
      <c r="R2901" s="15"/>
      <c r="T2901" s="41"/>
    </row>
    <row r="2902">
      <c r="A2902" s="21"/>
      <c r="B2902" s="21"/>
      <c r="C2902" s="42"/>
      <c r="D2902" s="23"/>
      <c r="E2902" s="23"/>
      <c r="F2902" s="23"/>
      <c r="G2902" s="23"/>
      <c r="H2902" s="23"/>
      <c r="I2902" s="23"/>
      <c r="N2902" s="42"/>
      <c r="O2902" s="42"/>
      <c r="P2902" s="42"/>
      <c r="R2902" s="15"/>
      <c r="T2902" s="41"/>
    </row>
    <row r="2903">
      <c r="A2903" s="21"/>
      <c r="B2903" s="21"/>
      <c r="C2903" s="42"/>
      <c r="D2903" s="23"/>
      <c r="E2903" s="23"/>
      <c r="F2903" s="23"/>
      <c r="G2903" s="23"/>
      <c r="H2903" s="23"/>
      <c r="I2903" s="23"/>
      <c r="N2903" s="42"/>
      <c r="O2903" s="42"/>
      <c r="P2903" s="42"/>
      <c r="R2903" s="15"/>
      <c r="T2903" s="41"/>
    </row>
    <row r="2904">
      <c r="A2904" s="21"/>
      <c r="B2904" s="21"/>
      <c r="C2904" s="42"/>
      <c r="D2904" s="23"/>
      <c r="E2904" s="23"/>
      <c r="F2904" s="23"/>
      <c r="G2904" s="23"/>
      <c r="H2904" s="23"/>
      <c r="I2904" s="23"/>
      <c r="N2904" s="42"/>
      <c r="O2904" s="42"/>
      <c r="P2904" s="42"/>
      <c r="R2904" s="15"/>
      <c r="T2904" s="41"/>
    </row>
    <row r="2905">
      <c r="A2905" s="21"/>
      <c r="B2905" s="21"/>
      <c r="C2905" s="42"/>
      <c r="D2905" s="23"/>
      <c r="E2905" s="23"/>
      <c r="F2905" s="23"/>
      <c r="G2905" s="23"/>
      <c r="H2905" s="23"/>
      <c r="I2905" s="23"/>
      <c r="N2905" s="42"/>
      <c r="O2905" s="42"/>
      <c r="P2905" s="42"/>
      <c r="R2905" s="15"/>
      <c r="T2905" s="41"/>
    </row>
    <row r="2906">
      <c r="A2906" s="21"/>
      <c r="B2906" s="21"/>
      <c r="C2906" s="42"/>
      <c r="D2906" s="23"/>
      <c r="E2906" s="23"/>
      <c r="F2906" s="23"/>
      <c r="G2906" s="23"/>
      <c r="H2906" s="23"/>
      <c r="I2906" s="23"/>
      <c r="N2906" s="42"/>
      <c r="O2906" s="42"/>
      <c r="P2906" s="42"/>
      <c r="R2906" s="15"/>
      <c r="T2906" s="41"/>
    </row>
    <row r="2907">
      <c r="A2907" s="21"/>
      <c r="B2907" s="21"/>
      <c r="C2907" s="42"/>
      <c r="D2907" s="23"/>
      <c r="E2907" s="23"/>
      <c r="F2907" s="23"/>
      <c r="G2907" s="23"/>
      <c r="H2907" s="23"/>
      <c r="I2907" s="23"/>
      <c r="N2907" s="42"/>
      <c r="O2907" s="42"/>
      <c r="P2907" s="42"/>
      <c r="R2907" s="15"/>
      <c r="T2907" s="41"/>
    </row>
    <row r="2908">
      <c r="A2908" s="21"/>
      <c r="B2908" s="21"/>
      <c r="C2908" s="42"/>
      <c r="D2908" s="23"/>
      <c r="E2908" s="23"/>
      <c r="F2908" s="23"/>
      <c r="G2908" s="23"/>
      <c r="H2908" s="23"/>
      <c r="I2908" s="23"/>
      <c r="N2908" s="42"/>
      <c r="O2908" s="42"/>
      <c r="P2908" s="42"/>
      <c r="R2908" s="15"/>
      <c r="T2908" s="41"/>
    </row>
    <row r="2909">
      <c r="A2909" s="21"/>
      <c r="B2909" s="21"/>
      <c r="C2909" s="42"/>
      <c r="D2909" s="23"/>
      <c r="E2909" s="23"/>
      <c r="F2909" s="23"/>
      <c r="G2909" s="23"/>
      <c r="H2909" s="23"/>
      <c r="I2909" s="23"/>
      <c r="N2909" s="42"/>
      <c r="O2909" s="42"/>
      <c r="P2909" s="42"/>
      <c r="R2909" s="15"/>
      <c r="T2909" s="41"/>
    </row>
    <row r="2910">
      <c r="A2910" s="21"/>
      <c r="B2910" s="21"/>
      <c r="C2910" s="42"/>
      <c r="D2910" s="23"/>
      <c r="E2910" s="23"/>
      <c r="F2910" s="23"/>
      <c r="G2910" s="23"/>
      <c r="H2910" s="23"/>
      <c r="I2910" s="23"/>
      <c r="N2910" s="42"/>
      <c r="O2910" s="42"/>
      <c r="P2910" s="42"/>
      <c r="R2910" s="15"/>
      <c r="T2910" s="41"/>
    </row>
    <row r="2911">
      <c r="A2911" s="21"/>
      <c r="B2911" s="21"/>
      <c r="C2911" s="42"/>
      <c r="D2911" s="23"/>
      <c r="E2911" s="23"/>
      <c r="F2911" s="23"/>
      <c r="G2911" s="23"/>
      <c r="H2911" s="23"/>
      <c r="I2911" s="23"/>
      <c r="N2911" s="42"/>
      <c r="O2911" s="42"/>
      <c r="P2911" s="42"/>
      <c r="R2911" s="15"/>
      <c r="T2911" s="41"/>
    </row>
    <row r="2912">
      <c r="A2912" s="21"/>
      <c r="B2912" s="21"/>
      <c r="C2912" s="42"/>
      <c r="D2912" s="23"/>
      <c r="E2912" s="23"/>
      <c r="F2912" s="23"/>
      <c r="G2912" s="23"/>
      <c r="H2912" s="23"/>
      <c r="I2912" s="23"/>
      <c r="N2912" s="42"/>
      <c r="O2912" s="42"/>
      <c r="P2912" s="42"/>
      <c r="R2912" s="15"/>
      <c r="T2912" s="41"/>
    </row>
    <row r="2913">
      <c r="A2913" s="21"/>
      <c r="B2913" s="21"/>
      <c r="C2913" s="42"/>
      <c r="D2913" s="23"/>
      <c r="E2913" s="23"/>
      <c r="F2913" s="23"/>
      <c r="G2913" s="23"/>
      <c r="H2913" s="23"/>
      <c r="I2913" s="23"/>
      <c r="N2913" s="42"/>
      <c r="O2913" s="42"/>
      <c r="P2913" s="42"/>
      <c r="R2913" s="15"/>
      <c r="T2913" s="41"/>
    </row>
    <row r="2914">
      <c r="A2914" s="21"/>
      <c r="B2914" s="21"/>
      <c r="C2914" s="42"/>
      <c r="D2914" s="23"/>
      <c r="E2914" s="23"/>
      <c r="F2914" s="23"/>
      <c r="G2914" s="23"/>
      <c r="H2914" s="23"/>
      <c r="I2914" s="23"/>
      <c r="N2914" s="42"/>
      <c r="O2914" s="42"/>
      <c r="P2914" s="42"/>
      <c r="R2914" s="15"/>
      <c r="T2914" s="41"/>
    </row>
    <row r="2915">
      <c r="A2915" s="21"/>
      <c r="B2915" s="21"/>
      <c r="C2915" s="42"/>
      <c r="D2915" s="23"/>
      <c r="E2915" s="23"/>
      <c r="F2915" s="23"/>
      <c r="G2915" s="23"/>
      <c r="H2915" s="23"/>
      <c r="I2915" s="23"/>
      <c r="N2915" s="42"/>
      <c r="O2915" s="42"/>
      <c r="P2915" s="42"/>
      <c r="R2915" s="15"/>
      <c r="T2915" s="41"/>
    </row>
    <row r="2916">
      <c r="A2916" s="21"/>
      <c r="B2916" s="21"/>
      <c r="C2916" s="42"/>
      <c r="D2916" s="23"/>
      <c r="E2916" s="23"/>
      <c r="F2916" s="23"/>
      <c r="G2916" s="23"/>
      <c r="H2916" s="23"/>
      <c r="I2916" s="23"/>
      <c r="N2916" s="42"/>
      <c r="O2916" s="42"/>
      <c r="P2916" s="42"/>
      <c r="R2916" s="15"/>
      <c r="T2916" s="41"/>
    </row>
    <row r="2917">
      <c r="A2917" s="21"/>
      <c r="B2917" s="21"/>
      <c r="C2917" s="42"/>
      <c r="D2917" s="23"/>
      <c r="E2917" s="23"/>
      <c r="F2917" s="23"/>
      <c r="G2917" s="23"/>
      <c r="H2917" s="23"/>
      <c r="I2917" s="23"/>
      <c r="N2917" s="42"/>
      <c r="O2917" s="42"/>
      <c r="P2917" s="42"/>
      <c r="R2917" s="15"/>
      <c r="T2917" s="41"/>
    </row>
    <row r="2918">
      <c r="A2918" s="21"/>
      <c r="B2918" s="21"/>
      <c r="C2918" s="42"/>
      <c r="D2918" s="23"/>
      <c r="E2918" s="23"/>
      <c r="F2918" s="23"/>
      <c r="G2918" s="23"/>
      <c r="H2918" s="23"/>
      <c r="I2918" s="23"/>
      <c r="N2918" s="42"/>
      <c r="O2918" s="42"/>
      <c r="P2918" s="42"/>
      <c r="R2918" s="15"/>
      <c r="T2918" s="41"/>
    </row>
    <row r="2919">
      <c r="A2919" s="21"/>
      <c r="B2919" s="21"/>
      <c r="C2919" s="42"/>
      <c r="D2919" s="23"/>
      <c r="E2919" s="23"/>
      <c r="F2919" s="23"/>
      <c r="G2919" s="23"/>
      <c r="H2919" s="23"/>
      <c r="I2919" s="23"/>
      <c r="N2919" s="42"/>
      <c r="O2919" s="42"/>
      <c r="P2919" s="42"/>
      <c r="R2919" s="15"/>
      <c r="T2919" s="41"/>
    </row>
    <row r="2920">
      <c r="A2920" s="21"/>
      <c r="B2920" s="21"/>
      <c r="C2920" s="42"/>
      <c r="D2920" s="23"/>
      <c r="E2920" s="23"/>
      <c r="F2920" s="23"/>
      <c r="G2920" s="23"/>
      <c r="H2920" s="23"/>
      <c r="I2920" s="23"/>
      <c r="N2920" s="42"/>
      <c r="O2920" s="42"/>
      <c r="P2920" s="42"/>
      <c r="R2920" s="15"/>
      <c r="T2920" s="41"/>
    </row>
    <row r="2921">
      <c r="A2921" s="21"/>
      <c r="B2921" s="21"/>
      <c r="C2921" s="42"/>
      <c r="D2921" s="23"/>
      <c r="E2921" s="23"/>
      <c r="F2921" s="23"/>
      <c r="G2921" s="23"/>
      <c r="H2921" s="23"/>
      <c r="I2921" s="23"/>
      <c r="N2921" s="42"/>
      <c r="O2921" s="42"/>
      <c r="P2921" s="42"/>
      <c r="R2921" s="15"/>
      <c r="T2921" s="41"/>
    </row>
    <row r="2922">
      <c r="A2922" s="21"/>
      <c r="B2922" s="21"/>
      <c r="C2922" s="42"/>
      <c r="D2922" s="23"/>
      <c r="E2922" s="23"/>
      <c r="F2922" s="23"/>
      <c r="G2922" s="23"/>
      <c r="H2922" s="23"/>
      <c r="I2922" s="23"/>
      <c r="N2922" s="42"/>
      <c r="O2922" s="42"/>
      <c r="P2922" s="42"/>
      <c r="R2922" s="15"/>
      <c r="T2922" s="41"/>
    </row>
    <row r="2923">
      <c r="A2923" s="21"/>
      <c r="B2923" s="21"/>
      <c r="C2923" s="42"/>
      <c r="D2923" s="23"/>
      <c r="E2923" s="23"/>
      <c r="F2923" s="23"/>
      <c r="G2923" s="23"/>
      <c r="H2923" s="23"/>
      <c r="I2923" s="23"/>
      <c r="N2923" s="42"/>
      <c r="O2923" s="42"/>
      <c r="P2923" s="42"/>
      <c r="R2923" s="15"/>
      <c r="T2923" s="41"/>
    </row>
    <row r="2924">
      <c r="A2924" s="21"/>
      <c r="B2924" s="21"/>
      <c r="C2924" s="42"/>
      <c r="D2924" s="23"/>
      <c r="E2924" s="23"/>
      <c r="F2924" s="23"/>
      <c r="G2924" s="23"/>
      <c r="H2924" s="23"/>
      <c r="I2924" s="23"/>
      <c r="N2924" s="42"/>
      <c r="O2924" s="42"/>
      <c r="P2924" s="42"/>
      <c r="R2924" s="15"/>
      <c r="T2924" s="41"/>
    </row>
    <row r="2925">
      <c r="A2925" s="21"/>
      <c r="B2925" s="21"/>
      <c r="C2925" s="42"/>
      <c r="D2925" s="23"/>
      <c r="E2925" s="23"/>
      <c r="F2925" s="23"/>
      <c r="G2925" s="23"/>
      <c r="H2925" s="23"/>
      <c r="I2925" s="23"/>
      <c r="N2925" s="42"/>
      <c r="O2925" s="42"/>
      <c r="P2925" s="42"/>
      <c r="R2925" s="15"/>
      <c r="T2925" s="41"/>
    </row>
    <row r="2926">
      <c r="A2926" s="21"/>
      <c r="B2926" s="21"/>
      <c r="C2926" s="42"/>
      <c r="D2926" s="23"/>
      <c r="E2926" s="23"/>
      <c r="F2926" s="23"/>
      <c r="G2926" s="23"/>
      <c r="H2926" s="23"/>
      <c r="I2926" s="23"/>
      <c r="N2926" s="42"/>
      <c r="O2926" s="42"/>
      <c r="P2926" s="42"/>
      <c r="R2926" s="15"/>
      <c r="T2926" s="41"/>
    </row>
    <row r="2927">
      <c r="A2927" s="21"/>
      <c r="B2927" s="21"/>
      <c r="C2927" s="42"/>
      <c r="D2927" s="23"/>
      <c r="E2927" s="23"/>
      <c r="F2927" s="23"/>
      <c r="G2927" s="23"/>
      <c r="H2927" s="23"/>
      <c r="I2927" s="23"/>
      <c r="N2927" s="42"/>
      <c r="O2927" s="42"/>
      <c r="P2927" s="42"/>
      <c r="R2927" s="15"/>
      <c r="T2927" s="41"/>
    </row>
    <row r="2928">
      <c r="A2928" s="21"/>
      <c r="B2928" s="21"/>
      <c r="C2928" s="42"/>
      <c r="D2928" s="23"/>
      <c r="E2928" s="23"/>
      <c r="F2928" s="23"/>
      <c r="G2928" s="23"/>
      <c r="H2928" s="23"/>
      <c r="I2928" s="23"/>
      <c r="N2928" s="42"/>
      <c r="O2928" s="42"/>
      <c r="P2928" s="42"/>
      <c r="R2928" s="15"/>
      <c r="T2928" s="41"/>
    </row>
    <row r="2929">
      <c r="A2929" s="21"/>
      <c r="B2929" s="21"/>
      <c r="C2929" s="42"/>
      <c r="D2929" s="23"/>
      <c r="E2929" s="23"/>
      <c r="F2929" s="23"/>
      <c r="G2929" s="23"/>
      <c r="H2929" s="23"/>
      <c r="I2929" s="23"/>
      <c r="N2929" s="42"/>
      <c r="O2929" s="42"/>
      <c r="P2929" s="42"/>
      <c r="R2929" s="15"/>
      <c r="T2929" s="41"/>
    </row>
    <row r="2930">
      <c r="A2930" s="21"/>
      <c r="B2930" s="21"/>
      <c r="C2930" s="42"/>
      <c r="D2930" s="23"/>
      <c r="E2930" s="23"/>
      <c r="F2930" s="23"/>
      <c r="G2930" s="23"/>
      <c r="H2930" s="23"/>
      <c r="I2930" s="23"/>
      <c r="N2930" s="42"/>
      <c r="O2930" s="42"/>
      <c r="P2930" s="42"/>
      <c r="R2930" s="15"/>
      <c r="T2930" s="41"/>
    </row>
    <row r="2931">
      <c r="A2931" s="21"/>
      <c r="B2931" s="21"/>
      <c r="C2931" s="42"/>
      <c r="D2931" s="23"/>
      <c r="E2931" s="23"/>
      <c r="F2931" s="23"/>
      <c r="G2931" s="23"/>
      <c r="H2931" s="23"/>
      <c r="I2931" s="23"/>
      <c r="N2931" s="42"/>
      <c r="O2931" s="42"/>
      <c r="P2931" s="42"/>
      <c r="R2931" s="15"/>
      <c r="T2931" s="41"/>
    </row>
    <row r="2932">
      <c r="A2932" s="21"/>
      <c r="B2932" s="21"/>
      <c r="C2932" s="42"/>
      <c r="D2932" s="23"/>
      <c r="E2932" s="23"/>
      <c r="F2932" s="23"/>
      <c r="G2932" s="23"/>
      <c r="H2932" s="23"/>
      <c r="I2932" s="23"/>
      <c r="N2932" s="42"/>
      <c r="O2932" s="42"/>
      <c r="P2932" s="42"/>
      <c r="R2932" s="15"/>
      <c r="T2932" s="41"/>
    </row>
    <row r="2933">
      <c r="A2933" s="21"/>
      <c r="B2933" s="21"/>
      <c r="C2933" s="42"/>
      <c r="D2933" s="23"/>
      <c r="E2933" s="23"/>
      <c r="F2933" s="23"/>
      <c r="G2933" s="23"/>
      <c r="H2933" s="23"/>
      <c r="I2933" s="23"/>
      <c r="N2933" s="42"/>
      <c r="O2933" s="42"/>
      <c r="P2933" s="42"/>
      <c r="R2933" s="15"/>
      <c r="T2933" s="41"/>
    </row>
    <row r="2934">
      <c r="A2934" s="21"/>
      <c r="B2934" s="21"/>
      <c r="C2934" s="42"/>
      <c r="D2934" s="23"/>
      <c r="E2934" s="23"/>
      <c r="F2934" s="23"/>
      <c r="G2934" s="23"/>
      <c r="H2934" s="23"/>
      <c r="I2934" s="23"/>
      <c r="N2934" s="42"/>
      <c r="O2934" s="42"/>
      <c r="P2934" s="42"/>
      <c r="R2934" s="15"/>
      <c r="T2934" s="41"/>
    </row>
    <row r="2935">
      <c r="A2935" s="21"/>
      <c r="B2935" s="21"/>
      <c r="C2935" s="42"/>
      <c r="D2935" s="23"/>
      <c r="E2935" s="23"/>
      <c r="F2935" s="23"/>
      <c r="G2935" s="23"/>
      <c r="H2935" s="23"/>
      <c r="I2935" s="23"/>
      <c r="N2935" s="42"/>
      <c r="O2935" s="42"/>
      <c r="P2935" s="42"/>
      <c r="R2935" s="15"/>
      <c r="T2935" s="41"/>
    </row>
    <row r="2936">
      <c r="A2936" s="21"/>
      <c r="B2936" s="21"/>
      <c r="C2936" s="42"/>
      <c r="D2936" s="23"/>
      <c r="E2936" s="23"/>
      <c r="F2936" s="23"/>
      <c r="G2936" s="23"/>
      <c r="H2936" s="23"/>
      <c r="I2936" s="23"/>
      <c r="N2936" s="42"/>
      <c r="O2936" s="42"/>
      <c r="P2936" s="42"/>
      <c r="R2936" s="15"/>
      <c r="T2936" s="41"/>
    </row>
    <row r="2937">
      <c r="A2937" s="21"/>
      <c r="B2937" s="21"/>
      <c r="C2937" s="42"/>
      <c r="D2937" s="23"/>
      <c r="E2937" s="23"/>
      <c r="F2937" s="23"/>
      <c r="G2937" s="23"/>
      <c r="H2937" s="23"/>
      <c r="I2937" s="23"/>
      <c r="N2937" s="42"/>
      <c r="O2937" s="42"/>
      <c r="P2937" s="42"/>
      <c r="R2937" s="15"/>
      <c r="T2937" s="41"/>
    </row>
    <row r="2938">
      <c r="A2938" s="21"/>
      <c r="B2938" s="21"/>
      <c r="C2938" s="42"/>
      <c r="D2938" s="23"/>
      <c r="E2938" s="23"/>
      <c r="F2938" s="23"/>
      <c r="G2938" s="23"/>
      <c r="H2938" s="23"/>
      <c r="I2938" s="23"/>
      <c r="N2938" s="42"/>
      <c r="O2938" s="42"/>
      <c r="P2938" s="42"/>
      <c r="R2938" s="15"/>
      <c r="T2938" s="41"/>
    </row>
    <row r="2939">
      <c r="A2939" s="21"/>
      <c r="B2939" s="21"/>
      <c r="C2939" s="42"/>
      <c r="D2939" s="23"/>
      <c r="E2939" s="23"/>
      <c r="F2939" s="23"/>
      <c r="G2939" s="23"/>
      <c r="H2939" s="23"/>
      <c r="I2939" s="23"/>
      <c r="N2939" s="42"/>
      <c r="O2939" s="42"/>
      <c r="P2939" s="42"/>
      <c r="R2939" s="15"/>
      <c r="T2939" s="41"/>
    </row>
    <row r="2940">
      <c r="A2940" s="21"/>
      <c r="B2940" s="21"/>
      <c r="C2940" s="42"/>
      <c r="D2940" s="23"/>
      <c r="E2940" s="23"/>
      <c r="F2940" s="23"/>
      <c r="G2940" s="23"/>
      <c r="H2940" s="23"/>
      <c r="I2940" s="23"/>
      <c r="N2940" s="42"/>
      <c r="O2940" s="42"/>
      <c r="P2940" s="42"/>
      <c r="R2940" s="15"/>
      <c r="T2940" s="41"/>
    </row>
    <row r="2941">
      <c r="A2941" s="21"/>
      <c r="B2941" s="21"/>
      <c r="C2941" s="42"/>
      <c r="D2941" s="23"/>
      <c r="E2941" s="23"/>
      <c r="F2941" s="23"/>
      <c r="G2941" s="23"/>
      <c r="H2941" s="23"/>
      <c r="I2941" s="23"/>
      <c r="N2941" s="42"/>
      <c r="O2941" s="42"/>
      <c r="P2941" s="42"/>
      <c r="R2941" s="15"/>
      <c r="T2941" s="41"/>
    </row>
    <row r="2942">
      <c r="A2942" s="21"/>
      <c r="B2942" s="21"/>
      <c r="C2942" s="42"/>
      <c r="D2942" s="23"/>
      <c r="E2942" s="23"/>
      <c r="F2942" s="23"/>
      <c r="G2942" s="23"/>
      <c r="H2942" s="23"/>
      <c r="I2942" s="23"/>
      <c r="N2942" s="42"/>
      <c r="O2942" s="42"/>
      <c r="P2942" s="42"/>
      <c r="R2942" s="15"/>
      <c r="T2942" s="41"/>
    </row>
    <row r="2943">
      <c r="A2943" s="21"/>
      <c r="B2943" s="21"/>
      <c r="C2943" s="42"/>
      <c r="D2943" s="23"/>
      <c r="E2943" s="23"/>
      <c r="F2943" s="23"/>
      <c r="G2943" s="23"/>
      <c r="H2943" s="23"/>
      <c r="I2943" s="23"/>
      <c r="N2943" s="42"/>
      <c r="O2943" s="42"/>
      <c r="P2943" s="42"/>
      <c r="R2943" s="15"/>
      <c r="T2943" s="41"/>
    </row>
    <row r="2944">
      <c r="A2944" s="21"/>
      <c r="B2944" s="21"/>
      <c r="C2944" s="42"/>
      <c r="D2944" s="23"/>
      <c r="E2944" s="23"/>
      <c r="F2944" s="23"/>
      <c r="G2944" s="23"/>
      <c r="H2944" s="23"/>
      <c r="I2944" s="23"/>
      <c r="N2944" s="42"/>
      <c r="O2944" s="42"/>
      <c r="P2944" s="42"/>
      <c r="R2944" s="15"/>
      <c r="T2944" s="41"/>
    </row>
    <row r="2945">
      <c r="A2945" s="21"/>
      <c r="B2945" s="21"/>
      <c r="C2945" s="42"/>
      <c r="D2945" s="23"/>
      <c r="E2945" s="23"/>
      <c r="F2945" s="23"/>
      <c r="G2945" s="23"/>
      <c r="H2945" s="23"/>
      <c r="I2945" s="23"/>
      <c r="N2945" s="42"/>
      <c r="O2945" s="42"/>
      <c r="P2945" s="42"/>
      <c r="R2945" s="15"/>
      <c r="T2945" s="41"/>
    </row>
    <row r="2946">
      <c r="A2946" s="21"/>
      <c r="B2946" s="21"/>
      <c r="C2946" s="42"/>
      <c r="D2946" s="23"/>
      <c r="E2946" s="23"/>
      <c r="F2946" s="23"/>
      <c r="G2946" s="23"/>
      <c r="H2946" s="23"/>
      <c r="I2946" s="23"/>
      <c r="N2946" s="42"/>
      <c r="O2946" s="42"/>
      <c r="P2946" s="42"/>
      <c r="R2946" s="15"/>
      <c r="T2946" s="41"/>
    </row>
    <row r="2947">
      <c r="A2947" s="21"/>
      <c r="B2947" s="21"/>
      <c r="C2947" s="42"/>
      <c r="D2947" s="23"/>
      <c r="E2947" s="23"/>
      <c r="F2947" s="23"/>
      <c r="G2947" s="23"/>
      <c r="H2947" s="23"/>
      <c r="I2947" s="23"/>
      <c r="N2947" s="42"/>
      <c r="O2947" s="42"/>
      <c r="P2947" s="42"/>
      <c r="R2947" s="15"/>
      <c r="T2947" s="41"/>
    </row>
    <row r="2948">
      <c r="A2948" s="21"/>
      <c r="B2948" s="21"/>
      <c r="C2948" s="42"/>
      <c r="D2948" s="23"/>
      <c r="E2948" s="23"/>
      <c r="F2948" s="23"/>
      <c r="G2948" s="23"/>
      <c r="H2948" s="23"/>
      <c r="I2948" s="23"/>
      <c r="N2948" s="42"/>
      <c r="O2948" s="42"/>
      <c r="P2948" s="42"/>
      <c r="R2948" s="15"/>
      <c r="T2948" s="41"/>
    </row>
    <row r="2949">
      <c r="A2949" s="21"/>
      <c r="B2949" s="21"/>
      <c r="C2949" s="42"/>
      <c r="D2949" s="23"/>
      <c r="E2949" s="23"/>
      <c r="F2949" s="23"/>
      <c r="G2949" s="23"/>
      <c r="H2949" s="23"/>
      <c r="I2949" s="23"/>
      <c r="N2949" s="42"/>
      <c r="O2949" s="42"/>
      <c r="P2949" s="42"/>
      <c r="R2949" s="15"/>
      <c r="T2949" s="41"/>
    </row>
    <row r="2950">
      <c r="A2950" s="21"/>
      <c r="B2950" s="21"/>
      <c r="C2950" s="42"/>
      <c r="D2950" s="23"/>
      <c r="E2950" s="23"/>
      <c r="F2950" s="23"/>
      <c r="G2950" s="23"/>
      <c r="H2950" s="23"/>
      <c r="I2950" s="23"/>
      <c r="N2950" s="42"/>
      <c r="O2950" s="42"/>
      <c r="P2950" s="42"/>
      <c r="R2950" s="15"/>
      <c r="T2950" s="41"/>
    </row>
    <row r="2951">
      <c r="A2951" s="21"/>
      <c r="B2951" s="21"/>
      <c r="C2951" s="42"/>
      <c r="D2951" s="23"/>
      <c r="E2951" s="23"/>
      <c r="F2951" s="23"/>
      <c r="G2951" s="23"/>
      <c r="H2951" s="23"/>
      <c r="I2951" s="23"/>
      <c r="N2951" s="42"/>
      <c r="O2951" s="42"/>
      <c r="P2951" s="42"/>
      <c r="R2951" s="15"/>
      <c r="T2951" s="41"/>
    </row>
    <row r="2952">
      <c r="A2952" s="21"/>
      <c r="B2952" s="21"/>
      <c r="C2952" s="42"/>
      <c r="D2952" s="23"/>
      <c r="E2952" s="23"/>
      <c r="F2952" s="23"/>
      <c r="G2952" s="23"/>
      <c r="H2952" s="23"/>
      <c r="I2952" s="23"/>
      <c r="N2952" s="42"/>
      <c r="O2952" s="42"/>
      <c r="P2952" s="42"/>
      <c r="R2952" s="15"/>
      <c r="T2952" s="41"/>
    </row>
    <row r="2953">
      <c r="A2953" s="21"/>
      <c r="B2953" s="21"/>
      <c r="C2953" s="42"/>
      <c r="D2953" s="23"/>
      <c r="E2953" s="23"/>
      <c r="F2953" s="23"/>
      <c r="G2953" s="23"/>
      <c r="H2953" s="23"/>
      <c r="I2953" s="23"/>
      <c r="N2953" s="42"/>
      <c r="O2953" s="42"/>
      <c r="P2953" s="42"/>
      <c r="R2953" s="15"/>
      <c r="T2953" s="41"/>
    </row>
    <row r="2954">
      <c r="A2954" s="21"/>
      <c r="B2954" s="21"/>
      <c r="C2954" s="42"/>
      <c r="D2954" s="23"/>
      <c r="E2954" s="23"/>
      <c r="F2954" s="23"/>
      <c r="G2954" s="23"/>
      <c r="H2954" s="23"/>
      <c r="I2954" s="23"/>
      <c r="N2954" s="42"/>
      <c r="O2954" s="42"/>
      <c r="P2954" s="42"/>
      <c r="R2954" s="15"/>
      <c r="T2954" s="41"/>
    </row>
    <row r="2955">
      <c r="A2955" s="21"/>
      <c r="B2955" s="21"/>
      <c r="C2955" s="42"/>
      <c r="D2955" s="23"/>
      <c r="E2955" s="23"/>
      <c r="F2955" s="23"/>
      <c r="G2955" s="23"/>
      <c r="H2955" s="23"/>
      <c r="I2955" s="23"/>
      <c r="N2955" s="42"/>
      <c r="O2955" s="42"/>
      <c r="P2955" s="42"/>
      <c r="R2955" s="15"/>
      <c r="T2955" s="41"/>
    </row>
    <row r="2956">
      <c r="A2956" s="21"/>
      <c r="B2956" s="21"/>
      <c r="C2956" s="42"/>
      <c r="D2956" s="23"/>
      <c r="E2956" s="23"/>
      <c r="F2956" s="23"/>
      <c r="G2956" s="23"/>
      <c r="H2956" s="23"/>
      <c r="I2956" s="23"/>
      <c r="N2956" s="42"/>
      <c r="O2956" s="42"/>
      <c r="P2956" s="42"/>
      <c r="R2956" s="15"/>
      <c r="T2956" s="41"/>
    </row>
    <row r="2957">
      <c r="A2957" s="21"/>
      <c r="B2957" s="21"/>
      <c r="C2957" s="42"/>
      <c r="D2957" s="23"/>
      <c r="E2957" s="23"/>
      <c r="F2957" s="23"/>
      <c r="G2957" s="23"/>
      <c r="H2957" s="23"/>
      <c r="I2957" s="23"/>
      <c r="N2957" s="42"/>
      <c r="O2957" s="42"/>
      <c r="P2957" s="42"/>
      <c r="R2957" s="15"/>
      <c r="T2957" s="41"/>
    </row>
    <row r="2958">
      <c r="A2958" s="21"/>
      <c r="B2958" s="21"/>
      <c r="C2958" s="42"/>
      <c r="D2958" s="23"/>
      <c r="E2958" s="23"/>
      <c r="F2958" s="23"/>
      <c r="G2958" s="23"/>
      <c r="H2958" s="23"/>
      <c r="I2958" s="23"/>
      <c r="N2958" s="42"/>
      <c r="O2958" s="42"/>
      <c r="P2958" s="42"/>
      <c r="R2958" s="15"/>
      <c r="T2958" s="41"/>
    </row>
    <row r="2959">
      <c r="A2959" s="21"/>
      <c r="B2959" s="21"/>
      <c r="C2959" s="42"/>
      <c r="D2959" s="23"/>
      <c r="E2959" s="23"/>
      <c r="F2959" s="23"/>
      <c r="G2959" s="23"/>
      <c r="H2959" s="23"/>
      <c r="I2959" s="23"/>
      <c r="N2959" s="42"/>
      <c r="O2959" s="42"/>
      <c r="P2959" s="42"/>
      <c r="R2959" s="15"/>
      <c r="T2959" s="41"/>
    </row>
    <row r="2960">
      <c r="A2960" s="21"/>
      <c r="B2960" s="21"/>
      <c r="C2960" s="42"/>
      <c r="D2960" s="23"/>
      <c r="E2960" s="23"/>
      <c r="F2960" s="23"/>
      <c r="G2960" s="23"/>
      <c r="H2960" s="23"/>
      <c r="I2960" s="23"/>
      <c r="N2960" s="42"/>
      <c r="O2960" s="42"/>
      <c r="P2960" s="42"/>
      <c r="R2960" s="15"/>
      <c r="T2960" s="41"/>
    </row>
    <row r="2961">
      <c r="A2961" s="21"/>
      <c r="B2961" s="21"/>
      <c r="C2961" s="42"/>
      <c r="D2961" s="23"/>
      <c r="E2961" s="23"/>
      <c r="F2961" s="23"/>
      <c r="G2961" s="23"/>
      <c r="H2961" s="23"/>
      <c r="I2961" s="23"/>
      <c r="N2961" s="42"/>
      <c r="O2961" s="42"/>
      <c r="P2961" s="42"/>
      <c r="R2961" s="15"/>
      <c r="T2961" s="41"/>
    </row>
    <row r="2962">
      <c r="A2962" s="21"/>
      <c r="B2962" s="21"/>
      <c r="C2962" s="42"/>
      <c r="D2962" s="23"/>
      <c r="E2962" s="23"/>
      <c r="F2962" s="23"/>
      <c r="G2962" s="23"/>
      <c r="H2962" s="23"/>
      <c r="I2962" s="23"/>
      <c r="N2962" s="42"/>
      <c r="O2962" s="42"/>
      <c r="P2962" s="42"/>
      <c r="R2962" s="15"/>
      <c r="T2962" s="41"/>
    </row>
    <row r="2963">
      <c r="A2963" s="21"/>
      <c r="B2963" s="21"/>
      <c r="C2963" s="42"/>
      <c r="D2963" s="23"/>
      <c r="E2963" s="23"/>
      <c r="F2963" s="23"/>
      <c r="G2963" s="23"/>
      <c r="H2963" s="23"/>
      <c r="I2963" s="23"/>
      <c r="N2963" s="42"/>
      <c r="O2963" s="42"/>
      <c r="P2963" s="42"/>
      <c r="R2963" s="15"/>
      <c r="T2963" s="41"/>
    </row>
    <row r="2964">
      <c r="A2964" s="21"/>
      <c r="B2964" s="21"/>
      <c r="C2964" s="42"/>
      <c r="D2964" s="23"/>
      <c r="E2964" s="23"/>
      <c r="F2964" s="23"/>
      <c r="G2964" s="23"/>
      <c r="H2964" s="23"/>
      <c r="I2964" s="23"/>
      <c r="N2964" s="42"/>
      <c r="O2964" s="42"/>
      <c r="P2964" s="42"/>
      <c r="R2964" s="15"/>
      <c r="T2964" s="41"/>
    </row>
    <row r="2965">
      <c r="A2965" s="21"/>
      <c r="B2965" s="21"/>
      <c r="C2965" s="42"/>
      <c r="D2965" s="23"/>
      <c r="E2965" s="23"/>
      <c r="F2965" s="23"/>
      <c r="G2965" s="23"/>
      <c r="H2965" s="23"/>
      <c r="I2965" s="23"/>
      <c r="N2965" s="42"/>
      <c r="O2965" s="42"/>
      <c r="P2965" s="42"/>
      <c r="R2965" s="15"/>
      <c r="T2965" s="41"/>
    </row>
    <row r="2966">
      <c r="A2966" s="21"/>
      <c r="B2966" s="21"/>
      <c r="C2966" s="42"/>
      <c r="D2966" s="23"/>
      <c r="E2966" s="23"/>
      <c r="F2966" s="23"/>
      <c r="G2966" s="23"/>
      <c r="H2966" s="23"/>
      <c r="I2966" s="23"/>
      <c r="N2966" s="42"/>
      <c r="O2966" s="42"/>
      <c r="P2966" s="42"/>
      <c r="R2966" s="15"/>
      <c r="T2966" s="41"/>
    </row>
    <row r="2967">
      <c r="A2967" s="21"/>
      <c r="B2967" s="21"/>
      <c r="C2967" s="42"/>
      <c r="D2967" s="23"/>
      <c r="E2967" s="23"/>
      <c r="F2967" s="23"/>
      <c r="G2967" s="23"/>
      <c r="H2967" s="23"/>
      <c r="I2967" s="23"/>
      <c r="N2967" s="42"/>
      <c r="O2967" s="42"/>
      <c r="P2967" s="42"/>
      <c r="R2967" s="15"/>
      <c r="T2967" s="41"/>
    </row>
    <row r="2968">
      <c r="A2968" s="21"/>
      <c r="B2968" s="21"/>
      <c r="C2968" s="42"/>
      <c r="D2968" s="23"/>
      <c r="E2968" s="23"/>
      <c r="F2968" s="23"/>
      <c r="G2968" s="23"/>
      <c r="H2968" s="23"/>
      <c r="I2968" s="23"/>
      <c r="N2968" s="42"/>
      <c r="O2968" s="42"/>
      <c r="P2968" s="42"/>
      <c r="R2968" s="15"/>
      <c r="T2968" s="41"/>
    </row>
    <row r="2969">
      <c r="A2969" s="21"/>
      <c r="B2969" s="21"/>
      <c r="C2969" s="42"/>
      <c r="D2969" s="23"/>
      <c r="E2969" s="23"/>
      <c r="F2969" s="23"/>
      <c r="G2969" s="23"/>
      <c r="H2969" s="23"/>
      <c r="I2969" s="23"/>
      <c r="N2969" s="42"/>
      <c r="O2969" s="42"/>
      <c r="P2969" s="42"/>
      <c r="R2969" s="15"/>
      <c r="T2969" s="41"/>
    </row>
    <row r="2970">
      <c r="A2970" s="21"/>
      <c r="B2970" s="21"/>
      <c r="C2970" s="42"/>
      <c r="D2970" s="23"/>
      <c r="E2970" s="23"/>
      <c r="F2970" s="23"/>
      <c r="G2970" s="23"/>
      <c r="H2970" s="23"/>
      <c r="I2970" s="23"/>
      <c r="N2970" s="42"/>
      <c r="O2970" s="42"/>
      <c r="P2970" s="42"/>
      <c r="R2970" s="15"/>
      <c r="T2970" s="41"/>
    </row>
    <row r="2971">
      <c r="A2971" s="21"/>
      <c r="B2971" s="21"/>
      <c r="C2971" s="42"/>
      <c r="D2971" s="23"/>
      <c r="E2971" s="23"/>
      <c r="F2971" s="23"/>
      <c r="G2971" s="23"/>
      <c r="H2971" s="23"/>
      <c r="I2971" s="23"/>
      <c r="N2971" s="42"/>
      <c r="O2971" s="42"/>
      <c r="P2971" s="42"/>
      <c r="R2971" s="15"/>
      <c r="T2971" s="41"/>
    </row>
    <row r="2972">
      <c r="A2972" s="21"/>
      <c r="B2972" s="21"/>
      <c r="C2972" s="42"/>
      <c r="D2972" s="23"/>
      <c r="E2972" s="23"/>
      <c r="F2972" s="23"/>
      <c r="G2972" s="23"/>
      <c r="H2972" s="23"/>
      <c r="I2972" s="23"/>
      <c r="N2972" s="42"/>
      <c r="O2972" s="42"/>
      <c r="P2972" s="42"/>
      <c r="R2972" s="15"/>
      <c r="T2972" s="41"/>
    </row>
    <row r="2973">
      <c r="A2973" s="21"/>
      <c r="B2973" s="21"/>
      <c r="C2973" s="42"/>
      <c r="D2973" s="23"/>
      <c r="E2973" s="23"/>
      <c r="F2973" s="23"/>
      <c r="G2973" s="23"/>
      <c r="H2973" s="23"/>
      <c r="I2973" s="23"/>
      <c r="N2973" s="42"/>
      <c r="O2973" s="42"/>
      <c r="P2973" s="42"/>
      <c r="R2973" s="15"/>
      <c r="T2973" s="41"/>
    </row>
    <row r="2974">
      <c r="A2974" s="21"/>
      <c r="B2974" s="21"/>
      <c r="C2974" s="42"/>
      <c r="D2974" s="23"/>
      <c r="E2974" s="23"/>
      <c r="F2974" s="23"/>
      <c r="G2974" s="23"/>
      <c r="H2974" s="23"/>
      <c r="I2974" s="23"/>
      <c r="N2974" s="42"/>
      <c r="O2974" s="42"/>
      <c r="P2974" s="42"/>
      <c r="R2974" s="15"/>
      <c r="T2974" s="41"/>
    </row>
    <row r="2975">
      <c r="A2975" s="21"/>
      <c r="B2975" s="21"/>
      <c r="C2975" s="42"/>
      <c r="D2975" s="23"/>
      <c r="E2975" s="23"/>
      <c r="F2975" s="23"/>
      <c r="G2975" s="23"/>
      <c r="H2975" s="23"/>
      <c r="I2975" s="23"/>
      <c r="N2975" s="42"/>
      <c r="O2975" s="42"/>
      <c r="P2975" s="42"/>
      <c r="R2975" s="15"/>
      <c r="T2975" s="41"/>
    </row>
    <row r="2976">
      <c r="A2976" s="21"/>
      <c r="B2976" s="21"/>
      <c r="C2976" s="42"/>
      <c r="D2976" s="23"/>
      <c r="E2976" s="23"/>
      <c r="F2976" s="23"/>
      <c r="G2976" s="23"/>
      <c r="H2976" s="23"/>
      <c r="I2976" s="23"/>
      <c r="N2976" s="42"/>
      <c r="O2976" s="42"/>
      <c r="P2976" s="42"/>
      <c r="R2976" s="15"/>
      <c r="T2976" s="41"/>
    </row>
    <row r="2977">
      <c r="A2977" s="21"/>
      <c r="B2977" s="21"/>
      <c r="C2977" s="42"/>
      <c r="D2977" s="23"/>
      <c r="E2977" s="23"/>
      <c r="F2977" s="23"/>
      <c r="G2977" s="23"/>
      <c r="H2977" s="23"/>
      <c r="I2977" s="23"/>
      <c r="N2977" s="42"/>
      <c r="O2977" s="42"/>
      <c r="P2977" s="42"/>
      <c r="R2977" s="15"/>
      <c r="T2977" s="41"/>
    </row>
    <row r="2978">
      <c r="A2978" s="21"/>
      <c r="B2978" s="21"/>
      <c r="C2978" s="42"/>
      <c r="D2978" s="23"/>
      <c r="E2978" s="23"/>
      <c r="F2978" s="23"/>
      <c r="G2978" s="23"/>
      <c r="H2978" s="23"/>
      <c r="I2978" s="23"/>
      <c r="N2978" s="42"/>
      <c r="O2978" s="42"/>
      <c r="P2978" s="42"/>
      <c r="R2978" s="15"/>
      <c r="T2978" s="41"/>
    </row>
    <row r="2979">
      <c r="A2979" s="21"/>
      <c r="B2979" s="21"/>
      <c r="C2979" s="42"/>
      <c r="D2979" s="23"/>
      <c r="E2979" s="23"/>
      <c r="F2979" s="23"/>
      <c r="G2979" s="23"/>
      <c r="H2979" s="23"/>
      <c r="I2979" s="23"/>
      <c r="N2979" s="42"/>
      <c r="O2979" s="42"/>
      <c r="P2979" s="42"/>
      <c r="R2979" s="15"/>
      <c r="T2979" s="41"/>
    </row>
    <row r="2980">
      <c r="A2980" s="21"/>
      <c r="B2980" s="21"/>
      <c r="C2980" s="42"/>
      <c r="D2980" s="23"/>
      <c r="E2980" s="23"/>
      <c r="F2980" s="23"/>
      <c r="G2980" s="23"/>
      <c r="H2980" s="23"/>
      <c r="I2980" s="23"/>
      <c r="N2980" s="42"/>
      <c r="O2980" s="42"/>
      <c r="P2980" s="42"/>
      <c r="R2980" s="15"/>
      <c r="T2980" s="41"/>
    </row>
    <row r="2981">
      <c r="A2981" s="21"/>
      <c r="B2981" s="21"/>
      <c r="C2981" s="42"/>
      <c r="D2981" s="23"/>
      <c r="E2981" s="23"/>
      <c r="F2981" s="23"/>
      <c r="G2981" s="23"/>
      <c r="H2981" s="23"/>
      <c r="I2981" s="23"/>
      <c r="N2981" s="42"/>
      <c r="O2981" s="42"/>
      <c r="P2981" s="42"/>
      <c r="R2981" s="15"/>
      <c r="T2981" s="41"/>
    </row>
    <row r="2982">
      <c r="A2982" s="21"/>
      <c r="B2982" s="21"/>
      <c r="C2982" s="42"/>
      <c r="D2982" s="23"/>
      <c r="E2982" s="23"/>
      <c r="F2982" s="23"/>
      <c r="G2982" s="23"/>
      <c r="H2982" s="23"/>
      <c r="I2982" s="23"/>
      <c r="N2982" s="42"/>
      <c r="O2982" s="42"/>
      <c r="P2982" s="42"/>
      <c r="R2982" s="15"/>
      <c r="T2982" s="41"/>
    </row>
    <row r="2983">
      <c r="A2983" s="21"/>
      <c r="B2983" s="21"/>
      <c r="C2983" s="42"/>
      <c r="D2983" s="23"/>
      <c r="E2983" s="23"/>
      <c r="F2983" s="23"/>
      <c r="G2983" s="23"/>
      <c r="H2983" s="23"/>
      <c r="I2983" s="23"/>
      <c r="N2983" s="42"/>
      <c r="O2983" s="42"/>
      <c r="P2983" s="42"/>
      <c r="R2983" s="15"/>
      <c r="T2983" s="41"/>
    </row>
    <row r="2984">
      <c r="A2984" s="21"/>
      <c r="B2984" s="21"/>
      <c r="C2984" s="42"/>
      <c r="D2984" s="23"/>
      <c r="E2984" s="23"/>
      <c r="F2984" s="23"/>
      <c r="G2984" s="23"/>
      <c r="H2984" s="23"/>
      <c r="I2984" s="23"/>
      <c r="N2984" s="42"/>
      <c r="O2984" s="42"/>
      <c r="P2984" s="42"/>
      <c r="R2984" s="15"/>
      <c r="T2984" s="41"/>
    </row>
    <row r="2985">
      <c r="A2985" s="21"/>
      <c r="B2985" s="21"/>
      <c r="C2985" s="42"/>
      <c r="D2985" s="23"/>
      <c r="E2985" s="23"/>
      <c r="F2985" s="23"/>
      <c r="G2985" s="23"/>
      <c r="H2985" s="23"/>
      <c r="I2985" s="23"/>
      <c r="N2985" s="42"/>
      <c r="O2985" s="42"/>
      <c r="P2985" s="42"/>
      <c r="R2985" s="15"/>
      <c r="T2985" s="41"/>
    </row>
    <row r="2986">
      <c r="A2986" s="21"/>
      <c r="B2986" s="21"/>
      <c r="C2986" s="42"/>
      <c r="D2986" s="23"/>
      <c r="E2986" s="23"/>
      <c r="F2986" s="23"/>
      <c r="G2986" s="23"/>
      <c r="H2986" s="23"/>
      <c r="I2986" s="23"/>
      <c r="N2986" s="42"/>
      <c r="O2986" s="42"/>
      <c r="P2986" s="42"/>
      <c r="R2986" s="15"/>
      <c r="T2986" s="41"/>
    </row>
    <row r="2987">
      <c r="A2987" s="21"/>
      <c r="B2987" s="21"/>
      <c r="C2987" s="42"/>
      <c r="D2987" s="23"/>
      <c r="E2987" s="23"/>
      <c r="F2987" s="23"/>
      <c r="G2987" s="23"/>
      <c r="H2987" s="23"/>
      <c r="I2987" s="23"/>
      <c r="N2987" s="42"/>
      <c r="O2987" s="42"/>
      <c r="P2987" s="42"/>
      <c r="R2987" s="15"/>
      <c r="T2987" s="41"/>
    </row>
    <row r="2988">
      <c r="A2988" s="21"/>
      <c r="B2988" s="21"/>
      <c r="C2988" s="42"/>
      <c r="D2988" s="23"/>
      <c r="E2988" s="23"/>
      <c r="F2988" s="23"/>
      <c r="G2988" s="23"/>
      <c r="H2988" s="23"/>
      <c r="I2988" s="23"/>
      <c r="N2988" s="42"/>
      <c r="O2988" s="42"/>
      <c r="P2988" s="42"/>
      <c r="R2988" s="15"/>
      <c r="T2988" s="41"/>
    </row>
    <row r="2989">
      <c r="A2989" s="21"/>
      <c r="B2989" s="21"/>
      <c r="C2989" s="42"/>
      <c r="D2989" s="23"/>
      <c r="E2989" s="23"/>
      <c r="F2989" s="23"/>
      <c r="G2989" s="23"/>
      <c r="H2989" s="23"/>
      <c r="I2989" s="23"/>
      <c r="N2989" s="42"/>
      <c r="O2989" s="42"/>
      <c r="P2989" s="42"/>
      <c r="R2989" s="15"/>
      <c r="T2989" s="41"/>
    </row>
    <row r="2990">
      <c r="A2990" s="21"/>
      <c r="B2990" s="21"/>
      <c r="C2990" s="42"/>
      <c r="D2990" s="23"/>
      <c r="E2990" s="23"/>
      <c r="F2990" s="23"/>
      <c r="G2990" s="23"/>
      <c r="H2990" s="23"/>
      <c r="I2990" s="23"/>
      <c r="N2990" s="42"/>
      <c r="O2990" s="42"/>
      <c r="P2990" s="42"/>
      <c r="R2990" s="15"/>
      <c r="T2990" s="41"/>
    </row>
    <row r="2991">
      <c r="A2991" s="21"/>
      <c r="B2991" s="21"/>
      <c r="C2991" s="42"/>
      <c r="D2991" s="23"/>
      <c r="E2991" s="23"/>
      <c r="F2991" s="23"/>
      <c r="G2991" s="23"/>
      <c r="H2991" s="23"/>
      <c r="I2991" s="23"/>
      <c r="N2991" s="42"/>
      <c r="O2991" s="42"/>
      <c r="P2991" s="42"/>
      <c r="R2991" s="15"/>
      <c r="T2991" s="41"/>
    </row>
    <row r="2992">
      <c r="A2992" s="21"/>
      <c r="B2992" s="21"/>
      <c r="C2992" s="42"/>
      <c r="D2992" s="23"/>
      <c r="E2992" s="23"/>
      <c r="F2992" s="23"/>
      <c r="G2992" s="23"/>
      <c r="H2992" s="23"/>
      <c r="I2992" s="23"/>
      <c r="N2992" s="42"/>
      <c r="O2992" s="42"/>
      <c r="P2992" s="42"/>
      <c r="R2992" s="15"/>
      <c r="T2992" s="41"/>
    </row>
    <row r="2993">
      <c r="A2993" s="21"/>
      <c r="B2993" s="21"/>
      <c r="C2993" s="42"/>
      <c r="D2993" s="23"/>
      <c r="E2993" s="23"/>
      <c r="F2993" s="23"/>
      <c r="G2993" s="23"/>
      <c r="H2993" s="23"/>
      <c r="I2993" s="23"/>
      <c r="N2993" s="42"/>
      <c r="O2993" s="42"/>
      <c r="P2993" s="42"/>
      <c r="R2993" s="15"/>
      <c r="T2993" s="41"/>
    </row>
    <row r="2994">
      <c r="A2994" s="21"/>
      <c r="B2994" s="21"/>
      <c r="C2994" s="42"/>
      <c r="D2994" s="23"/>
      <c r="E2994" s="23"/>
      <c r="F2994" s="23"/>
      <c r="G2994" s="23"/>
      <c r="H2994" s="23"/>
      <c r="I2994" s="23"/>
      <c r="N2994" s="42"/>
      <c r="O2994" s="42"/>
      <c r="P2994" s="42"/>
      <c r="R2994" s="15"/>
      <c r="T2994" s="41"/>
    </row>
    <row r="2995">
      <c r="A2995" s="21"/>
      <c r="B2995" s="21"/>
      <c r="C2995" s="42"/>
      <c r="D2995" s="23"/>
      <c r="E2995" s="23"/>
      <c r="F2995" s="23"/>
      <c r="G2995" s="23"/>
      <c r="H2995" s="23"/>
      <c r="I2995" s="23"/>
      <c r="N2995" s="42"/>
      <c r="O2995" s="42"/>
      <c r="P2995" s="42"/>
      <c r="R2995" s="15"/>
      <c r="T2995" s="41"/>
    </row>
    <row r="2996">
      <c r="A2996" s="21"/>
      <c r="B2996" s="21"/>
      <c r="C2996" s="42"/>
      <c r="D2996" s="23"/>
      <c r="E2996" s="23"/>
      <c r="F2996" s="23"/>
      <c r="G2996" s="23"/>
      <c r="H2996" s="23"/>
      <c r="I2996" s="23"/>
      <c r="N2996" s="42"/>
      <c r="O2996" s="42"/>
      <c r="P2996" s="42"/>
      <c r="R2996" s="15"/>
      <c r="T2996" s="41"/>
    </row>
    <row r="2997">
      <c r="A2997" s="21"/>
      <c r="B2997" s="21"/>
      <c r="C2997" s="42"/>
      <c r="D2997" s="23"/>
      <c r="E2997" s="23"/>
      <c r="F2997" s="23"/>
      <c r="G2997" s="23"/>
      <c r="H2997" s="23"/>
      <c r="I2997" s="23"/>
      <c r="N2997" s="42"/>
      <c r="O2997" s="42"/>
      <c r="P2997" s="42"/>
      <c r="R2997" s="15"/>
      <c r="T2997" s="41"/>
    </row>
    <row r="2998">
      <c r="A2998" s="21"/>
      <c r="B2998" s="21"/>
      <c r="C2998" s="42"/>
      <c r="D2998" s="23"/>
      <c r="E2998" s="23"/>
      <c r="F2998" s="23"/>
      <c r="G2998" s="23"/>
      <c r="H2998" s="23"/>
      <c r="I2998" s="23"/>
      <c r="N2998" s="42"/>
      <c r="O2998" s="42"/>
      <c r="P2998" s="42"/>
      <c r="R2998" s="15"/>
      <c r="T2998" s="41"/>
    </row>
    <row r="2999">
      <c r="A2999" s="21"/>
      <c r="B2999" s="21"/>
      <c r="C2999" s="42"/>
      <c r="D2999" s="23"/>
      <c r="E2999" s="23"/>
      <c r="F2999" s="23"/>
      <c r="G2999" s="23"/>
      <c r="H2999" s="23"/>
      <c r="I2999" s="23"/>
      <c r="N2999" s="42"/>
      <c r="O2999" s="42"/>
      <c r="P2999" s="42"/>
      <c r="R2999" s="15"/>
      <c r="T2999" s="41"/>
    </row>
    <row r="3000">
      <c r="A3000" s="21"/>
      <c r="B3000" s="21"/>
      <c r="C3000" s="42"/>
      <c r="D3000" s="23"/>
      <c r="E3000" s="23"/>
      <c r="F3000" s="23"/>
      <c r="G3000" s="23"/>
      <c r="H3000" s="23"/>
      <c r="I3000" s="23"/>
      <c r="N3000" s="42"/>
      <c r="O3000" s="42"/>
      <c r="P3000" s="42"/>
      <c r="R3000" s="15"/>
      <c r="T3000" s="41"/>
    </row>
    <row r="3001">
      <c r="A3001" s="21"/>
      <c r="B3001" s="21"/>
      <c r="C3001" s="42"/>
      <c r="D3001" s="23"/>
      <c r="E3001" s="23"/>
      <c r="F3001" s="23"/>
      <c r="G3001" s="23"/>
      <c r="H3001" s="23"/>
      <c r="I3001" s="23"/>
      <c r="N3001" s="42"/>
      <c r="O3001" s="42"/>
      <c r="P3001" s="42"/>
      <c r="R3001" s="15"/>
      <c r="T3001" s="41"/>
    </row>
    <row r="3002">
      <c r="A3002" s="21"/>
      <c r="B3002" s="21"/>
      <c r="C3002" s="42"/>
      <c r="D3002" s="23"/>
      <c r="E3002" s="23"/>
      <c r="F3002" s="23"/>
      <c r="G3002" s="23"/>
      <c r="H3002" s="23"/>
      <c r="I3002" s="23"/>
      <c r="N3002" s="42"/>
      <c r="O3002" s="42"/>
      <c r="P3002" s="42"/>
      <c r="R3002" s="15"/>
      <c r="T3002" s="41"/>
    </row>
    <row r="3003">
      <c r="A3003" s="21"/>
      <c r="B3003" s="21"/>
      <c r="C3003" s="42"/>
      <c r="D3003" s="23"/>
      <c r="E3003" s="23"/>
      <c r="F3003" s="23"/>
      <c r="G3003" s="23"/>
      <c r="H3003" s="23"/>
      <c r="I3003" s="23"/>
      <c r="N3003" s="42"/>
      <c r="O3003" s="42"/>
      <c r="P3003" s="42"/>
      <c r="R3003" s="15"/>
      <c r="T3003" s="41"/>
    </row>
    <row r="3004">
      <c r="A3004" s="21"/>
      <c r="B3004" s="21"/>
      <c r="C3004" s="42"/>
      <c r="D3004" s="23"/>
      <c r="E3004" s="23"/>
      <c r="F3004" s="23"/>
      <c r="G3004" s="23"/>
      <c r="H3004" s="23"/>
      <c r="I3004" s="23"/>
      <c r="N3004" s="42"/>
      <c r="O3004" s="42"/>
      <c r="P3004" s="42"/>
      <c r="R3004" s="15"/>
      <c r="T3004" s="41"/>
    </row>
    <row r="3005">
      <c r="A3005" s="21"/>
      <c r="B3005" s="21"/>
      <c r="C3005" s="42"/>
      <c r="D3005" s="23"/>
      <c r="E3005" s="23"/>
      <c r="F3005" s="23"/>
      <c r="G3005" s="23"/>
      <c r="H3005" s="23"/>
      <c r="I3005" s="23"/>
      <c r="N3005" s="42"/>
      <c r="O3005" s="42"/>
      <c r="P3005" s="42"/>
      <c r="R3005" s="15"/>
      <c r="T3005" s="41"/>
    </row>
    <row r="3006">
      <c r="A3006" s="21"/>
      <c r="B3006" s="21"/>
      <c r="C3006" s="42"/>
      <c r="D3006" s="23"/>
      <c r="E3006" s="23"/>
      <c r="F3006" s="23"/>
      <c r="G3006" s="23"/>
      <c r="H3006" s="23"/>
      <c r="I3006" s="23"/>
      <c r="N3006" s="42"/>
      <c r="O3006" s="42"/>
      <c r="P3006" s="42"/>
      <c r="R3006" s="15"/>
      <c r="T3006" s="41"/>
    </row>
    <row r="3007">
      <c r="A3007" s="21"/>
      <c r="B3007" s="21"/>
      <c r="C3007" s="42"/>
      <c r="D3007" s="23"/>
      <c r="E3007" s="23"/>
      <c r="F3007" s="23"/>
      <c r="G3007" s="23"/>
      <c r="H3007" s="23"/>
      <c r="I3007" s="23"/>
      <c r="N3007" s="42"/>
      <c r="O3007" s="42"/>
      <c r="P3007" s="42"/>
      <c r="R3007" s="15"/>
      <c r="T3007" s="41"/>
    </row>
    <row r="3008">
      <c r="A3008" s="21"/>
      <c r="B3008" s="21"/>
      <c r="C3008" s="42"/>
      <c r="D3008" s="23"/>
      <c r="E3008" s="23"/>
      <c r="F3008" s="23"/>
      <c r="G3008" s="23"/>
      <c r="H3008" s="23"/>
      <c r="I3008" s="23"/>
      <c r="N3008" s="42"/>
      <c r="O3008" s="42"/>
      <c r="P3008" s="42"/>
      <c r="R3008" s="15"/>
      <c r="T3008" s="41"/>
    </row>
    <row r="3009">
      <c r="A3009" s="21"/>
      <c r="B3009" s="21"/>
      <c r="C3009" s="42"/>
      <c r="D3009" s="23"/>
      <c r="E3009" s="23"/>
      <c r="F3009" s="23"/>
      <c r="G3009" s="23"/>
      <c r="H3009" s="23"/>
      <c r="I3009" s="23"/>
      <c r="N3009" s="42"/>
      <c r="O3009" s="42"/>
      <c r="P3009" s="42"/>
      <c r="R3009" s="15"/>
      <c r="T3009" s="41"/>
    </row>
    <row r="3010">
      <c r="A3010" s="21"/>
      <c r="B3010" s="21"/>
      <c r="C3010" s="42"/>
      <c r="D3010" s="23"/>
      <c r="E3010" s="23"/>
      <c r="F3010" s="23"/>
      <c r="G3010" s="23"/>
      <c r="H3010" s="23"/>
      <c r="I3010" s="23"/>
      <c r="N3010" s="42"/>
      <c r="O3010" s="42"/>
      <c r="P3010" s="42"/>
      <c r="R3010" s="15"/>
      <c r="T3010" s="41"/>
    </row>
    <row r="3011">
      <c r="A3011" s="21"/>
      <c r="B3011" s="21"/>
      <c r="C3011" s="42"/>
      <c r="D3011" s="23"/>
      <c r="E3011" s="23"/>
      <c r="F3011" s="23"/>
      <c r="G3011" s="23"/>
      <c r="H3011" s="23"/>
      <c r="I3011" s="23"/>
      <c r="N3011" s="42"/>
      <c r="O3011" s="42"/>
      <c r="P3011" s="42"/>
      <c r="R3011" s="15"/>
      <c r="T3011" s="41"/>
    </row>
    <row r="3012">
      <c r="A3012" s="21"/>
      <c r="B3012" s="21"/>
      <c r="C3012" s="42"/>
      <c r="D3012" s="23"/>
      <c r="E3012" s="23"/>
      <c r="F3012" s="23"/>
      <c r="G3012" s="23"/>
      <c r="H3012" s="23"/>
      <c r="I3012" s="23"/>
      <c r="N3012" s="42"/>
      <c r="O3012" s="42"/>
      <c r="P3012" s="42"/>
      <c r="R3012" s="15"/>
      <c r="T3012" s="41"/>
    </row>
    <row r="3013">
      <c r="A3013" s="21"/>
      <c r="B3013" s="21"/>
      <c r="C3013" s="42"/>
      <c r="D3013" s="23"/>
      <c r="E3013" s="23"/>
      <c r="F3013" s="23"/>
      <c r="G3013" s="23"/>
      <c r="H3013" s="23"/>
      <c r="I3013" s="23"/>
      <c r="N3013" s="42"/>
      <c r="O3013" s="42"/>
      <c r="P3013" s="42"/>
      <c r="R3013" s="15"/>
      <c r="T3013" s="41"/>
    </row>
    <row r="3014">
      <c r="A3014" s="21"/>
      <c r="B3014" s="21"/>
      <c r="C3014" s="42"/>
      <c r="D3014" s="23"/>
      <c r="E3014" s="23"/>
      <c r="F3014" s="23"/>
      <c r="G3014" s="23"/>
      <c r="H3014" s="23"/>
      <c r="I3014" s="23"/>
      <c r="N3014" s="42"/>
      <c r="O3014" s="42"/>
      <c r="P3014" s="42"/>
      <c r="R3014" s="15"/>
      <c r="T3014" s="41"/>
    </row>
    <row r="3015">
      <c r="A3015" s="21"/>
      <c r="B3015" s="21"/>
      <c r="C3015" s="42"/>
      <c r="D3015" s="23"/>
      <c r="E3015" s="23"/>
      <c r="F3015" s="23"/>
      <c r="G3015" s="23"/>
      <c r="H3015" s="23"/>
      <c r="I3015" s="23"/>
      <c r="N3015" s="42"/>
      <c r="O3015" s="42"/>
      <c r="P3015" s="42"/>
      <c r="R3015" s="15"/>
      <c r="T3015" s="41"/>
    </row>
    <row r="3016">
      <c r="A3016" s="21"/>
      <c r="B3016" s="21"/>
      <c r="C3016" s="42"/>
      <c r="D3016" s="23"/>
      <c r="E3016" s="23"/>
      <c r="F3016" s="23"/>
      <c r="G3016" s="23"/>
      <c r="H3016" s="23"/>
      <c r="I3016" s="23"/>
      <c r="N3016" s="42"/>
      <c r="O3016" s="42"/>
      <c r="P3016" s="42"/>
      <c r="R3016" s="15"/>
      <c r="T3016" s="41"/>
    </row>
    <row r="3017">
      <c r="A3017" s="21"/>
      <c r="B3017" s="21"/>
      <c r="C3017" s="42"/>
      <c r="D3017" s="23"/>
      <c r="E3017" s="23"/>
      <c r="F3017" s="23"/>
      <c r="G3017" s="23"/>
      <c r="H3017" s="23"/>
      <c r="I3017" s="23"/>
      <c r="N3017" s="42"/>
      <c r="O3017" s="42"/>
      <c r="P3017" s="42"/>
      <c r="R3017" s="15"/>
      <c r="T3017" s="41"/>
    </row>
    <row r="3018">
      <c r="A3018" s="21"/>
      <c r="B3018" s="21"/>
      <c r="C3018" s="42"/>
      <c r="D3018" s="23"/>
      <c r="E3018" s="23"/>
      <c r="F3018" s="23"/>
      <c r="G3018" s="23"/>
      <c r="H3018" s="23"/>
      <c r="I3018" s="23"/>
      <c r="N3018" s="42"/>
      <c r="O3018" s="42"/>
      <c r="P3018" s="42"/>
      <c r="R3018" s="15"/>
      <c r="T3018" s="41"/>
    </row>
    <row r="3019">
      <c r="A3019" s="21"/>
      <c r="B3019" s="21"/>
      <c r="C3019" s="42"/>
      <c r="D3019" s="23"/>
      <c r="E3019" s="23"/>
      <c r="F3019" s="23"/>
      <c r="G3019" s="23"/>
      <c r="H3019" s="23"/>
      <c r="I3019" s="23"/>
      <c r="N3019" s="42"/>
      <c r="O3019" s="42"/>
      <c r="P3019" s="42"/>
      <c r="R3019" s="15"/>
      <c r="T3019" s="41"/>
    </row>
    <row r="3020">
      <c r="A3020" s="21"/>
      <c r="B3020" s="21"/>
      <c r="C3020" s="42"/>
      <c r="D3020" s="23"/>
      <c r="E3020" s="23"/>
      <c r="F3020" s="23"/>
      <c r="G3020" s="23"/>
      <c r="H3020" s="23"/>
      <c r="I3020" s="23"/>
      <c r="N3020" s="42"/>
      <c r="O3020" s="42"/>
      <c r="P3020" s="42"/>
      <c r="R3020" s="15"/>
      <c r="T3020" s="41"/>
    </row>
    <row r="3021">
      <c r="A3021" s="21"/>
      <c r="B3021" s="21"/>
      <c r="C3021" s="42"/>
      <c r="D3021" s="23"/>
      <c r="E3021" s="23"/>
      <c r="F3021" s="23"/>
      <c r="G3021" s="23"/>
      <c r="H3021" s="23"/>
      <c r="I3021" s="23"/>
      <c r="N3021" s="42"/>
      <c r="O3021" s="42"/>
      <c r="P3021" s="42"/>
      <c r="R3021" s="15"/>
      <c r="T3021" s="41"/>
    </row>
    <row r="3022">
      <c r="A3022" s="21"/>
      <c r="B3022" s="21"/>
      <c r="C3022" s="42"/>
      <c r="D3022" s="23"/>
      <c r="E3022" s="23"/>
      <c r="F3022" s="23"/>
      <c r="G3022" s="23"/>
      <c r="H3022" s="23"/>
      <c r="I3022" s="23"/>
      <c r="N3022" s="42"/>
      <c r="O3022" s="42"/>
      <c r="P3022" s="42"/>
      <c r="R3022" s="15"/>
      <c r="T3022" s="41"/>
    </row>
    <row r="3023">
      <c r="A3023" s="21"/>
      <c r="B3023" s="21"/>
      <c r="C3023" s="42"/>
      <c r="D3023" s="23"/>
      <c r="E3023" s="23"/>
      <c r="F3023" s="23"/>
      <c r="G3023" s="23"/>
      <c r="H3023" s="23"/>
      <c r="I3023" s="23"/>
      <c r="N3023" s="42"/>
      <c r="O3023" s="42"/>
      <c r="P3023" s="42"/>
      <c r="R3023" s="15"/>
      <c r="T3023" s="41"/>
    </row>
    <row r="3024">
      <c r="A3024" s="21"/>
      <c r="B3024" s="21"/>
      <c r="C3024" s="42"/>
      <c r="D3024" s="23"/>
      <c r="E3024" s="23"/>
      <c r="F3024" s="23"/>
      <c r="G3024" s="23"/>
      <c r="H3024" s="23"/>
      <c r="I3024" s="23"/>
      <c r="N3024" s="42"/>
      <c r="O3024" s="42"/>
      <c r="P3024" s="42"/>
      <c r="R3024" s="15"/>
      <c r="T3024" s="41"/>
    </row>
    <row r="3025">
      <c r="A3025" s="21"/>
      <c r="B3025" s="21"/>
      <c r="C3025" s="42"/>
      <c r="D3025" s="23"/>
      <c r="E3025" s="23"/>
      <c r="F3025" s="23"/>
      <c r="G3025" s="23"/>
      <c r="H3025" s="23"/>
      <c r="I3025" s="23"/>
      <c r="N3025" s="42"/>
      <c r="O3025" s="42"/>
      <c r="P3025" s="42"/>
      <c r="R3025" s="15"/>
      <c r="T3025" s="41"/>
    </row>
    <row r="3026">
      <c r="A3026" s="21"/>
      <c r="B3026" s="21"/>
      <c r="C3026" s="42"/>
      <c r="D3026" s="23"/>
      <c r="E3026" s="23"/>
      <c r="F3026" s="23"/>
      <c r="G3026" s="23"/>
      <c r="H3026" s="23"/>
      <c r="I3026" s="23"/>
      <c r="N3026" s="42"/>
      <c r="O3026" s="42"/>
      <c r="P3026" s="42"/>
      <c r="R3026" s="15"/>
      <c r="T3026" s="41"/>
    </row>
    <row r="3027">
      <c r="A3027" s="21"/>
      <c r="B3027" s="21"/>
      <c r="C3027" s="42"/>
      <c r="D3027" s="23"/>
      <c r="E3027" s="23"/>
      <c r="F3027" s="23"/>
      <c r="G3027" s="23"/>
      <c r="H3027" s="23"/>
      <c r="I3027" s="23"/>
      <c r="N3027" s="42"/>
      <c r="O3027" s="42"/>
      <c r="P3027" s="42"/>
      <c r="R3027" s="15"/>
      <c r="T3027" s="41"/>
    </row>
    <row r="3028">
      <c r="A3028" s="21"/>
      <c r="B3028" s="21"/>
      <c r="C3028" s="42"/>
      <c r="D3028" s="23"/>
      <c r="E3028" s="23"/>
      <c r="F3028" s="23"/>
      <c r="G3028" s="23"/>
      <c r="H3028" s="23"/>
      <c r="I3028" s="23"/>
      <c r="N3028" s="42"/>
      <c r="O3028" s="42"/>
      <c r="P3028" s="42"/>
      <c r="R3028" s="15"/>
      <c r="T3028" s="41"/>
    </row>
    <row r="3029">
      <c r="A3029" s="21"/>
      <c r="B3029" s="21"/>
      <c r="C3029" s="42"/>
      <c r="D3029" s="23"/>
      <c r="E3029" s="23"/>
      <c r="F3029" s="23"/>
      <c r="G3029" s="23"/>
      <c r="H3029" s="23"/>
      <c r="I3029" s="23"/>
      <c r="N3029" s="42"/>
      <c r="O3029" s="42"/>
      <c r="P3029" s="42"/>
      <c r="R3029" s="15"/>
      <c r="T3029" s="41"/>
    </row>
    <row r="3030">
      <c r="A3030" s="21"/>
      <c r="B3030" s="21"/>
      <c r="C3030" s="42"/>
      <c r="D3030" s="23"/>
      <c r="E3030" s="23"/>
      <c r="F3030" s="23"/>
      <c r="G3030" s="23"/>
      <c r="H3030" s="23"/>
      <c r="I3030" s="23"/>
      <c r="N3030" s="42"/>
      <c r="O3030" s="42"/>
      <c r="P3030" s="42"/>
      <c r="R3030" s="15"/>
      <c r="T3030" s="41"/>
    </row>
    <row r="3031">
      <c r="A3031" s="21"/>
      <c r="B3031" s="21"/>
      <c r="C3031" s="42"/>
      <c r="D3031" s="23"/>
      <c r="E3031" s="23"/>
      <c r="F3031" s="23"/>
      <c r="G3031" s="23"/>
      <c r="H3031" s="23"/>
      <c r="I3031" s="23"/>
      <c r="N3031" s="42"/>
      <c r="O3031" s="42"/>
      <c r="P3031" s="42"/>
      <c r="R3031" s="15"/>
      <c r="T3031" s="41"/>
    </row>
    <row r="3032">
      <c r="A3032" s="21"/>
      <c r="B3032" s="21"/>
      <c r="C3032" s="42"/>
      <c r="D3032" s="23"/>
      <c r="E3032" s="23"/>
      <c r="F3032" s="23"/>
      <c r="G3032" s="23"/>
      <c r="H3032" s="23"/>
      <c r="I3032" s="23"/>
      <c r="N3032" s="42"/>
      <c r="O3032" s="42"/>
      <c r="P3032" s="42"/>
      <c r="R3032" s="15"/>
      <c r="T3032" s="41"/>
    </row>
    <row r="3033">
      <c r="A3033" s="21"/>
      <c r="B3033" s="21"/>
      <c r="C3033" s="42"/>
      <c r="D3033" s="23"/>
      <c r="E3033" s="23"/>
      <c r="F3033" s="23"/>
      <c r="G3033" s="23"/>
      <c r="H3033" s="23"/>
      <c r="I3033" s="23"/>
      <c r="N3033" s="42"/>
      <c r="O3033" s="42"/>
      <c r="P3033" s="42"/>
      <c r="R3033" s="15"/>
      <c r="T3033" s="41"/>
    </row>
    <row r="3034">
      <c r="A3034" s="21"/>
      <c r="B3034" s="21"/>
      <c r="C3034" s="42"/>
      <c r="D3034" s="23"/>
      <c r="E3034" s="23"/>
      <c r="F3034" s="23"/>
      <c r="G3034" s="23"/>
      <c r="H3034" s="23"/>
      <c r="I3034" s="23"/>
      <c r="N3034" s="42"/>
      <c r="O3034" s="42"/>
      <c r="P3034" s="42"/>
      <c r="R3034" s="15"/>
      <c r="T3034" s="41"/>
    </row>
    <row r="3035">
      <c r="A3035" s="21"/>
      <c r="B3035" s="21"/>
      <c r="C3035" s="42"/>
      <c r="D3035" s="23"/>
      <c r="E3035" s="23"/>
      <c r="F3035" s="23"/>
      <c r="G3035" s="23"/>
      <c r="H3035" s="23"/>
      <c r="I3035" s="23"/>
      <c r="N3035" s="42"/>
      <c r="O3035" s="42"/>
      <c r="P3035" s="42"/>
      <c r="R3035" s="15"/>
      <c r="T3035" s="41"/>
    </row>
    <row r="3036">
      <c r="A3036" s="21"/>
      <c r="B3036" s="21"/>
      <c r="C3036" s="42"/>
      <c r="D3036" s="23"/>
      <c r="E3036" s="23"/>
      <c r="F3036" s="23"/>
      <c r="G3036" s="23"/>
      <c r="H3036" s="23"/>
      <c r="I3036" s="23"/>
      <c r="N3036" s="42"/>
      <c r="O3036" s="42"/>
      <c r="P3036" s="42"/>
      <c r="R3036" s="15"/>
      <c r="T3036" s="41"/>
    </row>
    <row r="3037">
      <c r="A3037" s="21"/>
      <c r="B3037" s="21"/>
      <c r="C3037" s="42"/>
      <c r="D3037" s="23"/>
      <c r="E3037" s="23"/>
      <c r="F3037" s="23"/>
      <c r="G3037" s="23"/>
      <c r="H3037" s="23"/>
      <c r="I3037" s="23"/>
      <c r="N3037" s="42"/>
      <c r="O3037" s="42"/>
      <c r="P3037" s="42"/>
      <c r="R3037" s="15"/>
      <c r="T3037" s="41"/>
    </row>
    <row r="3038">
      <c r="A3038" s="21"/>
      <c r="B3038" s="21"/>
      <c r="C3038" s="42"/>
      <c r="D3038" s="23"/>
      <c r="E3038" s="23"/>
      <c r="F3038" s="23"/>
      <c r="G3038" s="23"/>
      <c r="H3038" s="23"/>
      <c r="I3038" s="23"/>
      <c r="N3038" s="42"/>
      <c r="O3038" s="42"/>
      <c r="P3038" s="42"/>
      <c r="R3038" s="15"/>
      <c r="T3038" s="41"/>
    </row>
    <row r="3039">
      <c r="A3039" s="21"/>
      <c r="B3039" s="21"/>
      <c r="C3039" s="42"/>
      <c r="D3039" s="23"/>
      <c r="E3039" s="23"/>
      <c r="F3039" s="23"/>
      <c r="G3039" s="23"/>
      <c r="H3039" s="23"/>
      <c r="I3039" s="23"/>
      <c r="N3039" s="42"/>
      <c r="O3039" s="42"/>
      <c r="P3039" s="42"/>
      <c r="R3039" s="15"/>
      <c r="T3039" s="41"/>
    </row>
    <row r="3040">
      <c r="A3040" s="21"/>
      <c r="B3040" s="21"/>
      <c r="C3040" s="42"/>
      <c r="D3040" s="23"/>
      <c r="E3040" s="23"/>
      <c r="F3040" s="23"/>
      <c r="G3040" s="23"/>
      <c r="H3040" s="23"/>
      <c r="I3040" s="23"/>
      <c r="N3040" s="42"/>
      <c r="O3040" s="42"/>
      <c r="P3040" s="42"/>
      <c r="R3040" s="15"/>
      <c r="T3040" s="41"/>
    </row>
    <row r="3041">
      <c r="A3041" s="21"/>
      <c r="B3041" s="21"/>
      <c r="C3041" s="42"/>
      <c r="D3041" s="23"/>
      <c r="E3041" s="23"/>
      <c r="F3041" s="23"/>
      <c r="G3041" s="23"/>
      <c r="H3041" s="23"/>
      <c r="I3041" s="23"/>
      <c r="N3041" s="42"/>
      <c r="O3041" s="42"/>
      <c r="P3041" s="42"/>
      <c r="R3041" s="15"/>
      <c r="T3041" s="41"/>
    </row>
    <row r="3042">
      <c r="A3042" s="21"/>
      <c r="B3042" s="21"/>
      <c r="C3042" s="42"/>
      <c r="D3042" s="23"/>
      <c r="E3042" s="23"/>
      <c r="F3042" s="23"/>
      <c r="G3042" s="23"/>
      <c r="H3042" s="23"/>
      <c r="I3042" s="23"/>
      <c r="N3042" s="42"/>
      <c r="O3042" s="42"/>
      <c r="P3042" s="42"/>
      <c r="R3042" s="15"/>
      <c r="T3042" s="41"/>
    </row>
    <row r="3043">
      <c r="A3043" s="21"/>
      <c r="B3043" s="21"/>
      <c r="C3043" s="42"/>
      <c r="D3043" s="23"/>
      <c r="E3043" s="23"/>
      <c r="F3043" s="23"/>
      <c r="G3043" s="23"/>
      <c r="H3043" s="23"/>
      <c r="I3043" s="23"/>
      <c r="N3043" s="42"/>
      <c r="O3043" s="42"/>
      <c r="P3043" s="42"/>
      <c r="R3043" s="15"/>
      <c r="T3043" s="41"/>
    </row>
    <row r="3044">
      <c r="A3044" s="21"/>
      <c r="B3044" s="21"/>
      <c r="C3044" s="42"/>
      <c r="D3044" s="23"/>
      <c r="E3044" s="23"/>
      <c r="F3044" s="23"/>
      <c r="G3044" s="23"/>
      <c r="H3044" s="23"/>
      <c r="I3044" s="23"/>
      <c r="N3044" s="42"/>
      <c r="O3044" s="42"/>
      <c r="P3044" s="42"/>
      <c r="R3044" s="15"/>
      <c r="T3044" s="41"/>
    </row>
    <row r="3045">
      <c r="A3045" s="21"/>
      <c r="B3045" s="21"/>
      <c r="C3045" s="42"/>
      <c r="D3045" s="23"/>
      <c r="E3045" s="23"/>
      <c r="F3045" s="23"/>
      <c r="G3045" s="23"/>
      <c r="H3045" s="23"/>
      <c r="I3045" s="23"/>
      <c r="N3045" s="42"/>
      <c r="O3045" s="42"/>
      <c r="P3045" s="42"/>
      <c r="R3045" s="15"/>
      <c r="T3045" s="41"/>
    </row>
    <row r="3046">
      <c r="A3046" s="21"/>
      <c r="B3046" s="21"/>
      <c r="C3046" s="42"/>
      <c r="D3046" s="23"/>
      <c r="E3046" s="23"/>
      <c r="F3046" s="23"/>
      <c r="G3046" s="23"/>
      <c r="H3046" s="23"/>
      <c r="I3046" s="23"/>
      <c r="N3046" s="42"/>
      <c r="O3046" s="42"/>
      <c r="P3046" s="42"/>
      <c r="R3046" s="15"/>
      <c r="T3046" s="41"/>
    </row>
    <row r="3047">
      <c r="A3047" s="21"/>
      <c r="B3047" s="21"/>
      <c r="C3047" s="42"/>
      <c r="D3047" s="23"/>
      <c r="E3047" s="23"/>
      <c r="F3047" s="23"/>
      <c r="G3047" s="23"/>
      <c r="H3047" s="23"/>
      <c r="I3047" s="23"/>
      <c r="N3047" s="42"/>
      <c r="O3047" s="42"/>
      <c r="P3047" s="42"/>
      <c r="R3047" s="15"/>
      <c r="T3047" s="41"/>
    </row>
    <row r="3048">
      <c r="A3048" s="21"/>
      <c r="B3048" s="21"/>
      <c r="C3048" s="42"/>
      <c r="D3048" s="23"/>
      <c r="E3048" s="23"/>
      <c r="F3048" s="23"/>
      <c r="G3048" s="23"/>
      <c r="H3048" s="23"/>
      <c r="I3048" s="23"/>
      <c r="N3048" s="42"/>
      <c r="O3048" s="42"/>
      <c r="P3048" s="42"/>
      <c r="R3048" s="15"/>
      <c r="T3048" s="41"/>
    </row>
    <row r="3049">
      <c r="A3049" s="21"/>
      <c r="B3049" s="21"/>
      <c r="C3049" s="42"/>
      <c r="D3049" s="23"/>
      <c r="E3049" s="23"/>
      <c r="F3049" s="23"/>
      <c r="G3049" s="23"/>
      <c r="H3049" s="23"/>
      <c r="I3049" s="23"/>
      <c r="N3049" s="42"/>
      <c r="O3049" s="42"/>
      <c r="P3049" s="42"/>
      <c r="R3049" s="15"/>
      <c r="T3049" s="41"/>
    </row>
    <row r="3050">
      <c r="A3050" s="21"/>
      <c r="B3050" s="21"/>
      <c r="C3050" s="42"/>
      <c r="D3050" s="23"/>
      <c r="E3050" s="23"/>
      <c r="F3050" s="23"/>
      <c r="G3050" s="23"/>
      <c r="H3050" s="23"/>
      <c r="I3050" s="23"/>
      <c r="N3050" s="42"/>
      <c r="O3050" s="42"/>
      <c r="P3050" s="42"/>
      <c r="R3050" s="15"/>
      <c r="T3050" s="41"/>
    </row>
    <row r="3051">
      <c r="A3051" s="21"/>
      <c r="B3051" s="21"/>
      <c r="C3051" s="42"/>
      <c r="D3051" s="23"/>
      <c r="E3051" s="23"/>
      <c r="F3051" s="23"/>
      <c r="G3051" s="23"/>
      <c r="H3051" s="23"/>
      <c r="I3051" s="23"/>
      <c r="N3051" s="42"/>
      <c r="O3051" s="42"/>
      <c r="P3051" s="42"/>
      <c r="R3051" s="15"/>
      <c r="T3051" s="41"/>
    </row>
    <row r="3052">
      <c r="A3052" s="21"/>
      <c r="B3052" s="21"/>
      <c r="C3052" s="42"/>
      <c r="D3052" s="23"/>
      <c r="E3052" s="23"/>
      <c r="F3052" s="23"/>
      <c r="G3052" s="23"/>
      <c r="H3052" s="23"/>
      <c r="I3052" s="23"/>
      <c r="N3052" s="42"/>
      <c r="O3052" s="42"/>
      <c r="P3052" s="42"/>
      <c r="R3052" s="15"/>
      <c r="T3052" s="41"/>
    </row>
    <row r="3053">
      <c r="A3053" s="21"/>
      <c r="B3053" s="21"/>
      <c r="C3053" s="42"/>
      <c r="D3053" s="23"/>
      <c r="E3053" s="23"/>
      <c r="F3053" s="23"/>
      <c r="G3053" s="23"/>
      <c r="H3053" s="23"/>
      <c r="I3053" s="23"/>
      <c r="N3053" s="42"/>
      <c r="O3053" s="42"/>
      <c r="P3053" s="42"/>
      <c r="R3053" s="15"/>
      <c r="T3053" s="41"/>
    </row>
    <row r="3054">
      <c r="A3054" s="21"/>
      <c r="B3054" s="21"/>
      <c r="C3054" s="42"/>
      <c r="D3054" s="23"/>
      <c r="E3054" s="23"/>
      <c r="F3054" s="23"/>
      <c r="G3054" s="23"/>
      <c r="H3054" s="23"/>
      <c r="I3054" s="23"/>
      <c r="N3054" s="42"/>
      <c r="O3054" s="42"/>
      <c r="P3054" s="42"/>
      <c r="R3054" s="15"/>
      <c r="T3054" s="41"/>
    </row>
    <row r="3055">
      <c r="A3055" s="21"/>
      <c r="B3055" s="21"/>
      <c r="C3055" s="42"/>
      <c r="D3055" s="23"/>
      <c r="E3055" s="23"/>
      <c r="F3055" s="23"/>
      <c r="G3055" s="23"/>
      <c r="H3055" s="23"/>
      <c r="I3055" s="23"/>
      <c r="N3055" s="42"/>
      <c r="O3055" s="42"/>
      <c r="P3055" s="42"/>
      <c r="R3055" s="15"/>
      <c r="T3055" s="41"/>
    </row>
    <row r="3056">
      <c r="A3056" s="21"/>
      <c r="B3056" s="21"/>
      <c r="C3056" s="42"/>
      <c r="D3056" s="23"/>
      <c r="E3056" s="23"/>
      <c r="F3056" s="23"/>
      <c r="G3056" s="23"/>
      <c r="H3056" s="23"/>
      <c r="I3056" s="23"/>
      <c r="N3056" s="42"/>
      <c r="O3056" s="42"/>
      <c r="P3056" s="42"/>
      <c r="R3056" s="15"/>
      <c r="T3056" s="41"/>
    </row>
    <row r="3057">
      <c r="A3057" s="21"/>
      <c r="B3057" s="21"/>
      <c r="C3057" s="42"/>
      <c r="D3057" s="23"/>
      <c r="E3057" s="23"/>
      <c r="F3057" s="23"/>
      <c r="G3057" s="23"/>
      <c r="H3057" s="23"/>
      <c r="I3057" s="23"/>
      <c r="N3057" s="42"/>
      <c r="O3057" s="42"/>
      <c r="P3057" s="42"/>
      <c r="R3057" s="15"/>
      <c r="T3057" s="41"/>
    </row>
    <row r="3058">
      <c r="A3058" s="21"/>
      <c r="B3058" s="21"/>
      <c r="C3058" s="42"/>
      <c r="D3058" s="23"/>
      <c r="E3058" s="23"/>
      <c r="F3058" s="23"/>
      <c r="G3058" s="23"/>
      <c r="H3058" s="23"/>
      <c r="I3058" s="23"/>
      <c r="N3058" s="42"/>
      <c r="O3058" s="42"/>
      <c r="P3058" s="42"/>
      <c r="R3058" s="15"/>
      <c r="T3058" s="41"/>
    </row>
    <row r="3059">
      <c r="A3059" s="21"/>
      <c r="B3059" s="21"/>
      <c r="C3059" s="42"/>
      <c r="D3059" s="23"/>
      <c r="E3059" s="23"/>
      <c r="F3059" s="23"/>
      <c r="G3059" s="23"/>
      <c r="H3059" s="23"/>
      <c r="I3059" s="23"/>
      <c r="N3059" s="42"/>
      <c r="O3059" s="42"/>
      <c r="P3059" s="42"/>
      <c r="R3059" s="15"/>
      <c r="T3059" s="41"/>
    </row>
    <row r="3060">
      <c r="A3060" s="21"/>
      <c r="B3060" s="21"/>
      <c r="C3060" s="42"/>
      <c r="D3060" s="23"/>
      <c r="E3060" s="23"/>
      <c r="F3060" s="23"/>
      <c r="G3060" s="23"/>
      <c r="H3060" s="23"/>
      <c r="I3060" s="23"/>
      <c r="N3060" s="42"/>
      <c r="O3060" s="42"/>
      <c r="P3060" s="42"/>
      <c r="R3060" s="15"/>
      <c r="T3060" s="41"/>
    </row>
    <row r="3061">
      <c r="A3061" s="21"/>
      <c r="B3061" s="21"/>
      <c r="C3061" s="42"/>
      <c r="D3061" s="23"/>
      <c r="E3061" s="23"/>
      <c r="F3061" s="23"/>
      <c r="G3061" s="23"/>
      <c r="H3061" s="23"/>
      <c r="I3061" s="23"/>
      <c r="N3061" s="42"/>
      <c r="O3061" s="42"/>
      <c r="P3061" s="42"/>
      <c r="R3061" s="15"/>
      <c r="T3061" s="41"/>
    </row>
    <row r="3062">
      <c r="A3062" s="21"/>
      <c r="B3062" s="21"/>
      <c r="C3062" s="42"/>
      <c r="D3062" s="23"/>
      <c r="E3062" s="23"/>
      <c r="F3062" s="23"/>
      <c r="G3062" s="23"/>
      <c r="H3062" s="23"/>
      <c r="I3062" s="23"/>
      <c r="N3062" s="42"/>
      <c r="O3062" s="42"/>
      <c r="P3062" s="42"/>
      <c r="R3062" s="15"/>
      <c r="T3062" s="41"/>
    </row>
    <row r="3063">
      <c r="A3063" s="21"/>
      <c r="B3063" s="21"/>
      <c r="C3063" s="42"/>
      <c r="D3063" s="23"/>
      <c r="E3063" s="23"/>
      <c r="F3063" s="23"/>
      <c r="G3063" s="23"/>
      <c r="H3063" s="23"/>
      <c r="I3063" s="23"/>
      <c r="N3063" s="42"/>
      <c r="O3063" s="42"/>
      <c r="P3063" s="42"/>
      <c r="R3063" s="15"/>
      <c r="T3063" s="41"/>
    </row>
    <row r="3064">
      <c r="A3064" s="21"/>
      <c r="B3064" s="21"/>
      <c r="C3064" s="42"/>
      <c r="D3064" s="23"/>
      <c r="E3064" s="23"/>
      <c r="F3064" s="23"/>
      <c r="G3064" s="23"/>
      <c r="H3064" s="23"/>
      <c r="I3064" s="23"/>
      <c r="N3064" s="42"/>
      <c r="O3064" s="42"/>
      <c r="P3064" s="42"/>
      <c r="R3064" s="15"/>
      <c r="T3064" s="41"/>
    </row>
    <row r="3065">
      <c r="A3065" s="21"/>
      <c r="B3065" s="21"/>
      <c r="C3065" s="42"/>
      <c r="D3065" s="23"/>
      <c r="E3065" s="23"/>
      <c r="F3065" s="23"/>
      <c r="G3065" s="23"/>
      <c r="H3065" s="23"/>
      <c r="I3065" s="23"/>
      <c r="N3065" s="42"/>
      <c r="O3065" s="42"/>
      <c r="P3065" s="42"/>
      <c r="R3065" s="15"/>
      <c r="T3065" s="41"/>
    </row>
    <row r="3066">
      <c r="A3066" s="21"/>
      <c r="B3066" s="21"/>
      <c r="C3066" s="42"/>
      <c r="D3066" s="23"/>
      <c r="E3066" s="23"/>
      <c r="F3066" s="23"/>
      <c r="G3066" s="23"/>
      <c r="H3066" s="23"/>
      <c r="I3066" s="23"/>
      <c r="N3066" s="42"/>
      <c r="O3066" s="42"/>
      <c r="P3066" s="42"/>
      <c r="R3066" s="15"/>
      <c r="T3066" s="41"/>
    </row>
    <row r="3067">
      <c r="A3067" s="21"/>
      <c r="B3067" s="21"/>
      <c r="C3067" s="42"/>
      <c r="D3067" s="23"/>
      <c r="E3067" s="23"/>
      <c r="F3067" s="23"/>
      <c r="G3067" s="23"/>
      <c r="H3067" s="23"/>
      <c r="I3067" s="23"/>
      <c r="N3067" s="42"/>
      <c r="O3067" s="42"/>
      <c r="P3067" s="42"/>
      <c r="R3067" s="15"/>
      <c r="T3067" s="41"/>
    </row>
    <row r="3068">
      <c r="A3068" s="21"/>
      <c r="B3068" s="21"/>
      <c r="C3068" s="42"/>
      <c r="D3068" s="23"/>
      <c r="E3068" s="23"/>
      <c r="F3068" s="23"/>
      <c r="G3068" s="23"/>
      <c r="H3068" s="23"/>
      <c r="I3068" s="23"/>
      <c r="N3068" s="42"/>
      <c r="O3068" s="42"/>
      <c r="P3068" s="42"/>
      <c r="R3068" s="15"/>
      <c r="T3068" s="41"/>
    </row>
    <row r="3069">
      <c r="A3069" s="21"/>
      <c r="B3069" s="21"/>
      <c r="C3069" s="42"/>
      <c r="D3069" s="23"/>
      <c r="E3069" s="23"/>
      <c r="F3069" s="23"/>
      <c r="G3069" s="23"/>
      <c r="H3069" s="23"/>
      <c r="I3069" s="23"/>
      <c r="N3069" s="42"/>
      <c r="O3069" s="42"/>
      <c r="P3069" s="42"/>
      <c r="R3069" s="15"/>
      <c r="T3069" s="41"/>
    </row>
    <row r="3070">
      <c r="A3070" s="21"/>
      <c r="B3070" s="21"/>
      <c r="C3070" s="42"/>
      <c r="D3070" s="23"/>
      <c r="E3070" s="23"/>
      <c r="F3070" s="23"/>
      <c r="G3070" s="23"/>
      <c r="H3070" s="23"/>
      <c r="I3070" s="23"/>
      <c r="N3070" s="42"/>
      <c r="O3070" s="42"/>
      <c r="P3070" s="42"/>
      <c r="R3070" s="15"/>
      <c r="T3070" s="41"/>
    </row>
    <row r="3071">
      <c r="A3071" s="21"/>
      <c r="B3071" s="21"/>
      <c r="C3071" s="42"/>
      <c r="D3071" s="23"/>
      <c r="E3071" s="23"/>
      <c r="F3071" s="23"/>
      <c r="G3071" s="23"/>
      <c r="H3071" s="23"/>
      <c r="I3071" s="23"/>
      <c r="N3071" s="42"/>
      <c r="O3071" s="42"/>
      <c r="P3071" s="42"/>
      <c r="R3071" s="15"/>
      <c r="T3071" s="41"/>
    </row>
    <row r="3072">
      <c r="A3072" s="21"/>
      <c r="B3072" s="21"/>
      <c r="C3072" s="42"/>
      <c r="D3072" s="23"/>
      <c r="E3072" s="23"/>
      <c r="F3072" s="23"/>
      <c r="G3072" s="23"/>
      <c r="H3072" s="23"/>
      <c r="I3072" s="23"/>
      <c r="N3072" s="42"/>
      <c r="O3072" s="42"/>
      <c r="P3072" s="42"/>
      <c r="R3072" s="15"/>
      <c r="T3072" s="41"/>
    </row>
    <row r="3073">
      <c r="A3073" s="21"/>
      <c r="B3073" s="21"/>
      <c r="C3073" s="42"/>
      <c r="D3073" s="23"/>
      <c r="E3073" s="23"/>
      <c r="F3073" s="23"/>
      <c r="G3073" s="23"/>
      <c r="H3073" s="23"/>
      <c r="I3073" s="23"/>
      <c r="N3073" s="42"/>
      <c r="O3073" s="42"/>
      <c r="P3073" s="42"/>
      <c r="R3073" s="15"/>
      <c r="T3073" s="41"/>
    </row>
    <row r="3074">
      <c r="A3074" s="21"/>
      <c r="B3074" s="21"/>
      <c r="C3074" s="42"/>
      <c r="D3074" s="23"/>
      <c r="E3074" s="23"/>
      <c r="F3074" s="23"/>
      <c r="G3074" s="23"/>
      <c r="H3074" s="23"/>
      <c r="I3074" s="23"/>
      <c r="N3074" s="42"/>
      <c r="O3074" s="42"/>
      <c r="P3074" s="42"/>
      <c r="R3074" s="15"/>
      <c r="T3074" s="41"/>
    </row>
    <row r="3075">
      <c r="A3075" s="21"/>
      <c r="B3075" s="21"/>
      <c r="C3075" s="42"/>
      <c r="D3075" s="23"/>
      <c r="E3075" s="23"/>
      <c r="F3075" s="23"/>
      <c r="G3075" s="23"/>
      <c r="H3075" s="23"/>
      <c r="I3075" s="23"/>
      <c r="N3075" s="42"/>
      <c r="O3075" s="42"/>
      <c r="P3075" s="42"/>
      <c r="R3075" s="15"/>
      <c r="T3075" s="41"/>
    </row>
    <row r="3076">
      <c r="A3076" s="21"/>
      <c r="B3076" s="21"/>
      <c r="C3076" s="42"/>
      <c r="D3076" s="23"/>
      <c r="E3076" s="23"/>
      <c r="F3076" s="23"/>
      <c r="G3076" s="23"/>
      <c r="H3076" s="23"/>
      <c r="I3076" s="23"/>
      <c r="N3076" s="42"/>
      <c r="O3076" s="42"/>
      <c r="P3076" s="42"/>
      <c r="R3076" s="15"/>
      <c r="T3076" s="41"/>
    </row>
    <row r="3077">
      <c r="A3077" s="21"/>
      <c r="B3077" s="21"/>
      <c r="C3077" s="42"/>
      <c r="D3077" s="23"/>
      <c r="E3077" s="23"/>
      <c r="F3077" s="23"/>
      <c r="G3077" s="23"/>
      <c r="H3077" s="23"/>
      <c r="I3077" s="23"/>
      <c r="N3077" s="42"/>
      <c r="O3077" s="42"/>
      <c r="P3077" s="42"/>
      <c r="R3077" s="15"/>
      <c r="T3077" s="41"/>
    </row>
    <row r="3078">
      <c r="A3078" s="21"/>
      <c r="B3078" s="21"/>
      <c r="C3078" s="42"/>
      <c r="D3078" s="23"/>
      <c r="E3078" s="23"/>
      <c r="F3078" s="23"/>
      <c r="G3078" s="23"/>
      <c r="H3078" s="23"/>
      <c r="I3078" s="23"/>
      <c r="N3078" s="42"/>
      <c r="O3078" s="42"/>
      <c r="P3078" s="42"/>
      <c r="R3078" s="15"/>
      <c r="T3078" s="41"/>
    </row>
    <row r="3079">
      <c r="A3079" s="21"/>
      <c r="B3079" s="21"/>
      <c r="C3079" s="42"/>
      <c r="D3079" s="23"/>
      <c r="E3079" s="23"/>
      <c r="F3079" s="23"/>
      <c r="G3079" s="23"/>
      <c r="H3079" s="23"/>
      <c r="I3079" s="23"/>
      <c r="N3079" s="42"/>
      <c r="O3079" s="42"/>
      <c r="P3079" s="42"/>
      <c r="R3079" s="15"/>
      <c r="T3079" s="41"/>
    </row>
    <row r="3080">
      <c r="A3080" s="21"/>
      <c r="B3080" s="21"/>
      <c r="C3080" s="42"/>
      <c r="D3080" s="23"/>
      <c r="E3080" s="23"/>
      <c r="F3080" s="23"/>
      <c r="G3080" s="23"/>
      <c r="H3080" s="23"/>
      <c r="I3080" s="23"/>
      <c r="N3080" s="42"/>
      <c r="O3080" s="42"/>
      <c r="P3080" s="42"/>
      <c r="R3080" s="15"/>
      <c r="T3080" s="41"/>
    </row>
    <row r="3081">
      <c r="A3081" s="21"/>
      <c r="B3081" s="21"/>
      <c r="C3081" s="42"/>
      <c r="D3081" s="23"/>
      <c r="E3081" s="23"/>
      <c r="F3081" s="23"/>
      <c r="G3081" s="23"/>
      <c r="H3081" s="23"/>
      <c r="I3081" s="23"/>
      <c r="N3081" s="42"/>
      <c r="O3081" s="42"/>
      <c r="P3081" s="42"/>
      <c r="R3081" s="15"/>
      <c r="T3081" s="41"/>
    </row>
    <row r="3082">
      <c r="A3082" s="21"/>
      <c r="B3082" s="21"/>
      <c r="C3082" s="42"/>
      <c r="D3082" s="23"/>
      <c r="E3082" s="23"/>
      <c r="F3082" s="23"/>
      <c r="G3082" s="23"/>
      <c r="H3082" s="23"/>
      <c r="I3082" s="23"/>
      <c r="N3082" s="42"/>
      <c r="O3082" s="42"/>
      <c r="P3082" s="42"/>
      <c r="R3082" s="15"/>
      <c r="T3082" s="41"/>
    </row>
    <row r="3083">
      <c r="A3083" s="21"/>
      <c r="B3083" s="21"/>
      <c r="C3083" s="42"/>
      <c r="D3083" s="23"/>
      <c r="E3083" s="23"/>
      <c r="F3083" s="23"/>
      <c r="G3083" s="23"/>
      <c r="H3083" s="23"/>
      <c r="I3083" s="23"/>
      <c r="N3083" s="42"/>
      <c r="O3083" s="42"/>
      <c r="P3083" s="42"/>
      <c r="R3083" s="15"/>
      <c r="T3083" s="41"/>
    </row>
    <row r="3084">
      <c r="A3084" s="21"/>
      <c r="B3084" s="21"/>
      <c r="C3084" s="42"/>
      <c r="D3084" s="23"/>
      <c r="E3084" s="23"/>
      <c r="F3084" s="23"/>
      <c r="G3084" s="23"/>
      <c r="H3084" s="23"/>
      <c r="I3084" s="23"/>
      <c r="N3084" s="42"/>
      <c r="O3084" s="42"/>
      <c r="P3084" s="42"/>
      <c r="R3084" s="15"/>
      <c r="T3084" s="41"/>
    </row>
    <row r="3085">
      <c r="A3085" s="21"/>
      <c r="B3085" s="21"/>
      <c r="C3085" s="42"/>
      <c r="D3085" s="23"/>
      <c r="E3085" s="23"/>
      <c r="F3085" s="23"/>
      <c r="G3085" s="23"/>
      <c r="H3085" s="23"/>
      <c r="I3085" s="23"/>
      <c r="N3085" s="42"/>
      <c r="O3085" s="42"/>
      <c r="P3085" s="42"/>
      <c r="R3085" s="15"/>
      <c r="T3085" s="41"/>
    </row>
    <row r="3086">
      <c r="A3086" s="21"/>
      <c r="B3086" s="21"/>
      <c r="C3086" s="42"/>
      <c r="D3086" s="23"/>
      <c r="E3086" s="23"/>
      <c r="F3086" s="23"/>
      <c r="G3086" s="23"/>
      <c r="H3086" s="23"/>
      <c r="I3086" s="23"/>
      <c r="N3086" s="42"/>
      <c r="O3086" s="42"/>
      <c r="P3086" s="42"/>
      <c r="R3086" s="15"/>
      <c r="T3086" s="41"/>
    </row>
    <row r="3087">
      <c r="A3087" s="21"/>
      <c r="B3087" s="21"/>
      <c r="C3087" s="42"/>
      <c r="D3087" s="23"/>
      <c r="E3087" s="23"/>
      <c r="F3087" s="23"/>
      <c r="G3087" s="23"/>
      <c r="H3087" s="23"/>
      <c r="I3087" s="23"/>
      <c r="N3087" s="42"/>
      <c r="O3087" s="42"/>
      <c r="P3087" s="42"/>
      <c r="R3087" s="15"/>
      <c r="T3087" s="41"/>
    </row>
    <row r="3088">
      <c r="A3088" s="21"/>
      <c r="B3088" s="21"/>
      <c r="C3088" s="42"/>
      <c r="D3088" s="23"/>
      <c r="E3088" s="23"/>
      <c r="F3088" s="23"/>
      <c r="G3088" s="23"/>
      <c r="H3088" s="23"/>
      <c r="I3088" s="23"/>
      <c r="N3088" s="42"/>
      <c r="O3088" s="42"/>
      <c r="P3088" s="42"/>
      <c r="R3088" s="15"/>
      <c r="T3088" s="41"/>
    </row>
    <row r="3089">
      <c r="A3089" s="21"/>
      <c r="B3089" s="21"/>
      <c r="C3089" s="42"/>
      <c r="D3089" s="23"/>
      <c r="E3089" s="23"/>
      <c r="F3089" s="23"/>
      <c r="G3089" s="23"/>
      <c r="H3089" s="23"/>
      <c r="I3089" s="23"/>
      <c r="N3089" s="42"/>
      <c r="O3089" s="42"/>
      <c r="P3089" s="42"/>
      <c r="R3089" s="15"/>
      <c r="T3089" s="41"/>
    </row>
    <row r="3090">
      <c r="A3090" s="21"/>
      <c r="B3090" s="21"/>
      <c r="C3090" s="42"/>
      <c r="D3090" s="23"/>
      <c r="E3090" s="23"/>
      <c r="F3090" s="23"/>
      <c r="G3090" s="23"/>
      <c r="H3090" s="23"/>
      <c r="I3090" s="23"/>
      <c r="N3090" s="42"/>
      <c r="O3090" s="42"/>
      <c r="P3090" s="42"/>
      <c r="R3090" s="15"/>
      <c r="T3090" s="41"/>
    </row>
    <row r="3091">
      <c r="A3091" s="21"/>
      <c r="B3091" s="21"/>
      <c r="C3091" s="42"/>
      <c r="D3091" s="23"/>
      <c r="E3091" s="23"/>
      <c r="F3091" s="23"/>
      <c r="G3091" s="23"/>
      <c r="H3091" s="23"/>
      <c r="I3091" s="23"/>
      <c r="N3091" s="42"/>
      <c r="O3091" s="42"/>
      <c r="P3091" s="42"/>
      <c r="R3091" s="15"/>
      <c r="T3091" s="41"/>
    </row>
    <row r="3092">
      <c r="A3092" s="21"/>
      <c r="B3092" s="21"/>
      <c r="C3092" s="42"/>
      <c r="D3092" s="23"/>
      <c r="E3092" s="23"/>
      <c r="F3092" s="23"/>
      <c r="G3092" s="23"/>
      <c r="H3092" s="23"/>
      <c r="I3092" s="23"/>
      <c r="N3092" s="42"/>
      <c r="O3092" s="42"/>
      <c r="P3092" s="42"/>
      <c r="R3092" s="15"/>
      <c r="T3092" s="41"/>
    </row>
    <row r="3093">
      <c r="A3093" s="21"/>
      <c r="B3093" s="21"/>
      <c r="C3093" s="42"/>
      <c r="D3093" s="23"/>
      <c r="E3093" s="23"/>
      <c r="F3093" s="23"/>
      <c r="G3093" s="23"/>
      <c r="H3093" s="23"/>
      <c r="I3093" s="23"/>
      <c r="N3093" s="42"/>
      <c r="O3093" s="42"/>
      <c r="P3093" s="42"/>
      <c r="R3093" s="15"/>
      <c r="T3093" s="41"/>
    </row>
    <row r="3094">
      <c r="A3094" s="21"/>
      <c r="B3094" s="21"/>
      <c r="C3094" s="42"/>
      <c r="D3094" s="23"/>
      <c r="E3094" s="23"/>
      <c r="F3094" s="23"/>
      <c r="G3094" s="23"/>
      <c r="H3094" s="23"/>
      <c r="I3094" s="23"/>
      <c r="N3094" s="42"/>
      <c r="O3094" s="42"/>
      <c r="P3094" s="42"/>
      <c r="R3094" s="15"/>
      <c r="T3094" s="41"/>
    </row>
    <row r="3095">
      <c r="A3095" s="21"/>
      <c r="B3095" s="21"/>
      <c r="C3095" s="42"/>
      <c r="D3095" s="23"/>
      <c r="E3095" s="23"/>
      <c r="F3095" s="23"/>
      <c r="G3095" s="23"/>
      <c r="H3095" s="23"/>
      <c r="I3095" s="23"/>
      <c r="N3095" s="42"/>
      <c r="O3095" s="42"/>
      <c r="P3095" s="42"/>
      <c r="R3095" s="15"/>
      <c r="T3095" s="41"/>
    </row>
    <row r="3096">
      <c r="A3096" s="21"/>
      <c r="B3096" s="21"/>
      <c r="C3096" s="42"/>
      <c r="D3096" s="23"/>
      <c r="E3096" s="23"/>
      <c r="F3096" s="23"/>
      <c r="G3096" s="23"/>
      <c r="H3096" s="23"/>
      <c r="I3096" s="23"/>
      <c r="N3096" s="42"/>
      <c r="O3096" s="42"/>
      <c r="P3096" s="42"/>
      <c r="R3096" s="15"/>
      <c r="T3096" s="41"/>
    </row>
    <row r="3097">
      <c r="A3097" s="21"/>
      <c r="B3097" s="21"/>
      <c r="C3097" s="42"/>
      <c r="D3097" s="23"/>
      <c r="E3097" s="23"/>
      <c r="F3097" s="23"/>
      <c r="G3097" s="23"/>
      <c r="H3097" s="23"/>
      <c r="I3097" s="23"/>
      <c r="N3097" s="42"/>
      <c r="O3097" s="42"/>
      <c r="P3097" s="42"/>
      <c r="R3097" s="15"/>
      <c r="T3097" s="41"/>
    </row>
    <row r="3098">
      <c r="A3098" s="21"/>
      <c r="B3098" s="21"/>
      <c r="C3098" s="42"/>
      <c r="D3098" s="23"/>
      <c r="E3098" s="23"/>
      <c r="F3098" s="23"/>
      <c r="G3098" s="23"/>
      <c r="H3098" s="23"/>
      <c r="I3098" s="23"/>
      <c r="N3098" s="42"/>
      <c r="O3098" s="42"/>
      <c r="P3098" s="42"/>
      <c r="R3098" s="15"/>
      <c r="T3098" s="41"/>
    </row>
    <row r="3099">
      <c r="A3099" s="21"/>
      <c r="B3099" s="21"/>
      <c r="C3099" s="42"/>
      <c r="D3099" s="23"/>
      <c r="E3099" s="23"/>
      <c r="F3099" s="23"/>
      <c r="G3099" s="23"/>
      <c r="H3099" s="23"/>
      <c r="I3099" s="23"/>
      <c r="N3099" s="42"/>
      <c r="O3099" s="42"/>
      <c r="P3099" s="42"/>
      <c r="R3099" s="15"/>
      <c r="T3099" s="41"/>
    </row>
    <row r="3100">
      <c r="A3100" s="21"/>
      <c r="B3100" s="21"/>
      <c r="C3100" s="42"/>
      <c r="D3100" s="23"/>
      <c r="E3100" s="23"/>
      <c r="F3100" s="23"/>
      <c r="G3100" s="23"/>
      <c r="H3100" s="23"/>
      <c r="I3100" s="23"/>
      <c r="N3100" s="42"/>
      <c r="O3100" s="42"/>
      <c r="P3100" s="42"/>
      <c r="R3100" s="15"/>
      <c r="T3100" s="41"/>
    </row>
    <row r="3101">
      <c r="A3101" s="21"/>
      <c r="B3101" s="21"/>
      <c r="C3101" s="42"/>
      <c r="D3101" s="23"/>
      <c r="E3101" s="23"/>
      <c r="F3101" s="23"/>
      <c r="G3101" s="23"/>
      <c r="H3101" s="23"/>
      <c r="I3101" s="23"/>
      <c r="N3101" s="42"/>
      <c r="O3101" s="42"/>
      <c r="P3101" s="42"/>
      <c r="R3101" s="15"/>
      <c r="T3101" s="41"/>
    </row>
    <row r="3102">
      <c r="A3102" s="21"/>
      <c r="B3102" s="21"/>
      <c r="C3102" s="42"/>
      <c r="D3102" s="23"/>
      <c r="E3102" s="23"/>
      <c r="F3102" s="23"/>
      <c r="G3102" s="23"/>
      <c r="H3102" s="23"/>
      <c r="I3102" s="23"/>
      <c r="N3102" s="42"/>
      <c r="O3102" s="42"/>
      <c r="P3102" s="42"/>
      <c r="R3102" s="15"/>
      <c r="T3102" s="41"/>
    </row>
    <row r="3103">
      <c r="A3103" s="21"/>
      <c r="B3103" s="21"/>
      <c r="C3103" s="42"/>
      <c r="D3103" s="23"/>
      <c r="E3103" s="23"/>
      <c r="F3103" s="23"/>
      <c r="G3103" s="23"/>
      <c r="H3103" s="23"/>
      <c r="I3103" s="23"/>
      <c r="N3103" s="42"/>
      <c r="O3103" s="42"/>
      <c r="P3103" s="42"/>
      <c r="R3103" s="15"/>
      <c r="T3103" s="41"/>
    </row>
    <row r="3104">
      <c r="A3104" s="21"/>
      <c r="B3104" s="21"/>
      <c r="C3104" s="42"/>
      <c r="D3104" s="23"/>
      <c r="E3104" s="23"/>
      <c r="F3104" s="23"/>
      <c r="G3104" s="23"/>
      <c r="H3104" s="23"/>
      <c r="I3104" s="23"/>
      <c r="N3104" s="42"/>
      <c r="O3104" s="42"/>
      <c r="P3104" s="42"/>
      <c r="R3104" s="15"/>
      <c r="T3104" s="41"/>
    </row>
    <row r="3105">
      <c r="A3105" s="21"/>
      <c r="B3105" s="21"/>
      <c r="C3105" s="42"/>
      <c r="D3105" s="23"/>
      <c r="E3105" s="23"/>
      <c r="F3105" s="23"/>
      <c r="G3105" s="23"/>
      <c r="H3105" s="23"/>
      <c r="I3105" s="23"/>
      <c r="N3105" s="42"/>
      <c r="O3105" s="42"/>
      <c r="P3105" s="42"/>
      <c r="R3105" s="15"/>
      <c r="T3105" s="41"/>
    </row>
    <row r="3106">
      <c r="A3106" s="21"/>
      <c r="B3106" s="21"/>
      <c r="C3106" s="42"/>
      <c r="D3106" s="23"/>
      <c r="E3106" s="23"/>
      <c r="F3106" s="23"/>
      <c r="G3106" s="23"/>
      <c r="H3106" s="23"/>
      <c r="I3106" s="23"/>
      <c r="N3106" s="42"/>
      <c r="O3106" s="42"/>
      <c r="P3106" s="42"/>
      <c r="R3106" s="15"/>
      <c r="T3106" s="41"/>
    </row>
    <row r="3107">
      <c r="A3107" s="21"/>
      <c r="B3107" s="21"/>
      <c r="C3107" s="42"/>
      <c r="D3107" s="23"/>
      <c r="E3107" s="23"/>
      <c r="F3107" s="23"/>
      <c r="G3107" s="23"/>
      <c r="H3107" s="23"/>
      <c r="I3107" s="23"/>
      <c r="N3107" s="42"/>
      <c r="O3107" s="42"/>
      <c r="P3107" s="42"/>
      <c r="R3107" s="15"/>
      <c r="T3107" s="41"/>
    </row>
    <row r="3108">
      <c r="A3108" s="21"/>
      <c r="B3108" s="21"/>
      <c r="C3108" s="42"/>
      <c r="D3108" s="23"/>
      <c r="E3108" s="23"/>
      <c r="F3108" s="23"/>
      <c r="G3108" s="23"/>
      <c r="H3108" s="23"/>
      <c r="I3108" s="23"/>
      <c r="N3108" s="42"/>
      <c r="O3108" s="42"/>
      <c r="P3108" s="42"/>
      <c r="R3108" s="15"/>
      <c r="T3108" s="41"/>
    </row>
    <row r="3109">
      <c r="A3109" s="21"/>
      <c r="B3109" s="21"/>
      <c r="C3109" s="42"/>
      <c r="D3109" s="23"/>
      <c r="E3109" s="23"/>
      <c r="F3109" s="23"/>
      <c r="G3109" s="23"/>
      <c r="H3109" s="23"/>
      <c r="I3109" s="23"/>
      <c r="N3109" s="42"/>
      <c r="O3109" s="42"/>
      <c r="P3109" s="42"/>
      <c r="R3109" s="15"/>
      <c r="T3109" s="41"/>
    </row>
    <row r="3110">
      <c r="A3110" s="21"/>
      <c r="B3110" s="21"/>
      <c r="C3110" s="42"/>
      <c r="D3110" s="23"/>
      <c r="E3110" s="23"/>
      <c r="F3110" s="23"/>
      <c r="G3110" s="23"/>
      <c r="H3110" s="23"/>
      <c r="I3110" s="23"/>
      <c r="N3110" s="42"/>
      <c r="O3110" s="42"/>
      <c r="P3110" s="42"/>
      <c r="R3110" s="15"/>
      <c r="T3110" s="41"/>
    </row>
    <row r="3111">
      <c r="A3111" s="21"/>
      <c r="B3111" s="21"/>
      <c r="C3111" s="42"/>
      <c r="D3111" s="23"/>
      <c r="E3111" s="23"/>
      <c r="F3111" s="23"/>
      <c r="G3111" s="23"/>
      <c r="H3111" s="23"/>
      <c r="I3111" s="23"/>
      <c r="N3111" s="42"/>
      <c r="O3111" s="42"/>
      <c r="P3111" s="42"/>
      <c r="R3111" s="15"/>
      <c r="T3111" s="41"/>
    </row>
    <row r="3112">
      <c r="A3112" s="21"/>
      <c r="B3112" s="21"/>
      <c r="C3112" s="42"/>
      <c r="D3112" s="23"/>
      <c r="E3112" s="23"/>
      <c r="F3112" s="23"/>
      <c r="G3112" s="23"/>
      <c r="H3112" s="23"/>
      <c r="I3112" s="23"/>
      <c r="N3112" s="42"/>
      <c r="O3112" s="42"/>
      <c r="P3112" s="42"/>
      <c r="R3112" s="15"/>
      <c r="T3112" s="41"/>
    </row>
    <row r="3113">
      <c r="A3113" s="21"/>
      <c r="B3113" s="21"/>
      <c r="C3113" s="42"/>
      <c r="D3113" s="23"/>
      <c r="E3113" s="23"/>
      <c r="F3113" s="23"/>
      <c r="G3113" s="23"/>
      <c r="H3113" s="23"/>
      <c r="I3113" s="23"/>
      <c r="N3113" s="42"/>
      <c r="O3113" s="42"/>
      <c r="P3113" s="42"/>
      <c r="R3113" s="15"/>
      <c r="T3113" s="41"/>
    </row>
    <row r="3114">
      <c r="A3114" s="21"/>
      <c r="B3114" s="21"/>
      <c r="C3114" s="42"/>
      <c r="D3114" s="23"/>
      <c r="E3114" s="23"/>
      <c r="F3114" s="23"/>
      <c r="G3114" s="23"/>
      <c r="H3114" s="23"/>
      <c r="I3114" s="23"/>
      <c r="N3114" s="42"/>
      <c r="O3114" s="42"/>
      <c r="P3114" s="42"/>
      <c r="R3114" s="15"/>
      <c r="T3114" s="41"/>
    </row>
    <row r="3115">
      <c r="A3115" s="21"/>
      <c r="B3115" s="21"/>
      <c r="C3115" s="42"/>
      <c r="D3115" s="23"/>
      <c r="E3115" s="23"/>
      <c r="F3115" s="23"/>
      <c r="G3115" s="23"/>
      <c r="H3115" s="23"/>
      <c r="I3115" s="23"/>
      <c r="N3115" s="42"/>
      <c r="O3115" s="42"/>
      <c r="P3115" s="42"/>
      <c r="R3115" s="15"/>
      <c r="T3115" s="41"/>
    </row>
    <row r="3116">
      <c r="A3116" s="21"/>
      <c r="B3116" s="21"/>
      <c r="C3116" s="42"/>
      <c r="D3116" s="23"/>
      <c r="E3116" s="23"/>
      <c r="F3116" s="23"/>
      <c r="G3116" s="23"/>
      <c r="H3116" s="23"/>
      <c r="I3116" s="23"/>
      <c r="N3116" s="42"/>
      <c r="O3116" s="42"/>
      <c r="P3116" s="42"/>
      <c r="R3116" s="15"/>
      <c r="T3116" s="41"/>
    </row>
    <row r="3117">
      <c r="A3117" s="21"/>
      <c r="B3117" s="21"/>
      <c r="C3117" s="42"/>
      <c r="D3117" s="23"/>
      <c r="E3117" s="23"/>
      <c r="F3117" s="23"/>
      <c r="G3117" s="23"/>
      <c r="H3117" s="23"/>
      <c r="I3117" s="23"/>
      <c r="N3117" s="42"/>
      <c r="O3117" s="42"/>
      <c r="P3117" s="42"/>
      <c r="R3117" s="15"/>
      <c r="T3117" s="41"/>
    </row>
    <row r="3118">
      <c r="A3118" s="21"/>
      <c r="B3118" s="21"/>
      <c r="C3118" s="42"/>
      <c r="D3118" s="23"/>
      <c r="E3118" s="23"/>
      <c r="F3118" s="23"/>
      <c r="G3118" s="23"/>
      <c r="H3118" s="23"/>
      <c r="I3118" s="23"/>
      <c r="N3118" s="42"/>
      <c r="O3118" s="42"/>
      <c r="P3118" s="42"/>
      <c r="R3118" s="15"/>
      <c r="T3118" s="41"/>
    </row>
    <row r="3119">
      <c r="A3119" s="21"/>
      <c r="B3119" s="21"/>
      <c r="C3119" s="42"/>
      <c r="D3119" s="23"/>
      <c r="E3119" s="23"/>
      <c r="F3119" s="23"/>
      <c r="G3119" s="23"/>
      <c r="H3119" s="23"/>
      <c r="I3119" s="23"/>
      <c r="N3119" s="42"/>
      <c r="O3119" s="42"/>
      <c r="P3119" s="42"/>
      <c r="R3119" s="15"/>
      <c r="T3119" s="41"/>
    </row>
    <row r="3120">
      <c r="A3120" s="21"/>
      <c r="B3120" s="21"/>
      <c r="C3120" s="42"/>
      <c r="D3120" s="23"/>
      <c r="E3120" s="23"/>
      <c r="F3120" s="23"/>
      <c r="G3120" s="23"/>
      <c r="H3120" s="23"/>
      <c r="I3120" s="23"/>
      <c r="N3120" s="42"/>
      <c r="O3120" s="42"/>
      <c r="P3120" s="42"/>
      <c r="R3120" s="15"/>
      <c r="T3120" s="41"/>
    </row>
    <row r="3121">
      <c r="A3121" s="21"/>
      <c r="B3121" s="21"/>
      <c r="C3121" s="42"/>
      <c r="D3121" s="23"/>
      <c r="E3121" s="23"/>
      <c r="F3121" s="23"/>
      <c r="G3121" s="23"/>
      <c r="H3121" s="23"/>
      <c r="I3121" s="23"/>
      <c r="N3121" s="42"/>
      <c r="O3121" s="42"/>
      <c r="P3121" s="42"/>
      <c r="R3121" s="15"/>
      <c r="T3121" s="41"/>
    </row>
    <row r="3122">
      <c r="A3122" s="21"/>
      <c r="B3122" s="21"/>
      <c r="C3122" s="42"/>
      <c r="D3122" s="23"/>
      <c r="E3122" s="23"/>
      <c r="F3122" s="23"/>
      <c r="G3122" s="23"/>
      <c r="H3122" s="23"/>
      <c r="I3122" s="23"/>
      <c r="N3122" s="42"/>
      <c r="O3122" s="42"/>
      <c r="P3122" s="42"/>
      <c r="R3122" s="15"/>
      <c r="T3122" s="41"/>
    </row>
    <row r="3123">
      <c r="A3123" s="21"/>
      <c r="B3123" s="21"/>
      <c r="C3123" s="42"/>
      <c r="D3123" s="23"/>
      <c r="E3123" s="23"/>
      <c r="F3123" s="23"/>
      <c r="G3123" s="23"/>
      <c r="H3123" s="23"/>
      <c r="I3123" s="23"/>
      <c r="N3123" s="42"/>
      <c r="O3123" s="42"/>
      <c r="P3123" s="42"/>
      <c r="R3123" s="15"/>
      <c r="T3123" s="41"/>
    </row>
    <row r="3124">
      <c r="A3124" s="21"/>
      <c r="B3124" s="21"/>
      <c r="C3124" s="42"/>
      <c r="D3124" s="23"/>
      <c r="E3124" s="23"/>
      <c r="F3124" s="23"/>
      <c r="G3124" s="23"/>
      <c r="H3124" s="23"/>
      <c r="I3124" s="23"/>
      <c r="N3124" s="42"/>
      <c r="O3124" s="42"/>
      <c r="P3124" s="42"/>
      <c r="R3124" s="15"/>
      <c r="T3124" s="41"/>
    </row>
    <row r="3125">
      <c r="A3125" s="21"/>
      <c r="B3125" s="21"/>
      <c r="C3125" s="42"/>
      <c r="D3125" s="23"/>
      <c r="E3125" s="23"/>
      <c r="F3125" s="23"/>
      <c r="G3125" s="23"/>
      <c r="H3125" s="23"/>
      <c r="I3125" s="23"/>
      <c r="N3125" s="42"/>
      <c r="O3125" s="42"/>
      <c r="P3125" s="42"/>
      <c r="R3125" s="15"/>
      <c r="T3125" s="41"/>
    </row>
    <row r="3126">
      <c r="A3126" s="21"/>
      <c r="B3126" s="21"/>
      <c r="C3126" s="42"/>
      <c r="D3126" s="23"/>
      <c r="E3126" s="23"/>
      <c r="F3126" s="23"/>
      <c r="G3126" s="23"/>
      <c r="H3126" s="23"/>
      <c r="I3126" s="23"/>
      <c r="N3126" s="42"/>
      <c r="O3126" s="42"/>
      <c r="P3126" s="42"/>
      <c r="R3126" s="15"/>
      <c r="T3126" s="41"/>
    </row>
    <row r="3127">
      <c r="A3127" s="21"/>
      <c r="B3127" s="21"/>
      <c r="C3127" s="42"/>
      <c r="D3127" s="23"/>
      <c r="E3127" s="23"/>
      <c r="F3127" s="23"/>
      <c r="G3127" s="23"/>
      <c r="H3127" s="23"/>
      <c r="I3127" s="23"/>
      <c r="N3127" s="42"/>
      <c r="O3127" s="42"/>
      <c r="P3127" s="42"/>
      <c r="R3127" s="15"/>
      <c r="T3127" s="41"/>
    </row>
    <row r="3128">
      <c r="A3128" s="21"/>
      <c r="B3128" s="21"/>
      <c r="C3128" s="42"/>
      <c r="D3128" s="23"/>
      <c r="E3128" s="23"/>
      <c r="F3128" s="23"/>
      <c r="G3128" s="23"/>
      <c r="H3128" s="23"/>
      <c r="I3128" s="23"/>
      <c r="N3128" s="42"/>
      <c r="O3128" s="42"/>
      <c r="P3128" s="42"/>
      <c r="R3128" s="15"/>
      <c r="T3128" s="41"/>
    </row>
    <row r="3129">
      <c r="A3129" s="21"/>
      <c r="B3129" s="21"/>
      <c r="C3129" s="42"/>
      <c r="D3129" s="23"/>
      <c r="E3129" s="23"/>
      <c r="F3129" s="23"/>
      <c r="G3129" s="23"/>
      <c r="H3129" s="23"/>
      <c r="I3129" s="23"/>
      <c r="N3129" s="42"/>
      <c r="O3129" s="42"/>
      <c r="P3129" s="42"/>
      <c r="R3129" s="15"/>
      <c r="T3129" s="41"/>
    </row>
    <row r="3130">
      <c r="A3130" s="21"/>
      <c r="B3130" s="21"/>
      <c r="C3130" s="42"/>
      <c r="D3130" s="23"/>
      <c r="E3130" s="23"/>
      <c r="F3130" s="23"/>
      <c r="G3130" s="23"/>
      <c r="H3130" s="23"/>
      <c r="I3130" s="23"/>
      <c r="N3130" s="42"/>
      <c r="O3130" s="42"/>
      <c r="P3130" s="42"/>
      <c r="R3130" s="15"/>
      <c r="T3130" s="41"/>
    </row>
    <row r="3131">
      <c r="A3131" s="21"/>
      <c r="B3131" s="21"/>
      <c r="C3131" s="42"/>
      <c r="D3131" s="23"/>
      <c r="E3131" s="23"/>
      <c r="F3131" s="23"/>
      <c r="G3131" s="23"/>
      <c r="H3131" s="23"/>
      <c r="I3131" s="23"/>
      <c r="N3131" s="42"/>
      <c r="O3131" s="42"/>
      <c r="P3131" s="42"/>
      <c r="R3131" s="15"/>
      <c r="T3131" s="41"/>
    </row>
    <row r="3132">
      <c r="A3132" s="21"/>
      <c r="B3132" s="21"/>
      <c r="C3132" s="42"/>
      <c r="D3132" s="23"/>
      <c r="E3132" s="23"/>
      <c r="F3132" s="23"/>
      <c r="G3132" s="23"/>
      <c r="H3132" s="23"/>
      <c r="I3132" s="23"/>
      <c r="N3132" s="42"/>
      <c r="O3132" s="42"/>
      <c r="P3132" s="42"/>
      <c r="R3132" s="15"/>
      <c r="T3132" s="41"/>
    </row>
    <row r="3133">
      <c r="A3133" s="21"/>
      <c r="B3133" s="21"/>
      <c r="C3133" s="42"/>
      <c r="D3133" s="23"/>
      <c r="E3133" s="23"/>
      <c r="F3133" s="23"/>
      <c r="G3133" s="23"/>
      <c r="H3133" s="23"/>
      <c r="I3133" s="23"/>
      <c r="N3133" s="42"/>
      <c r="O3133" s="42"/>
      <c r="P3133" s="42"/>
      <c r="R3133" s="15"/>
      <c r="T3133" s="41"/>
    </row>
    <row r="3134">
      <c r="A3134" s="21"/>
      <c r="B3134" s="21"/>
      <c r="C3134" s="42"/>
      <c r="D3134" s="23"/>
      <c r="E3134" s="23"/>
      <c r="F3134" s="23"/>
      <c r="G3134" s="23"/>
      <c r="H3134" s="23"/>
      <c r="I3134" s="23"/>
      <c r="N3134" s="42"/>
      <c r="O3134" s="42"/>
      <c r="P3134" s="42"/>
      <c r="R3134" s="15"/>
      <c r="T3134" s="41"/>
    </row>
    <row r="3135">
      <c r="A3135" s="21"/>
      <c r="B3135" s="21"/>
      <c r="C3135" s="42"/>
      <c r="D3135" s="23"/>
      <c r="E3135" s="23"/>
      <c r="F3135" s="23"/>
      <c r="G3135" s="23"/>
      <c r="H3135" s="23"/>
      <c r="I3135" s="23"/>
      <c r="N3135" s="42"/>
      <c r="O3135" s="42"/>
      <c r="P3135" s="42"/>
      <c r="R3135" s="15"/>
      <c r="T3135" s="41"/>
    </row>
    <row r="3136">
      <c r="A3136" s="21"/>
      <c r="B3136" s="21"/>
      <c r="C3136" s="42"/>
      <c r="D3136" s="23"/>
      <c r="E3136" s="23"/>
      <c r="F3136" s="23"/>
      <c r="G3136" s="23"/>
      <c r="H3136" s="23"/>
      <c r="I3136" s="23"/>
      <c r="N3136" s="42"/>
      <c r="O3136" s="42"/>
      <c r="P3136" s="42"/>
      <c r="R3136" s="15"/>
      <c r="T3136" s="41"/>
    </row>
    <row r="3137">
      <c r="A3137" s="21"/>
      <c r="B3137" s="21"/>
      <c r="C3137" s="42"/>
      <c r="D3137" s="23"/>
      <c r="E3137" s="23"/>
      <c r="F3137" s="23"/>
      <c r="G3137" s="23"/>
      <c r="H3137" s="23"/>
      <c r="I3137" s="23"/>
      <c r="N3137" s="42"/>
      <c r="O3137" s="42"/>
      <c r="P3137" s="42"/>
      <c r="R3137" s="15"/>
      <c r="T3137" s="41"/>
    </row>
    <row r="3138">
      <c r="A3138" s="21"/>
      <c r="B3138" s="21"/>
      <c r="C3138" s="42"/>
      <c r="D3138" s="23"/>
      <c r="E3138" s="23"/>
      <c r="F3138" s="23"/>
      <c r="G3138" s="23"/>
      <c r="H3138" s="23"/>
      <c r="I3138" s="23"/>
      <c r="N3138" s="42"/>
      <c r="O3138" s="42"/>
      <c r="P3138" s="42"/>
      <c r="R3138" s="15"/>
      <c r="T3138" s="41"/>
    </row>
    <row r="3139">
      <c r="A3139" s="21"/>
      <c r="B3139" s="21"/>
      <c r="C3139" s="42"/>
      <c r="D3139" s="23"/>
      <c r="E3139" s="23"/>
      <c r="F3139" s="23"/>
      <c r="G3139" s="23"/>
      <c r="H3139" s="23"/>
      <c r="I3139" s="23"/>
      <c r="N3139" s="42"/>
      <c r="O3139" s="42"/>
      <c r="P3139" s="42"/>
      <c r="R3139" s="15"/>
      <c r="T3139" s="41"/>
    </row>
    <row r="3140">
      <c r="A3140" s="21"/>
      <c r="B3140" s="21"/>
      <c r="C3140" s="42"/>
      <c r="D3140" s="23"/>
      <c r="E3140" s="23"/>
      <c r="F3140" s="23"/>
      <c r="G3140" s="23"/>
      <c r="H3140" s="23"/>
      <c r="I3140" s="23"/>
      <c r="N3140" s="42"/>
      <c r="O3140" s="42"/>
      <c r="P3140" s="42"/>
      <c r="R3140" s="15"/>
      <c r="T3140" s="41"/>
    </row>
    <row r="3141">
      <c r="A3141" s="21"/>
      <c r="B3141" s="21"/>
      <c r="C3141" s="42"/>
      <c r="D3141" s="23"/>
      <c r="E3141" s="23"/>
      <c r="F3141" s="23"/>
      <c r="G3141" s="23"/>
      <c r="H3141" s="23"/>
      <c r="I3141" s="23"/>
      <c r="N3141" s="42"/>
      <c r="O3141" s="42"/>
      <c r="P3141" s="42"/>
      <c r="R3141" s="15"/>
      <c r="T3141" s="41"/>
    </row>
    <row r="3142">
      <c r="A3142" s="21"/>
      <c r="B3142" s="21"/>
      <c r="C3142" s="42"/>
      <c r="D3142" s="23"/>
      <c r="E3142" s="23"/>
      <c r="F3142" s="23"/>
      <c r="G3142" s="23"/>
      <c r="H3142" s="23"/>
      <c r="I3142" s="23"/>
      <c r="N3142" s="42"/>
      <c r="O3142" s="42"/>
      <c r="P3142" s="42"/>
      <c r="R3142" s="15"/>
      <c r="T3142" s="41"/>
    </row>
    <row r="3143">
      <c r="A3143" s="21"/>
      <c r="B3143" s="21"/>
      <c r="C3143" s="42"/>
      <c r="D3143" s="23"/>
      <c r="E3143" s="23"/>
      <c r="F3143" s="23"/>
      <c r="G3143" s="23"/>
      <c r="H3143" s="23"/>
      <c r="I3143" s="23"/>
      <c r="N3143" s="42"/>
      <c r="O3143" s="42"/>
      <c r="P3143" s="42"/>
      <c r="R3143" s="15"/>
      <c r="T3143" s="41"/>
    </row>
    <row r="3144">
      <c r="A3144" s="21"/>
      <c r="B3144" s="21"/>
      <c r="C3144" s="42"/>
      <c r="D3144" s="23"/>
      <c r="E3144" s="23"/>
      <c r="F3144" s="23"/>
      <c r="G3144" s="23"/>
      <c r="H3144" s="23"/>
      <c r="I3144" s="23"/>
      <c r="N3144" s="42"/>
      <c r="O3144" s="42"/>
      <c r="P3144" s="42"/>
      <c r="R3144" s="15"/>
      <c r="T3144" s="41"/>
    </row>
    <row r="3145">
      <c r="A3145" s="21"/>
      <c r="B3145" s="21"/>
      <c r="C3145" s="42"/>
      <c r="D3145" s="23"/>
      <c r="E3145" s="23"/>
      <c r="F3145" s="23"/>
      <c r="G3145" s="23"/>
      <c r="H3145" s="23"/>
      <c r="I3145" s="23"/>
      <c r="N3145" s="42"/>
      <c r="O3145" s="42"/>
      <c r="P3145" s="42"/>
      <c r="R3145" s="15"/>
      <c r="T3145" s="41"/>
    </row>
    <row r="3146">
      <c r="A3146" s="21"/>
      <c r="B3146" s="21"/>
      <c r="C3146" s="42"/>
      <c r="D3146" s="23"/>
      <c r="E3146" s="23"/>
      <c r="F3146" s="23"/>
      <c r="G3146" s="23"/>
      <c r="H3146" s="23"/>
      <c r="I3146" s="23"/>
      <c r="N3146" s="42"/>
      <c r="O3146" s="42"/>
      <c r="P3146" s="42"/>
      <c r="R3146" s="15"/>
      <c r="T3146" s="41"/>
    </row>
    <row r="3147">
      <c r="A3147" s="21"/>
      <c r="B3147" s="21"/>
      <c r="C3147" s="42"/>
      <c r="D3147" s="23"/>
      <c r="E3147" s="23"/>
      <c r="F3147" s="23"/>
      <c r="G3147" s="23"/>
      <c r="H3147" s="23"/>
      <c r="I3147" s="23"/>
      <c r="N3147" s="42"/>
      <c r="O3147" s="42"/>
      <c r="P3147" s="42"/>
      <c r="R3147" s="15"/>
      <c r="T3147" s="41"/>
    </row>
    <row r="3148">
      <c r="A3148" s="21"/>
      <c r="B3148" s="21"/>
      <c r="C3148" s="42"/>
      <c r="D3148" s="23"/>
      <c r="E3148" s="23"/>
      <c r="F3148" s="23"/>
      <c r="G3148" s="23"/>
      <c r="H3148" s="23"/>
      <c r="I3148" s="23"/>
      <c r="N3148" s="42"/>
      <c r="O3148" s="42"/>
      <c r="P3148" s="42"/>
      <c r="R3148" s="15"/>
      <c r="T3148" s="41"/>
    </row>
    <row r="3149">
      <c r="A3149" s="21"/>
      <c r="B3149" s="21"/>
      <c r="C3149" s="42"/>
      <c r="D3149" s="23"/>
      <c r="E3149" s="23"/>
      <c r="F3149" s="23"/>
      <c r="G3149" s="23"/>
      <c r="H3149" s="23"/>
      <c r="I3149" s="23"/>
      <c r="N3149" s="42"/>
      <c r="O3149" s="42"/>
      <c r="P3149" s="42"/>
      <c r="R3149" s="15"/>
      <c r="T3149" s="41"/>
    </row>
    <row r="3150">
      <c r="A3150" s="21"/>
      <c r="B3150" s="21"/>
      <c r="C3150" s="42"/>
      <c r="D3150" s="23"/>
      <c r="E3150" s="23"/>
      <c r="F3150" s="23"/>
      <c r="G3150" s="23"/>
      <c r="H3150" s="23"/>
      <c r="I3150" s="23"/>
      <c r="N3150" s="42"/>
      <c r="O3150" s="42"/>
      <c r="P3150" s="42"/>
      <c r="R3150" s="15"/>
      <c r="T3150" s="41"/>
    </row>
    <row r="3151">
      <c r="A3151" s="21"/>
      <c r="B3151" s="21"/>
      <c r="C3151" s="42"/>
      <c r="D3151" s="23"/>
      <c r="E3151" s="23"/>
      <c r="F3151" s="23"/>
      <c r="G3151" s="23"/>
      <c r="H3151" s="23"/>
      <c r="I3151" s="23"/>
      <c r="N3151" s="42"/>
      <c r="O3151" s="42"/>
      <c r="P3151" s="42"/>
      <c r="R3151" s="15"/>
      <c r="T3151" s="41"/>
    </row>
    <row r="3152">
      <c r="A3152" s="21"/>
      <c r="B3152" s="21"/>
      <c r="C3152" s="42"/>
      <c r="D3152" s="23"/>
      <c r="E3152" s="23"/>
      <c r="F3152" s="23"/>
      <c r="G3152" s="23"/>
      <c r="H3152" s="23"/>
      <c r="I3152" s="23"/>
      <c r="N3152" s="42"/>
      <c r="O3152" s="42"/>
      <c r="P3152" s="42"/>
      <c r="R3152" s="15"/>
      <c r="T3152" s="41"/>
    </row>
    <row r="3153">
      <c r="A3153" s="21"/>
      <c r="B3153" s="21"/>
      <c r="C3153" s="42"/>
      <c r="D3153" s="23"/>
      <c r="E3153" s="23"/>
      <c r="F3153" s="23"/>
      <c r="G3153" s="23"/>
      <c r="H3153" s="23"/>
      <c r="I3153" s="23"/>
      <c r="N3153" s="42"/>
      <c r="O3153" s="42"/>
      <c r="P3153" s="42"/>
      <c r="R3153" s="15"/>
      <c r="T3153" s="41"/>
    </row>
    <row r="3154">
      <c r="A3154" s="21"/>
      <c r="B3154" s="21"/>
      <c r="C3154" s="42"/>
      <c r="D3154" s="23"/>
      <c r="E3154" s="23"/>
      <c r="F3154" s="23"/>
      <c r="G3154" s="23"/>
      <c r="H3154" s="23"/>
      <c r="I3154" s="23"/>
      <c r="N3154" s="42"/>
      <c r="O3154" s="42"/>
      <c r="P3154" s="42"/>
      <c r="R3154" s="15"/>
      <c r="T3154" s="41"/>
    </row>
    <row r="3155">
      <c r="A3155" s="21"/>
      <c r="B3155" s="21"/>
      <c r="C3155" s="42"/>
      <c r="D3155" s="23"/>
      <c r="E3155" s="23"/>
      <c r="F3155" s="23"/>
      <c r="G3155" s="23"/>
      <c r="H3155" s="23"/>
      <c r="I3155" s="23"/>
      <c r="N3155" s="42"/>
      <c r="O3155" s="42"/>
      <c r="P3155" s="42"/>
      <c r="R3155" s="15"/>
      <c r="T3155" s="41"/>
    </row>
    <row r="3156">
      <c r="A3156" s="21"/>
      <c r="B3156" s="21"/>
      <c r="C3156" s="42"/>
      <c r="D3156" s="23"/>
      <c r="E3156" s="23"/>
      <c r="F3156" s="23"/>
      <c r="G3156" s="23"/>
      <c r="H3156" s="23"/>
      <c r="I3156" s="23"/>
      <c r="N3156" s="42"/>
      <c r="O3156" s="42"/>
      <c r="P3156" s="42"/>
      <c r="R3156" s="15"/>
      <c r="T3156" s="41"/>
    </row>
    <row r="3157">
      <c r="A3157" s="21"/>
      <c r="B3157" s="21"/>
      <c r="C3157" s="42"/>
      <c r="D3157" s="23"/>
      <c r="E3157" s="23"/>
      <c r="F3157" s="23"/>
      <c r="G3157" s="23"/>
      <c r="H3157" s="23"/>
      <c r="I3157" s="23"/>
      <c r="N3157" s="42"/>
      <c r="O3157" s="42"/>
      <c r="P3157" s="42"/>
      <c r="R3157" s="15"/>
      <c r="T3157" s="41"/>
    </row>
    <row r="3158">
      <c r="A3158" s="21"/>
      <c r="B3158" s="21"/>
      <c r="C3158" s="42"/>
      <c r="D3158" s="23"/>
      <c r="E3158" s="23"/>
      <c r="F3158" s="23"/>
      <c r="G3158" s="23"/>
      <c r="H3158" s="23"/>
      <c r="I3158" s="23"/>
      <c r="N3158" s="42"/>
      <c r="O3158" s="42"/>
      <c r="P3158" s="42"/>
      <c r="R3158" s="15"/>
      <c r="T3158" s="41"/>
    </row>
    <row r="3159">
      <c r="A3159" s="21"/>
      <c r="B3159" s="21"/>
      <c r="C3159" s="42"/>
      <c r="D3159" s="23"/>
      <c r="E3159" s="23"/>
      <c r="F3159" s="23"/>
      <c r="G3159" s="23"/>
      <c r="H3159" s="23"/>
      <c r="I3159" s="23"/>
      <c r="N3159" s="42"/>
      <c r="O3159" s="42"/>
      <c r="P3159" s="42"/>
      <c r="R3159" s="15"/>
      <c r="T3159" s="41"/>
    </row>
    <row r="3160">
      <c r="A3160" s="21"/>
      <c r="B3160" s="21"/>
      <c r="C3160" s="42"/>
      <c r="D3160" s="23"/>
      <c r="E3160" s="23"/>
      <c r="F3160" s="23"/>
      <c r="G3160" s="23"/>
      <c r="H3160" s="23"/>
      <c r="I3160" s="23"/>
      <c r="N3160" s="42"/>
      <c r="O3160" s="42"/>
      <c r="P3160" s="42"/>
      <c r="R3160" s="15"/>
      <c r="T3160" s="41"/>
    </row>
    <row r="3161">
      <c r="A3161" s="21"/>
      <c r="B3161" s="21"/>
      <c r="C3161" s="42"/>
      <c r="D3161" s="23"/>
      <c r="E3161" s="23"/>
      <c r="F3161" s="23"/>
      <c r="G3161" s="23"/>
      <c r="H3161" s="23"/>
      <c r="I3161" s="23"/>
      <c r="N3161" s="42"/>
      <c r="O3161" s="42"/>
      <c r="P3161" s="42"/>
      <c r="R3161" s="15"/>
      <c r="T3161" s="41"/>
    </row>
    <row r="3162">
      <c r="A3162" s="21"/>
      <c r="B3162" s="21"/>
      <c r="C3162" s="42"/>
      <c r="D3162" s="23"/>
      <c r="E3162" s="23"/>
      <c r="F3162" s="23"/>
      <c r="G3162" s="23"/>
      <c r="H3162" s="23"/>
      <c r="I3162" s="23"/>
      <c r="N3162" s="42"/>
      <c r="O3162" s="42"/>
      <c r="P3162" s="42"/>
      <c r="R3162" s="15"/>
      <c r="T3162" s="41"/>
    </row>
    <row r="3163">
      <c r="A3163" s="21"/>
      <c r="B3163" s="21"/>
      <c r="C3163" s="42"/>
      <c r="D3163" s="23"/>
      <c r="E3163" s="23"/>
      <c r="F3163" s="23"/>
      <c r="G3163" s="23"/>
      <c r="H3163" s="23"/>
      <c r="I3163" s="23"/>
      <c r="N3163" s="42"/>
      <c r="O3163" s="42"/>
      <c r="P3163" s="42"/>
      <c r="R3163" s="15"/>
      <c r="T3163" s="41"/>
    </row>
    <row r="3164">
      <c r="A3164" s="21"/>
      <c r="B3164" s="21"/>
      <c r="C3164" s="42"/>
      <c r="D3164" s="23"/>
      <c r="E3164" s="23"/>
      <c r="F3164" s="23"/>
      <c r="G3164" s="23"/>
      <c r="H3164" s="23"/>
      <c r="I3164" s="23"/>
      <c r="N3164" s="42"/>
      <c r="O3164" s="42"/>
      <c r="P3164" s="42"/>
      <c r="R3164" s="15"/>
      <c r="T3164" s="41"/>
    </row>
    <row r="3165">
      <c r="A3165" s="21"/>
      <c r="B3165" s="21"/>
      <c r="C3165" s="42"/>
      <c r="D3165" s="23"/>
      <c r="E3165" s="23"/>
      <c r="F3165" s="23"/>
      <c r="G3165" s="23"/>
      <c r="H3165" s="23"/>
      <c r="I3165" s="23"/>
      <c r="N3165" s="42"/>
      <c r="O3165" s="42"/>
      <c r="P3165" s="42"/>
      <c r="R3165" s="15"/>
      <c r="T3165" s="41"/>
    </row>
    <row r="3166">
      <c r="A3166" s="21"/>
      <c r="B3166" s="21"/>
      <c r="C3166" s="42"/>
      <c r="D3166" s="23"/>
      <c r="E3166" s="23"/>
      <c r="F3166" s="23"/>
      <c r="G3166" s="23"/>
      <c r="H3166" s="23"/>
      <c r="I3166" s="23"/>
      <c r="N3166" s="42"/>
      <c r="O3166" s="42"/>
      <c r="P3166" s="42"/>
      <c r="R3166" s="15"/>
      <c r="T3166" s="41"/>
    </row>
    <row r="3167">
      <c r="A3167" s="21"/>
      <c r="B3167" s="21"/>
      <c r="C3167" s="42"/>
      <c r="D3167" s="23"/>
      <c r="E3167" s="23"/>
      <c r="F3167" s="23"/>
      <c r="G3167" s="23"/>
      <c r="H3167" s="23"/>
      <c r="I3167" s="23"/>
      <c r="N3167" s="42"/>
      <c r="O3167" s="42"/>
      <c r="P3167" s="42"/>
      <c r="R3167" s="15"/>
      <c r="T3167" s="41"/>
    </row>
    <row r="3168">
      <c r="A3168" s="21"/>
      <c r="B3168" s="21"/>
      <c r="C3168" s="42"/>
      <c r="D3168" s="23"/>
      <c r="E3168" s="23"/>
      <c r="F3168" s="23"/>
      <c r="G3168" s="23"/>
      <c r="H3168" s="23"/>
      <c r="I3168" s="23"/>
      <c r="N3168" s="42"/>
      <c r="O3168" s="42"/>
      <c r="P3168" s="42"/>
      <c r="R3168" s="15"/>
      <c r="T3168" s="41"/>
    </row>
    <row r="3169">
      <c r="A3169" s="21"/>
      <c r="B3169" s="21"/>
      <c r="C3169" s="42"/>
      <c r="D3169" s="23"/>
      <c r="E3169" s="23"/>
      <c r="F3169" s="23"/>
      <c r="G3169" s="23"/>
      <c r="H3169" s="23"/>
      <c r="I3169" s="23"/>
      <c r="N3169" s="42"/>
      <c r="O3169" s="42"/>
      <c r="P3169" s="42"/>
      <c r="R3169" s="15"/>
      <c r="T3169" s="41"/>
    </row>
    <row r="3170">
      <c r="A3170" s="21"/>
      <c r="B3170" s="21"/>
      <c r="C3170" s="42"/>
      <c r="D3170" s="23"/>
      <c r="E3170" s="23"/>
      <c r="F3170" s="23"/>
      <c r="G3170" s="23"/>
      <c r="H3170" s="23"/>
      <c r="I3170" s="23"/>
      <c r="N3170" s="42"/>
      <c r="O3170" s="42"/>
      <c r="P3170" s="42"/>
      <c r="R3170" s="15"/>
      <c r="T3170" s="41"/>
    </row>
    <row r="3171">
      <c r="A3171" s="21"/>
      <c r="B3171" s="21"/>
      <c r="C3171" s="42"/>
      <c r="D3171" s="23"/>
      <c r="E3171" s="23"/>
      <c r="F3171" s="23"/>
      <c r="G3171" s="23"/>
      <c r="H3171" s="23"/>
      <c r="I3171" s="23"/>
      <c r="N3171" s="42"/>
      <c r="O3171" s="42"/>
      <c r="P3171" s="42"/>
      <c r="R3171" s="15"/>
      <c r="T3171" s="41"/>
    </row>
    <row r="3172">
      <c r="A3172" s="21"/>
      <c r="B3172" s="21"/>
      <c r="C3172" s="42"/>
      <c r="D3172" s="23"/>
      <c r="E3172" s="23"/>
      <c r="F3172" s="23"/>
      <c r="G3172" s="23"/>
      <c r="H3172" s="23"/>
      <c r="I3172" s="23"/>
      <c r="N3172" s="42"/>
      <c r="O3172" s="42"/>
      <c r="P3172" s="42"/>
      <c r="R3172" s="15"/>
      <c r="T3172" s="41"/>
    </row>
    <row r="3173">
      <c r="A3173" s="21"/>
      <c r="B3173" s="21"/>
      <c r="C3173" s="42"/>
      <c r="D3173" s="23"/>
      <c r="E3173" s="23"/>
      <c r="F3173" s="23"/>
      <c r="G3173" s="23"/>
      <c r="H3173" s="23"/>
      <c r="I3173" s="23"/>
      <c r="N3173" s="42"/>
      <c r="O3173" s="42"/>
      <c r="P3173" s="42"/>
      <c r="R3173" s="15"/>
      <c r="T3173" s="41"/>
    </row>
    <row r="3174">
      <c r="A3174" s="21"/>
      <c r="B3174" s="21"/>
      <c r="C3174" s="42"/>
      <c r="D3174" s="23"/>
      <c r="E3174" s="23"/>
      <c r="F3174" s="23"/>
      <c r="G3174" s="23"/>
      <c r="H3174" s="23"/>
      <c r="I3174" s="23"/>
      <c r="N3174" s="42"/>
      <c r="O3174" s="42"/>
      <c r="P3174" s="42"/>
      <c r="R3174" s="15"/>
      <c r="T3174" s="41"/>
    </row>
    <row r="3175">
      <c r="A3175" s="21"/>
      <c r="B3175" s="21"/>
      <c r="C3175" s="42"/>
      <c r="D3175" s="23"/>
      <c r="E3175" s="23"/>
      <c r="F3175" s="23"/>
      <c r="G3175" s="23"/>
      <c r="H3175" s="23"/>
      <c r="I3175" s="23"/>
      <c r="N3175" s="42"/>
      <c r="O3175" s="42"/>
      <c r="P3175" s="42"/>
      <c r="R3175" s="15"/>
      <c r="T3175" s="41"/>
    </row>
    <row r="3176">
      <c r="A3176" s="21"/>
      <c r="B3176" s="21"/>
      <c r="C3176" s="42"/>
      <c r="D3176" s="23"/>
      <c r="E3176" s="23"/>
      <c r="F3176" s="23"/>
      <c r="G3176" s="23"/>
      <c r="H3176" s="23"/>
      <c r="I3176" s="23"/>
      <c r="N3176" s="42"/>
      <c r="O3176" s="42"/>
      <c r="P3176" s="42"/>
      <c r="R3176" s="15"/>
      <c r="T3176" s="41"/>
    </row>
    <row r="3177">
      <c r="A3177" s="21"/>
      <c r="B3177" s="21"/>
      <c r="C3177" s="42"/>
      <c r="D3177" s="23"/>
      <c r="E3177" s="23"/>
      <c r="F3177" s="23"/>
      <c r="G3177" s="23"/>
      <c r="H3177" s="23"/>
      <c r="I3177" s="23"/>
      <c r="N3177" s="42"/>
      <c r="O3177" s="42"/>
      <c r="P3177" s="42"/>
      <c r="R3177" s="15"/>
      <c r="T3177" s="41"/>
    </row>
    <row r="3178">
      <c r="A3178" s="21"/>
      <c r="B3178" s="21"/>
      <c r="C3178" s="42"/>
      <c r="D3178" s="23"/>
      <c r="E3178" s="23"/>
      <c r="F3178" s="23"/>
      <c r="G3178" s="23"/>
      <c r="H3178" s="23"/>
      <c r="I3178" s="23"/>
      <c r="N3178" s="42"/>
      <c r="O3178" s="42"/>
      <c r="P3178" s="42"/>
      <c r="R3178" s="15"/>
      <c r="T3178" s="41"/>
    </row>
    <row r="3179">
      <c r="A3179" s="21"/>
      <c r="B3179" s="21"/>
      <c r="C3179" s="42"/>
      <c r="D3179" s="23"/>
      <c r="E3179" s="23"/>
      <c r="F3179" s="23"/>
      <c r="G3179" s="23"/>
      <c r="H3179" s="23"/>
      <c r="I3179" s="23"/>
      <c r="N3179" s="42"/>
      <c r="O3179" s="42"/>
      <c r="P3179" s="42"/>
      <c r="R3179" s="15"/>
      <c r="T3179" s="41"/>
    </row>
    <row r="3180">
      <c r="A3180" s="21"/>
      <c r="B3180" s="21"/>
      <c r="C3180" s="42"/>
      <c r="D3180" s="23"/>
      <c r="E3180" s="23"/>
      <c r="F3180" s="23"/>
      <c r="G3180" s="23"/>
      <c r="H3180" s="23"/>
      <c r="I3180" s="23"/>
      <c r="N3180" s="42"/>
      <c r="O3180" s="42"/>
      <c r="P3180" s="42"/>
      <c r="R3180" s="15"/>
      <c r="T3180" s="41"/>
    </row>
    <row r="3181">
      <c r="A3181" s="21"/>
      <c r="B3181" s="21"/>
      <c r="C3181" s="42"/>
      <c r="D3181" s="23"/>
      <c r="E3181" s="23"/>
      <c r="F3181" s="23"/>
      <c r="G3181" s="23"/>
      <c r="H3181" s="23"/>
      <c r="I3181" s="23"/>
      <c r="N3181" s="42"/>
      <c r="O3181" s="42"/>
      <c r="P3181" s="42"/>
      <c r="R3181" s="15"/>
      <c r="T3181" s="41"/>
    </row>
    <row r="3182">
      <c r="A3182" s="21"/>
      <c r="B3182" s="21"/>
      <c r="C3182" s="42"/>
      <c r="D3182" s="23"/>
      <c r="E3182" s="23"/>
      <c r="F3182" s="23"/>
      <c r="G3182" s="23"/>
      <c r="H3182" s="23"/>
      <c r="I3182" s="23"/>
      <c r="N3182" s="42"/>
      <c r="O3182" s="42"/>
      <c r="P3182" s="42"/>
      <c r="R3182" s="15"/>
      <c r="T3182" s="41"/>
    </row>
    <row r="3183">
      <c r="A3183" s="21"/>
      <c r="B3183" s="21"/>
      <c r="C3183" s="42"/>
      <c r="D3183" s="23"/>
      <c r="E3183" s="23"/>
      <c r="F3183" s="23"/>
      <c r="G3183" s="23"/>
      <c r="H3183" s="23"/>
      <c r="I3183" s="23"/>
      <c r="N3183" s="42"/>
      <c r="O3183" s="42"/>
      <c r="P3183" s="42"/>
      <c r="R3183" s="15"/>
      <c r="T3183" s="41"/>
    </row>
    <row r="3184">
      <c r="A3184" s="21"/>
      <c r="B3184" s="21"/>
      <c r="C3184" s="42"/>
      <c r="D3184" s="23"/>
      <c r="E3184" s="23"/>
      <c r="F3184" s="23"/>
      <c r="G3184" s="23"/>
      <c r="H3184" s="23"/>
      <c r="I3184" s="23"/>
      <c r="N3184" s="42"/>
      <c r="O3184" s="42"/>
      <c r="P3184" s="42"/>
      <c r="R3184" s="15"/>
      <c r="T3184" s="41"/>
    </row>
    <row r="3185">
      <c r="A3185" s="21"/>
      <c r="B3185" s="21"/>
      <c r="C3185" s="42"/>
      <c r="D3185" s="23"/>
      <c r="E3185" s="23"/>
      <c r="F3185" s="23"/>
      <c r="G3185" s="23"/>
      <c r="H3185" s="23"/>
      <c r="I3185" s="23"/>
      <c r="N3185" s="42"/>
      <c r="O3185" s="42"/>
      <c r="P3185" s="42"/>
      <c r="R3185" s="15"/>
      <c r="T3185" s="41"/>
    </row>
    <row r="3186">
      <c r="A3186" s="21"/>
      <c r="B3186" s="21"/>
      <c r="C3186" s="42"/>
      <c r="D3186" s="23"/>
      <c r="E3186" s="23"/>
      <c r="F3186" s="23"/>
      <c r="G3186" s="23"/>
      <c r="H3186" s="23"/>
      <c r="I3186" s="23"/>
      <c r="N3186" s="42"/>
      <c r="O3186" s="42"/>
      <c r="P3186" s="42"/>
      <c r="R3186" s="15"/>
      <c r="T3186" s="41"/>
    </row>
    <row r="3187">
      <c r="A3187" s="21"/>
      <c r="B3187" s="21"/>
      <c r="C3187" s="42"/>
      <c r="D3187" s="23"/>
      <c r="E3187" s="23"/>
      <c r="F3187" s="23"/>
      <c r="G3187" s="23"/>
      <c r="H3187" s="23"/>
      <c r="I3187" s="23"/>
      <c r="N3187" s="42"/>
      <c r="O3187" s="42"/>
      <c r="P3187" s="42"/>
      <c r="R3187" s="15"/>
      <c r="T3187" s="41"/>
    </row>
    <row r="3188">
      <c r="A3188" s="21"/>
      <c r="B3188" s="21"/>
      <c r="C3188" s="42"/>
      <c r="D3188" s="23"/>
      <c r="E3188" s="23"/>
      <c r="F3188" s="23"/>
      <c r="G3188" s="23"/>
      <c r="H3188" s="23"/>
      <c r="I3188" s="23"/>
      <c r="N3188" s="42"/>
      <c r="O3188" s="42"/>
      <c r="P3188" s="42"/>
      <c r="R3188" s="15"/>
      <c r="T3188" s="41"/>
    </row>
    <row r="3189">
      <c r="A3189" s="21"/>
      <c r="B3189" s="21"/>
      <c r="C3189" s="42"/>
      <c r="D3189" s="23"/>
      <c r="E3189" s="23"/>
      <c r="F3189" s="23"/>
      <c r="G3189" s="23"/>
      <c r="H3189" s="23"/>
      <c r="I3189" s="23"/>
      <c r="N3189" s="42"/>
      <c r="O3189" s="42"/>
      <c r="P3189" s="42"/>
      <c r="R3189" s="15"/>
      <c r="T3189" s="41"/>
    </row>
    <row r="3190">
      <c r="A3190" s="21"/>
      <c r="B3190" s="21"/>
      <c r="C3190" s="42"/>
      <c r="D3190" s="23"/>
      <c r="E3190" s="23"/>
      <c r="F3190" s="23"/>
      <c r="G3190" s="23"/>
      <c r="H3190" s="23"/>
      <c r="I3190" s="23"/>
      <c r="N3190" s="42"/>
      <c r="O3190" s="42"/>
      <c r="P3190" s="42"/>
      <c r="R3190" s="15"/>
      <c r="T3190" s="41"/>
    </row>
    <row r="3191">
      <c r="A3191" s="21"/>
      <c r="B3191" s="21"/>
      <c r="C3191" s="42"/>
      <c r="D3191" s="23"/>
      <c r="E3191" s="23"/>
      <c r="F3191" s="23"/>
      <c r="G3191" s="23"/>
      <c r="H3191" s="23"/>
      <c r="I3191" s="23"/>
      <c r="N3191" s="42"/>
      <c r="O3191" s="42"/>
      <c r="P3191" s="42"/>
      <c r="R3191" s="15"/>
      <c r="T3191" s="41"/>
    </row>
    <row r="3192">
      <c r="A3192" s="21"/>
      <c r="B3192" s="21"/>
      <c r="C3192" s="42"/>
      <c r="D3192" s="23"/>
      <c r="E3192" s="23"/>
      <c r="F3192" s="23"/>
      <c r="G3192" s="23"/>
      <c r="H3192" s="23"/>
      <c r="I3192" s="23"/>
      <c r="N3192" s="42"/>
      <c r="O3192" s="42"/>
      <c r="P3192" s="42"/>
      <c r="R3192" s="15"/>
      <c r="T3192" s="41"/>
    </row>
    <row r="3193">
      <c r="A3193" s="21"/>
      <c r="B3193" s="21"/>
      <c r="C3193" s="42"/>
      <c r="D3193" s="23"/>
      <c r="E3193" s="23"/>
      <c r="F3193" s="23"/>
      <c r="G3193" s="23"/>
      <c r="H3193" s="23"/>
      <c r="I3193" s="23"/>
      <c r="N3193" s="42"/>
      <c r="O3193" s="42"/>
      <c r="P3193" s="42"/>
      <c r="R3193" s="15"/>
      <c r="T3193" s="41"/>
    </row>
    <row r="3194">
      <c r="A3194" s="21"/>
      <c r="B3194" s="21"/>
      <c r="C3194" s="42"/>
      <c r="D3194" s="23"/>
      <c r="E3194" s="23"/>
      <c r="F3194" s="23"/>
      <c r="G3194" s="23"/>
      <c r="H3194" s="23"/>
      <c r="I3194" s="23"/>
      <c r="N3194" s="42"/>
      <c r="O3194" s="42"/>
      <c r="P3194" s="42"/>
      <c r="R3194" s="15"/>
      <c r="T3194" s="41"/>
    </row>
    <row r="3195">
      <c r="A3195" s="21"/>
      <c r="B3195" s="21"/>
      <c r="C3195" s="42"/>
      <c r="D3195" s="23"/>
      <c r="E3195" s="23"/>
      <c r="F3195" s="23"/>
      <c r="G3195" s="23"/>
      <c r="H3195" s="23"/>
      <c r="I3195" s="23"/>
      <c r="N3195" s="42"/>
      <c r="O3195" s="42"/>
      <c r="P3195" s="42"/>
      <c r="R3195" s="15"/>
      <c r="T3195" s="41"/>
    </row>
    <row r="3196">
      <c r="A3196" s="21"/>
      <c r="B3196" s="21"/>
      <c r="C3196" s="42"/>
      <c r="D3196" s="23"/>
      <c r="E3196" s="23"/>
      <c r="F3196" s="23"/>
      <c r="G3196" s="23"/>
      <c r="H3196" s="23"/>
      <c r="I3196" s="23"/>
      <c r="N3196" s="42"/>
      <c r="O3196" s="42"/>
      <c r="P3196" s="42"/>
      <c r="R3196" s="15"/>
      <c r="T3196" s="41"/>
    </row>
    <row r="3197">
      <c r="A3197" s="21"/>
      <c r="B3197" s="21"/>
      <c r="C3197" s="42"/>
      <c r="D3197" s="23"/>
      <c r="E3197" s="23"/>
      <c r="F3197" s="23"/>
      <c r="G3197" s="23"/>
      <c r="H3197" s="23"/>
      <c r="I3197" s="23"/>
      <c r="N3197" s="42"/>
      <c r="O3197" s="42"/>
      <c r="P3197" s="42"/>
      <c r="R3197" s="15"/>
      <c r="T3197" s="41"/>
    </row>
    <row r="3198">
      <c r="A3198" s="21"/>
      <c r="B3198" s="21"/>
      <c r="C3198" s="42"/>
      <c r="D3198" s="23"/>
      <c r="E3198" s="23"/>
      <c r="F3198" s="23"/>
      <c r="G3198" s="23"/>
      <c r="H3198" s="23"/>
      <c r="I3198" s="23"/>
      <c r="N3198" s="42"/>
      <c r="O3198" s="42"/>
      <c r="P3198" s="42"/>
      <c r="R3198" s="15"/>
      <c r="T3198" s="41"/>
    </row>
    <row r="3199">
      <c r="A3199" s="21"/>
      <c r="B3199" s="21"/>
      <c r="C3199" s="42"/>
      <c r="D3199" s="23"/>
      <c r="E3199" s="23"/>
      <c r="F3199" s="23"/>
      <c r="G3199" s="23"/>
      <c r="H3199" s="23"/>
      <c r="I3199" s="23"/>
      <c r="N3199" s="42"/>
      <c r="O3199" s="42"/>
      <c r="P3199" s="42"/>
      <c r="R3199" s="15"/>
      <c r="T3199" s="41"/>
    </row>
    <row r="3200">
      <c r="A3200" s="21"/>
      <c r="B3200" s="21"/>
      <c r="C3200" s="42"/>
      <c r="D3200" s="23"/>
      <c r="E3200" s="23"/>
      <c r="F3200" s="23"/>
      <c r="G3200" s="23"/>
      <c r="H3200" s="23"/>
      <c r="I3200" s="23"/>
      <c r="N3200" s="42"/>
      <c r="O3200" s="42"/>
      <c r="P3200" s="42"/>
      <c r="R3200" s="15"/>
      <c r="T3200" s="41"/>
    </row>
    <row r="3201">
      <c r="A3201" s="21"/>
      <c r="B3201" s="21"/>
      <c r="C3201" s="42"/>
      <c r="D3201" s="23"/>
      <c r="E3201" s="23"/>
      <c r="F3201" s="23"/>
      <c r="G3201" s="23"/>
      <c r="H3201" s="23"/>
      <c r="I3201" s="23"/>
      <c r="N3201" s="42"/>
      <c r="O3201" s="42"/>
      <c r="P3201" s="42"/>
      <c r="R3201" s="15"/>
      <c r="T3201" s="41"/>
    </row>
    <row r="3202">
      <c r="A3202" s="21"/>
      <c r="B3202" s="21"/>
      <c r="C3202" s="42"/>
      <c r="D3202" s="23"/>
      <c r="E3202" s="23"/>
      <c r="F3202" s="23"/>
      <c r="G3202" s="23"/>
      <c r="H3202" s="23"/>
      <c r="I3202" s="23"/>
      <c r="N3202" s="42"/>
      <c r="O3202" s="42"/>
      <c r="P3202" s="42"/>
      <c r="R3202" s="15"/>
      <c r="T3202" s="41"/>
    </row>
    <row r="3203">
      <c r="A3203" s="21"/>
      <c r="B3203" s="21"/>
      <c r="C3203" s="42"/>
      <c r="D3203" s="23"/>
      <c r="E3203" s="23"/>
      <c r="F3203" s="23"/>
      <c r="G3203" s="23"/>
      <c r="H3203" s="23"/>
      <c r="I3203" s="23"/>
      <c r="N3203" s="42"/>
      <c r="O3203" s="42"/>
      <c r="P3203" s="42"/>
      <c r="R3203" s="15"/>
      <c r="T3203" s="41"/>
    </row>
    <row r="3204">
      <c r="A3204" s="21"/>
      <c r="B3204" s="21"/>
      <c r="C3204" s="42"/>
      <c r="D3204" s="23"/>
      <c r="E3204" s="23"/>
      <c r="F3204" s="23"/>
      <c r="G3204" s="23"/>
      <c r="H3204" s="23"/>
      <c r="I3204" s="23"/>
      <c r="N3204" s="42"/>
      <c r="O3204" s="42"/>
      <c r="P3204" s="42"/>
      <c r="R3204" s="15"/>
      <c r="T3204" s="41"/>
    </row>
    <row r="3205">
      <c r="A3205" s="21"/>
      <c r="B3205" s="21"/>
      <c r="C3205" s="42"/>
      <c r="D3205" s="23"/>
      <c r="E3205" s="23"/>
      <c r="F3205" s="23"/>
      <c r="G3205" s="23"/>
      <c r="H3205" s="23"/>
      <c r="I3205" s="23"/>
      <c r="N3205" s="42"/>
      <c r="O3205" s="42"/>
      <c r="P3205" s="42"/>
      <c r="R3205" s="15"/>
      <c r="T3205" s="41"/>
    </row>
    <row r="3206">
      <c r="A3206" s="21"/>
      <c r="B3206" s="21"/>
      <c r="C3206" s="42"/>
      <c r="D3206" s="23"/>
      <c r="E3206" s="23"/>
      <c r="F3206" s="23"/>
      <c r="G3206" s="23"/>
      <c r="H3206" s="23"/>
      <c r="I3206" s="23"/>
      <c r="N3206" s="42"/>
      <c r="O3206" s="42"/>
      <c r="P3206" s="42"/>
      <c r="R3206" s="15"/>
      <c r="T3206" s="41"/>
    </row>
    <row r="3207">
      <c r="A3207" s="21"/>
      <c r="B3207" s="21"/>
      <c r="C3207" s="42"/>
      <c r="D3207" s="23"/>
      <c r="E3207" s="23"/>
      <c r="F3207" s="23"/>
      <c r="G3207" s="23"/>
      <c r="H3207" s="23"/>
      <c r="I3207" s="23"/>
      <c r="N3207" s="42"/>
      <c r="O3207" s="42"/>
      <c r="P3207" s="42"/>
      <c r="R3207" s="15"/>
      <c r="T3207" s="41"/>
    </row>
    <row r="3208">
      <c r="A3208" s="21"/>
      <c r="B3208" s="21"/>
      <c r="C3208" s="42"/>
      <c r="D3208" s="23"/>
      <c r="E3208" s="23"/>
      <c r="F3208" s="23"/>
      <c r="G3208" s="23"/>
      <c r="H3208" s="23"/>
      <c r="I3208" s="23"/>
      <c r="N3208" s="42"/>
      <c r="O3208" s="42"/>
      <c r="P3208" s="42"/>
      <c r="R3208" s="15"/>
      <c r="T3208" s="41"/>
    </row>
    <row r="3209">
      <c r="A3209" s="21"/>
      <c r="B3209" s="21"/>
      <c r="C3209" s="42"/>
      <c r="D3209" s="23"/>
      <c r="E3209" s="23"/>
      <c r="F3209" s="23"/>
      <c r="G3209" s="23"/>
      <c r="H3209" s="23"/>
      <c r="I3209" s="23"/>
      <c r="N3209" s="42"/>
      <c r="O3209" s="42"/>
      <c r="P3209" s="42"/>
      <c r="R3209" s="15"/>
      <c r="T3209" s="41"/>
    </row>
    <row r="3210">
      <c r="A3210" s="21"/>
      <c r="B3210" s="21"/>
      <c r="C3210" s="42"/>
      <c r="D3210" s="23"/>
      <c r="E3210" s="23"/>
      <c r="F3210" s="23"/>
      <c r="G3210" s="23"/>
      <c r="H3210" s="23"/>
      <c r="I3210" s="23"/>
      <c r="N3210" s="42"/>
      <c r="O3210" s="42"/>
      <c r="P3210" s="42"/>
      <c r="R3210" s="15"/>
      <c r="T3210" s="41"/>
    </row>
    <row r="3211">
      <c r="A3211" s="21"/>
      <c r="B3211" s="21"/>
      <c r="C3211" s="42"/>
      <c r="D3211" s="23"/>
      <c r="E3211" s="23"/>
      <c r="F3211" s="23"/>
      <c r="G3211" s="23"/>
      <c r="H3211" s="23"/>
      <c r="I3211" s="23"/>
      <c r="N3211" s="42"/>
      <c r="O3211" s="42"/>
      <c r="P3211" s="42"/>
      <c r="R3211" s="15"/>
      <c r="T3211" s="41"/>
    </row>
    <row r="3212">
      <c r="A3212" s="21"/>
      <c r="B3212" s="21"/>
      <c r="C3212" s="42"/>
      <c r="D3212" s="23"/>
      <c r="E3212" s="23"/>
      <c r="F3212" s="23"/>
      <c r="G3212" s="23"/>
      <c r="H3212" s="23"/>
      <c r="I3212" s="23"/>
      <c r="N3212" s="42"/>
      <c r="O3212" s="42"/>
      <c r="P3212" s="42"/>
      <c r="R3212" s="15"/>
      <c r="T3212" s="41"/>
    </row>
    <row r="3213">
      <c r="A3213" s="21"/>
      <c r="B3213" s="21"/>
      <c r="C3213" s="42"/>
      <c r="D3213" s="23"/>
      <c r="E3213" s="23"/>
      <c r="F3213" s="23"/>
      <c r="G3213" s="23"/>
      <c r="H3213" s="23"/>
      <c r="I3213" s="23"/>
      <c r="N3213" s="42"/>
      <c r="O3213" s="42"/>
      <c r="P3213" s="42"/>
      <c r="R3213" s="15"/>
      <c r="T3213" s="41"/>
    </row>
    <row r="3214">
      <c r="A3214" s="21"/>
      <c r="B3214" s="21"/>
      <c r="C3214" s="42"/>
      <c r="D3214" s="23"/>
      <c r="E3214" s="23"/>
      <c r="F3214" s="23"/>
      <c r="G3214" s="23"/>
      <c r="H3214" s="23"/>
      <c r="I3214" s="23"/>
      <c r="N3214" s="42"/>
      <c r="O3214" s="42"/>
      <c r="P3214" s="42"/>
      <c r="R3214" s="15"/>
      <c r="T3214" s="41"/>
    </row>
    <row r="3215">
      <c r="A3215" s="21"/>
      <c r="B3215" s="21"/>
      <c r="C3215" s="42"/>
      <c r="D3215" s="23"/>
      <c r="E3215" s="23"/>
      <c r="F3215" s="23"/>
      <c r="G3215" s="23"/>
      <c r="H3215" s="23"/>
      <c r="I3215" s="23"/>
      <c r="N3215" s="42"/>
      <c r="O3215" s="42"/>
      <c r="P3215" s="42"/>
      <c r="R3215" s="15"/>
      <c r="T3215" s="41"/>
    </row>
    <row r="3216">
      <c r="A3216" s="21"/>
      <c r="B3216" s="21"/>
      <c r="C3216" s="42"/>
      <c r="D3216" s="23"/>
      <c r="E3216" s="23"/>
      <c r="F3216" s="23"/>
      <c r="G3216" s="23"/>
      <c r="H3216" s="23"/>
      <c r="I3216" s="23"/>
      <c r="N3216" s="42"/>
      <c r="O3216" s="42"/>
      <c r="P3216" s="42"/>
      <c r="R3216" s="15"/>
      <c r="T3216" s="41"/>
    </row>
    <row r="3217">
      <c r="A3217" s="21"/>
      <c r="B3217" s="21"/>
      <c r="C3217" s="42"/>
      <c r="D3217" s="23"/>
      <c r="E3217" s="23"/>
      <c r="F3217" s="23"/>
      <c r="G3217" s="23"/>
      <c r="H3217" s="23"/>
      <c r="I3217" s="23"/>
      <c r="N3217" s="42"/>
      <c r="O3217" s="42"/>
      <c r="P3217" s="42"/>
      <c r="R3217" s="15"/>
      <c r="T3217" s="41"/>
    </row>
    <row r="3218">
      <c r="A3218" s="21"/>
      <c r="B3218" s="21"/>
      <c r="C3218" s="42"/>
      <c r="D3218" s="23"/>
      <c r="E3218" s="23"/>
      <c r="F3218" s="23"/>
      <c r="G3218" s="23"/>
      <c r="H3218" s="23"/>
      <c r="I3218" s="23"/>
      <c r="N3218" s="42"/>
      <c r="O3218" s="42"/>
      <c r="P3218" s="42"/>
      <c r="R3218" s="15"/>
      <c r="T3218" s="41"/>
    </row>
    <row r="3219">
      <c r="A3219" s="21"/>
      <c r="B3219" s="21"/>
      <c r="C3219" s="42"/>
      <c r="D3219" s="23"/>
      <c r="E3219" s="23"/>
      <c r="F3219" s="23"/>
      <c r="G3219" s="23"/>
      <c r="H3219" s="23"/>
      <c r="I3219" s="23"/>
      <c r="N3219" s="42"/>
      <c r="O3219" s="42"/>
      <c r="P3219" s="42"/>
      <c r="R3219" s="15"/>
      <c r="T3219" s="41"/>
    </row>
    <row r="3220">
      <c r="A3220" s="21"/>
      <c r="B3220" s="21"/>
      <c r="C3220" s="42"/>
      <c r="D3220" s="23"/>
      <c r="E3220" s="23"/>
      <c r="F3220" s="23"/>
      <c r="G3220" s="23"/>
      <c r="H3220" s="23"/>
      <c r="I3220" s="23"/>
      <c r="N3220" s="42"/>
      <c r="O3220" s="42"/>
      <c r="P3220" s="42"/>
      <c r="R3220" s="15"/>
      <c r="T3220" s="41"/>
    </row>
    <row r="3221">
      <c r="A3221" s="21"/>
      <c r="B3221" s="21"/>
      <c r="C3221" s="42"/>
      <c r="D3221" s="23"/>
      <c r="E3221" s="23"/>
      <c r="F3221" s="23"/>
      <c r="G3221" s="23"/>
      <c r="H3221" s="23"/>
      <c r="I3221" s="23"/>
      <c r="N3221" s="42"/>
      <c r="O3221" s="42"/>
      <c r="P3221" s="42"/>
      <c r="R3221" s="15"/>
      <c r="T3221" s="41"/>
    </row>
    <row r="3222">
      <c r="A3222" s="21"/>
      <c r="B3222" s="21"/>
      <c r="C3222" s="42"/>
      <c r="D3222" s="23"/>
      <c r="E3222" s="23"/>
      <c r="F3222" s="23"/>
      <c r="G3222" s="23"/>
      <c r="H3222" s="23"/>
      <c r="I3222" s="23"/>
      <c r="N3222" s="42"/>
      <c r="O3222" s="42"/>
      <c r="P3222" s="42"/>
      <c r="R3222" s="15"/>
      <c r="T3222" s="41"/>
    </row>
    <row r="3223">
      <c r="A3223" s="21"/>
      <c r="B3223" s="21"/>
      <c r="C3223" s="42"/>
      <c r="D3223" s="23"/>
      <c r="E3223" s="23"/>
      <c r="F3223" s="23"/>
      <c r="G3223" s="23"/>
      <c r="H3223" s="23"/>
      <c r="I3223" s="23"/>
      <c r="N3223" s="42"/>
      <c r="O3223" s="42"/>
      <c r="P3223" s="42"/>
      <c r="R3223" s="15"/>
      <c r="T3223" s="41"/>
    </row>
    <row r="3224">
      <c r="A3224" s="21"/>
      <c r="B3224" s="21"/>
      <c r="C3224" s="42"/>
      <c r="D3224" s="23"/>
      <c r="E3224" s="23"/>
      <c r="F3224" s="23"/>
      <c r="G3224" s="23"/>
      <c r="H3224" s="23"/>
      <c r="I3224" s="23"/>
      <c r="N3224" s="42"/>
      <c r="O3224" s="42"/>
      <c r="P3224" s="42"/>
      <c r="R3224" s="15"/>
      <c r="T3224" s="41"/>
    </row>
    <row r="3225">
      <c r="A3225" s="21"/>
      <c r="B3225" s="21"/>
      <c r="C3225" s="42"/>
      <c r="D3225" s="23"/>
      <c r="E3225" s="23"/>
      <c r="F3225" s="23"/>
      <c r="G3225" s="23"/>
      <c r="H3225" s="23"/>
      <c r="I3225" s="23"/>
      <c r="N3225" s="42"/>
      <c r="O3225" s="42"/>
      <c r="P3225" s="42"/>
      <c r="R3225" s="15"/>
      <c r="T3225" s="41"/>
    </row>
    <row r="3226">
      <c r="A3226" s="21"/>
      <c r="B3226" s="21"/>
      <c r="C3226" s="42"/>
      <c r="D3226" s="23"/>
      <c r="E3226" s="23"/>
      <c r="F3226" s="23"/>
      <c r="G3226" s="23"/>
      <c r="H3226" s="23"/>
      <c r="I3226" s="23"/>
      <c r="N3226" s="42"/>
      <c r="O3226" s="42"/>
      <c r="P3226" s="42"/>
      <c r="R3226" s="15"/>
      <c r="T3226" s="41"/>
    </row>
    <row r="3227">
      <c r="A3227" s="21"/>
      <c r="B3227" s="21"/>
      <c r="C3227" s="42"/>
      <c r="D3227" s="23"/>
      <c r="E3227" s="23"/>
      <c r="F3227" s="23"/>
      <c r="G3227" s="23"/>
      <c r="H3227" s="23"/>
      <c r="I3227" s="23"/>
      <c r="N3227" s="42"/>
      <c r="O3227" s="42"/>
      <c r="P3227" s="42"/>
      <c r="R3227" s="15"/>
      <c r="T3227" s="41"/>
    </row>
    <row r="3228">
      <c r="A3228" s="21"/>
      <c r="B3228" s="21"/>
      <c r="C3228" s="42"/>
      <c r="D3228" s="23"/>
      <c r="E3228" s="23"/>
      <c r="F3228" s="23"/>
      <c r="G3228" s="23"/>
      <c r="H3228" s="23"/>
      <c r="I3228" s="23"/>
      <c r="N3228" s="42"/>
      <c r="O3228" s="42"/>
      <c r="P3228" s="42"/>
      <c r="R3228" s="15"/>
      <c r="T3228" s="41"/>
    </row>
    <row r="3229">
      <c r="A3229" s="21"/>
      <c r="B3229" s="21"/>
      <c r="C3229" s="42"/>
      <c r="D3229" s="23"/>
      <c r="E3229" s="23"/>
      <c r="F3229" s="23"/>
      <c r="G3229" s="23"/>
      <c r="H3229" s="23"/>
      <c r="I3229" s="23"/>
      <c r="N3229" s="42"/>
      <c r="O3229" s="42"/>
      <c r="P3229" s="42"/>
      <c r="R3229" s="15"/>
      <c r="T3229" s="41"/>
    </row>
    <row r="3230">
      <c r="A3230" s="21"/>
      <c r="B3230" s="21"/>
      <c r="C3230" s="42"/>
      <c r="D3230" s="23"/>
      <c r="E3230" s="23"/>
      <c r="F3230" s="23"/>
      <c r="G3230" s="23"/>
      <c r="H3230" s="23"/>
      <c r="I3230" s="23"/>
      <c r="N3230" s="42"/>
      <c r="O3230" s="42"/>
      <c r="P3230" s="42"/>
      <c r="R3230" s="15"/>
      <c r="T3230" s="41"/>
    </row>
    <row r="3231">
      <c r="A3231" s="21"/>
      <c r="B3231" s="21"/>
      <c r="C3231" s="42"/>
      <c r="D3231" s="23"/>
      <c r="E3231" s="23"/>
      <c r="F3231" s="23"/>
      <c r="G3231" s="23"/>
      <c r="H3231" s="23"/>
      <c r="I3231" s="23"/>
      <c r="N3231" s="42"/>
      <c r="O3231" s="42"/>
      <c r="P3231" s="42"/>
      <c r="R3231" s="15"/>
      <c r="T3231" s="41"/>
    </row>
    <row r="3232">
      <c r="A3232" s="21"/>
      <c r="B3232" s="21"/>
      <c r="C3232" s="42"/>
      <c r="D3232" s="23"/>
      <c r="E3232" s="23"/>
      <c r="F3232" s="23"/>
      <c r="G3232" s="23"/>
      <c r="H3232" s="23"/>
      <c r="I3232" s="23"/>
      <c r="N3232" s="42"/>
      <c r="O3232" s="42"/>
      <c r="P3232" s="42"/>
      <c r="R3232" s="15"/>
      <c r="T3232" s="41"/>
    </row>
    <row r="3233">
      <c r="A3233" s="21"/>
      <c r="B3233" s="21"/>
      <c r="C3233" s="42"/>
      <c r="D3233" s="23"/>
      <c r="E3233" s="23"/>
      <c r="F3233" s="23"/>
      <c r="G3233" s="23"/>
      <c r="H3233" s="23"/>
      <c r="I3233" s="23"/>
      <c r="N3233" s="42"/>
      <c r="O3233" s="42"/>
      <c r="P3233" s="42"/>
      <c r="R3233" s="15"/>
      <c r="T3233" s="41"/>
    </row>
    <row r="3234">
      <c r="A3234" s="21"/>
      <c r="B3234" s="21"/>
      <c r="C3234" s="42"/>
      <c r="D3234" s="23"/>
      <c r="E3234" s="23"/>
      <c r="F3234" s="23"/>
      <c r="G3234" s="23"/>
      <c r="H3234" s="23"/>
      <c r="I3234" s="23"/>
      <c r="N3234" s="42"/>
      <c r="O3234" s="42"/>
      <c r="P3234" s="42"/>
      <c r="R3234" s="15"/>
      <c r="T3234" s="41"/>
    </row>
    <row r="3235">
      <c r="A3235" s="21"/>
      <c r="B3235" s="21"/>
      <c r="C3235" s="42"/>
      <c r="D3235" s="23"/>
      <c r="E3235" s="23"/>
      <c r="F3235" s="23"/>
      <c r="G3235" s="23"/>
      <c r="H3235" s="23"/>
      <c r="I3235" s="23"/>
      <c r="N3235" s="42"/>
      <c r="O3235" s="42"/>
      <c r="P3235" s="42"/>
      <c r="R3235" s="15"/>
      <c r="T3235" s="41"/>
    </row>
    <row r="3236">
      <c r="A3236" s="21"/>
      <c r="B3236" s="21"/>
      <c r="C3236" s="42"/>
      <c r="D3236" s="23"/>
      <c r="E3236" s="23"/>
      <c r="F3236" s="23"/>
      <c r="G3236" s="23"/>
      <c r="H3236" s="23"/>
      <c r="I3236" s="23"/>
      <c r="N3236" s="42"/>
      <c r="O3236" s="42"/>
      <c r="P3236" s="42"/>
      <c r="R3236" s="15"/>
      <c r="T3236" s="41"/>
    </row>
    <row r="3237">
      <c r="A3237" s="21"/>
      <c r="B3237" s="21"/>
      <c r="C3237" s="42"/>
      <c r="D3237" s="23"/>
      <c r="E3237" s="23"/>
      <c r="F3237" s="23"/>
      <c r="G3237" s="23"/>
      <c r="H3237" s="23"/>
      <c r="I3237" s="23"/>
      <c r="N3237" s="42"/>
      <c r="O3237" s="42"/>
      <c r="P3237" s="42"/>
      <c r="R3237" s="15"/>
      <c r="T3237" s="41"/>
    </row>
    <row r="3238">
      <c r="A3238" s="21"/>
      <c r="B3238" s="21"/>
      <c r="C3238" s="42"/>
      <c r="D3238" s="23"/>
      <c r="E3238" s="23"/>
      <c r="F3238" s="23"/>
      <c r="G3238" s="23"/>
      <c r="H3238" s="23"/>
      <c r="I3238" s="23"/>
      <c r="N3238" s="42"/>
      <c r="O3238" s="42"/>
      <c r="P3238" s="42"/>
      <c r="R3238" s="15"/>
      <c r="T3238" s="41"/>
    </row>
    <row r="3239">
      <c r="A3239" s="21"/>
      <c r="B3239" s="21"/>
      <c r="C3239" s="42"/>
      <c r="D3239" s="23"/>
      <c r="E3239" s="23"/>
      <c r="F3239" s="23"/>
      <c r="G3239" s="23"/>
      <c r="H3239" s="23"/>
      <c r="I3239" s="23"/>
      <c r="N3239" s="42"/>
      <c r="O3239" s="42"/>
      <c r="P3239" s="42"/>
      <c r="R3239" s="15"/>
      <c r="T3239" s="41"/>
    </row>
    <row r="3240">
      <c r="A3240" s="21"/>
      <c r="B3240" s="21"/>
      <c r="C3240" s="42"/>
      <c r="D3240" s="23"/>
      <c r="E3240" s="23"/>
      <c r="F3240" s="23"/>
      <c r="G3240" s="23"/>
      <c r="H3240" s="23"/>
      <c r="I3240" s="23"/>
      <c r="N3240" s="42"/>
      <c r="O3240" s="42"/>
      <c r="P3240" s="42"/>
      <c r="R3240" s="15"/>
      <c r="T3240" s="41"/>
    </row>
    <row r="3241">
      <c r="A3241" s="21"/>
      <c r="B3241" s="21"/>
      <c r="C3241" s="42"/>
      <c r="D3241" s="23"/>
      <c r="E3241" s="23"/>
      <c r="F3241" s="23"/>
      <c r="G3241" s="23"/>
      <c r="H3241" s="23"/>
      <c r="I3241" s="23"/>
      <c r="N3241" s="42"/>
      <c r="O3241" s="42"/>
      <c r="P3241" s="42"/>
      <c r="R3241" s="15"/>
      <c r="T3241" s="41"/>
    </row>
    <row r="3242">
      <c r="A3242" s="21"/>
      <c r="B3242" s="21"/>
      <c r="C3242" s="42"/>
      <c r="D3242" s="23"/>
      <c r="E3242" s="23"/>
      <c r="F3242" s="23"/>
      <c r="G3242" s="23"/>
      <c r="H3242" s="23"/>
      <c r="I3242" s="23"/>
      <c r="N3242" s="42"/>
      <c r="O3242" s="42"/>
      <c r="P3242" s="42"/>
      <c r="R3242" s="15"/>
      <c r="T3242" s="41"/>
    </row>
    <row r="3243">
      <c r="A3243" s="21"/>
      <c r="B3243" s="21"/>
      <c r="C3243" s="42"/>
      <c r="D3243" s="23"/>
      <c r="E3243" s="23"/>
      <c r="F3243" s="23"/>
      <c r="G3243" s="23"/>
      <c r="H3243" s="23"/>
      <c r="I3243" s="23"/>
      <c r="N3243" s="42"/>
      <c r="O3243" s="42"/>
      <c r="P3243" s="42"/>
      <c r="R3243" s="15"/>
      <c r="T3243" s="41"/>
    </row>
    <row r="3244">
      <c r="A3244" s="21"/>
      <c r="B3244" s="21"/>
      <c r="C3244" s="42"/>
      <c r="D3244" s="23"/>
      <c r="E3244" s="23"/>
      <c r="F3244" s="23"/>
      <c r="G3244" s="23"/>
      <c r="H3244" s="23"/>
      <c r="I3244" s="23"/>
      <c r="N3244" s="42"/>
      <c r="O3244" s="42"/>
      <c r="P3244" s="42"/>
      <c r="R3244" s="15"/>
      <c r="T3244" s="41"/>
    </row>
    <row r="3245">
      <c r="A3245" s="21"/>
      <c r="B3245" s="21"/>
      <c r="C3245" s="42"/>
      <c r="D3245" s="23"/>
      <c r="E3245" s="23"/>
      <c r="F3245" s="23"/>
      <c r="G3245" s="23"/>
      <c r="H3245" s="23"/>
      <c r="I3245" s="23"/>
      <c r="N3245" s="42"/>
      <c r="O3245" s="42"/>
      <c r="P3245" s="42"/>
      <c r="R3245" s="15"/>
      <c r="T3245" s="41"/>
    </row>
    <row r="3246">
      <c r="A3246" s="21"/>
      <c r="B3246" s="21"/>
      <c r="C3246" s="42"/>
      <c r="D3246" s="23"/>
      <c r="E3246" s="23"/>
      <c r="F3246" s="23"/>
      <c r="G3246" s="23"/>
      <c r="H3246" s="23"/>
      <c r="I3246" s="23"/>
      <c r="N3246" s="42"/>
      <c r="O3246" s="42"/>
      <c r="P3246" s="42"/>
      <c r="R3246" s="15"/>
      <c r="T3246" s="41"/>
    </row>
    <row r="3247">
      <c r="A3247" s="21"/>
      <c r="B3247" s="21"/>
      <c r="C3247" s="42"/>
      <c r="D3247" s="23"/>
      <c r="E3247" s="23"/>
      <c r="F3247" s="23"/>
      <c r="G3247" s="23"/>
      <c r="H3247" s="23"/>
      <c r="I3247" s="23"/>
      <c r="N3247" s="42"/>
      <c r="O3247" s="42"/>
      <c r="P3247" s="42"/>
      <c r="R3247" s="15"/>
      <c r="T3247" s="41"/>
    </row>
    <row r="3248">
      <c r="A3248" s="21"/>
      <c r="B3248" s="21"/>
      <c r="C3248" s="42"/>
      <c r="D3248" s="23"/>
      <c r="E3248" s="23"/>
      <c r="F3248" s="23"/>
      <c r="G3248" s="23"/>
      <c r="H3248" s="23"/>
      <c r="I3248" s="23"/>
      <c r="N3248" s="42"/>
      <c r="O3248" s="42"/>
      <c r="P3248" s="42"/>
      <c r="R3248" s="15"/>
      <c r="T3248" s="41"/>
    </row>
    <row r="3249">
      <c r="A3249" s="21"/>
      <c r="B3249" s="21"/>
      <c r="C3249" s="42"/>
      <c r="D3249" s="23"/>
      <c r="E3249" s="23"/>
      <c r="F3249" s="23"/>
      <c r="G3249" s="23"/>
      <c r="H3249" s="23"/>
      <c r="I3249" s="23"/>
      <c r="N3249" s="42"/>
      <c r="O3249" s="42"/>
      <c r="P3249" s="42"/>
      <c r="R3249" s="15"/>
      <c r="T3249" s="41"/>
    </row>
    <row r="3250">
      <c r="A3250" s="21"/>
      <c r="B3250" s="21"/>
      <c r="C3250" s="42"/>
      <c r="D3250" s="23"/>
      <c r="E3250" s="23"/>
      <c r="F3250" s="23"/>
      <c r="G3250" s="23"/>
      <c r="H3250" s="23"/>
      <c r="I3250" s="23"/>
      <c r="N3250" s="42"/>
      <c r="O3250" s="42"/>
      <c r="P3250" s="42"/>
      <c r="R3250" s="15"/>
      <c r="T3250" s="41"/>
    </row>
    <row r="3251">
      <c r="A3251" s="21"/>
      <c r="B3251" s="21"/>
      <c r="C3251" s="42"/>
      <c r="D3251" s="23"/>
      <c r="E3251" s="23"/>
      <c r="F3251" s="23"/>
      <c r="G3251" s="23"/>
      <c r="H3251" s="23"/>
      <c r="I3251" s="23"/>
      <c r="N3251" s="42"/>
      <c r="O3251" s="42"/>
      <c r="P3251" s="42"/>
      <c r="R3251" s="15"/>
      <c r="T3251" s="41"/>
    </row>
    <row r="3252">
      <c r="A3252" s="21"/>
      <c r="B3252" s="21"/>
      <c r="C3252" s="42"/>
      <c r="D3252" s="23"/>
      <c r="E3252" s="23"/>
      <c r="F3252" s="23"/>
      <c r="G3252" s="23"/>
      <c r="H3252" s="23"/>
      <c r="I3252" s="23"/>
      <c r="N3252" s="42"/>
      <c r="O3252" s="42"/>
      <c r="P3252" s="42"/>
      <c r="R3252" s="15"/>
      <c r="T3252" s="41"/>
    </row>
    <row r="3253">
      <c r="A3253" s="21"/>
      <c r="B3253" s="21"/>
      <c r="C3253" s="42"/>
      <c r="D3253" s="23"/>
      <c r="E3253" s="23"/>
      <c r="F3253" s="23"/>
      <c r="G3253" s="23"/>
      <c r="H3253" s="23"/>
      <c r="I3253" s="23"/>
      <c r="N3253" s="42"/>
      <c r="O3253" s="42"/>
      <c r="P3253" s="42"/>
      <c r="R3253" s="15"/>
      <c r="T3253" s="41"/>
    </row>
    <row r="3254">
      <c r="A3254" s="21"/>
      <c r="B3254" s="21"/>
      <c r="C3254" s="42"/>
      <c r="D3254" s="23"/>
      <c r="E3254" s="23"/>
      <c r="F3254" s="23"/>
      <c r="G3254" s="23"/>
      <c r="H3254" s="23"/>
      <c r="I3254" s="23"/>
      <c r="N3254" s="42"/>
      <c r="O3254" s="42"/>
      <c r="P3254" s="42"/>
      <c r="R3254" s="15"/>
      <c r="T3254" s="41"/>
    </row>
    <row r="3255">
      <c r="A3255" s="21"/>
      <c r="B3255" s="21"/>
      <c r="C3255" s="42"/>
      <c r="D3255" s="23"/>
      <c r="E3255" s="23"/>
      <c r="F3255" s="23"/>
      <c r="G3255" s="23"/>
      <c r="H3255" s="23"/>
      <c r="I3255" s="23"/>
      <c r="N3255" s="42"/>
      <c r="O3255" s="42"/>
      <c r="P3255" s="42"/>
      <c r="R3255" s="15"/>
      <c r="T3255" s="41"/>
    </row>
    <row r="3256">
      <c r="A3256" s="21"/>
      <c r="B3256" s="21"/>
      <c r="C3256" s="42"/>
      <c r="D3256" s="23"/>
      <c r="E3256" s="23"/>
      <c r="F3256" s="23"/>
      <c r="G3256" s="23"/>
      <c r="H3256" s="23"/>
      <c r="I3256" s="23"/>
      <c r="N3256" s="42"/>
      <c r="O3256" s="42"/>
      <c r="P3256" s="42"/>
      <c r="R3256" s="15"/>
      <c r="T3256" s="41"/>
    </row>
    <row r="3257">
      <c r="A3257" s="21"/>
      <c r="B3257" s="21"/>
      <c r="C3257" s="42"/>
      <c r="D3257" s="23"/>
      <c r="E3257" s="23"/>
      <c r="F3257" s="23"/>
      <c r="G3257" s="23"/>
      <c r="H3257" s="23"/>
      <c r="I3257" s="23"/>
      <c r="N3257" s="42"/>
      <c r="O3257" s="42"/>
      <c r="P3257" s="42"/>
      <c r="R3257" s="15"/>
      <c r="T3257" s="41"/>
    </row>
    <row r="3258">
      <c r="A3258" s="21"/>
      <c r="B3258" s="21"/>
      <c r="C3258" s="42"/>
      <c r="D3258" s="23"/>
      <c r="E3258" s="23"/>
      <c r="F3258" s="23"/>
      <c r="G3258" s="23"/>
      <c r="H3258" s="23"/>
      <c r="I3258" s="23"/>
      <c r="N3258" s="42"/>
      <c r="O3258" s="42"/>
      <c r="P3258" s="42"/>
      <c r="R3258" s="15"/>
      <c r="T3258" s="41"/>
    </row>
    <row r="3259">
      <c r="A3259" s="21"/>
      <c r="B3259" s="21"/>
      <c r="C3259" s="42"/>
      <c r="D3259" s="23"/>
      <c r="E3259" s="23"/>
      <c r="F3259" s="23"/>
      <c r="G3259" s="23"/>
      <c r="H3259" s="23"/>
      <c r="I3259" s="23"/>
      <c r="N3259" s="42"/>
      <c r="O3259" s="42"/>
      <c r="P3259" s="42"/>
      <c r="R3259" s="15"/>
      <c r="T3259" s="41"/>
    </row>
    <row r="3260">
      <c r="A3260" s="21"/>
      <c r="B3260" s="21"/>
      <c r="C3260" s="42"/>
      <c r="D3260" s="23"/>
      <c r="E3260" s="23"/>
      <c r="F3260" s="23"/>
      <c r="G3260" s="23"/>
      <c r="H3260" s="23"/>
      <c r="I3260" s="23"/>
      <c r="N3260" s="42"/>
      <c r="O3260" s="42"/>
      <c r="P3260" s="42"/>
      <c r="R3260" s="15"/>
      <c r="T3260" s="41"/>
    </row>
    <row r="3261">
      <c r="A3261" s="21"/>
      <c r="B3261" s="21"/>
      <c r="C3261" s="42"/>
      <c r="D3261" s="23"/>
      <c r="E3261" s="23"/>
      <c r="F3261" s="23"/>
      <c r="G3261" s="23"/>
      <c r="H3261" s="23"/>
      <c r="I3261" s="23"/>
      <c r="N3261" s="42"/>
      <c r="O3261" s="42"/>
      <c r="P3261" s="42"/>
      <c r="R3261" s="15"/>
      <c r="T3261" s="41"/>
    </row>
    <row r="3262">
      <c r="A3262" s="21"/>
      <c r="B3262" s="21"/>
      <c r="C3262" s="42"/>
      <c r="D3262" s="23"/>
      <c r="E3262" s="23"/>
      <c r="F3262" s="23"/>
      <c r="G3262" s="23"/>
      <c r="H3262" s="23"/>
      <c r="I3262" s="23"/>
      <c r="N3262" s="42"/>
      <c r="O3262" s="42"/>
      <c r="P3262" s="42"/>
      <c r="R3262" s="15"/>
      <c r="T3262" s="41"/>
    </row>
    <row r="3263">
      <c r="A3263" s="21"/>
      <c r="B3263" s="21"/>
      <c r="C3263" s="42"/>
      <c r="D3263" s="23"/>
      <c r="E3263" s="23"/>
      <c r="F3263" s="23"/>
      <c r="G3263" s="23"/>
      <c r="H3263" s="23"/>
      <c r="I3263" s="23"/>
      <c r="N3263" s="42"/>
      <c r="O3263" s="42"/>
      <c r="P3263" s="42"/>
      <c r="R3263" s="15"/>
      <c r="T3263" s="41"/>
    </row>
    <row r="3264">
      <c r="A3264" s="21"/>
      <c r="B3264" s="21"/>
      <c r="C3264" s="42"/>
      <c r="D3264" s="23"/>
      <c r="E3264" s="23"/>
      <c r="F3264" s="23"/>
      <c r="G3264" s="23"/>
      <c r="H3264" s="23"/>
      <c r="I3264" s="23"/>
      <c r="N3264" s="42"/>
      <c r="O3264" s="42"/>
      <c r="P3264" s="42"/>
      <c r="R3264" s="15"/>
      <c r="T3264" s="41"/>
    </row>
    <row r="3265">
      <c r="A3265" s="21"/>
      <c r="B3265" s="21"/>
      <c r="C3265" s="42"/>
      <c r="D3265" s="23"/>
      <c r="E3265" s="23"/>
      <c r="F3265" s="23"/>
      <c r="G3265" s="23"/>
      <c r="H3265" s="23"/>
      <c r="I3265" s="23"/>
      <c r="N3265" s="42"/>
      <c r="O3265" s="42"/>
      <c r="P3265" s="42"/>
      <c r="R3265" s="15"/>
      <c r="T3265" s="41"/>
    </row>
    <row r="3266">
      <c r="A3266" s="21"/>
      <c r="B3266" s="21"/>
      <c r="C3266" s="42"/>
      <c r="D3266" s="23"/>
      <c r="E3266" s="23"/>
      <c r="F3266" s="23"/>
      <c r="G3266" s="23"/>
      <c r="H3266" s="23"/>
      <c r="I3266" s="23"/>
      <c r="N3266" s="42"/>
      <c r="O3266" s="42"/>
      <c r="P3266" s="42"/>
      <c r="R3266" s="15"/>
      <c r="T3266" s="41"/>
    </row>
    <row r="3267">
      <c r="A3267" s="21"/>
      <c r="B3267" s="21"/>
      <c r="C3267" s="42"/>
      <c r="D3267" s="23"/>
      <c r="E3267" s="23"/>
      <c r="F3267" s="23"/>
      <c r="G3267" s="23"/>
      <c r="H3267" s="23"/>
      <c r="I3267" s="23"/>
      <c r="N3267" s="42"/>
      <c r="O3267" s="42"/>
      <c r="P3267" s="42"/>
      <c r="R3267" s="15"/>
      <c r="T3267" s="41"/>
    </row>
    <row r="3268">
      <c r="A3268" s="21"/>
      <c r="B3268" s="21"/>
      <c r="C3268" s="42"/>
      <c r="D3268" s="23"/>
      <c r="E3268" s="23"/>
      <c r="F3268" s="23"/>
      <c r="G3268" s="23"/>
      <c r="H3268" s="23"/>
      <c r="I3268" s="23"/>
      <c r="N3268" s="42"/>
      <c r="O3268" s="42"/>
      <c r="P3268" s="42"/>
      <c r="R3268" s="15"/>
      <c r="T3268" s="41"/>
    </row>
    <row r="3269">
      <c r="A3269" s="21"/>
      <c r="B3269" s="21"/>
      <c r="C3269" s="42"/>
      <c r="D3269" s="23"/>
      <c r="E3269" s="23"/>
      <c r="F3269" s="23"/>
      <c r="G3269" s="23"/>
      <c r="H3269" s="23"/>
      <c r="I3269" s="23"/>
      <c r="N3269" s="42"/>
      <c r="O3269" s="42"/>
      <c r="P3269" s="42"/>
      <c r="R3269" s="15"/>
      <c r="T3269" s="41"/>
    </row>
    <row r="3270">
      <c r="A3270" s="21"/>
      <c r="B3270" s="21"/>
      <c r="C3270" s="42"/>
      <c r="D3270" s="23"/>
      <c r="E3270" s="23"/>
      <c r="F3270" s="23"/>
      <c r="G3270" s="23"/>
      <c r="H3270" s="23"/>
      <c r="I3270" s="23"/>
      <c r="N3270" s="42"/>
      <c r="O3270" s="42"/>
      <c r="P3270" s="42"/>
      <c r="R3270" s="15"/>
      <c r="T3270" s="41"/>
    </row>
    <row r="3271">
      <c r="A3271" s="21"/>
      <c r="B3271" s="21"/>
      <c r="C3271" s="42"/>
      <c r="D3271" s="23"/>
      <c r="E3271" s="23"/>
      <c r="F3271" s="23"/>
      <c r="G3271" s="23"/>
      <c r="H3271" s="23"/>
      <c r="I3271" s="23"/>
      <c r="N3271" s="42"/>
      <c r="O3271" s="42"/>
      <c r="P3271" s="42"/>
      <c r="R3271" s="15"/>
      <c r="T3271" s="41"/>
    </row>
    <row r="3272">
      <c r="A3272" s="21"/>
      <c r="B3272" s="21"/>
      <c r="C3272" s="42"/>
      <c r="D3272" s="23"/>
      <c r="E3272" s="23"/>
      <c r="F3272" s="23"/>
      <c r="G3272" s="23"/>
      <c r="H3272" s="23"/>
      <c r="I3272" s="23"/>
      <c r="N3272" s="42"/>
      <c r="O3272" s="42"/>
      <c r="P3272" s="42"/>
      <c r="R3272" s="15"/>
      <c r="T3272" s="41"/>
    </row>
    <row r="3273">
      <c r="A3273" s="21"/>
      <c r="B3273" s="21"/>
      <c r="C3273" s="42"/>
      <c r="D3273" s="23"/>
      <c r="E3273" s="23"/>
      <c r="F3273" s="23"/>
      <c r="G3273" s="23"/>
      <c r="H3273" s="23"/>
      <c r="I3273" s="23"/>
      <c r="N3273" s="42"/>
      <c r="O3273" s="42"/>
      <c r="P3273" s="42"/>
      <c r="R3273" s="15"/>
      <c r="T3273" s="41"/>
    </row>
    <row r="3274">
      <c r="A3274" s="21"/>
      <c r="B3274" s="21"/>
      <c r="C3274" s="42"/>
      <c r="D3274" s="23"/>
      <c r="E3274" s="23"/>
      <c r="F3274" s="23"/>
      <c r="G3274" s="23"/>
      <c r="H3274" s="23"/>
      <c r="I3274" s="23"/>
      <c r="N3274" s="42"/>
      <c r="O3274" s="42"/>
      <c r="P3274" s="42"/>
      <c r="R3274" s="15"/>
      <c r="T3274" s="41"/>
    </row>
    <row r="3275">
      <c r="A3275" s="21"/>
      <c r="B3275" s="21"/>
      <c r="C3275" s="42"/>
      <c r="D3275" s="23"/>
      <c r="E3275" s="23"/>
      <c r="F3275" s="23"/>
      <c r="G3275" s="23"/>
      <c r="H3275" s="23"/>
      <c r="I3275" s="23"/>
      <c r="N3275" s="42"/>
      <c r="O3275" s="42"/>
      <c r="P3275" s="42"/>
      <c r="R3275" s="15"/>
      <c r="T3275" s="41"/>
    </row>
    <row r="3276">
      <c r="A3276" s="21"/>
      <c r="B3276" s="21"/>
      <c r="C3276" s="42"/>
      <c r="D3276" s="23"/>
      <c r="E3276" s="23"/>
      <c r="F3276" s="23"/>
      <c r="G3276" s="23"/>
      <c r="H3276" s="23"/>
      <c r="I3276" s="23"/>
      <c r="N3276" s="42"/>
      <c r="O3276" s="42"/>
      <c r="P3276" s="42"/>
      <c r="R3276" s="15"/>
      <c r="T3276" s="41"/>
    </row>
    <row r="3277">
      <c r="A3277" s="21"/>
      <c r="B3277" s="21"/>
      <c r="C3277" s="42"/>
      <c r="D3277" s="23"/>
      <c r="E3277" s="23"/>
      <c r="F3277" s="23"/>
      <c r="G3277" s="23"/>
      <c r="H3277" s="23"/>
      <c r="I3277" s="23"/>
      <c r="N3277" s="42"/>
      <c r="O3277" s="42"/>
      <c r="P3277" s="42"/>
      <c r="R3277" s="15"/>
      <c r="T3277" s="41"/>
    </row>
    <row r="3278">
      <c r="A3278" s="21"/>
      <c r="B3278" s="21"/>
      <c r="C3278" s="42"/>
      <c r="D3278" s="23"/>
      <c r="E3278" s="23"/>
      <c r="F3278" s="23"/>
      <c r="G3278" s="23"/>
      <c r="H3278" s="23"/>
      <c r="I3278" s="23"/>
      <c r="N3278" s="42"/>
      <c r="O3278" s="42"/>
      <c r="P3278" s="42"/>
      <c r="R3278" s="15"/>
      <c r="T3278" s="41"/>
    </row>
    <row r="3279">
      <c r="A3279" s="21"/>
      <c r="B3279" s="21"/>
      <c r="C3279" s="42"/>
      <c r="D3279" s="23"/>
      <c r="E3279" s="23"/>
      <c r="F3279" s="23"/>
      <c r="G3279" s="23"/>
      <c r="H3279" s="23"/>
      <c r="I3279" s="23"/>
      <c r="N3279" s="42"/>
      <c r="O3279" s="42"/>
      <c r="P3279" s="42"/>
      <c r="R3279" s="15"/>
      <c r="T3279" s="41"/>
    </row>
    <row r="3280">
      <c r="A3280" s="21"/>
      <c r="B3280" s="21"/>
      <c r="C3280" s="42"/>
      <c r="D3280" s="23"/>
      <c r="E3280" s="23"/>
      <c r="F3280" s="23"/>
      <c r="G3280" s="23"/>
      <c r="H3280" s="23"/>
      <c r="I3280" s="23"/>
      <c r="N3280" s="42"/>
      <c r="O3280" s="42"/>
      <c r="P3280" s="42"/>
      <c r="R3280" s="15"/>
      <c r="T3280" s="41"/>
    </row>
    <row r="3281">
      <c r="A3281" s="21"/>
      <c r="B3281" s="21"/>
      <c r="C3281" s="42"/>
      <c r="D3281" s="23"/>
      <c r="E3281" s="23"/>
      <c r="F3281" s="23"/>
      <c r="G3281" s="23"/>
      <c r="H3281" s="23"/>
      <c r="I3281" s="23"/>
      <c r="N3281" s="42"/>
      <c r="O3281" s="42"/>
      <c r="P3281" s="42"/>
      <c r="R3281" s="15"/>
      <c r="T3281" s="41"/>
    </row>
    <row r="3282">
      <c r="A3282" s="21"/>
      <c r="B3282" s="21"/>
      <c r="C3282" s="42"/>
      <c r="D3282" s="23"/>
      <c r="E3282" s="23"/>
      <c r="F3282" s="23"/>
      <c r="G3282" s="23"/>
      <c r="H3282" s="23"/>
      <c r="I3282" s="23"/>
      <c r="N3282" s="42"/>
      <c r="O3282" s="42"/>
      <c r="P3282" s="42"/>
      <c r="R3282" s="15"/>
      <c r="T3282" s="41"/>
    </row>
    <row r="3283">
      <c r="A3283" s="21"/>
      <c r="B3283" s="21"/>
      <c r="C3283" s="42"/>
      <c r="D3283" s="23"/>
      <c r="E3283" s="23"/>
      <c r="F3283" s="23"/>
      <c r="G3283" s="23"/>
      <c r="H3283" s="23"/>
      <c r="I3283" s="23"/>
      <c r="N3283" s="42"/>
      <c r="O3283" s="42"/>
      <c r="P3283" s="42"/>
      <c r="R3283" s="15"/>
      <c r="T3283" s="41"/>
    </row>
    <row r="3284">
      <c r="A3284" s="21"/>
      <c r="B3284" s="21"/>
      <c r="C3284" s="42"/>
      <c r="D3284" s="23"/>
      <c r="E3284" s="23"/>
      <c r="F3284" s="23"/>
      <c r="G3284" s="23"/>
      <c r="H3284" s="23"/>
      <c r="I3284" s="23"/>
      <c r="N3284" s="42"/>
      <c r="O3284" s="42"/>
      <c r="P3284" s="42"/>
      <c r="R3284" s="15"/>
      <c r="T3284" s="41"/>
    </row>
    <row r="3285">
      <c r="A3285" s="21"/>
      <c r="B3285" s="21"/>
      <c r="C3285" s="42"/>
      <c r="D3285" s="23"/>
      <c r="E3285" s="23"/>
      <c r="F3285" s="23"/>
      <c r="G3285" s="23"/>
      <c r="H3285" s="23"/>
      <c r="I3285" s="23"/>
      <c r="N3285" s="42"/>
      <c r="O3285" s="42"/>
      <c r="P3285" s="42"/>
      <c r="R3285" s="15"/>
      <c r="T3285" s="41"/>
    </row>
    <row r="3286">
      <c r="A3286" s="21"/>
      <c r="B3286" s="21"/>
      <c r="C3286" s="42"/>
      <c r="D3286" s="23"/>
      <c r="E3286" s="23"/>
      <c r="F3286" s="23"/>
      <c r="G3286" s="23"/>
      <c r="H3286" s="23"/>
      <c r="I3286" s="23"/>
      <c r="N3286" s="42"/>
      <c r="O3286" s="42"/>
      <c r="P3286" s="42"/>
      <c r="R3286" s="15"/>
      <c r="T3286" s="41"/>
    </row>
    <row r="3287">
      <c r="A3287" s="21"/>
      <c r="B3287" s="21"/>
      <c r="C3287" s="42"/>
      <c r="D3287" s="23"/>
      <c r="E3287" s="23"/>
      <c r="F3287" s="23"/>
      <c r="G3287" s="23"/>
      <c r="H3287" s="23"/>
      <c r="I3287" s="23"/>
      <c r="N3287" s="42"/>
      <c r="O3287" s="42"/>
      <c r="P3287" s="42"/>
      <c r="R3287" s="15"/>
      <c r="T3287" s="41"/>
    </row>
    <row r="3288">
      <c r="A3288" s="21"/>
      <c r="B3288" s="21"/>
      <c r="C3288" s="42"/>
      <c r="D3288" s="23"/>
      <c r="E3288" s="23"/>
      <c r="F3288" s="23"/>
      <c r="G3288" s="23"/>
      <c r="H3288" s="23"/>
      <c r="I3288" s="23"/>
      <c r="N3288" s="42"/>
      <c r="O3288" s="42"/>
      <c r="P3288" s="42"/>
      <c r="R3288" s="15"/>
      <c r="T3288" s="41"/>
    </row>
    <row r="3289">
      <c r="A3289" s="21"/>
      <c r="B3289" s="21"/>
      <c r="C3289" s="42"/>
      <c r="D3289" s="23"/>
      <c r="E3289" s="23"/>
      <c r="F3289" s="23"/>
      <c r="G3289" s="23"/>
      <c r="H3289" s="23"/>
      <c r="I3289" s="23"/>
      <c r="N3289" s="42"/>
      <c r="O3289" s="42"/>
      <c r="P3289" s="42"/>
      <c r="R3289" s="15"/>
      <c r="T3289" s="41"/>
    </row>
    <row r="3290">
      <c r="A3290" s="21"/>
      <c r="B3290" s="21"/>
      <c r="C3290" s="42"/>
      <c r="D3290" s="23"/>
      <c r="E3290" s="23"/>
      <c r="F3290" s="23"/>
      <c r="G3290" s="23"/>
      <c r="H3290" s="23"/>
      <c r="I3290" s="23"/>
      <c r="N3290" s="42"/>
      <c r="O3290" s="42"/>
      <c r="P3290" s="42"/>
      <c r="R3290" s="15"/>
      <c r="T3290" s="41"/>
    </row>
    <row r="3291">
      <c r="A3291" s="21"/>
      <c r="B3291" s="21"/>
      <c r="C3291" s="42"/>
      <c r="D3291" s="23"/>
      <c r="E3291" s="23"/>
      <c r="F3291" s="23"/>
      <c r="G3291" s="23"/>
      <c r="H3291" s="23"/>
      <c r="I3291" s="23"/>
      <c r="N3291" s="42"/>
      <c r="O3291" s="42"/>
      <c r="P3291" s="42"/>
      <c r="R3291" s="15"/>
      <c r="T3291" s="41"/>
    </row>
    <row r="3292">
      <c r="A3292" s="21"/>
      <c r="B3292" s="21"/>
      <c r="C3292" s="42"/>
      <c r="D3292" s="23"/>
      <c r="E3292" s="23"/>
      <c r="F3292" s="23"/>
      <c r="G3292" s="23"/>
      <c r="H3292" s="23"/>
      <c r="I3292" s="23"/>
      <c r="N3292" s="42"/>
      <c r="O3292" s="42"/>
      <c r="P3292" s="42"/>
      <c r="R3292" s="15"/>
      <c r="T3292" s="41"/>
    </row>
    <row r="3293">
      <c r="A3293" s="21"/>
      <c r="B3293" s="21"/>
      <c r="C3293" s="42"/>
      <c r="D3293" s="23"/>
      <c r="E3293" s="23"/>
      <c r="F3293" s="23"/>
      <c r="G3293" s="23"/>
      <c r="H3293" s="23"/>
      <c r="I3293" s="23"/>
      <c r="N3293" s="42"/>
      <c r="O3293" s="42"/>
      <c r="P3293" s="42"/>
      <c r="R3293" s="15"/>
      <c r="T3293" s="41"/>
    </row>
    <row r="3294">
      <c r="A3294" s="21"/>
      <c r="B3294" s="21"/>
      <c r="C3294" s="42"/>
      <c r="D3294" s="23"/>
      <c r="E3294" s="23"/>
      <c r="F3294" s="23"/>
      <c r="G3294" s="23"/>
      <c r="H3294" s="23"/>
      <c r="I3294" s="23"/>
      <c r="N3294" s="42"/>
      <c r="O3294" s="42"/>
      <c r="P3294" s="42"/>
      <c r="R3294" s="15"/>
      <c r="T3294" s="41"/>
    </row>
    <row r="3295">
      <c r="A3295" s="21"/>
      <c r="B3295" s="21"/>
      <c r="C3295" s="42"/>
      <c r="D3295" s="23"/>
      <c r="E3295" s="23"/>
      <c r="F3295" s="23"/>
      <c r="G3295" s="23"/>
      <c r="H3295" s="23"/>
      <c r="I3295" s="23"/>
      <c r="N3295" s="42"/>
      <c r="O3295" s="42"/>
      <c r="P3295" s="42"/>
      <c r="R3295" s="15"/>
      <c r="T3295" s="41"/>
    </row>
    <row r="3296">
      <c r="A3296" s="21"/>
      <c r="B3296" s="21"/>
      <c r="C3296" s="42"/>
      <c r="D3296" s="23"/>
      <c r="E3296" s="23"/>
      <c r="F3296" s="23"/>
      <c r="G3296" s="23"/>
      <c r="H3296" s="23"/>
      <c r="I3296" s="23"/>
      <c r="N3296" s="42"/>
      <c r="O3296" s="42"/>
      <c r="P3296" s="42"/>
      <c r="R3296" s="15"/>
      <c r="T3296" s="41"/>
    </row>
    <row r="3297">
      <c r="A3297" s="21"/>
      <c r="B3297" s="21"/>
      <c r="C3297" s="42"/>
      <c r="D3297" s="23"/>
      <c r="E3297" s="23"/>
      <c r="F3297" s="23"/>
      <c r="G3297" s="23"/>
      <c r="H3297" s="23"/>
      <c r="I3297" s="23"/>
      <c r="N3297" s="42"/>
      <c r="O3297" s="42"/>
      <c r="P3297" s="42"/>
      <c r="R3297" s="15"/>
      <c r="T3297" s="41"/>
    </row>
    <row r="3298">
      <c r="A3298" s="21"/>
      <c r="B3298" s="21"/>
      <c r="C3298" s="42"/>
      <c r="D3298" s="23"/>
      <c r="E3298" s="23"/>
      <c r="F3298" s="23"/>
      <c r="G3298" s="23"/>
      <c r="H3298" s="23"/>
      <c r="I3298" s="23"/>
      <c r="N3298" s="42"/>
      <c r="O3298" s="42"/>
      <c r="P3298" s="42"/>
      <c r="R3298" s="15"/>
      <c r="T3298" s="41"/>
    </row>
    <row r="3299">
      <c r="A3299" s="21"/>
      <c r="B3299" s="21"/>
      <c r="C3299" s="42"/>
      <c r="D3299" s="23"/>
      <c r="E3299" s="23"/>
      <c r="F3299" s="23"/>
      <c r="G3299" s="23"/>
      <c r="H3299" s="23"/>
      <c r="I3299" s="23"/>
      <c r="N3299" s="42"/>
      <c r="O3299" s="42"/>
      <c r="P3299" s="42"/>
      <c r="R3299" s="15"/>
      <c r="T3299" s="41"/>
    </row>
    <row r="3300">
      <c r="A3300" s="21"/>
      <c r="B3300" s="21"/>
      <c r="C3300" s="42"/>
      <c r="D3300" s="23"/>
      <c r="E3300" s="23"/>
      <c r="F3300" s="23"/>
      <c r="G3300" s="23"/>
      <c r="H3300" s="23"/>
      <c r="I3300" s="23"/>
      <c r="N3300" s="42"/>
      <c r="O3300" s="42"/>
      <c r="P3300" s="42"/>
      <c r="R3300" s="15"/>
      <c r="T3300" s="41"/>
    </row>
    <row r="3301">
      <c r="A3301" s="21"/>
      <c r="B3301" s="21"/>
      <c r="C3301" s="42"/>
      <c r="D3301" s="23"/>
      <c r="E3301" s="23"/>
      <c r="F3301" s="23"/>
      <c r="G3301" s="23"/>
      <c r="H3301" s="23"/>
      <c r="I3301" s="23"/>
      <c r="N3301" s="42"/>
      <c r="O3301" s="42"/>
      <c r="P3301" s="42"/>
      <c r="R3301" s="15"/>
      <c r="T3301" s="41"/>
    </row>
    <row r="3302">
      <c r="A3302" s="21"/>
      <c r="B3302" s="21"/>
      <c r="C3302" s="42"/>
      <c r="D3302" s="23"/>
      <c r="E3302" s="23"/>
      <c r="F3302" s="23"/>
      <c r="G3302" s="23"/>
      <c r="H3302" s="23"/>
      <c r="I3302" s="23"/>
      <c r="N3302" s="42"/>
      <c r="O3302" s="42"/>
      <c r="P3302" s="42"/>
      <c r="R3302" s="15"/>
      <c r="T3302" s="41"/>
    </row>
    <row r="3303">
      <c r="A3303" s="21"/>
      <c r="B3303" s="21"/>
      <c r="C3303" s="42"/>
      <c r="D3303" s="23"/>
      <c r="E3303" s="23"/>
      <c r="F3303" s="23"/>
      <c r="G3303" s="23"/>
      <c r="H3303" s="23"/>
      <c r="I3303" s="23"/>
      <c r="N3303" s="42"/>
      <c r="O3303" s="42"/>
      <c r="P3303" s="42"/>
      <c r="R3303" s="15"/>
      <c r="T3303" s="41"/>
    </row>
    <row r="3304">
      <c r="A3304" s="21"/>
      <c r="B3304" s="21"/>
      <c r="C3304" s="42"/>
      <c r="D3304" s="23"/>
      <c r="E3304" s="23"/>
      <c r="F3304" s="23"/>
      <c r="G3304" s="23"/>
      <c r="H3304" s="23"/>
      <c r="I3304" s="23"/>
      <c r="N3304" s="42"/>
      <c r="O3304" s="42"/>
      <c r="P3304" s="42"/>
      <c r="R3304" s="15"/>
      <c r="T3304" s="41"/>
    </row>
    <row r="3305">
      <c r="A3305" s="21"/>
      <c r="B3305" s="21"/>
      <c r="C3305" s="42"/>
      <c r="D3305" s="23"/>
      <c r="E3305" s="23"/>
      <c r="F3305" s="23"/>
      <c r="G3305" s="23"/>
      <c r="H3305" s="23"/>
      <c r="I3305" s="23"/>
      <c r="N3305" s="42"/>
      <c r="O3305" s="42"/>
      <c r="P3305" s="42"/>
      <c r="R3305" s="15"/>
      <c r="T3305" s="41"/>
    </row>
    <row r="3306">
      <c r="A3306" s="21"/>
      <c r="B3306" s="21"/>
      <c r="C3306" s="42"/>
      <c r="D3306" s="23"/>
      <c r="E3306" s="23"/>
      <c r="F3306" s="23"/>
      <c r="G3306" s="23"/>
      <c r="H3306" s="23"/>
      <c r="I3306" s="23"/>
      <c r="N3306" s="42"/>
      <c r="O3306" s="42"/>
      <c r="P3306" s="42"/>
      <c r="R3306" s="15"/>
      <c r="T3306" s="41"/>
    </row>
    <row r="3307">
      <c r="A3307" s="21"/>
      <c r="B3307" s="21"/>
      <c r="C3307" s="42"/>
      <c r="D3307" s="23"/>
      <c r="E3307" s="23"/>
      <c r="F3307" s="23"/>
      <c r="G3307" s="23"/>
      <c r="H3307" s="23"/>
      <c r="I3307" s="23"/>
      <c r="N3307" s="42"/>
      <c r="O3307" s="42"/>
      <c r="P3307" s="42"/>
      <c r="R3307" s="15"/>
      <c r="T3307" s="41"/>
    </row>
    <row r="3308">
      <c r="A3308" s="21"/>
      <c r="B3308" s="21"/>
      <c r="C3308" s="42"/>
      <c r="D3308" s="23"/>
      <c r="E3308" s="23"/>
      <c r="F3308" s="23"/>
      <c r="G3308" s="23"/>
      <c r="H3308" s="23"/>
      <c r="I3308" s="23"/>
      <c r="N3308" s="42"/>
      <c r="O3308" s="42"/>
      <c r="P3308" s="42"/>
      <c r="R3308" s="15"/>
      <c r="T3308" s="41"/>
    </row>
    <row r="3309">
      <c r="A3309" s="21"/>
      <c r="B3309" s="21"/>
      <c r="C3309" s="42"/>
      <c r="D3309" s="23"/>
      <c r="E3309" s="23"/>
      <c r="F3309" s="23"/>
      <c r="G3309" s="23"/>
      <c r="H3309" s="23"/>
      <c r="I3309" s="23"/>
      <c r="N3309" s="42"/>
      <c r="O3309" s="42"/>
      <c r="P3309" s="42"/>
      <c r="R3309" s="15"/>
      <c r="T3309" s="41"/>
    </row>
    <row r="3310">
      <c r="A3310" s="21"/>
      <c r="B3310" s="21"/>
      <c r="C3310" s="42"/>
      <c r="D3310" s="23"/>
      <c r="E3310" s="23"/>
      <c r="F3310" s="23"/>
      <c r="G3310" s="23"/>
      <c r="H3310" s="23"/>
      <c r="I3310" s="23"/>
      <c r="N3310" s="42"/>
      <c r="O3310" s="42"/>
      <c r="P3310" s="42"/>
      <c r="R3310" s="15"/>
      <c r="T3310" s="41"/>
    </row>
    <row r="3311">
      <c r="A3311" s="21"/>
      <c r="B3311" s="21"/>
      <c r="C3311" s="42"/>
      <c r="D3311" s="23"/>
      <c r="E3311" s="23"/>
      <c r="F3311" s="23"/>
      <c r="G3311" s="23"/>
      <c r="H3311" s="23"/>
      <c r="I3311" s="23"/>
      <c r="N3311" s="42"/>
      <c r="O3311" s="42"/>
      <c r="P3311" s="42"/>
      <c r="R3311" s="15"/>
      <c r="T3311" s="41"/>
    </row>
    <row r="3312">
      <c r="A3312" s="21"/>
      <c r="B3312" s="21"/>
      <c r="C3312" s="42"/>
      <c r="D3312" s="23"/>
      <c r="E3312" s="23"/>
      <c r="F3312" s="23"/>
      <c r="G3312" s="23"/>
      <c r="H3312" s="23"/>
      <c r="I3312" s="23"/>
      <c r="N3312" s="42"/>
      <c r="O3312" s="42"/>
      <c r="P3312" s="42"/>
      <c r="R3312" s="15"/>
      <c r="T3312" s="41"/>
    </row>
  </sheetData>
  <autoFilter ref="$A$1:$Z$331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0</v>
      </c>
      <c r="B1" s="23" t="s">
        <v>9</v>
      </c>
      <c r="C1" s="23" t="s">
        <v>10</v>
      </c>
      <c r="D1" s="23" t="s">
        <v>11</v>
      </c>
      <c r="E1" s="43" t="s">
        <v>12</v>
      </c>
      <c r="F1" s="23" t="s">
        <v>13</v>
      </c>
      <c r="G1" s="44" t="s">
        <v>14</v>
      </c>
      <c r="H1" s="45" t="s">
        <v>15</v>
      </c>
      <c r="L1" s="46"/>
      <c r="M1" s="46"/>
    </row>
    <row r="2">
      <c r="A2" s="21">
        <v>40170.0</v>
      </c>
      <c r="B2" s="21">
        <v>12.0</v>
      </c>
      <c r="C2" s="21">
        <v>1.0</v>
      </c>
      <c r="D2" s="21">
        <v>0.0</v>
      </c>
      <c r="E2" s="47">
        <v>6910.0</v>
      </c>
      <c r="F2" s="21">
        <v>576.0</v>
      </c>
      <c r="G2" s="48">
        <v>41579.0</v>
      </c>
      <c r="H2" s="49">
        <v>0.9415625</v>
      </c>
      <c r="I2" s="50"/>
      <c r="M2" s="51"/>
    </row>
    <row r="3">
      <c r="A3" s="21">
        <v>76028.0</v>
      </c>
      <c r="B3" s="21">
        <v>16.0</v>
      </c>
      <c r="C3" s="21">
        <v>1.0</v>
      </c>
      <c r="D3" s="21">
        <v>1.0</v>
      </c>
      <c r="E3" s="21">
        <v>641.0</v>
      </c>
      <c r="F3" s="21">
        <v>40.0</v>
      </c>
      <c r="G3" s="48">
        <v>41609.0</v>
      </c>
      <c r="H3" s="49">
        <v>0.09577546296296297</v>
      </c>
      <c r="I3" s="52"/>
      <c r="J3" s="53"/>
      <c r="M3" s="54"/>
    </row>
    <row r="4">
      <c r="A4" s="21">
        <v>17894.0</v>
      </c>
      <c r="B4" s="21">
        <v>12.0</v>
      </c>
      <c r="C4" s="21">
        <v>1.0</v>
      </c>
      <c r="D4" s="21">
        <v>1.0</v>
      </c>
      <c r="E4" s="47">
        <v>1647.0</v>
      </c>
      <c r="F4" s="21">
        <v>137.0</v>
      </c>
      <c r="G4" s="48">
        <v>41548.0</v>
      </c>
      <c r="H4" s="49">
        <v>0.10096064814814815</v>
      </c>
      <c r="I4" s="52"/>
      <c r="M4" s="54"/>
    </row>
    <row r="5">
      <c r="A5" s="21">
        <v>17949.0</v>
      </c>
      <c r="B5" s="21">
        <v>17.0</v>
      </c>
      <c r="C5" s="21">
        <v>1.0</v>
      </c>
      <c r="D5" s="21">
        <v>0.0</v>
      </c>
      <c r="E5" s="21">
        <v>0.0</v>
      </c>
      <c r="F5" s="21">
        <v>0.0</v>
      </c>
      <c r="G5" s="48">
        <v>41548.0</v>
      </c>
      <c r="H5" s="49">
        <v>0.963275462962963</v>
      </c>
      <c r="I5" s="52"/>
      <c r="M5" s="54"/>
    </row>
    <row r="6">
      <c r="A6" s="21">
        <v>17951.0</v>
      </c>
      <c r="B6" s="21">
        <v>22.0</v>
      </c>
      <c r="C6" s="21">
        <v>1.0</v>
      </c>
      <c r="D6" s="21">
        <v>1.0</v>
      </c>
      <c r="E6" s="47">
        <v>5298.0</v>
      </c>
      <c r="F6" s="21">
        <v>241.0</v>
      </c>
      <c r="G6" s="48">
        <v>41548.0</v>
      </c>
      <c r="H6" s="49">
        <v>0.6079861111111111</v>
      </c>
      <c r="I6" s="52"/>
      <c r="M6" s="54"/>
    </row>
    <row r="7">
      <c r="A7" s="21">
        <v>18016.0</v>
      </c>
      <c r="B7" s="21">
        <v>19.0</v>
      </c>
      <c r="C7" s="21">
        <v>1.0</v>
      </c>
      <c r="D7" s="21">
        <v>1.0</v>
      </c>
      <c r="E7" s="47">
        <v>4509.0</v>
      </c>
      <c r="F7" s="21">
        <v>237.0</v>
      </c>
      <c r="G7" s="48">
        <v>41548.0</v>
      </c>
      <c r="H7" s="49">
        <v>0.9920717592592593</v>
      </c>
      <c r="I7" s="52"/>
      <c r="M7" s="54"/>
    </row>
    <row r="8">
      <c r="A8" s="21">
        <v>18902.0</v>
      </c>
      <c r="B8" s="21">
        <v>20.0</v>
      </c>
      <c r="C8" s="21">
        <v>1.0</v>
      </c>
      <c r="D8" s="21">
        <v>1.0</v>
      </c>
      <c r="E8" s="21">
        <v>0.0</v>
      </c>
      <c r="F8" s="21">
        <v>0.0</v>
      </c>
      <c r="G8" s="48">
        <v>41548.0</v>
      </c>
      <c r="H8" s="49">
        <v>0.9193981481481481</v>
      </c>
      <c r="I8" s="52"/>
      <c r="M8" s="54"/>
    </row>
    <row r="9">
      <c r="A9" s="21">
        <v>18967.0</v>
      </c>
      <c r="B9" s="21">
        <v>17.0</v>
      </c>
      <c r="C9" s="21">
        <v>1.0</v>
      </c>
      <c r="D9" s="21">
        <v>1.0</v>
      </c>
      <c r="E9" s="47">
        <v>1499.0</v>
      </c>
      <c r="F9" s="21">
        <v>88.0</v>
      </c>
      <c r="G9" s="48">
        <v>41548.0</v>
      </c>
      <c r="H9" s="49">
        <v>0.7657407407407407</v>
      </c>
      <c r="I9" s="52"/>
      <c r="M9" s="54"/>
    </row>
    <row r="10">
      <c r="A10" s="21">
        <v>19180.0</v>
      </c>
      <c r="B10" s="21">
        <v>16.0</v>
      </c>
      <c r="C10" s="21">
        <v>1.0</v>
      </c>
      <c r="D10" s="21">
        <v>1.0</v>
      </c>
      <c r="E10" s="47">
        <v>2000.0</v>
      </c>
      <c r="F10" s="21">
        <v>125.0</v>
      </c>
      <c r="G10" s="48">
        <v>41548.0</v>
      </c>
      <c r="H10" s="49">
        <v>0.49746527777777777</v>
      </c>
      <c r="I10" s="52"/>
      <c r="M10" s="54"/>
    </row>
    <row r="11">
      <c r="A11" s="21">
        <v>19203.0</v>
      </c>
      <c r="B11" s="21">
        <v>21.0</v>
      </c>
      <c r="C11" s="21">
        <v>1.0</v>
      </c>
      <c r="D11" s="21">
        <v>1.0</v>
      </c>
      <c r="E11" s="47">
        <v>3260.0</v>
      </c>
      <c r="F11" s="21">
        <v>155.0</v>
      </c>
      <c r="G11" s="48">
        <v>41548.0</v>
      </c>
      <c r="H11" s="49">
        <v>0.6840972222222222</v>
      </c>
      <c r="I11" s="52"/>
      <c r="M11" s="54"/>
    </row>
    <row r="12">
      <c r="A12" s="21">
        <v>19340.0</v>
      </c>
      <c r="B12" s="21">
        <v>19.0</v>
      </c>
      <c r="C12" s="21">
        <v>1.0</v>
      </c>
      <c r="D12" s="21">
        <v>1.0</v>
      </c>
      <c r="E12" s="47">
        <v>17837.0</v>
      </c>
      <c r="F12" s="21">
        <v>939.0</v>
      </c>
      <c r="G12" s="48">
        <v>41548.0</v>
      </c>
      <c r="H12" s="49">
        <v>0.4188541666666667</v>
      </c>
      <c r="I12" s="52"/>
      <c r="M12" s="54"/>
    </row>
    <row r="13">
      <c r="A13" s="21">
        <v>19404.0</v>
      </c>
      <c r="B13" s="21">
        <v>14.0</v>
      </c>
      <c r="C13" s="21">
        <v>1.0</v>
      </c>
      <c r="D13" s="21">
        <v>1.0</v>
      </c>
      <c r="E13" s="47">
        <v>1016.0</v>
      </c>
      <c r="F13" s="21">
        <v>73.0</v>
      </c>
      <c r="G13" s="48">
        <v>41548.0</v>
      </c>
      <c r="H13" s="49">
        <v>0.3886689814814815</v>
      </c>
      <c r="I13" s="52"/>
      <c r="M13" s="54"/>
    </row>
    <row r="14">
      <c r="A14" s="21">
        <v>19427.0</v>
      </c>
      <c r="B14" s="21">
        <v>14.0</v>
      </c>
      <c r="C14" s="21">
        <v>1.0</v>
      </c>
      <c r="D14" s="21">
        <v>1.0</v>
      </c>
      <c r="E14" s="47">
        <v>4628.0</v>
      </c>
      <c r="F14" s="21">
        <v>331.0</v>
      </c>
      <c r="G14" s="48">
        <v>41548.0</v>
      </c>
      <c r="H14" s="49">
        <v>0.4388425925925926</v>
      </c>
      <c r="I14" s="52"/>
      <c r="M14" s="54"/>
    </row>
    <row r="15">
      <c r="A15" s="21">
        <v>19592.0</v>
      </c>
      <c r="B15" s="21">
        <v>20.0</v>
      </c>
      <c r="C15" s="21">
        <v>1.0</v>
      </c>
      <c r="D15" s="21">
        <v>1.0</v>
      </c>
      <c r="E15" s="21">
        <v>570.0</v>
      </c>
      <c r="F15" s="21">
        <v>29.0</v>
      </c>
      <c r="G15" s="48">
        <v>41548.0</v>
      </c>
      <c r="H15" s="49">
        <v>0.49037037037037035</v>
      </c>
      <c r="M15" s="54"/>
    </row>
    <row r="16">
      <c r="A16" s="21">
        <v>19932.0</v>
      </c>
      <c r="B16" s="21">
        <v>12.0</v>
      </c>
      <c r="C16" s="21">
        <v>1.0</v>
      </c>
      <c r="D16" s="21">
        <v>1.0</v>
      </c>
      <c r="E16" s="47">
        <v>3000.0</v>
      </c>
      <c r="F16" s="21">
        <v>250.0</v>
      </c>
      <c r="G16" s="48">
        <v>41548.0</v>
      </c>
      <c r="H16" s="49">
        <v>0.33253472222222225</v>
      </c>
      <c r="M16" s="54"/>
    </row>
    <row r="17">
      <c r="A17" s="21">
        <v>20055.0</v>
      </c>
      <c r="B17" s="21">
        <v>22.0</v>
      </c>
      <c r="C17" s="21">
        <v>1.0</v>
      </c>
      <c r="D17" s="21">
        <v>1.0</v>
      </c>
      <c r="E17" s="47">
        <v>5573.0</v>
      </c>
      <c r="F17" s="21">
        <v>253.0</v>
      </c>
      <c r="G17" s="48">
        <v>41548.0</v>
      </c>
      <c r="H17" s="49">
        <v>0.5220949074074074</v>
      </c>
      <c r="M17" s="54"/>
    </row>
    <row r="18">
      <c r="A18" s="21">
        <v>20315.0</v>
      </c>
      <c r="B18" s="21">
        <v>19.0</v>
      </c>
      <c r="C18" s="21">
        <v>1.0</v>
      </c>
      <c r="D18" s="21">
        <v>0.0</v>
      </c>
      <c r="E18" s="47">
        <v>5349.0</v>
      </c>
      <c r="F18" s="21">
        <v>282.0</v>
      </c>
      <c r="G18" s="48">
        <v>41548.0</v>
      </c>
      <c r="H18" s="49">
        <v>0.976412037037037</v>
      </c>
      <c r="M18" s="54"/>
    </row>
    <row r="19">
      <c r="A19" s="21">
        <v>20321.0</v>
      </c>
      <c r="B19" s="21">
        <v>16.0</v>
      </c>
      <c r="C19" s="21">
        <v>1.0</v>
      </c>
      <c r="D19" s="21">
        <v>0.0</v>
      </c>
      <c r="E19" s="47">
        <v>2500.0</v>
      </c>
      <c r="F19" s="21">
        <v>156.0</v>
      </c>
      <c r="G19" s="48">
        <v>41548.0</v>
      </c>
      <c r="H19" s="49">
        <v>0.6041666666666666</v>
      </c>
      <c r="M19" s="54"/>
    </row>
    <row r="20">
      <c r="A20" s="21">
        <v>20436.0</v>
      </c>
      <c r="B20" s="21">
        <v>15.0</v>
      </c>
      <c r="C20" s="21">
        <v>1.0</v>
      </c>
      <c r="D20" s="21">
        <v>1.0</v>
      </c>
      <c r="E20" s="47">
        <v>6900.0</v>
      </c>
      <c r="F20" s="21">
        <v>460.0</v>
      </c>
      <c r="G20" s="48">
        <v>41548.0</v>
      </c>
      <c r="H20" s="49">
        <v>0.4374884259259259</v>
      </c>
      <c r="M20" s="54"/>
    </row>
    <row r="21">
      <c r="A21" s="21">
        <v>20535.0</v>
      </c>
      <c r="B21" s="21">
        <v>21.0</v>
      </c>
      <c r="C21" s="21">
        <v>1.0</v>
      </c>
      <c r="D21" s="21">
        <v>1.0</v>
      </c>
      <c r="E21" s="47">
        <v>1794.0</v>
      </c>
      <c r="F21" s="21">
        <v>85.0</v>
      </c>
      <c r="G21" s="48">
        <v>41548.0</v>
      </c>
      <c r="H21" s="49">
        <v>0.5200694444444445</v>
      </c>
      <c r="M21" s="54"/>
    </row>
    <row r="22">
      <c r="A22" s="21">
        <v>20693.0</v>
      </c>
      <c r="B22" s="21">
        <v>12.0</v>
      </c>
      <c r="C22" s="21">
        <v>1.0</v>
      </c>
      <c r="D22" s="21">
        <v>0.0</v>
      </c>
      <c r="E22" s="47">
        <v>6000.0</v>
      </c>
      <c r="F22" s="21">
        <v>500.0</v>
      </c>
      <c r="G22" s="48">
        <v>41548.0</v>
      </c>
      <c r="H22" s="49">
        <v>0.6719444444444445</v>
      </c>
      <c r="M22" s="54"/>
    </row>
    <row r="23">
      <c r="A23" s="21">
        <v>22314.0</v>
      </c>
      <c r="B23" s="21">
        <v>20.0</v>
      </c>
      <c r="C23" s="21">
        <v>1.0</v>
      </c>
      <c r="D23" s="21">
        <v>1.0</v>
      </c>
      <c r="E23" s="21">
        <v>584.0</v>
      </c>
      <c r="F23" s="21">
        <v>29.0</v>
      </c>
      <c r="G23" s="48">
        <v>41548.0</v>
      </c>
      <c r="H23" s="49">
        <v>0.25364583333333335</v>
      </c>
      <c r="M23" s="54"/>
    </row>
    <row r="24">
      <c r="A24" s="21">
        <v>22421.0</v>
      </c>
      <c r="B24" s="21">
        <v>21.0</v>
      </c>
      <c r="C24" s="21">
        <v>1.0</v>
      </c>
      <c r="D24" s="21">
        <v>1.0</v>
      </c>
      <c r="E24" s="47">
        <v>5217.0</v>
      </c>
      <c r="F24" s="21">
        <v>248.0</v>
      </c>
      <c r="G24" s="48">
        <v>41548.0</v>
      </c>
      <c r="H24" s="49">
        <v>0.38112268518518516</v>
      </c>
      <c r="M24" s="54"/>
    </row>
    <row r="25">
      <c r="A25" s="21">
        <v>22458.0</v>
      </c>
      <c r="B25" s="21">
        <v>13.0</v>
      </c>
      <c r="C25" s="21">
        <v>1.0</v>
      </c>
      <c r="D25" s="21">
        <v>1.0</v>
      </c>
      <c r="E25" s="21">
        <v>300.0</v>
      </c>
      <c r="F25" s="21">
        <v>23.0</v>
      </c>
      <c r="G25" s="48">
        <v>41548.0</v>
      </c>
      <c r="H25" s="49">
        <v>0.9856828703703704</v>
      </c>
      <c r="M25" s="54"/>
    </row>
    <row r="26">
      <c r="A26" s="21">
        <v>22682.0</v>
      </c>
      <c r="B26" s="21">
        <v>16.0</v>
      </c>
      <c r="C26" s="21">
        <v>1.0</v>
      </c>
      <c r="D26" s="21">
        <v>1.0</v>
      </c>
      <c r="E26" s="47">
        <v>1999.0</v>
      </c>
      <c r="F26" s="21">
        <v>125.0</v>
      </c>
      <c r="G26" s="48">
        <v>41548.0</v>
      </c>
      <c r="H26" s="49">
        <v>0.15979166666666667</v>
      </c>
      <c r="M26" s="54"/>
    </row>
    <row r="27">
      <c r="A27" s="21">
        <v>22740.0</v>
      </c>
      <c r="B27" s="21">
        <v>16.0</v>
      </c>
      <c r="C27" s="21">
        <v>1.0</v>
      </c>
      <c r="D27" s="21">
        <v>0.0</v>
      </c>
      <c r="E27" s="21">
        <v>699.0</v>
      </c>
      <c r="F27" s="21">
        <v>44.0</v>
      </c>
      <c r="G27" s="48">
        <v>41548.0</v>
      </c>
      <c r="H27" s="49">
        <v>0.7646759259259259</v>
      </c>
      <c r="M27" s="54"/>
    </row>
    <row r="28">
      <c r="A28" s="21">
        <v>22907.0</v>
      </c>
      <c r="B28" s="21">
        <v>18.0</v>
      </c>
      <c r="C28" s="21">
        <v>1.0</v>
      </c>
      <c r="D28" s="21">
        <v>1.0</v>
      </c>
      <c r="E28" s="21">
        <v>499.0</v>
      </c>
      <c r="F28" s="21">
        <v>28.0</v>
      </c>
      <c r="G28" s="48">
        <v>41548.0</v>
      </c>
      <c r="H28" s="49">
        <v>0.6028472222222222</v>
      </c>
      <c r="M28" s="54"/>
    </row>
    <row r="29">
      <c r="A29" s="21">
        <v>23261.0</v>
      </c>
      <c r="B29" s="21">
        <v>21.0</v>
      </c>
      <c r="C29" s="21">
        <v>1.0</v>
      </c>
      <c r="D29" s="21">
        <v>1.0</v>
      </c>
      <c r="E29" s="47">
        <v>7395.0</v>
      </c>
      <c r="F29" s="21">
        <v>352.0</v>
      </c>
      <c r="G29" s="48">
        <v>41548.0</v>
      </c>
      <c r="H29" s="49">
        <v>0.5645370370370371</v>
      </c>
      <c r="M29" s="54"/>
    </row>
    <row r="30">
      <c r="A30" s="21">
        <v>23490.0</v>
      </c>
      <c r="B30" s="21">
        <v>13.0</v>
      </c>
      <c r="C30" s="21">
        <v>1.0</v>
      </c>
      <c r="D30" s="21">
        <v>1.0</v>
      </c>
      <c r="E30" s="47">
        <v>1999.0</v>
      </c>
      <c r="F30" s="21">
        <v>154.0</v>
      </c>
      <c r="G30" s="48">
        <v>41548.0</v>
      </c>
      <c r="H30" s="49">
        <v>0.38622685185185185</v>
      </c>
      <c r="M30" s="54"/>
    </row>
    <row r="31">
      <c r="A31" s="21">
        <v>23501.0</v>
      </c>
      <c r="B31" s="21">
        <v>22.0</v>
      </c>
      <c r="C31" s="21">
        <v>1.0</v>
      </c>
      <c r="D31" s="21">
        <v>1.0</v>
      </c>
      <c r="E31" s="21">
        <v>299.0</v>
      </c>
      <c r="F31" s="21">
        <v>14.0</v>
      </c>
      <c r="G31" s="48">
        <v>41548.0</v>
      </c>
      <c r="H31" s="49">
        <v>0.5135763888888889</v>
      </c>
      <c r="M31" s="54"/>
    </row>
    <row r="32">
      <c r="A32" s="21">
        <v>23647.0</v>
      </c>
      <c r="B32" s="21">
        <v>15.0</v>
      </c>
      <c r="C32" s="21">
        <v>1.0</v>
      </c>
      <c r="D32" s="21">
        <v>1.0</v>
      </c>
      <c r="E32" s="21">
        <v>0.0</v>
      </c>
      <c r="F32" s="21">
        <v>0.0</v>
      </c>
      <c r="G32" s="48">
        <v>41548.0</v>
      </c>
      <c r="H32" s="49">
        <v>0.4842939814814815</v>
      </c>
      <c r="M32" s="54"/>
    </row>
    <row r="33">
      <c r="A33" s="21">
        <v>24184.0</v>
      </c>
      <c r="B33" s="21">
        <v>18.0</v>
      </c>
      <c r="C33" s="21">
        <v>1.0</v>
      </c>
      <c r="D33" s="21">
        <v>1.0</v>
      </c>
      <c r="E33" s="47">
        <v>1499.0</v>
      </c>
      <c r="F33" s="21">
        <v>83.0</v>
      </c>
      <c r="G33" s="48">
        <v>41548.0</v>
      </c>
      <c r="H33" s="49">
        <v>0.5997916666666666</v>
      </c>
      <c r="M33" s="54"/>
    </row>
    <row r="34">
      <c r="A34" s="21">
        <v>24329.0</v>
      </c>
      <c r="B34" s="21">
        <v>16.0</v>
      </c>
      <c r="C34" s="21">
        <v>1.0</v>
      </c>
      <c r="D34" s="21">
        <v>1.0</v>
      </c>
      <c r="E34" s="47">
        <v>2000.0</v>
      </c>
      <c r="F34" s="21">
        <v>125.0</v>
      </c>
      <c r="G34" s="48">
        <v>41548.0</v>
      </c>
      <c r="H34" s="49">
        <v>0.6132175925925926</v>
      </c>
      <c r="M34" s="54"/>
    </row>
    <row r="35">
      <c r="A35" s="21">
        <v>24339.0</v>
      </c>
      <c r="B35" s="21">
        <v>16.0</v>
      </c>
      <c r="C35" s="21">
        <v>1.0</v>
      </c>
      <c r="D35" s="21">
        <v>1.0</v>
      </c>
      <c r="E35" s="21">
        <v>274.0</v>
      </c>
      <c r="F35" s="21">
        <v>17.0</v>
      </c>
      <c r="G35" s="48">
        <v>41548.0</v>
      </c>
      <c r="H35" s="49">
        <v>0.3671759259259259</v>
      </c>
      <c r="M35" s="54"/>
    </row>
    <row r="36">
      <c r="A36" s="21">
        <v>24375.0</v>
      </c>
      <c r="B36" s="21">
        <v>19.0</v>
      </c>
      <c r="C36" s="21">
        <v>1.0</v>
      </c>
      <c r="D36" s="21">
        <v>0.0</v>
      </c>
      <c r="E36" s="47">
        <v>3233.0</v>
      </c>
      <c r="F36" s="21">
        <v>170.0</v>
      </c>
      <c r="G36" s="48">
        <v>41548.0</v>
      </c>
      <c r="H36" s="49">
        <v>0.5027546296296296</v>
      </c>
      <c r="M36" s="54"/>
    </row>
    <row r="37">
      <c r="A37" s="21">
        <v>24797.0</v>
      </c>
      <c r="B37" s="21">
        <v>15.0</v>
      </c>
      <c r="C37" s="21">
        <v>1.0</v>
      </c>
      <c r="D37" s="21">
        <v>1.0</v>
      </c>
      <c r="E37" s="47">
        <v>3998.0</v>
      </c>
      <c r="F37" s="21">
        <v>267.0</v>
      </c>
      <c r="G37" s="48">
        <v>41548.0</v>
      </c>
      <c r="H37" s="49">
        <v>0.40118055555555554</v>
      </c>
      <c r="M37" s="54"/>
    </row>
    <row r="38">
      <c r="A38" s="21">
        <v>24861.0</v>
      </c>
      <c r="B38" s="21">
        <v>20.0</v>
      </c>
      <c r="C38" s="21">
        <v>1.0</v>
      </c>
      <c r="D38" s="21">
        <v>1.0</v>
      </c>
      <c r="E38" s="47">
        <v>2500.0</v>
      </c>
      <c r="F38" s="21">
        <v>125.0</v>
      </c>
      <c r="G38" s="48">
        <v>41548.0</v>
      </c>
      <c r="H38" s="49">
        <v>0.47221064814814817</v>
      </c>
      <c r="M38" s="54"/>
    </row>
    <row r="39">
      <c r="A39" s="21">
        <v>24901.0</v>
      </c>
      <c r="B39" s="21">
        <v>13.0</v>
      </c>
      <c r="C39" s="21">
        <v>1.0</v>
      </c>
      <c r="D39" s="21">
        <v>1.0</v>
      </c>
      <c r="E39" s="47">
        <v>1697.0</v>
      </c>
      <c r="F39" s="21">
        <v>131.0</v>
      </c>
      <c r="G39" s="48">
        <v>41548.0</v>
      </c>
      <c r="H39" s="49">
        <v>0.1893402777777778</v>
      </c>
      <c r="M39" s="54"/>
    </row>
    <row r="40">
      <c r="A40" s="21">
        <v>24938.0</v>
      </c>
      <c r="B40" s="21">
        <v>20.0</v>
      </c>
      <c r="C40" s="21">
        <v>1.0</v>
      </c>
      <c r="D40" s="21">
        <v>1.0</v>
      </c>
      <c r="E40" s="47">
        <v>2995.0</v>
      </c>
      <c r="F40" s="21">
        <v>150.0</v>
      </c>
      <c r="G40" s="48">
        <v>41548.0</v>
      </c>
      <c r="H40" s="49">
        <v>0.20480324074074074</v>
      </c>
      <c r="M40" s="54"/>
    </row>
    <row r="41">
      <c r="A41" s="21">
        <v>25156.0</v>
      </c>
      <c r="B41" s="21">
        <v>16.0</v>
      </c>
      <c r="C41" s="21">
        <v>1.0</v>
      </c>
      <c r="D41" s="21">
        <v>1.0</v>
      </c>
      <c r="E41" s="47">
        <v>6049.0</v>
      </c>
      <c r="F41" s="21">
        <v>378.0</v>
      </c>
      <c r="G41" s="48">
        <v>41548.0</v>
      </c>
      <c r="H41" s="49">
        <v>0.538587962962963</v>
      </c>
      <c r="M41" s="54"/>
    </row>
    <row r="42">
      <c r="A42" s="21">
        <v>25186.0</v>
      </c>
      <c r="B42" s="21">
        <v>19.0</v>
      </c>
      <c r="C42" s="21">
        <v>1.0</v>
      </c>
      <c r="D42" s="21">
        <v>1.0</v>
      </c>
      <c r="E42" s="47">
        <v>2733.0</v>
      </c>
      <c r="F42" s="21">
        <v>144.0</v>
      </c>
      <c r="G42" s="48">
        <v>41548.0</v>
      </c>
      <c r="H42" s="49">
        <v>0.18122685185185186</v>
      </c>
      <c r="M42" s="54"/>
    </row>
    <row r="43">
      <c r="A43" s="21">
        <v>25398.0</v>
      </c>
      <c r="B43" s="21">
        <v>21.0</v>
      </c>
      <c r="C43" s="21">
        <v>1.0</v>
      </c>
      <c r="D43" s="21">
        <v>1.0</v>
      </c>
      <c r="E43" s="47">
        <v>3541.0</v>
      </c>
      <c r="F43" s="21">
        <v>169.0</v>
      </c>
      <c r="G43" s="48">
        <v>41548.0</v>
      </c>
      <c r="H43" s="49">
        <v>0.09001157407407408</v>
      </c>
      <c r="M43" s="54"/>
    </row>
    <row r="44">
      <c r="A44" s="21">
        <v>25402.0</v>
      </c>
      <c r="B44" s="21">
        <v>20.0</v>
      </c>
      <c r="C44" s="21">
        <v>1.0</v>
      </c>
      <c r="D44" s="21">
        <v>0.0</v>
      </c>
      <c r="E44" s="47">
        <v>2899.0</v>
      </c>
      <c r="F44" s="21">
        <v>145.0</v>
      </c>
      <c r="G44" s="48">
        <v>41548.0</v>
      </c>
      <c r="H44" s="49">
        <v>0.4770138888888889</v>
      </c>
      <c r="M44" s="54"/>
    </row>
    <row r="45">
      <c r="A45" s="21">
        <v>25407.0</v>
      </c>
      <c r="B45" s="21">
        <v>22.0</v>
      </c>
      <c r="C45" s="21">
        <v>1.0</v>
      </c>
      <c r="D45" s="21">
        <v>1.0</v>
      </c>
      <c r="E45" s="21">
        <v>800.0</v>
      </c>
      <c r="F45" s="21">
        <v>36.0</v>
      </c>
      <c r="G45" s="48">
        <v>41548.0</v>
      </c>
      <c r="H45" s="49">
        <v>0.8341087962962963</v>
      </c>
      <c r="M45" s="54"/>
    </row>
    <row r="46">
      <c r="A46" s="21">
        <v>25558.0</v>
      </c>
      <c r="B46" s="21">
        <v>19.0</v>
      </c>
      <c r="C46" s="21">
        <v>1.0</v>
      </c>
      <c r="D46" s="21">
        <v>1.0</v>
      </c>
      <c r="E46" s="47">
        <v>1136.0</v>
      </c>
      <c r="F46" s="21">
        <v>60.0</v>
      </c>
      <c r="G46" s="48">
        <v>41548.0</v>
      </c>
      <c r="H46" s="49">
        <v>0.5014236111111111</v>
      </c>
      <c r="M46" s="54"/>
    </row>
    <row r="47">
      <c r="A47" s="21">
        <v>25575.0</v>
      </c>
      <c r="B47" s="21">
        <v>15.0</v>
      </c>
      <c r="C47" s="21">
        <v>1.0</v>
      </c>
      <c r="D47" s="21">
        <v>1.0</v>
      </c>
      <c r="E47" s="47">
        <v>7100.0</v>
      </c>
      <c r="F47" s="21">
        <v>473.0</v>
      </c>
      <c r="G47" s="48">
        <v>41548.0</v>
      </c>
      <c r="H47" s="49">
        <v>0.6098263888888888</v>
      </c>
      <c r="M47" s="54"/>
    </row>
    <row r="48">
      <c r="A48" s="21">
        <v>25608.0</v>
      </c>
      <c r="B48" s="21">
        <v>21.0</v>
      </c>
      <c r="C48" s="21">
        <v>1.0</v>
      </c>
      <c r="D48" s="21">
        <v>1.0</v>
      </c>
      <c r="E48" s="47">
        <v>2300.0</v>
      </c>
      <c r="F48" s="21">
        <v>110.0</v>
      </c>
      <c r="G48" s="48">
        <v>41548.0</v>
      </c>
      <c r="H48" s="49">
        <v>0.07219907407407407</v>
      </c>
      <c r="M48" s="54"/>
    </row>
    <row r="49">
      <c r="A49" s="21">
        <v>25657.0</v>
      </c>
      <c r="B49" s="21">
        <v>16.0</v>
      </c>
      <c r="C49" s="21">
        <v>1.0</v>
      </c>
      <c r="D49" s="21">
        <v>1.0</v>
      </c>
      <c r="E49" s="47">
        <v>8000.0</v>
      </c>
      <c r="F49" s="21">
        <v>500.0</v>
      </c>
      <c r="G49" s="48">
        <v>41548.0</v>
      </c>
      <c r="H49" s="49">
        <v>0.7721527777777778</v>
      </c>
      <c r="M49" s="54"/>
    </row>
    <row r="50">
      <c r="A50" s="21">
        <v>25674.0</v>
      </c>
      <c r="B50" s="21">
        <v>15.0</v>
      </c>
      <c r="C50" s="21">
        <v>1.0</v>
      </c>
      <c r="D50" s="21">
        <v>1.0</v>
      </c>
      <c r="E50" s="47">
        <v>5391.0</v>
      </c>
      <c r="F50" s="21">
        <v>359.0</v>
      </c>
      <c r="G50" s="48">
        <v>41548.0</v>
      </c>
      <c r="H50" s="49">
        <v>0.21729166666666666</v>
      </c>
      <c r="M50" s="54"/>
    </row>
    <row r="51">
      <c r="A51" s="21">
        <v>25740.0</v>
      </c>
      <c r="B51" s="21">
        <v>13.0</v>
      </c>
      <c r="C51" s="21">
        <v>1.0</v>
      </c>
      <c r="D51" s="21">
        <v>1.0</v>
      </c>
      <c r="E51" s="47">
        <v>3086.0</v>
      </c>
      <c r="F51" s="21">
        <v>237.0</v>
      </c>
      <c r="G51" s="48">
        <v>41548.0</v>
      </c>
      <c r="H51" s="49">
        <v>0.7858333333333334</v>
      </c>
      <c r="M51" s="54"/>
    </row>
    <row r="52">
      <c r="A52" s="21">
        <v>25742.0</v>
      </c>
      <c r="B52" s="21">
        <v>16.0</v>
      </c>
      <c r="C52" s="21">
        <v>1.0</v>
      </c>
      <c r="D52" s="21">
        <v>1.0</v>
      </c>
      <c r="E52" s="47">
        <v>6915.0</v>
      </c>
      <c r="F52" s="21">
        <v>432.0</v>
      </c>
      <c r="G52" s="48">
        <v>41548.0</v>
      </c>
      <c r="H52" s="49">
        <v>0.29488425925925926</v>
      </c>
      <c r="M52" s="54"/>
    </row>
    <row r="53">
      <c r="A53" s="21">
        <v>25766.0</v>
      </c>
      <c r="B53" s="21">
        <v>15.0</v>
      </c>
      <c r="C53" s="21">
        <v>1.0</v>
      </c>
      <c r="D53" s="21">
        <v>1.0</v>
      </c>
      <c r="E53" s="47">
        <v>4845.0</v>
      </c>
      <c r="F53" s="21">
        <v>323.0</v>
      </c>
      <c r="G53" s="48">
        <v>41548.0</v>
      </c>
      <c r="H53" s="49">
        <v>0.3988425925925926</v>
      </c>
      <c r="M53" s="54"/>
    </row>
    <row r="54">
      <c r="A54" s="21">
        <v>25772.0</v>
      </c>
      <c r="B54" s="21">
        <v>15.0</v>
      </c>
      <c r="C54" s="21">
        <v>1.0</v>
      </c>
      <c r="D54" s="21">
        <v>1.0</v>
      </c>
      <c r="E54" s="47">
        <v>1898.0</v>
      </c>
      <c r="F54" s="21">
        <v>127.0</v>
      </c>
      <c r="G54" s="48">
        <v>41548.0</v>
      </c>
      <c r="H54" s="49">
        <v>0.5731597222222222</v>
      </c>
      <c r="M54" s="54"/>
    </row>
    <row r="55">
      <c r="A55" s="21">
        <v>25807.0</v>
      </c>
      <c r="B55" s="21">
        <v>15.0</v>
      </c>
      <c r="C55" s="21">
        <v>1.0</v>
      </c>
      <c r="D55" s="21">
        <v>1.0</v>
      </c>
      <c r="E55" s="21">
        <v>799.0</v>
      </c>
      <c r="F55" s="21">
        <v>53.0</v>
      </c>
      <c r="G55" s="48">
        <v>41548.0</v>
      </c>
      <c r="H55" s="49">
        <v>0.4472337962962963</v>
      </c>
      <c r="M55" s="54"/>
    </row>
    <row r="56">
      <c r="A56" s="21">
        <v>25876.0</v>
      </c>
      <c r="B56" s="21">
        <v>18.0</v>
      </c>
      <c r="C56" s="21">
        <v>1.0</v>
      </c>
      <c r="D56" s="21">
        <v>1.0</v>
      </c>
      <c r="E56" s="47">
        <v>16563.0</v>
      </c>
      <c r="F56" s="21">
        <v>920.0</v>
      </c>
      <c r="G56" s="48">
        <v>41548.0</v>
      </c>
      <c r="H56" s="49">
        <v>0.7062731481481481</v>
      </c>
      <c r="M56" s="54"/>
    </row>
    <row r="57">
      <c r="A57" s="21">
        <v>26020.0</v>
      </c>
      <c r="B57" s="21">
        <v>19.0</v>
      </c>
      <c r="C57" s="21">
        <v>1.0</v>
      </c>
      <c r="D57" s="21">
        <v>1.0</v>
      </c>
      <c r="E57" s="21">
        <v>0.0</v>
      </c>
      <c r="F57" s="21">
        <v>0.0</v>
      </c>
      <c r="G57" s="48">
        <v>41548.0</v>
      </c>
      <c r="H57" s="49">
        <v>0.5202546296296297</v>
      </c>
      <c r="M57" s="54"/>
    </row>
    <row r="58">
      <c r="A58" s="21">
        <v>26119.0</v>
      </c>
      <c r="B58" s="21">
        <v>19.0</v>
      </c>
      <c r="C58" s="21">
        <v>1.0</v>
      </c>
      <c r="D58" s="21">
        <v>1.0</v>
      </c>
      <c r="E58" s="47">
        <v>1019.0</v>
      </c>
      <c r="F58" s="21">
        <v>54.0</v>
      </c>
      <c r="G58" s="48">
        <v>41548.0</v>
      </c>
      <c r="H58" s="49">
        <v>0.9819675925925926</v>
      </c>
      <c r="M58" s="54"/>
    </row>
    <row r="59">
      <c r="A59" s="21">
        <v>26137.0</v>
      </c>
      <c r="B59" s="21">
        <v>16.0</v>
      </c>
      <c r="C59" s="21">
        <v>1.0</v>
      </c>
      <c r="D59" s="21">
        <v>1.0</v>
      </c>
      <c r="E59" s="47">
        <v>3500.0</v>
      </c>
      <c r="F59" s="21">
        <v>219.0</v>
      </c>
      <c r="G59" s="48">
        <v>41548.0</v>
      </c>
      <c r="H59" s="49">
        <v>0.8326157407407407</v>
      </c>
      <c r="M59" s="54"/>
    </row>
    <row r="60">
      <c r="A60" s="21">
        <v>26208.0</v>
      </c>
      <c r="B60" s="21">
        <v>12.0</v>
      </c>
      <c r="C60" s="21">
        <v>1.0</v>
      </c>
      <c r="D60" s="21">
        <v>1.0</v>
      </c>
      <c r="E60" s="47">
        <v>1399.0</v>
      </c>
      <c r="F60" s="21">
        <v>117.0</v>
      </c>
      <c r="G60" s="48">
        <v>41548.0</v>
      </c>
      <c r="H60" s="49">
        <v>0.15805555555555556</v>
      </c>
      <c r="M60" s="54"/>
    </row>
    <row r="61">
      <c r="A61" s="21">
        <v>26308.0</v>
      </c>
      <c r="B61" s="21">
        <v>12.0</v>
      </c>
      <c r="C61" s="21">
        <v>1.0</v>
      </c>
      <c r="D61" s="21">
        <v>0.0</v>
      </c>
      <c r="E61" s="21">
        <v>834.0</v>
      </c>
      <c r="F61" s="21">
        <v>70.0</v>
      </c>
      <c r="G61" s="48">
        <v>41548.0</v>
      </c>
      <c r="H61" s="49">
        <v>0.18113425925925927</v>
      </c>
      <c r="M61" s="54"/>
    </row>
    <row r="62">
      <c r="A62" s="21">
        <v>26335.0</v>
      </c>
      <c r="B62" s="21">
        <v>18.0</v>
      </c>
      <c r="C62" s="21">
        <v>1.0</v>
      </c>
      <c r="D62" s="21">
        <v>1.0</v>
      </c>
      <c r="E62" s="21">
        <v>199.0</v>
      </c>
      <c r="F62" s="21">
        <v>11.0</v>
      </c>
      <c r="G62" s="48">
        <v>41548.0</v>
      </c>
      <c r="H62" s="49">
        <v>0.3924537037037037</v>
      </c>
      <c r="M62" s="54"/>
    </row>
    <row r="63">
      <c r="A63" s="21">
        <v>26369.0</v>
      </c>
      <c r="B63" s="21">
        <v>18.0</v>
      </c>
      <c r="C63" s="21">
        <v>1.0</v>
      </c>
      <c r="D63" s="21">
        <v>1.0</v>
      </c>
      <c r="E63" s="47">
        <v>2995.0</v>
      </c>
      <c r="F63" s="21">
        <v>166.0</v>
      </c>
      <c r="G63" s="48">
        <v>41548.0</v>
      </c>
      <c r="H63" s="49">
        <v>0.698275462962963</v>
      </c>
      <c r="M63" s="54"/>
    </row>
    <row r="64">
      <c r="A64" s="21">
        <v>26424.0</v>
      </c>
      <c r="B64" s="21">
        <v>12.0</v>
      </c>
      <c r="C64" s="21">
        <v>1.0</v>
      </c>
      <c r="D64" s="21">
        <v>1.0</v>
      </c>
      <c r="E64" s="47">
        <v>2399.0</v>
      </c>
      <c r="F64" s="21">
        <v>200.0</v>
      </c>
      <c r="G64" s="48">
        <v>41548.0</v>
      </c>
      <c r="H64" s="49">
        <v>0.6672685185185185</v>
      </c>
      <c r="M64" s="54"/>
    </row>
    <row r="65">
      <c r="A65" s="21">
        <v>26454.0</v>
      </c>
      <c r="B65" s="21">
        <v>20.0</v>
      </c>
      <c r="C65" s="21">
        <v>1.0</v>
      </c>
      <c r="D65" s="21">
        <v>1.0</v>
      </c>
      <c r="E65" s="21">
        <v>79.0</v>
      </c>
      <c r="F65" s="21">
        <v>4.0</v>
      </c>
      <c r="G65" s="48">
        <v>41548.0</v>
      </c>
      <c r="H65" s="49">
        <v>0.8914814814814814</v>
      </c>
      <c r="M65" s="54"/>
    </row>
    <row r="66">
      <c r="A66" s="21">
        <v>26483.0</v>
      </c>
      <c r="B66" s="21">
        <v>23.0</v>
      </c>
      <c r="C66" s="21">
        <v>1.0</v>
      </c>
      <c r="D66" s="21">
        <v>1.0</v>
      </c>
      <c r="E66" s="47">
        <v>3538.0</v>
      </c>
      <c r="F66" s="21">
        <v>154.0</v>
      </c>
      <c r="G66" s="48">
        <v>41548.0</v>
      </c>
      <c r="H66" s="49">
        <v>0.9980439814814814</v>
      </c>
      <c r="M66" s="54"/>
    </row>
    <row r="67">
      <c r="A67" s="21">
        <v>26486.0</v>
      </c>
      <c r="B67" s="21">
        <v>15.0</v>
      </c>
      <c r="C67" s="21">
        <v>1.0</v>
      </c>
      <c r="D67" s="21">
        <v>1.0</v>
      </c>
      <c r="E67" s="47">
        <v>1499.0</v>
      </c>
      <c r="F67" s="21">
        <v>100.0</v>
      </c>
      <c r="G67" s="48">
        <v>41548.0</v>
      </c>
      <c r="H67" s="49">
        <v>0.8948495370370371</v>
      </c>
      <c r="M67" s="54"/>
    </row>
    <row r="68">
      <c r="A68" s="21">
        <v>26509.0</v>
      </c>
      <c r="B68" s="21">
        <v>13.0</v>
      </c>
      <c r="C68" s="21">
        <v>1.0</v>
      </c>
      <c r="D68" s="21">
        <v>1.0</v>
      </c>
      <c r="E68" s="47">
        <v>2902.0</v>
      </c>
      <c r="F68" s="21">
        <v>223.0</v>
      </c>
      <c r="G68" s="48">
        <v>41548.0</v>
      </c>
      <c r="H68" s="49">
        <v>0.22578703703703704</v>
      </c>
      <c r="M68" s="54"/>
    </row>
    <row r="69">
      <c r="A69" s="21">
        <v>26546.0</v>
      </c>
      <c r="B69" s="21">
        <v>22.0</v>
      </c>
      <c r="C69" s="21">
        <v>1.0</v>
      </c>
      <c r="D69" s="21">
        <v>1.0</v>
      </c>
      <c r="E69" s="47">
        <v>12099.0</v>
      </c>
      <c r="F69" s="21">
        <v>550.0</v>
      </c>
      <c r="G69" s="48">
        <v>41548.0</v>
      </c>
      <c r="H69" s="49">
        <v>0.34203703703703703</v>
      </c>
      <c r="M69" s="54"/>
    </row>
    <row r="70">
      <c r="A70" s="21">
        <v>26596.0</v>
      </c>
      <c r="B70" s="21">
        <v>14.0</v>
      </c>
      <c r="C70" s="21">
        <v>1.0</v>
      </c>
      <c r="D70" s="21">
        <v>1.0</v>
      </c>
      <c r="E70" s="21">
        <v>0.0</v>
      </c>
      <c r="F70" s="21">
        <v>0.0</v>
      </c>
      <c r="G70" s="48">
        <v>41548.0</v>
      </c>
      <c r="H70" s="49">
        <v>0.45417824074074076</v>
      </c>
      <c r="M70" s="54"/>
    </row>
    <row r="71">
      <c r="A71" s="21">
        <v>26614.0</v>
      </c>
      <c r="B71" s="21">
        <v>18.0</v>
      </c>
      <c r="C71" s="21">
        <v>1.0</v>
      </c>
      <c r="D71" s="21">
        <v>1.0</v>
      </c>
      <c r="E71" s="47">
        <v>1400.0</v>
      </c>
      <c r="F71" s="21">
        <v>78.0</v>
      </c>
      <c r="G71" s="48">
        <v>41548.0</v>
      </c>
      <c r="H71" s="49">
        <v>0.62625</v>
      </c>
      <c r="M71" s="54"/>
    </row>
    <row r="72">
      <c r="A72" s="21">
        <v>26619.0</v>
      </c>
      <c r="B72" s="21">
        <v>17.0</v>
      </c>
      <c r="C72" s="21">
        <v>1.0</v>
      </c>
      <c r="D72" s="21">
        <v>0.0</v>
      </c>
      <c r="E72" s="47">
        <v>5067.0</v>
      </c>
      <c r="F72" s="21">
        <v>298.0</v>
      </c>
      <c r="G72" s="48">
        <v>41548.0</v>
      </c>
      <c r="H72" s="49">
        <v>0.09822916666666667</v>
      </c>
      <c r="M72" s="54"/>
    </row>
    <row r="73">
      <c r="A73" s="21">
        <v>26663.0</v>
      </c>
      <c r="B73" s="21">
        <v>18.0</v>
      </c>
      <c r="C73" s="21">
        <v>1.0</v>
      </c>
      <c r="D73" s="21">
        <v>1.0</v>
      </c>
      <c r="E73" s="21">
        <v>299.0</v>
      </c>
      <c r="F73" s="21">
        <v>17.0</v>
      </c>
      <c r="G73" s="48">
        <v>41548.0</v>
      </c>
      <c r="H73" s="49">
        <v>0.4355439814814815</v>
      </c>
      <c r="M73" s="54"/>
    </row>
    <row r="74">
      <c r="A74" s="21">
        <v>26674.0</v>
      </c>
      <c r="B74" s="21">
        <v>22.0</v>
      </c>
      <c r="C74" s="21">
        <v>1.0</v>
      </c>
      <c r="D74" s="21">
        <v>1.0</v>
      </c>
      <c r="E74" s="47">
        <v>3199.0</v>
      </c>
      <c r="F74" s="21">
        <v>145.0</v>
      </c>
      <c r="G74" s="48">
        <v>41548.0</v>
      </c>
      <c r="H74" s="49">
        <v>0.9241666666666667</v>
      </c>
      <c r="M74" s="54"/>
    </row>
    <row r="75">
      <c r="A75" s="21">
        <v>26683.0</v>
      </c>
      <c r="B75" s="21">
        <v>21.0</v>
      </c>
      <c r="C75" s="21">
        <v>1.0</v>
      </c>
      <c r="D75" s="21">
        <v>1.0</v>
      </c>
      <c r="E75" s="47">
        <v>15000.0</v>
      </c>
      <c r="F75" s="21">
        <v>714.0</v>
      </c>
      <c r="G75" s="48">
        <v>41548.0</v>
      </c>
      <c r="H75" s="49">
        <v>0.6315972222222223</v>
      </c>
      <c r="M75" s="54"/>
    </row>
    <row r="76">
      <c r="A76" s="21">
        <v>26727.0</v>
      </c>
      <c r="B76" s="21">
        <v>12.0</v>
      </c>
      <c r="C76" s="21">
        <v>1.0</v>
      </c>
      <c r="D76" s="21">
        <v>1.0</v>
      </c>
      <c r="E76" s="21">
        <v>525.0</v>
      </c>
      <c r="F76" s="21">
        <v>44.0</v>
      </c>
      <c r="G76" s="48">
        <v>41548.0</v>
      </c>
      <c r="H76" s="49">
        <v>0.18541666666666667</v>
      </c>
      <c r="M76" s="54"/>
    </row>
    <row r="77">
      <c r="A77" s="21">
        <v>26791.0</v>
      </c>
      <c r="B77" s="21">
        <v>12.0</v>
      </c>
      <c r="C77" s="21">
        <v>1.0</v>
      </c>
      <c r="D77" s="21">
        <v>1.0</v>
      </c>
      <c r="E77" s="47">
        <v>3943.0</v>
      </c>
      <c r="F77" s="21">
        <v>329.0</v>
      </c>
      <c r="G77" s="48">
        <v>41548.0</v>
      </c>
      <c r="H77" s="49">
        <v>0.9116087962962963</v>
      </c>
      <c r="M77" s="54"/>
    </row>
    <row r="78">
      <c r="A78" s="21">
        <v>26852.0</v>
      </c>
      <c r="B78" s="21">
        <v>12.0</v>
      </c>
      <c r="C78" s="21">
        <v>1.0</v>
      </c>
      <c r="D78" s="21">
        <v>0.0</v>
      </c>
      <c r="E78" s="21">
        <v>699.0</v>
      </c>
      <c r="F78" s="21">
        <v>58.0</v>
      </c>
      <c r="G78" s="48">
        <v>41548.0</v>
      </c>
      <c r="H78" s="49">
        <v>0.9942476851851851</v>
      </c>
      <c r="M78" s="54"/>
    </row>
    <row r="79">
      <c r="A79" s="21">
        <v>26894.0</v>
      </c>
      <c r="B79" s="21">
        <v>17.0</v>
      </c>
      <c r="C79" s="21">
        <v>1.0</v>
      </c>
      <c r="D79" s="21">
        <v>1.0</v>
      </c>
      <c r="E79" s="47">
        <v>23580.0</v>
      </c>
      <c r="F79" s="47">
        <v>1387.0</v>
      </c>
      <c r="G79" s="48">
        <v>41548.0</v>
      </c>
      <c r="H79" s="49">
        <v>0.0725925925925926</v>
      </c>
      <c r="M79" s="54"/>
    </row>
    <row r="80">
      <c r="A80" s="21">
        <v>26965.0</v>
      </c>
      <c r="B80" s="21">
        <v>18.0</v>
      </c>
      <c r="C80" s="21">
        <v>1.0</v>
      </c>
      <c r="D80" s="21">
        <v>1.0</v>
      </c>
      <c r="E80" s="47">
        <v>2660.0</v>
      </c>
      <c r="F80" s="21">
        <v>148.0</v>
      </c>
      <c r="G80" s="48">
        <v>41548.0</v>
      </c>
      <c r="H80" s="49">
        <v>0.3566782407407407</v>
      </c>
      <c r="M80" s="54"/>
    </row>
    <row r="81">
      <c r="A81" s="21">
        <v>27077.0</v>
      </c>
      <c r="B81" s="21">
        <v>18.0</v>
      </c>
      <c r="C81" s="21">
        <v>1.0</v>
      </c>
      <c r="D81" s="21">
        <v>1.0</v>
      </c>
      <c r="E81" s="21">
        <v>449.0</v>
      </c>
      <c r="F81" s="21">
        <v>25.0</v>
      </c>
      <c r="G81" s="48">
        <v>41548.0</v>
      </c>
      <c r="H81" s="49">
        <v>0.928587962962963</v>
      </c>
      <c r="M81" s="54"/>
    </row>
    <row r="82">
      <c r="A82" s="21">
        <v>27218.0</v>
      </c>
      <c r="B82" s="21">
        <v>19.0</v>
      </c>
      <c r="C82" s="21">
        <v>1.0</v>
      </c>
      <c r="D82" s="21">
        <v>1.0</v>
      </c>
      <c r="E82" s="21">
        <v>0.0</v>
      </c>
      <c r="F82" s="21">
        <v>0.0</v>
      </c>
      <c r="G82" s="48">
        <v>41548.0</v>
      </c>
      <c r="H82" s="49">
        <v>0.5501041666666666</v>
      </c>
      <c r="M82" s="54"/>
    </row>
    <row r="83">
      <c r="A83" s="21">
        <v>27310.0</v>
      </c>
      <c r="B83" s="21">
        <v>14.0</v>
      </c>
      <c r="C83" s="21">
        <v>1.0</v>
      </c>
      <c r="D83" s="21">
        <v>0.0</v>
      </c>
      <c r="E83" s="47">
        <v>1868.0</v>
      </c>
      <c r="F83" s="21">
        <v>133.0</v>
      </c>
      <c r="G83" s="48">
        <v>41548.0</v>
      </c>
      <c r="H83" s="49">
        <v>0.9824074074074074</v>
      </c>
      <c r="M83" s="54"/>
    </row>
    <row r="84">
      <c r="A84" s="21">
        <v>27345.0</v>
      </c>
      <c r="B84" s="21">
        <v>15.0</v>
      </c>
      <c r="C84" s="21">
        <v>1.0</v>
      </c>
      <c r="D84" s="21">
        <v>1.0</v>
      </c>
      <c r="E84" s="47">
        <v>7390.0</v>
      </c>
      <c r="F84" s="21">
        <v>493.0</v>
      </c>
      <c r="G84" s="48">
        <v>41548.0</v>
      </c>
      <c r="H84" s="49">
        <v>0.04212962962962963</v>
      </c>
      <c r="M84" s="54"/>
    </row>
    <row r="85">
      <c r="A85" s="21">
        <v>27428.0</v>
      </c>
      <c r="B85" s="21">
        <v>20.0</v>
      </c>
      <c r="C85" s="21">
        <v>1.0</v>
      </c>
      <c r="D85" s="21">
        <v>0.0</v>
      </c>
      <c r="E85" s="47">
        <v>4900.0</v>
      </c>
      <c r="F85" s="21">
        <v>245.0</v>
      </c>
      <c r="G85" s="48">
        <v>41548.0</v>
      </c>
      <c r="H85" s="49">
        <v>0.28184027777777776</v>
      </c>
      <c r="M85" s="54"/>
    </row>
    <row r="86">
      <c r="A86" s="21">
        <v>27462.0</v>
      </c>
      <c r="B86" s="21">
        <v>20.0</v>
      </c>
      <c r="C86" s="21">
        <v>1.0</v>
      </c>
      <c r="D86" s="21">
        <v>1.0</v>
      </c>
      <c r="E86" s="47">
        <v>2159.0</v>
      </c>
      <c r="F86" s="21">
        <v>108.0</v>
      </c>
      <c r="G86" s="48">
        <v>41548.0</v>
      </c>
      <c r="H86" s="49">
        <v>0.7291666666666666</v>
      </c>
      <c r="M86" s="54"/>
    </row>
    <row r="87">
      <c r="A87" s="21">
        <v>27489.0</v>
      </c>
      <c r="B87" s="21">
        <v>22.0</v>
      </c>
      <c r="C87" s="21">
        <v>1.0</v>
      </c>
      <c r="D87" s="21">
        <v>1.0</v>
      </c>
      <c r="E87" s="47">
        <v>1299.0</v>
      </c>
      <c r="F87" s="21">
        <v>59.0</v>
      </c>
      <c r="G87" s="48">
        <v>41548.0</v>
      </c>
      <c r="H87" s="49">
        <v>0.9336342592592592</v>
      </c>
      <c r="M87" s="54"/>
    </row>
    <row r="88">
      <c r="A88" s="21">
        <v>27499.0</v>
      </c>
      <c r="B88" s="21">
        <v>20.0</v>
      </c>
      <c r="C88" s="21">
        <v>1.0</v>
      </c>
      <c r="D88" s="21">
        <v>1.0</v>
      </c>
      <c r="E88" s="47">
        <v>1300.0</v>
      </c>
      <c r="F88" s="21">
        <v>65.0</v>
      </c>
      <c r="G88" s="48">
        <v>41548.0</v>
      </c>
      <c r="H88" s="49">
        <v>0.23631944444444444</v>
      </c>
      <c r="M88" s="54"/>
    </row>
    <row r="89">
      <c r="A89" s="21">
        <v>27542.0</v>
      </c>
      <c r="B89" s="21">
        <v>22.0</v>
      </c>
      <c r="C89" s="21">
        <v>1.0</v>
      </c>
      <c r="D89" s="21">
        <v>1.0</v>
      </c>
      <c r="E89" s="47">
        <v>28999.0</v>
      </c>
      <c r="F89" s="47">
        <v>1318.0</v>
      </c>
      <c r="G89" s="48">
        <v>41548.0</v>
      </c>
      <c r="H89" s="49">
        <v>0.1714351851851852</v>
      </c>
      <c r="M89" s="54"/>
    </row>
    <row r="90">
      <c r="A90" s="21">
        <v>27613.0</v>
      </c>
      <c r="B90" s="21">
        <v>22.0</v>
      </c>
      <c r="C90" s="21">
        <v>1.0</v>
      </c>
      <c r="D90" s="21">
        <v>1.0</v>
      </c>
      <c r="E90" s="21">
        <v>0.0</v>
      </c>
      <c r="F90" s="21">
        <v>0.0</v>
      </c>
      <c r="G90" s="48">
        <v>41548.0</v>
      </c>
      <c r="H90" s="49">
        <v>0.7588657407407408</v>
      </c>
      <c r="M90" s="54"/>
    </row>
    <row r="91">
      <c r="A91" s="21">
        <v>27618.0</v>
      </c>
      <c r="B91" s="21">
        <v>16.0</v>
      </c>
      <c r="C91" s="21">
        <v>1.0</v>
      </c>
      <c r="D91" s="21">
        <v>1.0</v>
      </c>
      <c r="E91" s="21">
        <v>0.0</v>
      </c>
      <c r="F91" s="21">
        <v>0.0</v>
      </c>
      <c r="G91" s="48">
        <v>41548.0</v>
      </c>
      <c r="H91" s="49">
        <v>0.6499421296296296</v>
      </c>
      <c r="M91" s="54"/>
    </row>
    <row r="92">
      <c r="A92" s="21">
        <v>27750.0</v>
      </c>
      <c r="B92" s="21">
        <v>17.0</v>
      </c>
      <c r="C92" s="21">
        <v>1.0</v>
      </c>
      <c r="D92" s="21">
        <v>0.0</v>
      </c>
      <c r="E92" s="47">
        <v>7740.0</v>
      </c>
      <c r="F92" s="21">
        <v>455.0</v>
      </c>
      <c r="G92" s="48">
        <v>41548.0</v>
      </c>
      <c r="H92" s="49">
        <v>0.8309953703703704</v>
      </c>
      <c r="M92" s="54"/>
    </row>
    <row r="93">
      <c r="A93" s="21">
        <v>27775.0</v>
      </c>
      <c r="B93" s="21">
        <v>22.0</v>
      </c>
      <c r="C93" s="21">
        <v>1.0</v>
      </c>
      <c r="D93" s="21">
        <v>0.0</v>
      </c>
      <c r="E93" s="47">
        <v>2186.0</v>
      </c>
      <c r="F93" s="21">
        <v>99.0</v>
      </c>
      <c r="G93" s="48">
        <v>41548.0</v>
      </c>
      <c r="H93" s="49">
        <v>0.5284837962962963</v>
      </c>
      <c r="M93" s="54"/>
    </row>
    <row r="94">
      <c r="A94" s="21">
        <v>27796.0</v>
      </c>
      <c r="B94" s="21">
        <v>13.0</v>
      </c>
      <c r="C94" s="21">
        <v>1.0</v>
      </c>
      <c r="D94" s="21">
        <v>0.0</v>
      </c>
      <c r="E94" s="47">
        <v>3395.0</v>
      </c>
      <c r="F94" s="21">
        <v>261.0</v>
      </c>
      <c r="G94" s="48">
        <v>41548.0</v>
      </c>
      <c r="H94" s="49">
        <v>0.9571064814814815</v>
      </c>
      <c r="M94" s="54"/>
    </row>
    <row r="95">
      <c r="A95" s="21">
        <v>27845.0</v>
      </c>
      <c r="B95" s="21">
        <v>18.0</v>
      </c>
      <c r="C95" s="21">
        <v>1.0</v>
      </c>
      <c r="D95" s="21">
        <v>1.0</v>
      </c>
      <c r="E95" s="47">
        <v>1099.0</v>
      </c>
      <c r="F95" s="21">
        <v>61.0</v>
      </c>
      <c r="G95" s="48">
        <v>41548.0</v>
      </c>
      <c r="H95" s="49">
        <v>0.1391087962962963</v>
      </c>
      <c r="M95" s="54"/>
    </row>
    <row r="96">
      <c r="A96" s="21">
        <v>27861.0</v>
      </c>
      <c r="B96" s="21">
        <v>18.0</v>
      </c>
      <c r="C96" s="21">
        <v>1.0</v>
      </c>
      <c r="D96" s="21">
        <v>1.0</v>
      </c>
      <c r="E96" s="47">
        <v>1692.0</v>
      </c>
      <c r="F96" s="21">
        <v>94.0</v>
      </c>
      <c r="G96" s="48">
        <v>41548.0</v>
      </c>
      <c r="H96" s="49">
        <v>0.0815625</v>
      </c>
      <c r="M96" s="54"/>
    </row>
    <row r="97">
      <c r="A97" s="21">
        <v>27899.0</v>
      </c>
      <c r="B97" s="21">
        <v>14.0</v>
      </c>
      <c r="C97" s="21">
        <v>1.0</v>
      </c>
      <c r="D97" s="21">
        <v>1.0</v>
      </c>
      <c r="E97" s="21">
        <v>0.0</v>
      </c>
      <c r="F97" s="21">
        <v>0.0</v>
      </c>
      <c r="G97" s="48">
        <v>41548.0</v>
      </c>
      <c r="H97" s="49">
        <v>0.5861689814814814</v>
      </c>
      <c r="M97" s="54"/>
    </row>
    <row r="98">
      <c r="A98" s="21">
        <v>27957.0</v>
      </c>
      <c r="B98" s="21">
        <v>18.0</v>
      </c>
      <c r="C98" s="21">
        <v>1.0</v>
      </c>
      <c r="D98" s="21">
        <v>1.0</v>
      </c>
      <c r="E98" s="47">
        <v>3671.0</v>
      </c>
      <c r="F98" s="21">
        <v>204.0</v>
      </c>
      <c r="G98" s="48">
        <v>41548.0</v>
      </c>
      <c r="H98" s="49">
        <v>0.9553703703703704</v>
      </c>
      <c r="M98" s="54"/>
    </row>
    <row r="99">
      <c r="A99" s="21">
        <v>28033.0</v>
      </c>
      <c r="B99" s="21">
        <v>16.0</v>
      </c>
      <c r="C99" s="21">
        <v>1.0</v>
      </c>
      <c r="D99" s="21">
        <v>1.0</v>
      </c>
      <c r="E99" s="47">
        <v>3689.0</v>
      </c>
      <c r="F99" s="21">
        <v>231.0</v>
      </c>
      <c r="G99" s="48">
        <v>41548.0</v>
      </c>
      <c r="H99" s="49">
        <v>0.023854166666666666</v>
      </c>
      <c r="M99" s="54"/>
    </row>
    <row r="100">
      <c r="A100" s="21">
        <v>28105.0</v>
      </c>
      <c r="B100" s="21">
        <v>21.0</v>
      </c>
      <c r="C100" s="21">
        <v>1.0</v>
      </c>
      <c r="D100" s="21">
        <v>1.0</v>
      </c>
      <c r="E100" s="47">
        <v>14594.0</v>
      </c>
      <c r="F100" s="21">
        <v>695.0</v>
      </c>
      <c r="G100" s="48">
        <v>41548.0</v>
      </c>
      <c r="H100" s="49">
        <v>0.14652777777777778</v>
      </c>
      <c r="M100" s="54"/>
    </row>
    <row r="101">
      <c r="A101" s="21">
        <v>28109.0</v>
      </c>
      <c r="B101" s="21">
        <v>18.0</v>
      </c>
      <c r="C101" s="21">
        <v>1.0</v>
      </c>
      <c r="D101" s="21">
        <v>1.0</v>
      </c>
      <c r="E101" s="47">
        <v>1150.0</v>
      </c>
      <c r="F101" s="21">
        <v>64.0</v>
      </c>
      <c r="G101" s="48">
        <v>41548.0</v>
      </c>
      <c r="H101" s="49">
        <v>0.7431944444444445</v>
      </c>
      <c r="M101" s="54"/>
    </row>
    <row r="102">
      <c r="A102" s="21">
        <v>28163.0</v>
      </c>
      <c r="B102" s="21">
        <v>14.0</v>
      </c>
      <c r="C102" s="21">
        <v>1.0</v>
      </c>
      <c r="D102" s="21">
        <v>1.0</v>
      </c>
      <c r="E102" s="21">
        <v>454.0</v>
      </c>
      <c r="F102" s="21">
        <v>32.0</v>
      </c>
      <c r="G102" s="48">
        <v>41548.0</v>
      </c>
      <c r="H102" s="49">
        <v>0.5255555555555556</v>
      </c>
      <c r="M102" s="54"/>
    </row>
    <row r="103">
      <c r="A103" s="21">
        <v>28285.0</v>
      </c>
      <c r="B103" s="21">
        <v>22.0</v>
      </c>
      <c r="C103" s="21">
        <v>1.0</v>
      </c>
      <c r="D103" s="21">
        <v>1.0</v>
      </c>
      <c r="E103" s="47">
        <v>18900.0</v>
      </c>
      <c r="F103" s="21">
        <v>859.0</v>
      </c>
      <c r="G103" s="48">
        <v>41548.0</v>
      </c>
      <c r="H103" s="49">
        <v>0.6158564814814815</v>
      </c>
      <c r="M103" s="54"/>
    </row>
    <row r="104">
      <c r="A104" s="21">
        <v>28287.0</v>
      </c>
      <c r="B104" s="21">
        <v>16.0</v>
      </c>
      <c r="C104" s="21">
        <v>1.0</v>
      </c>
      <c r="D104" s="21">
        <v>1.0</v>
      </c>
      <c r="E104" s="21">
        <v>0.0</v>
      </c>
      <c r="F104" s="21">
        <v>0.0</v>
      </c>
      <c r="G104" s="48">
        <v>41548.0</v>
      </c>
      <c r="H104" s="49">
        <v>0.8913310185185185</v>
      </c>
      <c r="M104" s="54"/>
    </row>
    <row r="105">
      <c r="A105" s="21">
        <v>28334.0</v>
      </c>
      <c r="B105" s="21">
        <v>12.0</v>
      </c>
      <c r="C105" s="21">
        <v>1.0</v>
      </c>
      <c r="D105" s="21">
        <v>1.0</v>
      </c>
      <c r="E105" s="21">
        <v>0.0</v>
      </c>
      <c r="F105" s="21">
        <v>0.0</v>
      </c>
      <c r="G105" s="48">
        <v>41548.0</v>
      </c>
      <c r="H105" s="49">
        <v>0.5371875</v>
      </c>
      <c r="M105" s="54"/>
    </row>
    <row r="106">
      <c r="A106" s="21">
        <v>28355.0</v>
      </c>
      <c r="B106" s="21">
        <v>18.0</v>
      </c>
      <c r="C106" s="21">
        <v>1.0</v>
      </c>
      <c r="D106" s="21">
        <v>1.0</v>
      </c>
      <c r="E106" s="47">
        <v>1000.0</v>
      </c>
      <c r="F106" s="21">
        <v>56.0</v>
      </c>
      <c r="G106" s="48">
        <v>41548.0</v>
      </c>
      <c r="H106" s="49">
        <v>0.27619212962962963</v>
      </c>
      <c r="M106" s="54"/>
    </row>
    <row r="107">
      <c r="A107" s="21">
        <v>28370.0</v>
      </c>
      <c r="B107" s="21">
        <v>18.0</v>
      </c>
      <c r="C107" s="21">
        <v>1.0</v>
      </c>
      <c r="D107" s="21">
        <v>0.0</v>
      </c>
      <c r="E107" s="47">
        <v>1499.0</v>
      </c>
      <c r="F107" s="21">
        <v>83.0</v>
      </c>
      <c r="G107" s="48">
        <v>41548.0</v>
      </c>
      <c r="H107" s="49">
        <v>0.02802083333333333</v>
      </c>
      <c r="M107" s="54"/>
    </row>
    <row r="108">
      <c r="A108" s="21">
        <v>28432.0</v>
      </c>
      <c r="B108" s="21">
        <v>21.0</v>
      </c>
      <c r="C108" s="21">
        <v>1.0</v>
      </c>
      <c r="D108" s="21">
        <v>1.0</v>
      </c>
      <c r="E108" s="21">
        <v>515.0</v>
      </c>
      <c r="F108" s="21">
        <v>25.0</v>
      </c>
      <c r="G108" s="48">
        <v>41548.0</v>
      </c>
      <c r="H108" s="49">
        <v>0.5213310185185185</v>
      </c>
      <c r="M108" s="54"/>
    </row>
    <row r="109">
      <c r="A109" s="21">
        <v>28459.0</v>
      </c>
      <c r="B109" s="21">
        <v>17.0</v>
      </c>
      <c r="C109" s="21">
        <v>1.0</v>
      </c>
      <c r="D109" s="21">
        <v>0.0</v>
      </c>
      <c r="E109" s="47">
        <v>2432.0</v>
      </c>
      <c r="F109" s="21">
        <v>143.0</v>
      </c>
      <c r="G109" s="48">
        <v>41548.0</v>
      </c>
      <c r="H109" s="49">
        <v>0.05606481481481482</v>
      </c>
      <c r="M109" s="54"/>
    </row>
    <row r="110">
      <c r="A110" s="21">
        <v>28546.0</v>
      </c>
      <c r="B110" s="21">
        <v>15.0</v>
      </c>
      <c r="C110" s="21">
        <v>1.0</v>
      </c>
      <c r="D110" s="21">
        <v>1.0</v>
      </c>
      <c r="E110" s="47">
        <v>5724.0</v>
      </c>
      <c r="F110" s="21">
        <v>382.0</v>
      </c>
      <c r="G110" s="48">
        <v>41548.0</v>
      </c>
      <c r="H110" s="49">
        <v>0.1533101851851852</v>
      </c>
      <c r="M110" s="54"/>
    </row>
    <row r="111">
      <c r="A111" s="21">
        <v>28555.0</v>
      </c>
      <c r="B111" s="21">
        <v>20.0</v>
      </c>
      <c r="C111" s="21">
        <v>1.0</v>
      </c>
      <c r="D111" s="21">
        <v>1.0</v>
      </c>
      <c r="E111" s="47">
        <v>2593.0</v>
      </c>
      <c r="F111" s="21">
        <v>130.0</v>
      </c>
      <c r="G111" s="48">
        <v>41548.0</v>
      </c>
      <c r="H111" s="49">
        <v>0.7708680555555556</v>
      </c>
      <c r="M111" s="54"/>
    </row>
    <row r="112">
      <c r="A112" s="21">
        <v>28612.0</v>
      </c>
      <c r="B112" s="21">
        <v>16.0</v>
      </c>
      <c r="C112" s="21">
        <v>1.0</v>
      </c>
      <c r="D112" s="21">
        <v>1.0</v>
      </c>
      <c r="E112" s="47">
        <v>2498.0</v>
      </c>
      <c r="F112" s="21">
        <v>156.0</v>
      </c>
      <c r="G112" s="48">
        <v>41548.0</v>
      </c>
      <c r="H112" s="49">
        <v>0.45586805555555554</v>
      </c>
      <c r="M112" s="54"/>
    </row>
    <row r="113">
      <c r="A113" s="21">
        <v>28646.0</v>
      </c>
      <c r="B113" s="21">
        <v>13.0</v>
      </c>
      <c r="C113" s="21">
        <v>1.0</v>
      </c>
      <c r="D113" s="21">
        <v>1.0</v>
      </c>
      <c r="E113" s="21">
        <v>0.0</v>
      </c>
      <c r="F113" s="21">
        <v>0.0</v>
      </c>
      <c r="G113" s="48">
        <v>41548.0</v>
      </c>
      <c r="H113" s="49">
        <v>0.42440972222222223</v>
      </c>
      <c r="M113" s="54"/>
    </row>
    <row r="114">
      <c r="A114" s="21">
        <v>28659.0</v>
      </c>
      <c r="B114" s="21">
        <v>23.0</v>
      </c>
      <c r="C114" s="21">
        <v>1.0</v>
      </c>
      <c r="D114" s="21">
        <v>1.0</v>
      </c>
      <c r="E114" s="21">
        <v>749.0</v>
      </c>
      <c r="F114" s="21">
        <v>33.0</v>
      </c>
      <c r="G114" s="48">
        <v>41548.0</v>
      </c>
      <c r="H114" s="49">
        <v>0.42605324074074075</v>
      </c>
      <c r="M114" s="54"/>
    </row>
    <row r="115">
      <c r="A115" s="21">
        <v>28679.0</v>
      </c>
      <c r="B115" s="21">
        <v>20.0</v>
      </c>
      <c r="C115" s="21">
        <v>1.0</v>
      </c>
      <c r="D115" s="21">
        <v>1.0</v>
      </c>
      <c r="E115" s="47">
        <v>1000.0</v>
      </c>
      <c r="F115" s="21">
        <v>50.0</v>
      </c>
      <c r="G115" s="48">
        <v>41548.0</v>
      </c>
      <c r="H115" s="49">
        <v>0.9778125</v>
      </c>
      <c r="M115" s="54"/>
    </row>
    <row r="116">
      <c r="A116" s="21">
        <v>28680.0</v>
      </c>
      <c r="B116" s="21">
        <v>20.0</v>
      </c>
      <c r="C116" s="21">
        <v>1.0</v>
      </c>
      <c r="D116" s="21">
        <v>1.0</v>
      </c>
      <c r="E116" s="21">
        <v>999.0</v>
      </c>
      <c r="F116" s="21">
        <v>50.0</v>
      </c>
      <c r="G116" s="48">
        <v>41548.0</v>
      </c>
      <c r="H116" s="49">
        <v>0.9134375</v>
      </c>
      <c r="M116" s="54"/>
    </row>
    <row r="117">
      <c r="A117" s="21">
        <v>28717.0</v>
      </c>
      <c r="B117" s="21">
        <v>12.0</v>
      </c>
      <c r="C117" s="21">
        <v>1.0</v>
      </c>
      <c r="D117" s="21">
        <v>0.0</v>
      </c>
      <c r="E117" s="21">
        <v>757.0</v>
      </c>
      <c r="F117" s="21">
        <v>63.0</v>
      </c>
      <c r="G117" s="48">
        <v>41548.0</v>
      </c>
      <c r="H117" s="49">
        <v>0.3036921296296296</v>
      </c>
      <c r="M117" s="54"/>
    </row>
    <row r="118">
      <c r="A118" s="21">
        <v>28776.0</v>
      </c>
      <c r="B118" s="21">
        <v>16.0</v>
      </c>
      <c r="C118" s="21">
        <v>1.0</v>
      </c>
      <c r="D118" s="21">
        <v>1.0</v>
      </c>
      <c r="E118" s="21">
        <v>600.0</v>
      </c>
      <c r="F118" s="21">
        <v>38.0</v>
      </c>
      <c r="G118" s="48">
        <v>41548.0</v>
      </c>
      <c r="H118" s="49">
        <v>0.35256944444444444</v>
      </c>
      <c r="M118" s="54"/>
    </row>
    <row r="119">
      <c r="A119" s="21">
        <v>28793.0</v>
      </c>
      <c r="B119" s="21">
        <v>17.0</v>
      </c>
      <c r="C119" s="21">
        <v>1.0</v>
      </c>
      <c r="D119" s="21">
        <v>0.0</v>
      </c>
      <c r="E119" s="47">
        <v>6545.0</v>
      </c>
      <c r="F119" s="21">
        <v>385.0</v>
      </c>
      <c r="G119" s="48">
        <v>41548.0</v>
      </c>
      <c r="H119" s="49">
        <v>0.06894675925925926</v>
      </c>
      <c r="M119" s="54"/>
    </row>
    <row r="120">
      <c r="A120" s="21">
        <v>28833.0</v>
      </c>
      <c r="B120" s="21">
        <v>17.0</v>
      </c>
      <c r="C120" s="21">
        <v>1.0</v>
      </c>
      <c r="D120" s="21">
        <v>1.0</v>
      </c>
      <c r="E120" s="21">
        <v>499.0</v>
      </c>
      <c r="F120" s="21">
        <v>29.0</v>
      </c>
      <c r="G120" s="48">
        <v>41548.0</v>
      </c>
      <c r="H120" s="49">
        <v>0.04527777777777778</v>
      </c>
      <c r="M120" s="54"/>
    </row>
    <row r="121">
      <c r="A121" s="21">
        <v>28895.0</v>
      </c>
      <c r="B121" s="21">
        <v>16.0</v>
      </c>
      <c r="C121" s="21">
        <v>1.0</v>
      </c>
      <c r="D121" s="21">
        <v>1.0</v>
      </c>
      <c r="E121" s="47">
        <v>12396.0</v>
      </c>
      <c r="F121" s="21">
        <v>775.0</v>
      </c>
      <c r="G121" s="48">
        <v>41548.0</v>
      </c>
      <c r="H121" s="49">
        <v>0.7498958333333333</v>
      </c>
      <c r="M121" s="54"/>
    </row>
    <row r="122">
      <c r="A122" s="21">
        <v>28916.0</v>
      </c>
      <c r="B122" s="21">
        <v>18.0</v>
      </c>
      <c r="C122" s="21">
        <v>1.0</v>
      </c>
      <c r="D122" s="21">
        <v>1.0</v>
      </c>
      <c r="E122" s="47">
        <v>4500.0</v>
      </c>
      <c r="F122" s="21">
        <v>250.0</v>
      </c>
      <c r="G122" s="48">
        <v>41548.0</v>
      </c>
      <c r="H122" s="49">
        <v>0.6952662037037037</v>
      </c>
      <c r="M122" s="54"/>
    </row>
    <row r="123">
      <c r="A123" s="21">
        <v>28963.0</v>
      </c>
      <c r="B123" s="21">
        <v>18.0</v>
      </c>
      <c r="C123" s="21">
        <v>1.0</v>
      </c>
      <c r="D123" s="21">
        <v>1.0</v>
      </c>
      <c r="E123" s="47">
        <v>2341.0</v>
      </c>
      <c r="F123" s="21">
        <v>130.0</v>
      </c>
      <c r="G123" s="48">
        <v>41548.0</v>
      </c>
      <c r="H123" s="49">
        <v>0.23472222222222222</v>
      </c>
      <c r="M123" s="54"/>
    </row>
    <row r="124">
      <c r="A124" s="21">
        <v>28988.0</v>
      </c>
      <c r="B124" s="21">
        <v>13.0</v>
      </c>
      <c r="C124" s="21">
        <v>1.0</v>
      </c>
      <c r="D124" s="21">
        <v>1.0</v>
      </c>
      <c r="E124" s="47">
        <v>2190.0</v>
      </c>
      <c r="F124" s="21">
        <v>168.0</v>
      </c>
      <c r="G124" s="48">
        <v>41548.0</v>
      </c>
      <c r="H124" s="49">
        <v>0.9704166666666667</v>
      </c>
      <c r="M124" s="54"/>
    </row>
    <row r="125">
      <c r="A125" s="21">
        <v>29101.0</v>
      </c>
      <c r="B125" s="21">
        <v>17.0</v>
      </c>
      <c r="C125" s="21">
        <v>1.0</v>
      </c>
      <c r="D125" s="21">
        <v>1.0</v>
      </c>
      <c r="E125" s="47">
        <v>4279.0</v>
      </c>
      <c r="F125" s="21">
        <v>252.0</v>
      </c>
      <c r="G125" s="48">
        <v>41548.0</v>
      </c>
      <c r="H125" s="49">
        <v>0.3386689814814815</v>
      </c>
      <c r="M125" s="54"/>
    </row>
    <row r="126">
      <c r="A126" s="21">
        <v>29230.0</v>
      </c>
      <c r="B126" s="21">
        <v>17.0</v>
      </c>
      <c r="C126" s="21">
        <v>1.0</v>
      </c>
      <c r="D126" s="21">
        <v>1.0</v>
      </c>
      <c r="E126" s="47">
        <v>7595.0</v>
      </c>
      <c r="F126" s="21">
        <v>447.0</v>
      </c>
      <c r="G126" s="48">
        <v>41548.0</v>
      </c>
      <c r="H126" s="49">
        <v>0.9979745370370371</v>
      </c>
      <c r="M126" s="54"/>
    </row>
    <row r="127">
      <c r="A127" s="21">
        <v>29250.0</v>
      </c>
      <c r="B127" s="21">
        <v>14.0</v>
      </c>
      <c r="C127" s="21">
        <v>1.0</v>
      </c>
      <c r="D127" s="21">
        <v>0.0</v>
      </c>
      <c r="E127" s="47">
        <v>2350.0</v>
      </c>
      <c r="F127" s="21">
        <v>168.0</v>
      </c>
      <c r="G127" s="48">
        <v>41548.0</v>
      </c>
      <c r="H127" s="49">
        <v>0.28467592592592594</v>
      </c>
      <c r="M127" s="54"/>
    </row>
    <row r="128">
      <c r="A128" s="21">
        <v>29379.0</v>
      </c>
      <c r="B128" s="21">
        <v>18.0</v>
      </c>
      <c r="C128" s="21">
        <v>1.0</v>
      </c>
      <c r="D128" s="21">
        <v>1.0</v>
      </c>
      <c r="E128" s="47">
        <v>1833.0</v>
      </c>
      <c r="F128" s="21">
        <v>102.0</v>
      </c>
      <c r="G128" s="48">
        <v>41548.0</v>
      </c>
      <c r="H128" s="49">
        <v>0.2740046296296296</v>
      </c>
      <c r="M128" s="54"/>
    </row>
    <row r="129">
      <c r="A129" s="21">
        <v>29385.0</v>
      </c>
      <c r="B129" s="21">
        <v>14.0</v>
      </c>
      <c r="C129" s="21">
        <v>1.0</v>
      </c>
      <c r="D129" s="21">
        <v>1.0</v>
      </c>
      <c r="E129" s="21">
        <v>0.0</v>
      </c>
      <c r="F129" s="21">
        <v>0.0</v>
      </c>
      <c r="G129" s="48">
        <v>41548.0</v>
      </c>
      <c r="H129" s="49">
        <v>0.27435185185185185</v>
      </c>
      <c r="M129" s="54"/>
    </row>
    <row r="130">
      <c r="A130" s="21">
        <v>29401.0</v>
      </c>
      <c r="B130" s="21">
        <v>15.0</v>
      </c>
      <c r="C130" s="21">
        <v>1.0</v>
      </c>
      <c r="D130" s="21">
        <v>1.0</v>
      </c>
      <c r="E130" s="47">
        <v>22452.0</v>
      </c>
      <c r="F130" s="47">
        <v>1497.0</v>
      </c>
      <c r="G130" s="48">
        <v>41548.0</v>
      </c>
      <c r="H130" s="49">
        <v>0.19826388888888888</v>
      </c>
      <c r="M130" s="54"/>
    </row>
    <row r="131">
      <c r="A131" s="21">
        <v>29490.0</v>
      </c>
      <c r="B131" s="21">
        <v>14.0</v>
      </c>
      <c r="C131" s="21">
        <v>1.0</v>
      </c>
      <c r="D131" s="21">
        <v>0.0</v>
      </c>
      <c r="E131" s="47">
        <v>8939.0</v>
      </c>
      <c r="F131" s="21">
        <v>639.0</v>
      </c>
      <c r="G131" s="48">
        <v>41548.0</v>
      </c>
      <c r="H131" s="49">
        <v>0.6131018518518518</v>
      </c>
      <c r="M131" s="54"/>
    </row>
    <row r="132">
      <c r="A132" s="21">
        <v>29546.0</v>
      </c>
      <c r="B132" s="21">
        <v>21.0</v>
      </c>
      <c r="C132" s="21">
        <v>1.0</v>
      </c>
      <c r="D132" s="21">
        <v>0.0</v>
      </c>
      <c r="E132" s="47">
        <v>1699.0</v>
      </c>
      <c r="F132" s="21">
        <v>81.0</v>
      </c>
      <c r="G132" s="48">
        <v>41548.0</v>
      </c>
      <c r="H132" s="49">
        <v>0.3796643518518519</v>
      </c>
      <c r="M132" s="54"/>
    </row>
    <row r="133">
      <c r="A133" s="21">
        <v>29560.0</v>
      </c>
      <c r="B133" s="21">
        <v>17.0</v>
      </c>
      <c r="C133" s="21">
        <v>1.0</v>
      </c>
      <c r="D133" s="21">
        <v>0.0</v>
      </c>
      <c r="E133" s="47">
        <v>5999.0</v>
      </c>
      <c r="F133" s="21">
        <v>353.0</v>
      </c>
      <c r="G133" s="48">
        <v>41548.0</v>
      </c>
      <c r="H133" s="49">
        <v>0.2310185185185185</v>
      </c>
      <c r="M133" s="54"/>
    </row>
    <row r="134">
      <c r="A134" s="21">
        <v>29806.0</v>
      </c>
      <c r="B134" s="21">
        <v>22.0</v>
      </c>
      <c r="C134" s="21">
        <v>1.0</v>
      </c>
      <c r="D134" s="21">
        <v>1.0</v>
      </c>
      <c r="E134" s="21">
        <v>710.0</v>
      </c>
      <c r="F134" s="21">
        <v>32.0</v>
      </c>
      <c r="G134" s="48">
        <v>41548.0</v>
      </c>
      <c r="H134" s="49">
        <v>0.3107986111111111</v>
      </c>
      <c r="M134" s="54"/>
    </row>
    <row r="135">
      <c r="A135" s="21">
        <v>29816.0</v>
      </c>
      <c r="B135" s="21">
        <v>17.0</v>
      </c>
      <c r="C135" s="21">
        <v>1.0</v>
      </c>
      <c r="D135" s="21">
        <v>0.0</v>
      </c>
      <c r="E135" s="47">
        <v>1000.0</v>
      </c>
      <c r="F135" s="21">
        <v>59.0</v>
      </c>
      <c r="G135" s="48">
        <v>41548.0</v>
      </c>
      <c r="H135" s="49">
        <v>0.5967476851851852</v>
      </c>
      <c r="M135" s="54"/>
    </row>
    <row r="136">
      <c r="A136" s="21">
        <v>29872.0</v>
      </c>
      <c r="B136" s="21">
        <v>18.0</v>
      </c>
      <c r="C136" s="21">
        <v>1.0</v>
      </c>
      <c r="D136" s="21">
        <v>1.0</v>
      </c>
      <c r="E136" s="47">
        <v>2999.0</v>
      </c>
      <c r="F136" s="21">
        <v>167.0</v>
      </c>
      <c r="G136" s="48">
        <v>41548.0</v>
      </c>
      <c r="H136" s="49">
        <v>0.5559953703703704</v>
      </c>
      <c r="M136" s="54"/>
    </row>
    <row r="137">
      <c r="A137" s="21">
        <v>29880.0</v>
      </c>
      <c r="B137" s="21">
        <v>23.0</v>
      </c>
      <c r="C137" s="21">
        <v>1.0</v>
      </c>
      <c r="D137" s="21">
        <v>0.0</v>
      </c>
      <c r="E137" s="21">
        <v>500.0</v>
      </c>
      <c r="F137" s="21">
        <v>22.0</v>
      </c>
      <c r="G137" s="48">
        <v>41548.0</v>
      </c>
      <c r="H137" s="49">
        <v>0.3066550925925926</v>
      </c>
      <c r="M137" s="54"/>
    </row>
    <row r="138">
      <c r="A138" s="21">
        <v>29955.0</v>
      </c>
      <c r="B138" s="21">
        <v>20.0</v>
      </c>
      <c r="C138" s="21">
        <v>1.0</v>
      </c>
      <c r="D138" s="21">
        <v>0.0</v>
      </c>
      <c r="E138" s="47">
        <v>2299.0</v>
      </c>
      <c r="F138" s="21">
        <v>115.0</v>
      </c>
      <c r="G138" s="48">
        <v>41548.0</v>
      </c>
      <c r="H138" s="49">
        <v>0.7815972222222223</v>
      </c>
      <c r="M138" s="54"/>
    </row>
    <row r="139">
      <c r="A139" s="21">
        <v>29966.0</v>
      </c>
      <c r="B139" s="21">
        <v>16.0</v>
      </c>
      <c r="C139" s="21">
        <v>1.0</v>
      </c>
      <c r="D139" s="21">
        <v>1.0</v>
      </c>
      <c r="E139" s="47">
        <v>12500.0</v>
      </c>
      <c r="F139" s="21">
        <v>781.0</v>
      </c>
      <c r="G139" s="48">
        <v>41548.0</v>
      </c>
      <c r="H139" s="49">
        <v>0.6832986111111111</v>
      </c>
      <c r="M139" s="54"/>
    </row>
    <row r="140">
      <c r="A140" s="21">
        <v>30003.0</v>
      </c>
      <c r="B140" s="21">
        <v>18.0</v>
      </c>
      <c r="C140" s="21">
        <v>1.0</v>
      </c>
      <c r="D140" s="21">
        <v>0.0</v>
      </c>
      <c r="E140" s="47">
        <v>24999.0</v>
      </c>
      <c r="F140" s="47">
        <v>1389.0</v>
      </c>
      <c r="G140" s="48">
        <v>41548.0</v>
      </c>
      <c r="H140" s="49">
        <v>0.8316666666666667</v>
      </c>
      <c r="M140" s="54"/>
    </row>
    <row r="141">
      <c r="A141" s="21">
        <v>30014.0</v>
      </c>
      <c r="B141" s="21">
        <v>18.0</v>
      </c>
      <c r="C141" s="21">
        <v>1.0</v>
      </c>
      <c r="D141" s="21">
        <v>1.0</v>
      </c>
      <c r="E141" s="47">
        <v>2395.0</v>
      </c>
      <c r="F141" s="21">
        <v>133.0</v>
      </c>
      <c r="G141" s="48">
        <v>41548.0</v>
      </c>
      <c r="H141" s="49">
        <v>0.14328703703703705</v>
      </c>
      <c r="M141" s="54"/>
    </row>
    <row r="142">
      <c r="A142" s="21">
        <v>30023.0</v>
      </c>
      <c r="B142" s="21">
        <v>14.0</v>
      </c>
      <c r="C142" s="21">
        <v>1.0</v>
      </c>
      <c r="D142" s="21">
        <v>1.0</v>
      </c>
      <c r="E142" s="47">
        <v>1620.0</v>
      </c>
      <c r="F142" s="21">
        <v>116.0</v>
      </c>
      <c r="G142" s="48">
        <v>41548.0</v>
      </c>
      <c r="H142" s="49">
        <v>0.598738425925926</v>
      </c>
      <c r="M142" s="54"/>
    </row>
    <row r="143">
      <c r="A143" s="21">
        <v>30126.0</v>
      </c>
      <c r="B143" s="21">
        <v>18.0</v>
      </c>
      <c r="C143" s="21">
        <v>1.0</v>
      </c>
      <c r="D143" s="21">
        <v>1.0</v>
      </c>
      <c r="E143" s="47">
        <v>5274.0</v>
      </c>
      <c r="F143" s="21">
        <v>293.0</v>
      </c>
      <c r="G143" s="48">
        <v>41548.0</v>
      </c>
      <c r="H143" s="49">
        <v>0.5385069444444445</v>
      </c>
      <c r="M143" s="54"/>
    </row>
    <row r="144">
      <c r="A144" s="21">
        <v>30149.0</v>
      </c>
      <c r="B144" s="21">
        <v>20.0</v>
      </c>
      <c r="C144" s="21">
        <v>1.0</v>
      </c>
      <c r="D144" s="21">
        <v>1.0</v>
      </c>
      <c r="E144" s="47">
        <v>2045.0</v>
      </c>
      <c r="F144" s="21">
        <v>102.0</v>
      </c>
      <c r="G144" s="48">
        <v>41548.0</v>
      </c>
      <c r="H144" s="49">
        <v>0.5206712962962963</v>
      </c>
      <c r="M144" s="54"/>
    </row>
    <row r="145">
      <c r="A145" s="21">
        <v>30264.0</v>
      </c>
      <c r="B145" s="21">
        <v>18.0</v>
      </c>
      <c r="C145" s="21">
        <v>1.0</v>
      </c>
      <c r="D145" s="21">
        <v>1.0</v>
      </c>
      <c r="E145" s="47">
        <v>2524.0</v>
      </c>
      <c r="F145" s="21">
        <v>140.0</v>
      </c>
      <c r="G145" s="48">
        <v>41548.0</v>
      </c>
      <c r="H145" s="49">
        <v>0.5561111111111111</v>
      </c>
      <c r="M145" s="54"/>
    </row>
    <row r="146">
      <c r="A146" s="21">
        <v>30376.0</v>
      </c>
      <c r="B146" s="21">
        <v>22.0</v>
      </c>
      <c r="C146" s="21">
        <v>1.0</v>
      </c>
      <c r="D146" s="21">
        <v>1.0</v>
      </c>
      <c r="E146" s="47">
        <v>8100.0</v>
      </c>
      <c r="F146" s="21">
        <v>368.0</v>
      </c>
      <c r="G146" s="48">
        <v>41548.0</v>
      </c>
      <c r="H146" s="49">
        <v>0.42420138888888886</v>
      </c>
      <c r="M146" s="54"/>
    </row>
    <row r="147">
      <c r="A147" s="21">
        <v>30382.0</v>
      </c>
      <c r="B147" s="21">
        <v>17.0</v>
      </c>
      <c r="C147" s="21">
        <v>1.0</v>
      </c>
      <c r="D147" s="21">
        <v>1.0</v>
      </c>
      <c r="E147" s="43" t="s">
        <v>136</v>
      </c>
      <c r="F147" s="55" t="e">
        <v>#VALUE!</v>
      </c>
      <c r="G147" s="48">
        <v>41548.0</v>
      </c>
      <c r="H147" s="49">
        <v>0.6705671296296296</v>
      </c>
      <c r="M147" s="54"/>
    </row>
    <row r="148">
      <c r="A148" s="21">
        <v>30404.0</v>
      </c>
      <c r="B148" s="21">
        <v>20.0</v>
      </c>
      <c r="C148" s="21">
        <v>1.0</v>
      </c>
      <c r="D148" s="21">
        <v>1.0</v>
      </c>
      <c r="E148" s="47">
        <v>1600.0</v>
      </c>
      <c r="F148" s="21">
        <v>80.0</v>
      </c>
      <c r="G148" s="48">
        <v>41548.0</v>
      </c>
      <c r="H148" s="49">
        <v>0.17270833333333332</v>
      </c>
      <c r="M148" s="54"/>
    </row>
    <row r="149">
      <c r="A149" s="21">
        <v>30478.0</v>
      </c>
      <c r="B149" s="21">
        <v>13.0</v>
      </c>
      <c r="C149" s="21">
        <v>1.0</v>
      </c>
      <c r="D149" s="21">
        <v>0.0</v>
      </c>
      <c r="E149" s="47">
        <v>2372.0</v>
      </c>
      <c r="F149" s="21">
        <v>182.0</v>
      </c>
      <c r="G149" s="48">
        <v>41548.0</v>
      </c>
      <c r="H149" s="49">
        <v>0.9653472222222222</v>
      </c>
      <c r="M149" s="54"/>
    </row>
    <row r="150">
      <c r="A150" s="21">
        <v>30521.0</v>
      </c>
      <c r="B150" s="21">
        <v>17.0</v>
      </c>
      <c r="C150" s="21">
        <v>1.0</v>
      </c>
      <c r="D150" s="21">
        <v>1.0</v>
      </c>
      <c r="E150" s="21">
        <v>299.0</v>
      </c>
      <c r="F150" s="21">
        <v>18.0</v>
      </c>
      <c r="G150" s="48">
        <v>41548.0</v>
      </c>
      <c r="H150" s="49">
        <v>0.2599652777777778</v>
      </c>
      <c r="M150" s="54"/>
    </row>
    <row r="151">
      <c r="A151" s="21">
        <v>30577.0</v>
      </c>
      <c r="B151" s="21">
        <v>20.0</v>
      </c>
      <c r="C151" s="21">
        <v>1.0</v>
      </c>
      <c r="D151" s="21">
        <v>1.0</v>
      </c>
      <c r="E151" s="21">
        <v>297.0</v>
      </c>
      <c r="F151" s="21">
        <v>15.0</v>
      </c>
      <c r="G151" s="48">
        <v>41548.0</v>
      </c>
      <c r="H151" s="49">
        <v>0.5218402777777778</v>
      </c>
      <c r="M151" s="54"/>
    </row>
    <row r="152">
      <c r="A152" s="21">
        <v>30592.0</v>
      </c>
      <c r="B152" s="21">
        <v>17.0</v>
      </c>
      <c r="C152" s="21">
        <v>1.0</v>
      </c>
      <c r="D152" s="21">
        <v>0.0</v>
      </c>
      <c r="E152" s="47">
        <v>1019.0</v>
      </c>
      <c r="F152" s="21">
        <v>60.0</v>
      </c>
      <c r="G152" s="48">
        <v>41548.0</v>
      </c>
      <c r="H152" s="49">
        <v>0.24069444444444443</v>
      </c>
      <c r="M152" s="54"/>
    </row>
    <row r="153">
      <c r="A153" s="21">
        <v>30714.0</v>
      </c>
      <c r="B153" s="21">
        <v>17.0</v>
      </c>
      <c r="C153" s="21">
        <v>1.0</v>
      </c>
      <c r="D153" s="21">
        <v>0.0</v>
      </c>
      <c r="E153" s="21">
        <v>900.0</v>
      </c>
      <c r="F153" s="21">
        <v>53.0</v>
      </c>
      <c r="G153" s="48">
        <v>41579.0</v>
      </c>
      <c r="H153" s="49">
        <v>0.8630555555555556</v>
      </c>
      <c r="M153" s="54"/>
    </row>
    <row r="154">
      <c r="A154" s="21">
        <v>30766.0</v>
      </c>
      <c r="B154" s="21">
        <v>18.0</v>
      </c>
      <c r="C154" s="21">
        <v>1.0</v>
      </c>
      <c r="D154" s="21">
        <v>1.0</v>
      </c>
      <c r="E154" s="21">
        <v>0.0</v>
      </c>
      <c r="F154" s="21">
        <v>0.0</v>
      </c>
      <c r="G154" s="48">
        <v>41579.0</v>
      </c>
      <c r="H154" s="49">
        <v>0.4667013888888889</v>
      </c>
      <c r="M154" s="54"/>
    </row>
    <row r="155">
      <c r="A155" s="21">
        <v>30798.0</v>
      </c>
      <c r="B155" s="21">
        <v>17.0</v>
      </c>
      <c r="C155" s="21">
        <v>1.0</v>
      </c>
      <c r="D155" s="21">
        <v>1.0</v>
      </c>
      <c r="E155" s="47">
        <v>2089.0</v>
      </c>
      <c r="F155" s="21">
        <v>123.0</v>
      </c>
      <c r="G155" s="48">
        <v>41579.0</v>
      </c>
      <c r="H155" s="49">
        <v>0.7714930555555556</v>
      </c>
      <c r="M155" s="54"/>
    </row>
    <row r="156">
      <c r="A156" s="21">
        <v>30842.0</v>
      </c>
      <c r="B156" s="21">
        <v>17.0</v>
      </c>
      <c r="C156" s="21">
        <v>1.0</v>
      </c>
      <c r="D156" s="21">
        <v>1.0</v>
      </c>
      <c r="E156" s="47">
        <v>3959.0</v>
      </c>
      <c r="F156" s="21">
        <v>233.0</v>
      </c>
      <c r="G156" s="48">
        <v>41579.0</v>
      </c>
      <c r="H156" s="49">
        <v>0.15055555555555555</v>
      </c>
      <c r="M156" s="54"/>
    </row>
    <row r="157">
      <c r="A157" s="21">
        <v>30854.0</v>
      </c>
      <c r="B157" s="21">
        <v>13.0</v>
      </c>
      <c r="C157" s="21">
        <v>1.0</v>
      </c>
      <c r="D157" s="21">
        <v>1.0</v>
      </c>
      <c r="E157" s="21">
        <v>0.0</v>
      </c>
      <c r="F157" s="21">
        <v>0.0</v>
      </c>
      <c r="G157" s="48">
        <v>41579.0</v>
      </c>
      <c r="H157" s="49">
        <v>0.2884143518518518</v>
      </c>
      <c r="M157" s="54"/>
    </row>
    <row r="158">
      <c r="A158" s="21">
        <v>30947.0</v>
      </c>
      <c r="B158" s="21">
        <v>18.0</v>
      </c>
      <c r="C158" s="21">
        <v>1.0</v>
      </c>
      <c r="D158" s="21">
        <v>1.0</v>
      </c>
      <c r="E158" s="47">
        <v>5340.0</v>
      </c>
      <c r="F158" s="21">
        <v>297.0</v>
      </c>
      <c r="G158" s="48">
        <v>41579.0</v>
      </c>
      <c r="H158" s="49">
        <v>0.6661226851851851</v>
      </c>
      <c r="M158" s="54"/>
    </row>
    <row r="159">
      <c r="A159" s="21">
        <v>31006.0</v>
      </c>
      <c r="B159" s="21">
        <v>20.0</v>
      </c>
      <c r="C159" s="21">
        <v>1.0</v>
      </c>
      <c r="D159" s="21">
        <v>1.0</v>
      </c>
      <c r="E159" s="47">
        <v>1710.0</v>
      </c>
      <c r="F159" s="21">
        <v>86.0</v>
      </c>
      <c r="G159" s="48">
        <v>41579.0</v>
      </c>
      <c r="H159" s="49">
        <v>0.27980324074074076</v>
      </c>
      <c r="M159" s="54"/>
    </row>
    <row r="160">
      <c r="A160" s="21">
        <v>31097.0</v>
      </c>
      <c r="B160" s="21">
        <v>15.0</v>
      </c>
      <c r="C160" s="21">
        <v>1.0</v>
      </c>
      <c r="D160" s="21">
        <v>1.0</v>
      </c>
      <c r="E160" s="21">
        <v>599.0</v>
      </c>
      <c r="F160" s="21">
        <v>40.0</v>
      </c>
      <c r="G160" s="48">
        <v>41579.0</v>
      </c>
      <c r="H160" s="49">
        <v>0.5660185185185185</v>
      </c>
      <c r="M160" s="54"/>
    </row>
    <row r="161">
      <c r="A161" s="21">
        <v>31114.0</v>
      </c>
      <c r="B161" s="21">
        <v>17.0</v>
      </c>
      <c r="C161" s="21">
        <v>1.0</v>
      </c>
      <c r="D161" s="21">
        <v>1.0</v>
      </c>
      <c r="E161" s="47">
        <v>1014.0</v>
      </c>
      <c r="F161" s="21">
        <v>60.0</v>
      </c>
      <c r="G161" s="48">
        <v>41579.0</v>
      </c>
      <c r="H161" s="49">
        <v>0.30844907407407407</v>
      </c>
      <c r="M161" s="54"/>
    </row>
    <row r="162">
      <c r="A162" s="21">
        <v>31115.0</v>
      </c>
      <c r="B162" s="21">
        <v>18.0</v>
      </c>
      <c r="C162" s="21">
        <v>1.0</v>
      </c>
      <c r="D162" s="21">
        <v>1.0</v>
      </c>
      <c r="E162" s="21">
        <v>800.0</v>
      </c>
      <c r="F162" s="21">
        <v>44.0</v>
      </c>
      <c r="G162" s="48">
        <v>41579.0</v>
      </c>
      <c r="H162" s="49">
        <v>0.4408912037037037</v>
      </c>
      <c r="M162" s="54"/>
    </row>
    <row r="163">
      <c r="A163" s="21">
        <v>31480.0</v>
      </c>
      <c r="B163" s="21">
        <v>23.0</v>
      </c>
      <c r="C163" s="21">
        <v>1.0</v>
      </c>
      <c r="D163" s="21">
        <v>1.0</v>
      </c>
      <c r="E163" s="47">
        <v>30900.0</v>
      </c>
      <c r="F163" s="47">
        <v>1343.0</v>
      </c>
      <c r="G163" s="48">
        <v>41579.0</v>
      </c>
      <c r="H163" s="49">
        <v>0.3859375</v>
      </c>
      <c r="M163" s="54"/>
    </row>
    <row r="164">
      <c r="A164" s="21">
        <v>31521.0</v>
      </c>
      <c r="B164" s="21">
        <v>18.0</v>
      </c>
      <c r="C164" s="21">
        <v>1.0</v>
      </c>
      <c r="D164" s="21">
        <v>1.0</v>
      </c>
      <c r="E164" s="47">
        <v>1130.0</v>
      </c>
      <c r="F164" s="21">
        <v>63.0</v>
      </c>
      <c r="G164" s="48">
        <v>41579.0</v>
      </c>
      <c r="H164" s="49">
        <v>0.6337962962962963</v>
      </c>
      <c r="M164" s="54"/>
    </row>
    <row r="165">
      <c r="A165" s="21">
        <v>31703.0</v>
      </c>
      <c r="B165" s="21">
        <v>17.0</v>
      </c>
      <c r="C165" s="21">
        <v>1.0</v>
      </c>
      <c r="D165" s="21">
        <v>0.0</v>
      </c>
      <c r="E165" s="47">
        <v>2997.0</v>
      </c>
      <c r="F165" s="21">
        <v>176.0</v>
      </c>
      <c r="G165" s="48">
        <v>41579.0</v>
      </c>
      <c r="H165" s="49">
        <v>0.6876851851851852</v>
      </c>
      <c r="M165" s="54"/>
    </row>
    <row r="166">
      <c r="A166" s="21">
        <v>31748.0</v>
      </c>
      <c r="B166" s="21">
        <v>23.0</v>
      </c>
      <c r="C166" s="21">
        <v>1.0</v>
      </c>
      <c r="D166" s="21">
        <v>1.0</v>
      </c>
      <c r="E166" s="47">
        <v>7200.0</v>
      </c>
      <c r="F166" s="21">
        <v>313.0</v>
      </c>
      <c r="G166" s="48">
        <v>41579.0</v>
      </c>
      <c r="H166" s="49">
        <v>0.7038078703703704</v>
      </c>
      <c r="M166" s="54"/>
    </row>
    <row r="167">
      <c r="A167" s="21">
        <v>31869.0</v>
      </c>
      <c r="B167" s="21">
        <v>17.0</v>
      </c>
      <c r="C167" s="21">
        <v>1.0</v>
      </c>
      <c r="D167" s="21">
        <v>1.0</v>
      </c>
      <c r="E167" s="47">
        <v>2324.0</v>
      </c>
      <c r="F167" s="21">
        <v>137.0</v>
      </c>
      <c r="G167" s="48">
        <v>41579.0</v>
      </c>
      <c r="H167" s="49">
        <v>0.8264930555555555</v>
      </c>
      <c r="M167" s="54"/>
    </row>
    <row r="168">
      <c r="A168" s="21">
        <v>31891.0</v>
      </c>
      <c r="B168" s="21">
        <v>17.0</v>
      </c>
      <c r="C168" s="21">
        <v>1.0</v>
      </c>
      <c r="D168" s="21">
        <v>1.0</v>
      </c>
      <c r="E168" s="47">
        <v>5200.0</v>
      </c>
      <c r="F168" s="21">
        <v>306.0</v>
      </c>
      <c r="G168" s="48">
        <v>41579.0</v>
      </c>
      <c r="H168" s="49">
        <v>0.5162268518518518</v>
      </c>
      <c r="M168" s="54"/>
    </row>
    <row r="169">
      <c r="A169" s="21">
        <v>31938.0</v>
      </c>
      <c r="B169" s="21">
        <v>18.0</v>
      </c>
      <c r="C169" s="21">
        <v>1.0</v>
      </c>
      <c r="D169" s="21">
        <v>1.0</v>
      </c>
      <c r="E169" s="47">
        <v>1130.0</v>
      </c>
      <c r="F169" s="21">
        <v>63.0</v>
      </c>
      <c r="G169" s="48">
        <v>41579.0</v>
      </c>
      <c r="H169" s="49">
        <v>0.8135069444444445</v>
      </c>
      <c r="M169" s="54"/>
    </row>
    <row r="170">
      <c r="A170" s="21">
        <v>32027.0</v>
      </c>
      <c r="B170" s="21">
        <v>18.0</v>
      </c>
      <c r="C170" s="21">
        <v>1.0</v>
      </c>
      <c r="D170" s="21">
        <v>1.0</v>
      </c>
      <c r="E170" s="21">
        <v>750.0</v>
      </c>
      <c r="F170" s="21">
        <v>42.0</v>
      </c>
      <c r="G170" s="48">
        <v>41579.0</v>
      </c>
      <c r="H170" s="49">
        <v>0.672037037037037</v>
      </c>
      <c r="M170" s="54"/>
    </row>
    <row r="171">
      <c r="A171" s="21">
        <v>32098.0</v>
      </c>
      <c r="B171" s="21">
        <v>15.0</v>
      </c>
      <c r="C171" s="21">
        <v>1.0</v>
      </c>
      <c r="D171" s="21">
        <v>1.0</v>
      </c>
      <c r="E171" s="47">
        <v>57591.0</v>
      </c>
      <c r="F171" s="47">
        <v>3839.0</v>
      </c>
      <c r="G171" s="48">
        <v>41579.0</v>
      </c>
      <c r="H171" s="49">
        <v>0.10780092592592593</v>
      </c>
      <c r="M171" s="54"/>
    </row>
    <row r="172">
      <c r="A172" s="21">
        <v>32122.0</v>
      </c>
      <c r="B172" s="21">
        <v>22.0</v>
      </c>
      <c r="C172" s="21">
        <v>1.0</v>
      </c>
      <c r="D172" s="21">
        <v>1.0</v>
      </c>
      <c r="E172" s="21">
        <v>500.0</v>
      </c>
      <c r="F172" s="21">
        <v>23.0</v>
      </c>
      <c r="G172" s="48">
        <v>41579.0</v>
      </c>
      <c r="H172" s="49">
        <v>0.3022916666666667</v>
      </c>
      <c r="M172" s="54"/>
    </row>
    <row r="173">
      <c r="A173" s="21">
        <v>32142.0</v>
      </c>
      <c r="B173" s="21">
        <v>23.0</v>
      </c>
      <c r="C173" s="21">
        <v>1.0</v>
      </c>
      <c r="D173" s="21">
        <v>0.0</v>
      </c>
      <c r="E173" s="47">
        <v>2276.0</v>
      </c>
      <c r="F173" s="21">
        <v>99.0</v>
      </c>
      <c r="G173" s="48">
        <v>41579.0</v>
      </c>
      <c r="H173" s="49">
        <v>0.031180555555555555</v>
      </c>
      <c r="M173" s="54"/>
    </row>
    <row r="174">
      <c r="A174" s="21">
        <v>32165.0</v>
      </c>
      <c r="B174" s="21">
        <v>13.0</v>
      </c>
      <c r="C174" s="21">
        <v>1.0</v>
      </c>
      <c r="D174" s="21">
        <v>0.0</v>
      </c>
      <c r="E174" s="47">
        <v>4999.0</v>
      </c>
      <c r="F174" s="21">
        <v>385.0</v>
      </c>
      <c r="G174" s="48">
        <v>41579.0</v>
      </c>
      <c r="H174" s="49">
        <v>0.5478819444444445</v>
      </c>
      <c r="M174" s="54"/>
    </row>
    <row r="175">
      <c r="A175" s="21">
        <v>32249.0</v>
      </c>
      <c r="B175" s="21">
        <v>22.0</v>
      </c>
      <c r="C175" s="21">
        <v>1.0</v>
      </c>
      <c r="D175" s="21">
        <v>1.0</v>
      </c>
      <c r="E175" s="47">
        <v>2100.0</v>
      </c>
      <c r="F175" s="21">
        <v>95.0</v>
      </c>
      <c r="G175" s="48">
        <v>41579.0</v>
      </c>
      <c r="H175" s="49">
        <v>0.3427777777777778</v>
      </c>
      <c r="M175" s="54"/>
    </row>
    <row r="176">
      <c r="A176" s="21">
        <v>32306.0</v>
      </c>
      <c r="B176" s="21">
        <v>17.0</v>
      </c>
      <c r="C176" s="21">
        <v>1.0</v>
      </c>
      <c r="D176" s="21">
        <v>1.0</v>
      </c>
      <c r="E176" s="21">
        <v>100.0</v>
      </c>
      <c r="F176" s="21">
        <v>6.0</v>
      </c>
      <c r="G176" s="48">
        <v>41579.0</v>
      </c>
      <c r="H176" s="49">
        <v>0.29125</v>
      </c>
      <c r="M176" s="54"/>
    </row>
    <row r="177">
      <c r="A177" s="21">
        <v>32330.0</v>
      </c>
      <c r="B177" s="21">
        <v>20.0</v>
      </c>
      <c r="C177" s="21">
        <v>1.0</v>
      </c>
      <c r="D177" s="21">
        <v>0.0</v>
      </c>
      <c r="E177" s="21">
        <v>500.0</v>
      </c>
      <c r="F177" s="21">
        <v>25.0</v>
      </c>
      <c r="G177" s="48">
        <v>41579.0</v>
      </c>
      <c r="H177" s="49">
        <v>0.8576851851851852</v>
      </c>
      <c r="M177" s="54"/>
    </row>
    <row r="178">
      <c r="A178" s="21">
        <v>32393.0</v>
      </c>
      <c r="B178" s="21">
        <v>16.0</v>
      </c>
      <c r="C178" s="21">
        <v>1.0</v>
      </c>
      <c r="D178" s="21">
        <v>1.0</v>
      </c>
      <c r="E178" s="47">
        <v>1000.0</v>
      </c>
      <c r="F178" s="21">
        <v>63.0</v>
      </c>
      <c r="G178" s="48">
        <v>41579.0</v>
      </c>
      <c r="H178" s="49">
        <v>0.1729513888888889</v>
      </c>
      <c r="M178" s="54"/>
    </row>
    <row r="179">
      <c r="A179" s="21">
        <v>32428.0</v>
      </c>
      <c r="B179" s="21">
        <v>22.0</v>
      </c>
      <c r="C179" s="21">
        <v>1.0</v>
      </c>
      <c r="D179" s="21">
        <v>1.0</v>
      </c>
      <c r="E179" s="21">
        <v>0.0</v>
      </c>
      <c r="F179" s="21">
        <v>0.0</v>
      </c>
      <c r="G179" s="48">
        <v>41579.0</v>
      </c>
      <c r="H179" s="49">
        <v>0.20520833333333333</v>
      </c>
      <c r="M179" s="54"/>
    </row>
    <row r="180">
      <c r="A180" s="21">
        <v>32432.0</v>
      </c>
      <c r="B180" s="21">
        <v>21.0</v>
      </c>
      <c r="C180" s="21">
        <v>1.0</v>
      </c>
      <c r="D180" s="21">
        <v>1.0</v>
      </c>
      <c r="E180" s="21">
        <v>0.0</v>
      </c>
      <c r="F180" s="21">
        <v>0.0</v>
      </c>
      <c r="G180" s="48">
        <v>41579.0</v>
      </c>
      <c r="H180" s="49">
        <v>0.3022800925925926</v>
      </c>
      <c r="M180" s="54"/>
    </row>
    <row r="181">
      <c r="A181" s="21">
        <v>32472.0</v>
      </c>
      <c r="B181" s="21">
        <v>14.0</v>
      </c>
      <c r="C181" s="21">
        <v>1.0</v>
      </c>
      <c r="D181" s="21">
        <v>1.0</v>
      </c>
      <c r="E181" s="47">
        <v>3599.0</v>
      </c>
      <c r="F181" s="21">
        <v>257.0</v>
      </c>
      <c r="G181" s="48">
        <v>41579.0</v>
      </c>
      <c r="H181" s="49">
        <v>0.9180555555555555</v>
      </c>
      <c r="M181" s="54"/>
    </row>
    <row r="182">
      <c r="A182" s="21">
        <v>32505.0</v>
      </c>
      <c r="B182" s="21">
        <v>15.0</v>
      </c>
      <c r="C182" s="21">
        <v>1.0</v>
      </c>
      <c r="D182" s="21">
        <v>1.0</v>
      </c>
      <c r="E182" s="47">
        <v>5744.0</v>
      </c>
      <c r="F182" s="21">
        <v>383.0</v>
      </c>
      <c r="G182" s="48">
        <v>41579.0</v>
      </c>
      <c r="H182" s="49">
        <v>0.6476041666666666</v>
      </c>
      <c r="M182" s="54"/>
    </row>
    <row r="183">
      <c r="A183" s="21">
        <v>32669.0</v>
      </c>
      <c r="B183" s="21">
        <v>19.0</v>
      </c>
      <c r="C183" s="21">
        <v>1.0</v>
      </c>
      <c r="D183" s="21">
        <v>1.0</v>
      </c>
      <c r="E183" s="21">
        <v>799.0</v>
      </c>
      <c r="F183" s="21">
        <v>42.0</v>
      </c>
      <c r="G183" s="48">
        <v>41579.0</v>
      </c>
      <c r="H183" s="49">
        <v>0.4640856481481481</v>
      </c>
      <c r="M183" s="54"/>
    </row>
    <row r="184">
      <c r="A184" s="21">
        <v>32733.0</v>
      </c>
      <c r="B184" s="21">
        <v>14.0</v>
      </c>
      <c r="C184" s="21">
        <v>1.0</v>
      </c>
      <c r="D184" s="21">
        <v>1.0</v>
      </c>
      <c r="E184" s="47">
        <v>3399.0</v>
      </c>
      <c r="F184" s="21">
        <v>243.0</v>
      </c>
      <c r="G184" s="48">
        <v>41579.0</v>
      </c>
      <c r="H184" s="49">
        <v>0.40652777777777777</v>
      </c>
      <c r="M184" s="54"/>
    </row>
    <row r="185">
      <c r="A185" s="21">
        <v>32758.0</v>
      </c>
      <c r="B185" s="21">
        <v>14.0</v>
      </c>
      <c r="C185" s="21">
        <v>1.0</v>
      </c>
      <c r="D185" s="21">
        <v>0.0</v>
      </c>
      <c r="E185" s="21">
        <v>0.0</v>
      </c>
      <c r="F185" s="21">
        <v>0.0</v>
      </c>
      <c r="G185" s="48">
        <v>41579.0</v>
      </c>
      <c r="H185" s="49">
        <v>0.013495370370370371</v>
      </c>
      <c r="M185" s="54"/>
    </row>
    <row r="186">
      <c r="A186" s="21">
        <v>32787.0</v>
      </c>
      <c r="B186" s="21">
        <v>12.0</v>
      </c>
      <c r="C186" s="21">
        <v>1.0</v>
      </c>
      <c r="D186" s="21">
        <v>1.0</v>
      </c>
      <c r="E186" s="47">
        <v>2900.0</v>
      </c>
      <c r="F186" s="21">
        <v>242.0</v>
      </c>
      <c r="G186" s="48">
        <v>41579.0</v>
      </c>
      <c r="H186" s="49">
        <v>0.9368055555555556</v>
      </c>
      <c r="M186" s="54"/>
    </row>
    <row r="187">
      <c r="A187" s="21">
        <v>32927.0</v>
      </c>
      <c r="B187" s="21">
        <v>12.0</v>
      </c>
      <c r="C187" s="21">
        <v>1.0</v>
      </c>
      <c r="D187" s="21">
        <v>1.0</v>
      </c>
      <c r="E187" s="21">
        <v>561.0</v>
      </c>
      <c r="F187" s="21">
        <v>47.0</v>
      </c>
      <c r="G187" s="48">
        <v>41579.0</v>
      </c>
      <c r="H187" s="49">
        <v>0.14925925925925926</v>
      </c>
      <c r="M187" s="54"/>
    </row>
    <row r="188">
      <c r="A188" s="21">
        <v>33004.0</v>
      </c>
      <c r="B188" s="21">
        <v>21.0</v>
      </c>
      <c r="C188" s="21">
        <v>1.0</v>
      </c>
      <c r="D188" s="21">
        <v>1.0</v>
      </c>
      <c r="E188" s="47">
        <v>1694.0</v>
      </c>
      <c r="F188" s="21">
        <v>81.0</v>
      </c>
      <c r="G188" s="48">
        <v>41579.0</v>
      </c>
      <c r="H188" s="49">
        <v>0.8611226851851852</v>
      </c>
      <c r="M188" s="54"/>
    </row>
    <row r="189">
      <c r="A189" s="21">
        <v>33006.0</v>
      </c>
      <c r="B189" s="21">
        <v>18.0</v>
      </c>
      <c r="C189" s="21">
        <v>1.0</v>
      </c>
      <c r="D189" s="21">
        <v>1.0</v>
      </c>
      <c r="E189" s="21">
        <v>150.0</v>
      </c>
      <c r="F189" s="21">
        <v>8.0</v>
      </c>
      <c r="G189" s="48">
        <v>41579.0</v>
      </c>
      <c r="H189" s="49">
        <v>0.5995717592592592</v>
      </c>
      <c r="M189" s="54"/>
    </row>
    <row r="190">
      <c r="A190" s="21">
        <v>33098.0</v>
      </c>
      <c r="B190" s="21">
        <v>17.0</v>
      </c>
      <c r="C190" s="21">
        <v>1.0</v>
      </c>
      <c r="D190" s="21">
        <v>0.0</v>
      </c>
      <c r="E190" s="47">
        <v>5800.0</v>
      </c>
      <c r="F190" s="21">
        <v>341.0</v>
      </c>
      <c r="G190" s="48">
        <v>41579.0</v>
      </c>
      <c r="H190" s="49">
        <v>0.13972222222222222</v>
      </c>
      <c r="M190" s="54"/>
    </row>
    <row r="191">
      <c r="A191" s="21">
        <v>33167.0</v>
      </c>
      <c r="B191" s="21">
        <v>23.0</v>
      </c>
      <c r="C191" s="21">
        <v>1.0</v>
      </c>
      <c r="D191" s="21">
        <v>1.0</v>
      </c>
      <c r="E191" s="47">
        <v>5290.0</v>
      </c>
      <c r="F191" s="21">
        <v>230.0</v>
      </c>
      <c r="G191" s="48">
        <v>41579.0</v>
      </c>
      <c r="H191" s="49">
        <v>0.10459490740740741</v>
      </c>
      <c r="M191" s="54"/>
    </row>
    <row r="192">
      <c r="A192" s="21">
        <v>33203.0</v>
      </c>
      <c r="B192" s="21">
        <v>17.0</v>
      </c>
      <c r="C192" s="21">
        <v>1.0</v>
      </c>
      <c r="D192" s="21">
        <v>1.0</v>
      </c>
      <c r="E192" s="47">
        <v>2350.0</v>
      </c>
      <c r="F192" s="21">
        <v>138.0</v>
      </c>
      <c r="G192" s="48">
        <v>41579.0</v>
      </c>
      <c r="H192" s="49">
        <v>0.3533101851851852</v>
      </c>
      <c r="M192" s="54"/>
    </row>
    <row r="193">
      <c r="A193" s="21">
        <v>33231.0</v>
      </c>
      <c r="B193" s="21">
        <v>17.0</v>
      </c>
      <c r="C193" s="21">
        <v>1.0</v>
      </c>
      <c r="D193" s="21">
        <v>1.0</v>
      </c>
      <c r="E193" s="47">
        <v>3800.0</v>
      </c>
      <c r="F193" s="21">
        <v>224.0</v>
      </c>
      <c r="G193" s="48">
        <v>41579.0</v>
      </c>
      <c r="H193" s="49">
        <v>0.707662037037037</v>
      </c>
      <c r="M193" s="54"/>
    </row>
    <row r="194">
      <c r="A194" s="21">
        <v>33247.0</v>
      </c>
      <c r="B194" s="21">
        <v>14.0</v>
      </c>
      <c r="C194" s="21">
        <v>1.0</v>
      </c>
      <c r="D194" s="21">
        <v>1.0</v>
      </c>
      <c r="E194" s="47">
        <v>2598.0</v>
      </c>
      <c r="F194" s="21">
        <v>186.0</v>
      </c>
      <c r="G194" s="48">
        <v>41579.0</v>
      </c>
      <c r="H194" s="49">
        <v>0.5759143518518518</v>
      </c>
      <c r="M194" s="54"/>
    </row>
    <row r="195">
      <c r="A195" s="21">
        <v>33282.0</v>
      </c>
      <c r="B195" s="21">
        <v>22.0</v>
      </c>
      <c r="C195" s="21">
        <v>1.0</v>
      </c>
      <c r="D195" s="21">
        <v>1.0</v>
      </c>
      <c r="E195" s="47">
        <v>1400.0</v>
      </c>
      <c r="F195" s="21">
        <v>64.0</v>
      </c>
      <c r="G195" s="48">
        <v>41579.0</v>
      </c>
      <c r="H195" s="49">
        <v>0.045509259259259256</v>
      </c>
      <c r="M195" s="54"/>
    </row>
    <row r="196">
      <c r="A196" s="21">
        <v>33390.0</v>
      </c>
      <c r="B196" s="21">
        <v>17.0</v>
      </c>
      <c r="C196" s="21">
        <v>1.0</v>
      </c>
      <c r="D196" s="21">
        <v>1.0</v>
      </c>
      <c r="E196" s="47">
        <v>1999.0</v>
      </c>
      <c r="F196" s="21">
        <v>118.0</v>
      </c>
      <c r="G196" s="48">
        <v>41579.0</v>
      </c>
      <c r="H196" s="49">
        <v>0.6348958333333333</v>
      </c>
      <c r="M196" s="54"/>
    </row>
    <row r="197">
      <c r="A197" s="21">
        <v>33437.0</v>
      </c>
      <c r="B197" s="21">
        <v>23.0</v>
      </c>
      <c r="C197" s="21">
        <v>1.0</v>
      </c>
      <c r="D197" s="21">
        <v>0.0</v>
      </c>
      <c r="E197" s="47">
        <v>4140.0</v>
      </c>
      <c r="F197" s="21">
        <v>180.0</v>
      </c>
      <c r="G197" s="48">
        <v>41579.0</v>
      </c>
      <c r="H197" s="49">
        <v>0.21055555555555555</v>
      </c>
      <c r="M197" s="54"/>
    </row>
    <row r="198">
      <c r="A198" s="21">
        <v>33448.0</v>
      </c>
      <c r="B198" s="21">
        <v>18.0</v>
      </c>
      <c r="C198" s="21">
        <v>1.0</v>
      </c>
      <c r="D198" s="21">
        <v>1.0</v>
      </c>
      <c r="E198" s="21">
        <v>699.0</v>
      </c>
      <c r="F198" s="21">
        <v>39.0</v>
      </c>
      <c r="G198" s="48">
        <v>41579.0</v>
      </c>
      <c r="H198" s="49">
        <v>0.5960185185185185</v>
      </c>
      <c r="M198" s="54"/>
    </row>
    <row r="199">
      <c r="A199" s="21">
        <v>33465.0</v>
      </c>
      <c r="B199" s="21">
        <v>17.0</v>
      </c>
      <c r="C199" s="21">
        <v>1.0</v>
      </c>
      <c r="D199" s="21">
        <v>1.0</v>
      </c>
      <c r="E199" s="21">
        <v>293.0</v>
      </c>
      <c r="F199" s="21">
        <v>17.0</v>
      </c>
      <c r="G199" s="48">
        <v>41579.0</v>
      </c>
      <c r="H199" s="49">
        <v>0.30929398148148146</v>
      </c>
      <c r="M199" s="54"/>
    </row>
    <row r="200">
      <c r="A200" s="21">
        <v>33483.0</v>
      </c>
      <c r="B200" s="21">
        <v>17.0</v>
      </c>
      <c r="C200" s="21">
        <v>1.0</v>
      </c>
      <c r="D200" s="21">
        <v>0.0</v>
      </c>
      <c r="E200" s="47">
        <v>1294.0</v>
      </c>
      <c r="F200" s="21">
        <v>76.0</v>
      </c>
      <c r="G200" s="48">
        <v>41579.0</v>
      </c>
      <c r="H200" s="49">
        <v>0.28251157407407407</v>
      </c>
      <c r="M200" s="54"/>
    </row>
    <row r="201">
      <c r="A201" s="21">
        <v>33495.0</v>
      </c>
      <c r="B201" s="21">
        <v>23.0</v>
      </c>
      <c r="C201" s="21">
        <v>1.0</v>
      </c>
      <c r="D201" s="21">
        <v>1.0</v>
      </c>
      <c r="E201" s="47">
        <v>1000.0</v>
      </c>
      <c r="F201" s="21">
        <v>43.0</v>
      </c>
      <c r="G201" s="48">
        <v>41579.0</v>
      </c>
      <c r="H201" s="49">
        <v>0.7506944444444444</v>
      </c>
      <c r="M201" s="54"/>
    </row>
    <row r="202">
      <c r="A202" s="21">
        <v>33571.0</v>
      </c>
      <c r="B202" s="21">
        <v>12.0</v>
      </c>
      <c r="C202" s="21">
        <v>1.0</v>
      </c>
      <c r="D202" s="21">
        <v>1.0</v>
      </c>
      <c r="E202" s="21">
        <v>250.0</v>
      </c>
      <c r="F202" s="21">
        <v>21.0</v>
      </c>
      <c r="G202" s="48">
        <v>41579.0</v>
      </c>
      <c r="H202" s="49">
        <v>0.7055324074074074</v>
      </c>
      <c r="M202" s="54"/>
    </row>
    <row r="203">
      <c r="A203" s="21">
        <v>33600.0</v>
      </c>
      <c r="B203" s="21">
        <v>13.0</v>
      </c>
      <c r="C203" s="21">
        <v>1.0</v>
      </c>
      <c r="D203" s="21">
        <v>1.0</v>
      </c>
      <c r="E203" s="47">
        <v>1000.0</v>
      </c>
      <c r="F203" s="21">
        <v>77.0</v>
      </c>
      <c r="G203" s="48">
        <v>41579.0</v>
      </c>
      <c r="H203" s="49">
        <v>0.5424421296296297</v>
      </c>
      <c r="M203" s="54"/>
    </row>
    <row r="204">
      <c r="A204" s="21">
        <v>33638.0</v>
      </c>
      <c r="B204" s="21">
        <v>17.0</v>
      </c>
      <c r="C204" s="21">
        <v>1.0</v>
      </c>
      <c r="D204" s="21">
        <v>0.0</v>
      </c>
      <c r="E204" s="47">
        <v>1950.0</v>
      </c>
      <c r="F204" s="21">
        <v>115.0</v>
      </c>
      <c r="G204" s="48">
        <v>41579.0</v>
      </c>
      <c r="H204" s="49">
        <v>0.8999305555555556</v>
      </c>
      <c r="M204" s="54"/>
    </row>
    <row r="205">
      <c r="A205" s="21">
        <v>33658.0</v>
      </c>
      <c r="B205" s="21">
        <v>18.0</v>
      </c>
      <c r="C205" s="21">
        <v>1.0</v>
      </c>
      <c r="D205" s="21">
        <v>1.0</v>
      </c>
      <c r="E205" s="47">
        <v>2298.0</v>
      </c>
      <c r="F205" s="21">
        <v>128.0</v>
      </c>
      <c r="G205" s="48">
        <v>41579.0</v>
      </c>
      <c r="H205" s="49">
        <v>0.05216435185185185</v>
      </c>
      <c r="M205" s="54"/>
    </row>
    <row r="206">
      <c r="A206" s="21">
        <v>33674.0</v>
      </c>
      <c r="B206" s="21">
        <v>12.0</v>
      </c>
      <c r="C206" s="21">
        <v>1.0</v>
      </c>
      <c r="D206" s="21">
        <v>1.0</v>
      </c>
      <c r="E206" s="47">
        <v>12483.0</v>
      </c>
      <c r="F206" s="47">
        <v>1040.0</v>
      </c>
      <c r="G206" s="48">
        <v>41579.0</v>
      </c>
      <c r="H206" s="49">
        <v>0.41932870370370373</v>
      </c>
      <c r="M206" s="54"/>
    </row>
    <row r="207">
      <c r="A207" s="21">
        <v>33675.0</v>
      </c>
      <c r="B207" s="21">
        <v>20.0</v>
      </c>
      <c r="C207" s="21">
        <v>1.0</v>
      </c>
      <c r="D207" s="21">
        <v>1.0</v>
      </c>
      <c r="E207" s="21">
        <v>500.0</v>
      </c>
      <c r="F207" s="21">
        <v>25.0</v>
      </c>
      <c r="G207" s="48">
        <v>41579.0</v>
      </c>
      <c r="H207" s="49">
        <v>0.5508912037037037</v>
      </c>
      <c r="M207" s="54"/>
    </row>
    <row r="208">
      <c r="A208" s="21">
        <v>33711.0</v>
      </c>
      <c r="B208" s="21">
        <v>18.0</v>
      </c>
      <c r="C208" s="21">
        <v>1.0</v>
      </c>
      <c r="D208" s="21">
        <v>1.0</v>
      </c>
      <c r="E208" s="47">
        <v>3500.0</v>
      </c>
      <c r="F208" s="21">
        <v>194.0</v>
      </c>
      <c r="G208" s="48">
        <v>41579.0</v>
      </c>
      <c r="H208" s="49">
        <v>0.8289467592592593</v>
      </c>
      <c r="M208" s="54"/>
    </row>
    <row r="209">
      <c r="A209" s="21">
        <v>33771.0</v>
      </c>
      <c r="B209" s="21">
        <v>12.0</v>
      </c>
      <c r="C209" s="21">
        <v>1.0</v>
      </c>
      <c r="D209" s="21">
        <v>1.0</v>
      </c>
      <c r="E209" s="47">
        <v>2879.0</v>
      </c>
      <c r="F209" s="21">
        <v>240.0</v>
      </c>
      <c r="G209" s="48">
        <v>41579.0</v>
      </c>
      <c r="H209" s="49">
        <v>0.5546296296296296</v>
      </c>
      <c r="M209" s="54"/>
    </row>
    <row r="210">
      <c r="A210" s="21">
        <v>33805.0</v>
      </c>
      <c r="B210" s="21">
        <v>18.0</v>
      </c>
      <c r="C210" s="21">
        <v>1.0</v>
      </c>
      <c r="D210" s="21">
        <v>1.0</v>
      </c>
      <c r="E210" s="47">
        <v>1200.0</v>
      </c>
      <c r="F210" s="21">
        <v>67.0</v>
      </c>
      <c r="G210" s="48">
        <v>41579.0</v>
      </c>
      <c r="H210" s="49">
        <v>0.05082175925925926</v>
      </c>
      <c r="M210" s="54"/>
    </row>
    <row r="211">
      <c r="A211" s="21">
        <v>33807.0</v>
      </c>
      <c r="B211" s="21">
        <v>20.0</v>
      </c>
      <c r="C211" s="21">
        <v>1.0</v>
      </c>
      <c r="D211" s="21">
        <v>1.0</v>
      </c>
      <c r="E211" s="47">
        <v>2275.0</v>
      </c>
      <c r="F211" s="21">
        <v>114.0</v>
      </c>
      <c r="G211" s="48">
        <v>41579.0</v>
      </c>
      <c r="H211" s="49">
        <v>0.6295949074074074</v>
      </c>
      <c r="M211" s="54"/>
    </row>
    <row r="212">
      <c r="A212" s="21">
        <v>33833.0</v>
      </c>
      <c r="B212" s="21">
        <v>17.0</v>
      </c>
      <c r="C212" s="21">
        <v>1.0</v>
      </c>
      <c r="D212" s="21">
        <v>1.0</v>
      </c>
      <c r="E212" s="47">
        <v>2300.0</v>
      </c>
      <c r="F212" s="21">
        <v>135.0</v>
      </c>
      <c r="G212" s="48">
        <v>41579.0</v>
      </c>
      <c r="H212" s="49">
        <v>0.11268518518518518</v>
      </c>
      <c r="M212" s="54"/>
    </row>
    <row r="213">
      <c r="A213" s="21">
        <v>33875.0</v>
      </c>
      <c r="B213" s="21">
        <v>21.0</v>
      </c>
      <c r="C213" s="21">
        <v>1.0</v>
      </c>
      <c r="D213" s="21">
        <v>1.0</v>
      </c>
      <c r="E213" s="21">
        <v>450.0</v>
      </c>
      <c r="F213" s="21">
        <v>21.0</v>
      </c>
      <c r="G213" s="48">
        <v>41579.0</v>
      </c>
      <c r="H213" s="49">
        <v>0.7383912037037037</v>
      </c>
      <c r="M213" s="54"/>
    </row>
    <row r="214">
      <c r="A214" s="21">
        <v>33923.0</v>
      </c>
      <c r="B214" s="21">
        <v>20.0</v>
      </c>
      <c r="C214" s="21">
        <v>1.0</v>
      </c>
      <c r="D214" s="21">
        <v>1.0</v>
      </c>
      <c r="E214" s="47">
        <v>3250.0</v>
      </c>
      <c r="F214" s="21">
        <v>163.0</v>
      </c>
      <c r="G214" s="48">
        <v>41579.0</v>
      </c>
      <c r="H214" s="49">
        <v>0.8276388888888889</v>
      </c>
      <c r="M214" s="54"/>
    </row>
    <row r="215">
      <c r="A215" s="21">
        <v>34030.0</v>
      </c>
      <c r="B215" s="21">
        <v>19.0</v>
      </c>
      <c r="C215" s="21">
        <v>1.0</v>
      </c>
      <c r="D215" s="21">
        <v>1.0</v>
      </c>
      <c r="E215" s="47">
        <v>12244.0</v>
      </c>
      <c r="F215" s="21">
        <v>644.0</v>
      </c>
      <c r="G215" s="48">
        <v>41579.0</v>
      </c>
      <c r="H215" s="49">
        <v>0.9713773148148148</v>
      </c>
      <c r="M215" s="54"/>
    </row>
    <row r="216">
      <c r="A216" s="21">
        <v>34056.0</v>
      </c>
      <c r="B216" s="21">
        <v>18.0</v>
      </c>
      <c r="C216" s="21">
        <v>1.0</v>
      </c>
      <c r="D216" s="21">
        <v>0.0</v>
      </c>
      <c r="E216" s="47">
        <v>4120.0</v>
      </c>
      <c r="F216" s="21">
        <v>229.0</v>
      </c>
      <c r="G216" s="48">
        <v>41579.0</v>
      </c>
      <c r="H216" s="49">
        <v>0.020300925925925927</v>
      </c>
      <c r="M216" s="54"/>
    </row>
    <row r="217">
      <c r="A217" s="21">
        <v>34109.0</v>
      </c>
      <c r="B217" s="21">
        <v>12.0</v>
      </c>
      <c r="C217" s="21">
        <v>1.0</v>
      </c>
      <c r="D217" s="21">
        <v>1.0</v>
      </c>
      <c r="E217" s="47">
        <v>19000.0</v>
      </c>
      <c r="F217" s="47">
        <v>1583.0</v>
      </c>
      <c r="G217" s="48">
        <v>41579.0</v>
      </c>
      <c r="H217" s="49">
        <v>0.22821759259259258</v>
      </c>
      <c r="M217" s="54"/>
    </row>
    <row r="218">
      <c r="A218" s="21">
        <v>34129.0</v>
      </c>
      <c r="B218" s="21">
        <v>12.0</v>
      </c>
      <c r="C218" s="21">
        <v>1.0</v>
      </c>
      <c r="D218" s="21">
        <v>1.0</v>
      </c>
      <c r="E218" s="47">
        <v>1000.0</v>
      </c>
      <c r="F218" s="21">
        <v>83.0</v>
      </c>
      <c r="G218" s="48">
        <v>41579.0</v>
      </c>
      <c r="H218" s="49">
        <v>0.003923611111111111</v>
      </c>
      <c r="M218" s="54"/>
    </row>
    <row r="219">
      <c r="A219" s="21">
        <v>34150.0</v>
      </c>
      <c r="B219" s="21">
        <v>20.0</v>
      </c>
      <c r="C219" s="21">
        <v>1.0</v>
      </c>
      <c r="D219" s="21">
        <v>1.0</v>
      </c>
      <c r="E219" s="47">
        <v>2000.0</v>
      </c>
      <c r="F219" s="21">
        <v>100.0</v>
      </c>
      <c r="G219" s="48">
        <v>41579.0</v>
      </c>
      <c r="H219" s="49">
        <v>0.3121412037037037</v>
      </c>
      <c r="M219" s="54"/>
    </row>
    <row r="220">
      <c r="A220" s="21">
        <v>34159.0</v>
      </c>
      <c r="B220" s="21">
        <v>14.0</v>
      </c>
      <c r="C220" s="21">
        <v>1.0</v>
      </c>
      <c r="D220" s="21">
        <v>1.0</v>
      </c>
      <c r="E220" s="47">
        <v>2630.0</v>
      </c>
      <c r="F220" s="21">
        <v>188.0</v>
      </c>
      <c r="G220" s="48">
        <v>41579.0</v>
      </c>
      <c r="H220" s="49">
        <v>0.6421643518518518</v>
      </c>
      <c r="M220" s="54"/>
    </row>
    <row r="221">
      <c r="A221" s="21">
        <v>34202.0</v>
      </c>
      <c r="B221" s="21">
        <v>17.0</v>
      </c>
      <c r="C221" s="21">
        <v>1.0</v>
      </c>
      <c r="D221" s="21">
        <v>1.0</v>
      </c>
      <c r="E221" s="21">
        <v>750.0</v>
      </c>
      <c r="F221" s="21">
        <v>44.0</v>
      </c>
      <c r="G221" s="48">
        <v>41579.0</v>
      </c>
      <c r="H221" s="49">
        <v>0.0738425925925926</v>
      </c>
      <c r="M221" s="54"/>
    </row>
    <row r="222">
      <c r="A222" s="21">
        <v>34203.0</v>
      </c>
      <c r="B222" s="21">
        <v>23.0</v>
      </c>
      <c r="C222" s="21">
        <v>1.0</v>
      </c>
      <c r="D222" s="21">
        <v>1.0</v>
      </c>
      <c r="E222" s="47">
        <v>3999.0</v>
      </c>
      <c r="F222" s="21">
        <v>174.0</v>
      </c>
      <c r="G222" s="48">
        <v>41579.0</v>
      </c>
      <c r="H222" s="49">
        <v>0.30886574074074075</v>
      </c>
      <c r="M222" s="54"/>
    </row>
    <row r="223">
      <c r="A223" s="21">
        <v>34234.0</v>
      </c>
      <c r="B223" s="21">
        <v>17.0</v>
      </c>
      <c r="C223" s="21">
        <v>1.0</v>
      </c>
      <c r="D223" s="21">
        <v>0.0</v>
      </c>
      <c r="E223" s="47">
        <v>2299.0</v>
      </c>
      <c r="F223" s="21">
        <v>135.0</v>
      </c>
      <c r="G223" s="48">
        <v>41579.0</v>
      </c>
      <c r="H223" s="49">
        <v>0.514525462962963</v>
      </c>
      <c r="M223" s="54"/>
    </row>
    <row r="224">
      <c r="A224" s="21">
        <v>34352.0</v>
      </c>
      <c r="B224" s="21">
        <v>17.0</v>
      </c>
      <c r="C224" s="21">
        <v>1.0</v>
      </c>
      <c r="D224" s="21">
        <v>0.0</v>
      </c>
      <c r="E224" s="21">
        <v>0.0</v>
      </c>
      <c r="F224" s="21">
        <v>0.0</v>
      </c>
      <c r="G224" s="48">
        <v>41579.0</v>
      </c>
      <c r="H224" s="49">
        <v>0.3767824074074074</v>
      </c>
      <c r="M224" s="54"/>
    </row>
    <row r="225">
      <c r="A225" s="21">
        <v>34355.0</v>
      </c>
      <c r="B225" s="21">
        <v>14.0</v>
      </c>
      <c r="C225" s="21">
        <v>1.0</v>
      </c>
      <c r="D225" s="21">
        <v>1.0</v>
      </c>
      <c r="E225" s="47">
        <v>1250.0</v>
      </c>
      <c r="F225" s="21">
        <v>89.0</v>
      </c>
      <c r="G225" s="48">
        <v>41579.0</v>
      </c>
      <c r="H225" s="49">
        <v>0.5966666666666667</v>
      </c>
      <c r="M225" s="54"/>
    </row>
    <row r="226">
      <c r="A226" s="21">
        <v>34466.0</v>
      </c>
      <c r="B226" s="21">
        <v>17.0</v>
      </c>
      <c r="C226" s="21">
        <v>1.0</v>
      </c>
      <c r="D226" s="21">
        <v>1.0</v>
      </c>
      <c r="E226" s="47">
        <v>6091.0</v>
      </c>
      <c r="F226" s="21">
        <v>358.0</v>
      </c>
      <c r="G226" s="48">
        <v>41579.0</v>
      </c>
      <c r="H226" s="49">
        <v>0.844212962962963</v>
      </c>
      <c r="M226" s="54"/>
    </row>
    <row r="227">
      <c r="A227" s="21">
        <v>34475.0</v>
      </c>
      <c r="B227" s="21">
        <v>17.0</v>
      </c>
      <c r="C227" s="21">
        <v>1.0</v>
      </c>
      <c r="D227" s="21">
        <v>1.0</v>
      </c>
      <c r="E227" s="47">
        <v>5291.0</v>
      </c>
      <c r="F227" s="21">
        <v>311.0</v>
      </c>
      <c r="G227" s="48">
        <v>41579.0</v>
      </c>
      <c r="H227" s="49">
        <v>0.22953703703703704</v>
      </c>
      <c r="M227" s="54"/>
    </row>
    <row r="228">
      <c r="A228" s="21">
        <v>34481.0</v>
      </c>
      <c r="B228" s="21">
        <v>18.0</v>
      </c>
      <c r="C228" s="21">
        <v>1.0</v>
      </c>
      <c r="D228" s="21">
        <v>1.0</v>
      </c>
      <c r="E228" s="47">
        <v>18643.0</v>
      </c>
      <c r="F228" s="47">
        <v>1036.0</v>
      </c>
      <c r="G228" s="48">
        <v>41579.0</v>
      </c>
      <c r="H228" s="49">
        <v>0.06604166666666667</v>
      </c>
      <c r="M228" s="54"/>
    </row>
    <row r="229">
      <c r="A229" s="21">
        <v>34501.0</v>
      </c>
      <c r="B229" s="21">
        <v>20.0</v>
      </c>
      <c r="C229" s="21">
        <v>1.0</v>
      </c>
      <c r="D229" s="21">
        <v>1.0</v>
      </c>
      <c r="E229" s="47">
        <v>4842.0</v>
      </c>
      <c r="F229" s="21">
        <v>242.0</v>
      </c>
      <c r="G229" s="48">
        <v>41579.0</v>
      </c>
      <c r="H229" s="49">
        <v>0.7748726851851852</v>
      </c>
      <c r="M229" s="54"/>
    </row>
    <row r="230">
      <c r="A230" s="21">
        <v>34502.0</v>
      </c>
      <c r="B230" s="21">
        <v>18.0</v>
      </c>
      <c r="C230" s="21">
        <v>1.0</v>
      </c>
      <c r="D230" s="21">
        <v>1.0</v>
      </c>
      <c r="E230" s="47">
        <v>3000.0</v>
      </c>
      <c r="F230" s="21">
        <v>167.0</v>
      </c>
      <c r="G230" s="48">
        <v>41579.0</v>
      </c>
      <c r="H230" s="49">
        <v>0.5153240740740741</v>
      </c>
      <c r="M230" s="54"/>
    </row>
    <row r="231">
      <c r="A231" s="21">
        <v>34532.0</v>
      </c>
      <c r="B231" s="21">
        <v>23.0</v>
      </c>
      <c r="C231" s="21">
        <v>1.0</v>
      </c>
      <c r="D231" s="21">
        <v>0.0</v>
      </c>
      <c r="E231" s="47">
        <v>6500.0</v>
      </c>
      <c r="F231" s="21">
        <v>283.0</v>
      </c>
      <c r="G231" s="48">
        <v>41579.0</v>
      </c>
      <c r="H231" s="49">
        <v>0.08331018518518518</v>
      </c>
      <c r="M231" s="54"/>
    </row>
    <row r="232">
      <c r="A232" s="21">
        <v>34605.0</v>
      </c>
      <c r="B232" s="21">
        <v>18.0</v>
      </c>
      <c r="C232" s="21">
        <v>1.0</v>
      </c>
      <c r="D232" s="21">
        <v>1.0</v>
      </c>
      <c r="E232" s="21">
        <v>0.0</v>
      </c>
      <c r="F232" s="21">
        <v>0.0</v>
      </c>
      <c r="G232" s="48">
        <v>41579.0</v>
      </c>
      <c r="H232" s="49">
        <v>0.385</v>
      </c>
      <c r="M232" s="54"/>
    </row>
    <row r="233">
      <c r="A233" s="21">
        <v>34704.0</v>
      </c>
      <c r="B233" s="21">
        <v>20.0</v>
      </c>
      <c r="C233" s="21">
        <v>1.0</v>
      </c>
      <c r="D233" s="21">
        <v>1.0</v>
      </c>
      <c r="E233" s="47">
        <v>1690.0</v>
      </c>
      <c r="F233" s="21">
        <v>85.0</v>
      </c>
      <c r="G233" s="48">
        <v>41579.0</v>
      </c>
      <c r="H233" s="49">
        <v>0.6637152777777777</v>
      </c>
      <c r="M233" s="54"/>
    </row>
    <row r="234">
      <c r="A234" s="21">
        <v>34918.0</v>
      </c>
      <c r="B234" s="21">
        <v>13.0</v>
      </c>
      <c r="C234" s="21">
        <v>1.0</v>
      </c>
      <c r="D234" s="21">
        <v>1.0</v>
      </c>
      <c r="E234" s="47">
        <v>4000.0</v>
      </c>
      <c r="F234" s="21">
        <v>308.0</v>
      </c>
      <c r="G234" s="48">
        <v>41579.0</v>
      </c>
      <c r="H234" s="49">
        <v>0.8337037037037037</v>
      </c>
      <c r="M234" s="54"/>
    </row>
    <row r="235">
      <c r="A235" s="21">
        <v>34958.0</v>
      </c>
      <c r="B235" s="21">
        <v>12.0</v>
      </c>
      <c r="C235" s="21">
        <v>1.0</v>
      </c>
      <c r="D235" s="21">
        <v>1.0</v>
      </c>
      <c r="E235" s="47">
        <v>1349.0</v>
      </c>
      <c r="F235" s="21">
        <v>112.0</v>
      </c>
      <c r="G235" s="48">
        <v>41579.0</v>
      </c>
      <c r="H235" s="49">
        <v>0.261875</v>
      </c>
      <c r="M235" s="54"/>
    </row>
    <row r="236">
      <c r="A236" s="21">
        <v>34968.0</v>
      </c>
      <c r="B236" s="21">
        <v>17.0</v>
      </c>
      <c r="C236" s="21">
        <v>1.0</v>
      </c>
      <c r="D236" s="21">
        <v>0.0</v>
      </c>
      <c r="E236" s="21">
        <v>0.0</v>
      </c>
      <c r="F236" s="21">
        <v>0.0</v>
      </c>
      <c r="G236" s="48">
        <v>41579.0</v>
      </c>
      <c r="H236" s="49">
        <v>0.343125</v>
      </c>
      <c r="M236" s="54"/>
    </row>
    <row r="237">
      <c r="A237" s="21">
        <v>34980.0</v>
      </c>
      <c r="B237" s="21">
        <v>23.0</v>
      </c>
      <c r="C237" s="21">
        <v>1.0</v>
      </c>
      <c r="D237" s="21">
        <v>1.0</v>
      </c>
      <c r="E237" s="47">
        <v>7999.0</v>
      </c>
      <c r="F237" s="21">
        <v>348.0</v>
      </c>
      <c r="G237" s="48">
        <v>41579.0</v>
      </c>
      <c r="H237" s="49">
        <v>0.34167824074074077</v>
      </c>
      <c r="M237" s="54"/>
    </row>
    <row r="238">
      <c r="A238" s="21">
        <v>35022.0</v>
      </c>
      <c r="B238" s="21">
        <v>18.0</v>
      </c>
      <c r="C238" s="21">
        <v>1.0</v>
      </c>
      <c r="D238" s="21">
        <v>1.0</v>
      </c>
      <c r="E238" s="47">
        <v>1453.0</v>
      </c>
      <c r="F238" s="21">
        <v>81.0</v>
      </c>
      <c r="G238" s="48">
        <v>41579.0</v>
      </c>
      <c r="H238" s="49">
        <v>0.5722916666666666</v>
      </c>
      <c r="M238" s="54"/>
    </row>
    <row r="239">
      <c r="A239" s="21">
        <v>35113.0</v>
      </c>
      <c r="B239" s="21">
        <v>20.0</v>
      </c>
      <c r="C239" s="21">
        <v>1.0</v>
      </c>
      <c r="D239" s="21">
        <v>0.0</v>
      </c>
      <c r="E239" s="21">
        <v>898.0</v>
      </c>
      <c r="F239" s="21">
        <v>45.0</v>
      </c>
      <c r="G239" s="48">
        <v>41579.0</v>
      </c>
      <c r="H239" s="49">
        <v>0.4402199074074074</v>
      </c>
      <c r="M239" s="54"/>
    </row>
    <row r="240">
      <c r="A240" s="21">
        <v>35147.0</v>
      </c>
      <c r="B240" s="21">
        <v>13.0</v>
      </c>
      <c r="C240" s="21">
        <v>1.0</v>
      </c>
      <c r="D240" s="21">
        <v>1.0</v>
      </c>
      <c r="E240" s="47">
        <v>1748.0</v>
      </c>
      <c r="F240" s="21">
        <v>134.0</v>
      </c>
      <c r="G240" s="48">
        <v>41579.0</v>
      </c>
      <c r="H240" s="49">
        <v>0.18824074074074074</v>
      </c>
      <c r="M240" s="54"/>
    </row>
    <row r="241">
      <c r="A241" s="21">
        <v>35163.0</v>
      </c>
      <c r="B241" s="21">
        <v>18.0</v>
      </c>
      <c r="C241" s="21">
        <v>1.0</v>
      </c>
      <c r="D241" s="21">
        <v>1.0</v>
      </c>
      <c r="E241" s="47">
        <v>1799.0</v>
      </c>
      <c r="F241" s="21">
        <v>100.0</v>
      </c>
      <c r="G241" s="48">
        <v>41579.0</v>
      </c>
      <c r="H241" s="49">
        <v>0.6010763888888889</v>
      </c>
      <c r="M241" s="54"/>
    </row>
    <row r="242">
      <c r="A242" s="21">
        <v>35299.0</v>
      </c>
      <c r="B242" s="21">
        <v>21.0</v>
      </c>
      <c r="C242" s="21">
        <v>1.0</v>
      </c>
      <c r="D242" s="21">
        <v>1.0</v>
      </c>
      <c r="E242" s="47">
        <v>19775.0</v>
      </c>
      <c r="F242" s="21">
        <v>942.0</v>
      </c>
      <c r="G242" s="48">
        <v>41579.0</v>
      </c>
      <c r="H242" s="49">
        <v>0.40358796296296295</v>
      </c>
      <c r="M242" s="54"/>
    </row>
    <row r="243">
      <c r="A243" s="21">
        <v>35330.0</v>
      </c>
      <c r="B243" s="21">
        <v>16.0</v>
      </c>
      <c r="C243" s="21">
        <v>1.0</v>
      </c>
      <c r="D243" s="21">
        <v>1.0</v>
      </c>
      <c r="E243" s="47">
        <v>3999.0</v>
      </c>
      <c r="F243" s="21">
        <v>250.0</v>
      </c>
      <c r="G243" s="48">
        <v>41579.0</v>
      </c>
      <c r="H243" s="49">
        <v>0.4734259259259259</v>
      </c>
      <c r="M243" s="54"/>
    </row>
    <row r="244">
      <c r="A244" s="21">
        <v>35343.0</v>
      </c>
      <c r="B244" s="21">
        <v>16.0</v>
      </c>
      <c r="C244" s="21">
        <v>1.0</v>
      </c>
      <c r="D244" s="21">
        <v>1.0</v>
      </c>
      <c r="E244" s="47">
        <v>1400.0</v>
      </c>
      <c r="F244" s="21">
        <v>88.0</v>
      </c>
      <c r="G244" s="48">
        <v>41579.0</v>
      </c>
      <c r="H244" s="49">
        <v>0.7312268518518519</v>
      </c>
      <c r="M244" s="54"/>
    </row>
    <row r="245">
      <c r="A245" s="21">
        <v>35414.0</v>
      </c>
      <c r="B245" s="21">
        <v>16.0</v>
      </c>
      <c r="C245" s="21">
        <v>1.0</v>
      </c>
      <c r="D245" s="21">
        <v>1.0</v>
      </c>
      <c r="E245" s="47">
        <v>3238.0</v>
      </c>
      <c r="F245" s="21">
        <v>202.0</v>
      </c>
      <c r="G245" s="48">
        <v>41579.0</v>
      </c>
      <c r="H245" s="49">
        <v>0.2621875</v>
      </c>
      <c r="M245" s="54"/>
    </row>
    <row r="246">
      <c r="A246" s="21">
        <v>35543.0</v>
      </c>
      <c r="B246" s="21">
        <v>18.0</v>
      </c>
      <c r="C246" s="21">
        <v>1.0</v>
      </c>
      <c r="D246" s="21">
        <v>1.0</v>
      </c>
      <c r="E246" s="47">
        <v>2362.0</v>
      </c>
      <c r="F246" s="21">
        <v>131.0</v>
      </c>
      <c r="G246" s="48">
        <v>41579.0</v>
      </c>
      <c r="H246" s="49">
        <v>0.14787037037037037</v>
      </c>
      <c r="M246" s="54"/>
    </row>
    <row r="247">
      <c r="A247" s="21">
        <v>35560.0</v>
      </c>
      <c r="B247" s="21">
        <v>18.0</v>
      </c>
      <c r="C247" s="21">
        <v>1.0</v>
      </c>
      <c r="D247" s="21">
        <v>1.0</v>
      </c>
      <c r="E247" s="47">
        <v>4520.0</v>
      </c>
      <c r="F247" s="21">
        <v>251.0</v>
      </c>
      <c r="G247" s="48">
        <v>41579.0</v>
      </c>
      <c r="H247" s="49">
        <v>0.8525810185185185</v>
      </c>
      <c r="M247" s="54"/>
    </row>
    <row r="248">
      <c r="A248" s="21">
        <v>35575.0</v>
      </c>
      <c r="B248" s="21">
        <v>17.0</v>
      </c>
      <c r="C248" s="21">
        <v>1.0</v>
      </c>
      <c r="D248" s="21">
        <v>1.0</v>
      </c>
      <c r="E248" s="21">
        <v>650.0</v>
      </c>
      <c r="F248" s="21">
        <v>38.0</v>
      </c>
      <c r="G248" s="48">
        <v>41579.0</v>
      </c>
      <c r="H248" s="49">
        <v>0.960775462962963</v>
      </c>
      <c r="M248" s="54"/>
    </row>
    <row r="249">
      <c r="A249" s="21">
        <v>35576.0</v>
      </c>
      <c r="B249" s="21">
        <v>20.0</v>
      </c>
      <c r="C249" s="21">
        <v>1.0</v>
      </c>
      <c r="D249" s="21">
        <v>1.0</v>
      </c>
      <c r="E249" s="47">
        <v>2125.0</v>
      </c>
      <c r="F249" s="21">
        <v>106.0</v>
      </c>
      <c r="G249" s="48">
        <v>41579.0</v>
      </c>
      <c r="H249" s="49">
        <v>0.17835648148148148</v>
      </c>
      <c r="M249" s="54"/>
    </row>
    <row r="250">
      <c r="A250" s="21">
        <v>35721.0</v>
      </c>
      <c r="B250" s="21">
        <v>19.0</v>
      </c>
      <c r="C250" s="21">
        <v>1.0</v>
      </c>
      <c r="D250" s="21">
        <v>1.0</v>
      </c>
      <c r="E250" s="47">
        <v>5808.0</v>
      </c>
      <c r="F250" s="21">
        <v>306.0</v>
      </c>
      <c r="G250" s="48">
        <v>41579.0</v>
      </c>
      <c r="H250" s="49">
        <v>0.21091435185185184</v>
      </c>
      <c r="M250" s="54"/>
    </row>
    <row r="251">
      <c r="A251" s="21">
        <v>35768.0</v>
      </c>
      <c r="B251" s="21">
        <v>17.0</v>
      </c>
      <c r="C251" s="21">
        <v>1.0</v>
      </c>
      <c r="D251" s="21">
        <v>1.0</v>
      </c>
      <c r="E251" s="47">
        <v>5521.0</v>
      </c>
      <c r="F251" s="21">
        <v>325.0</v>
      </c>
      <c r="G251" s="48">
        <v>41579.0</v>
      </c>
      <c r="H251" s="49">
        <v>0.6124189814814814</v>
      </c>
      <c r="M251" s="54"/>
    </row>
    <row r="252">
      <c r="A252" s="21">
        <v>35772.0</v>
      </c>
      <c r="B252" s="21">
        <v>16.0</v>
      </c>
      <c r="C252" s="21">
        <v>1.0</v>
      </c>
      <c r="D252" s="21">
        <v>1.0</v>
      </c>
      <c r="E252" s="21">
        <v>200.0</v>
      </c>
      <c r="F252" s="21">
        <v>13.0</v>
      </c>
      <c r="G252" s="48">
        <v>41579.0</v>
      </c>
      <c r="H252" s="49">
        <v>0.9777777777777777</v>
      </c>
      <c r="M252" s="54"/>
    </row>
    <row r="253">
      <c r="A253" s="21">
        <v>35816.0</v>
      </c>
      <c r="B253" s="21">
        <v>13.0</v>
      </c>
      <c r="C253" s="21">
        <v>1.0</v>
      </c>
      <c r="D253" s="21">
        <v>0.0</v>
      </c>
      <c r="E253" s="43" t="s">
        <v>137</v>
      </c>
      <c r="F253" s="55" t="e">
        <v>#VALUE!</v>
      </c>
      <c r="G253" s="48">
        <v>41579.0</v>
      </c>
      <c r="H253" s="49">
        <v>0.532962962962963</v>
      </c>
      <c r="M253" s="54"/>
    </row>
    <row r="254">
      <c r="A254" s="21">
        <v>35878.0</v>
      </c>
      <c r="B254" s="21">
        <v>17.0</v>
      </c>
      <c r="C254" s="21">
        <v>1.0</v>
      </c>
      <c r="D254" s="21">
        <v>0.0</v>
      </c>
      <c r="E254" s="47">
        <v>3397.0</v>
      </c>
      <c r="F254" s="21">
        <v>200.0</v>
      </c>
      <c r="G254" s="48">
        <v>41579.0</v>
      </c>
      <c r="H254" s="49">
        <v>0.3227199074074074</v>
      </c>
      <c r="M254" s="54"/>
    </row>
    <row r="255">
      <c r="A255" s="21">
        <v>35958.0</v>
      </c>
      <c r="B255" s="21">
        <v>14.0</v>
      </c>
      <c r="C255" s="21">
        <v>1.0</v>
      </c>
      <c r="D255" s="21">
        <v>1.0</v>
      </c>
      <c r="E255" s="47">
        <v>1890.0</v>
      </c>
      <c r="F255" s="21">
        <v>135.0</v>
      </c>
      <c r="G255" s="48">
        <v>41579.0</v>
      </c>
      <c r="H255" s="49">
        <v>0.5576967592592592</v>
      </c>
      <c r="M255" s="54"/>
    </row>
    <row r="256">
      <c r="A256" s="21">
        <v>35964.0</v>
      </c>
      <c r="B256" s="21">
        <v>21.0</v>
      </c>
      <c r="C256" s="21">
        <v>1.0</v>
      </c>
      <c r="D256" s="21">
        <v>1.0</v>
      </c>
      <c r="E256" s="47">
        <v>2595.0</v>
      </c>
      <c r="F256" s="21">
        <v>124.0</v>
      </c>
      <c r="G256" s="48">
        <v>41579.0</v>
      </c>
      <c r="H256" s="49">
        <v>0.1361111111111111</v>
      </c>
      <c r="M256" s="54"/>
    </row>
    <row r="257">
      <c r="A257" s="21">
        <v>36166.0</v>
      </c>
      <c r="B257" s="21">
        <v>20.0</v>
      </c>
      <c r="C257" s="21">
        <v>1.0</v>
      </c>
      <c r="D257" s="21">
        <v>1.0</v>
      </c>
      <c r="E257" s="47">
        <v>4100.0</v>
      </c>
      <c r="F257" s="21">
        <v>205.0</v>
      </c>
      <c r="G257" s="48">
        <v>41579.0</v>
      </c>
      <c r="H257" s="49">
        <v>0.07201388888888889</v>
      </c>
      <c r="M257" s="54"/>
    </row>
    <row r="258">
      <c r="A258" s="21">
        <v>36426.0</v>
      </c>
      <c r="B258" s="21">
        <v>17.0</v>
      </c>
      <c r="C258" s="21">
        <v>1.0</v>
      </c>
      <c r="D258" s="21">
        <v>1.0</v>
      </c>
      <c r="E258" s="21">
        <v>0.0</v>
      </c>
      <c r="F258" s="21">
        <v>0.0</v>
      </c>
      <c r="G258" s="48">
        <v>41579.0</v>
      </c>
      <c r="H258" s="49">
        <v>0.03706018518518518</v>
      </c>
      <c r="M258" s="54"/>
    </row>
    <row r="259">
      <c r="A259" s="21">
        <v>36432.0</v>
      </c>
      <c r="B259" s="21">
        <v>17.0</v>
      </c>
      <c r="C259" s="21">
        <v>1.0</v>
      </c>
      <c r="D259" s="21">
        <v>0.0</v>
      </c>
      <c r="E259" s="47">
        <v>15421.0</v>
      </c>
      <c r="F259" s="21">
        <v>907.0</v>
      </c>
      <c r="G259" s="48">
        <v>41579.0</v>
      </c>
      <c r="H259" s="49">
        <v>0.27319444444444446</v>
      </c>
      <c r="M259" s="54"/>
    </row>
    <row r="260">
      <c r="A260" s="21">
        <v>36634.0</v>
      </c>
      <c r="B260" s="21">
        <v>20.0</v>
      </c>
      <c r="C260" s="21">
        <v>1.0</v>
      </c>
      <c r="D260" s="21">
        <v>1.0</v>
      </c>
      <c r="E260" s="47">
        <v>2291.0</v>
      </c>
      <c r="F260" s="21">
        <v>115.0</v>
      </c>
      <c r="G260" s="48">
        <v>41579.0</v>
      </c>
      <c r="H260" s="49">
        <v>0.8801736111111111</v>
      </c>
      <c r="M260" s="54"/>
    </row>
    <row r="261">
      <c r="A261" s="21">
        <v>36714.0</v>
      </c>
      <c r="B261" s="21">
        <v>13.0</v>
      </c>
      <c r="C261" s="21">
        <v>1.0</v>
      </c>
      <c r="D261" s="21">
        <v>1.0</v>
      </c>
      <c r="E261" s="21">
        <v>995.0</v>
      </c>
      <c r="F261" s="21">
        <v>77.0</v>
      </c>
      <c r="G261" s="48">
        <v>41579.0</v>
      </c>
      <c r="H261" s="49">
        <v>0.1309375</v>
      </c>
      <c r="M261" s="54"/>
    </row>
    <row r="262">
      <c r="A262" s="21">
        <v>36733.0</v>
      </c>
      <c r="B262" s="21">
        <v>22.0</v>
      </c>
      <c r="C262" s="21">
        <v>1.0</v>
      </c>
      <c r="D262" s="21">
        <v>1.0</v>
      </c>
      <c r="E262" s="47">
        <v>2000.0</v>
      </c>
      <c r="F262" s="21">
        <v>91.0</v>
      </c>
      <c r="G262" s="48">
        <v>41579.0</v>
      </c>
      <c r="H262" s="49">
        <v>0.705324074074074</v>
      </c>
      <c r="M262" s="54"/>
    </row>
    <row r="263">
      <c r="A263" s="21">
        <v>36940.0</v>
      </c>
      <c r="B263" s="21">
        <v>22.0</v>
      </c>
      <c r="C263" s="21">
        <v>1.0</v>
      </c>
      <c r="D263" s="21">
        <v>1.0</v>
      </c>
      <c r="E263" s="21">
        <v>0.0</v>
      </c>
      <c r="F263" s="21">
        <v>0.0</v>
      </c>
      <c r="G263" s="48">
        <v>41579.0</v>
      </c>
      <c r="H263" s="49">
        <v>0.04613425925925926</v>
      </c>
      <c r="M263" s="54"/>
    </row>
    <row r="264">
      <c r="A264" s="21">
        <v>37001.0</v>
      </c>
      <c r="B264" s="21">
        <v>13.0</v>
      </c>
      <c r="C264" s="21">
        <v>1.0</v>
      </c>
      <c r="D264" s="21">
        <v>1.0</v>
      </c>
      <c r="E264" s="47">
        <v>3388.0</v>
      </c>
      <c r="F264" s="21">
        <v>261.0</v>
      </c>
      <c r="G264" s="48">
        <v>41579.0</v>
      </c>
      <c r="H264" s="49">
        <v>0.9870949074074075</v>
      </c>
      <c r="M264" s="54"/>
    </row>
    <row r="265">
      <c r="A265" s="21">
        <v>37010.0</v>
      </c>
      <c r="B265" s="21">
        <v>17.0</v>
      </c>
      <c r="C265" s="21">
        <v>1.0</v>
      </c>
      <c r="D265" s="21">
        <v>0.0</v>
      </c>
      <c r="E265" s="21">
        <v>795.0</v>
      </c>
      <c r="F265" s="21">
        <v>47.0</v>
      </c>
      <c r="G265" s="48">
        <v>41579.0</v>
      </c>
      <c r="H265" s="49">
        <v>0.955775462962963</v>
      </c>
      <c r="M265" s="54"/>
    </row>
    <row r="266">
      <c r="A266" s="21">
        <v>37155.0</v>
      </c>
      <c r="B266" s="21">
        <v>17.0</v>
      </c>
      <c r="C266" s="21">
        <v>1.0</v>
      </c>
      <c r="D266" s="21">
        <v>1.0</v>
      </c>
      <c r="E266" s="47">
        <v>1350.0</v>
      </c>
      <c r="F266" s="21">
        <v>79.0</v>
      </c>
      <c r="G266" s="48">
        <v>41579.0</v>
      </c>
      <c r="H266" s="49">
        <v>0.8424884259259259</v>
      </c>
      <c r="M266" s="54"/>
    </row>
    <row r="267">
      <c r="A267" s="21">
        <v>37280.0</v>
      </c>
      <c r="B267" s="21">
        <v>17.0</v>
      </c>
      <c r="C267" s="21">
        <v>1.0</v>
      </c>
      <c r="D267" s="21">
        <v>1.0</v>
      </c>
      <c r="E267" s="21">
        <v>0.0</v>
      </c>
      <c r="F267" s="21">
        <v>0.0</v>
      </c>
      <c r="G267" s="48">
        <v>41579.0</v>
      </c>
      <c r="H267" s="49">
        <v>0.12387731481481482</v>
      </c>
      <c r="M267" s="54"/>
    </row>
    <row r="268">
      <c r="A268" s="21">
        <v>37328.0</v>
      </c>
      <c r="B268" s="21">
        <v>22.0</v>
      </c>
      <c r="C268" s="21">
        <v>1.0</v>
      </c>
      <c r="D268" s="21">
        <v>1.0</v>
      </c>
      <c r="E268" s="47">
        <v>2673.0</v>
      </c>
      <c r="F268" s="21">
        <v>122.0</v>
      </c>
      <c r="G268" s="48">
        <v>41579.0</v>
      </c>
      <c r="H268" s="49">
        <v>0.12283564814814815</v>
      </c>
      <c r="M268" s="54"/>
    </row>
    <row r="269">
      <c r="A269" s="21">
        <v>37377.0</v>
      </c>
      <c r="B269" s="21">
        <v>17.0</v>
      </c>
      <c r="C269" s="21">
        <v>1.0</v>
      </c>
      <c r="D269" s="21">
        <v>1.0</v>
      </c>
      <c r="E269" s="47">
        <v>13385.0</v>
      </c>
      <c r="F269" s="21">
        <v>787.0</v>
      </c>
      <c r="G269" s="48">
        <v>41579.0</v>
      </c>
      <c r="H269" s="49">
        <v>0.7527546296296296</v>
      </c>
      <c r="M269" s="54"/>
    </row>
    <row r="270">
      <c r="A270" s="21">
        <v>37390.0</v>
      </c>
      <c r="B270" s="21">
        <v>17.0</v>
      </c>
      <c r="C270" s="21">
        <v>1.0</v>
      </c>
      <c r="D270" s="21">
        <v>1.0</v>
      </c>
      <c r="E270" s="47">
        <v>11800.0</v>
      </c>
      <c r="F270" s="21">
        <v>694.0</v>
      </c>
      <c r="G270" s="48">
        <v>41579.0</v>
      </c>
      <c r="H270" s="49">
        <v>0.9637731481481482</v>
      </c>
      <c r="M270" s="54"/>
    </row>
    <row r="271">
      <c r="A271" s="21">
        <v>37489.0</v>
      </c>
      <c r="B271" s="21">
        <v>21.0</v>
      </c>
      <c r="C271" s="21">
        <v>1.0</v>
      </c>
      <c r="D271" s="21">
        <v>1.0</v>
      </c>
      <c r="E271" s="47">
        <v>1684.0</v>
      </c>
      <c r="F271" s="21">
        <v>80.0</v>
      </c>
      <c r="G271" s="48">
        <v>41579.0</v>
      </c>
      <c r="H271" s="49">
        <v>0.788125</v>
      </c>
      <c r="M271" s="54"/>
    </row>
    <row r="272">
      <c r="A272" s="21">
        <v>37504.0</v>
      </c>
      <c r="B272" s="21">
        <v>16.0</v>
      </c>
      <c r="C272" s="21">
        <v>1.0</v>
      </c>
      <c r="D272" s="21">
        <v>1.0</v>
      </c>
      <c r="E272" s="47">
        <v>1300.0</v>
      </c>
      <c r="F272" s="21">
        <v>81.0</v>
      </c>
      <c r="G272" s="48">
        <v>41579.0</v>
      </c>
      <c r="H272" s="49">
        <v>0.43148148148148147</v>
      </c>
      <c r="M272" s="54"/>
    </row>
    <row r="273">
      <c r="A273" s="21">
        <v>37506.0</v>
      </c>
      <c r="B273" s="21">
        <v>21.0</v>
      </c>
      <c r="C273" s="21">
        <v>1.0</v>
      </c>
      <c r="D273" s="21">
        <v>1.0</v>
      </c>
      <c r="E273" s="47">
        <v>3500.0</v>
      </c>
      <c r="F273" s="21">
        <v>167.0</v>
      </c>
      <c r="G273" s="48">
        <v>41579.0</v>
      </c>
      <c r="H273" s="49">
        <v>0.9146412037037037</v>
      </c>
      <c r="M273" s="54"/>
    </row>
    <row r="274">
      <c r="A274" s="21">
        <v>37523.0</v>
      </c>
      <c r="B274" s="21">
        <v>18.0</v>
      </c>
      <c r="C274" s="21">
        <v>1.0</v>
      </c>
      <c r="D274" s="21">
        <v>1.0</v>
      </c>
      <c r="E274" s="21">
        <v>0.0</v>
      </c>
      <c r="F274" s="21">
        <v>0.0</v>
      </c>
      <c r="G274" s="48">
        <v>41579.0</v>
      </c>
      <c r="H274" s="49">
        <v>0.2502314814814815</v>
      </c>
      <c r="M274" s="54"/>
    </row>
    <row r="275">
      <c r="A275" s="21">
        <v>37527.0</v>
      </c>
      <c r="B275" s="21">
        <v>16.0</v>
      </c>
      <c r="C275" s="21">
        <v>1.0</v>
      </c>
      <c r="D275" s="21">
        <v>1.0</v>
      </c>
      <c r="E275" s="47">
        <v>6176.0</v>
      </c>
      <c r="F275" s="21">
        <v>386.0</v>
      </c>
      <c r="G275" s="48">
        <v>41579.0</v>
      </c>
      <c r="H275" s="49">
        <v>0.123125</v>
      </c>
      <c r="M275" s="54"/>
    </row>
    <row r="276">
      <c r="A276" s="21">
        <v>37557.0</v>
      </c>
      <c r="B276" s="21">
        <v>19.0</v>
      </c>
      <c r="C276" s="21">
        <v>1.0</v>
      </c>
      <c r="D276" s="21">
        <v>1.0</v>
      </c>
      <c r="E276" s="47">
        <v>5694.0</v>
      </c>
      <c r="F276" s="21">
        <v>300.0</v>
      </c>
      <c r="G276" s="48">
        <v>41579.0</v>
      </c>
      <c r="H276" s="49">
        <v>0.9814236111111111</v>
      </c>
      <c r="M276" s="54"/>
    </row>
    <row r="277">
      <c r="A277" s="21">
        <v>37593.0</v>
      </c>
      <c r="B277" s="21">
        <v>17.0</v>
      </c>
      <c r="C277" s="21">
        <v>1.0</v>
      </c>
      <c r="D277" s="21">
        <v>0.0</v>
      </c>
      <c r="E277" s="47">
        <v>1199.0</v>
      </c>
      <c r="F277" s="21">
        <v>71.0</v>
      </c>
      <c r="G277" s="48">
        <v>41579.0</v>
      </c>
      <c r="H277" s="49">
        <v>0.33306712962962964</v>
      </c>
      <c r="M277" s="54"/>
    </row>
    <row r="278">
      <c r="A278" s="21">
        <v>37637.0</v>
      </c>
      <c r="B278" s="21">
        <v>17.0</v>
      </c>
      <c r="C278" s="21">
        <v>1.0</v>
      </c>
      <c r="D278" s="21">
        <v>1.0</v>
      </c>
      <c r="E278" s="21">
        <v>66.0</v>
      </c>
      <c r="F278" s="21">
        <v>4.0</v>
      </c>
      <c r="G278" s="48">
        <v>41579.0</v>
      </c>
      <c r="H278" s="49">
        <v>0.9932986111111111</v>
      </c>
      <c r="M278" s="54"/>
    </row>
    <row r="279">
      <c r="A279" s="21">
        <v>37644.0</v>
      </c>
      <c r="B279" s="21">
        <v>19.0</v>
      </c>
      <c r="C279" s="21">
        <v>1.0</v>
      </c>
      <c r="D279" s="21">
        <v>1.0</v>
      </c>
      <c r="E279" s="47">
        <v>9003.0</v>
      </c>
      <c r="F279" s="21">
        <v>474.0</v>
      </c>
      <c r="G279" s="48">
        <v>41579.0</v>
      </c>
      <c r="H279" s="49">
        <v>0.45635416666666667</v>
      </c>
      <c r="M279" s="54"/>
    </row>
    <row r="280">
      <c r="A280" s="21">
        <v>37751.0</v>
      </c>
      <c r="B280" s="21">
        <v>17.0</v>
      </c>
      <c r="C280" s="21">
        <v>1.0</v>
      </c>
      <c r="D280" s="21">
        <v>1.0</v>
      </c>
      <c r="E280" s="47">
        <v>13093.0</v>
      </c>
      <c r="F280" s="21">
        <v>770.0</v>
      </c>
      <c r="G280" s="48">
        <v>41579.0</v>
      </c>
      <c r="H280" s="49">
        <v>0.9222222222222223</v>
      </c>
      <c r="M280" s="54"/>
    </row>
    <row r="281">
      <c r="A281" s="21">
        <v>37757.0</v>
      </c>
      <c r="B281" s="21">
        <v>21.0</v>
      </c>
      <c r="C281" s="21">
        <v>1.0</v>
      </c>
      <c r="D281" s="21">
        <v>1.0</v>
      </c>
      <c r="E281" s="21">
        <v>199.0</v>
      </c>
      <c r="F281" s="21">
        <v>9.0</v>
      </c>
      <c r="G281" s="48">
        <v>41579.0</v>
      </c>
      <c r="H281" s="49">
        <v>0.49037037037037035</v>
      </c>
      <c r="M281" s="54"/>
    </row>
    <row r="282">
      <c r="A282" s="21">
        <v>37775.0</v>
      </c>
      <c r="B282" s="21">
        <v>17.0</v>
      </c>
      <c r="C282" s="21">
        <v>1.0</v>
      </c>
      <c r="D282" s="21">
        <v>1.0</v>
      </c>
      <c r="E282" s="21">
        <v>0.0</v>
      </c>
      <c r="F282" s="21">
        <v>0.0</v>
      </c>
      <c r="G282" s="48">
        <v>41579.0</v>
      </c>
      <c r="H282" s="49">
        <v>0.8971180555555556</v>
      </c>
      <c r="M282" s="54"/>
    </row>
    <row r="283">
      <c r="A283" s="21">
        <v>37798.0</v>
      </c>
      <c r="B283" s="21">
        <v>13.0</v>
      </c>
      <c r="C283" s="21">
        <v>1.0</v>
      </c>
      <c r="D283" s="21">
        <v>1.0</v>
      </c>
      <c r="E283" s="47">
        <v>2533.0</v>
      </c>
      <c r="F283" s="21">
        <v>195.0</v>
      </c>
      <c r="G283" s="48">
        <v>41579.0</v>
      </c>
      <c r="H283" s="49">
        <v>0.13658564814814814</v>
      </c>
      <c r="M283" s="54"/>
    </row>
    <row r="284">
      <c r="A284" s="21">
        <v>37838.0</v>
      </c>
      <c r="B284" s="21">
        <v>12.0</v>
      </c>
      <c r="C284" s="21">
        <v>1.0</v>
      </c>
      <c r="D284" s="21">
        <v>0.0</v>
      </c>
      <c r="E284" s="47">
        <v>4000.0</v>
      </c>
      <c r="F284" s="21">
        <v>333.0</v>
      </c>
      <c r="G284" s="48">
        <v>41579.0</v>
      </c>
      <c r="H284" s="49">
        <v>0.5734953703703703</v>
      </c>
      <c r="M284" s="54"/>
    </row>
    <row r="285">
      <c r="A285" s="21">
        <v>37850.0</v>
      </c>
      <c r="B285" s="21">
        <v>22.0</v>
      </c>
      <c r="C285" s="21">
        <v>1.0</v>
      </c>
      <c r="D285" s="21">
        <v>1.0</v>
      </c>
      <c r="E285" s="47">
        <v>2363.0</v>
      </c>
      <c r="F285" s="21">
        <v>107.0</v>
      </c>
      <c r="G285" s="48">
        <v>41579.0</v>
      </c>
      <c r="H285" s="49">
        <v>0.38905092592592594</v>
      </c>
      <c r="M285" s="54"/>
    </row>
    <row r="286">
      <c r="A286" s="21">
        <v>37975.0</v>
      </c>
      <c r="B286" s="21">
        <v>17.0</v>
      </c>
      <c r="C286" s="21">
        <v>1.0</v>
      </c>
      <c r="D286" s="21">
        <v>1.0</v>
      </c>
      <c r="E286" s="21">
        <v>149.0</v>
      </c>
      <c r="F286" s="21">
        <v>9.0</v>
      </c>
      <c r="G286" s="48">
        <v>41579.0</v>
      </c>
      <c r="H286" s="49">
        <v>0.5124189814814815</v>
      </c>
      <c r="M286" s="54"/>
    </row>
    <row r="287">
      <c r="A287" s="21">
        <v>38041.0</v>
      </c>
      <c r="B287" s="21">
        <v>13.0</v>
      </c>
      <c r="C287" s="21">
        <v>1.0</v>
      </c>
      <c r="D287" s="21">
        <v>1.0</v>
      </c>
      <c r="E287" s="21">
        <v>0.0</v>
      </c>
      <c r="F287" s="21">
        <v>0.0</v>
      </c>
      <c r="G287" s="48">
        <v>41579.0</v>
      </c>
      <c r="H287" s="49">
        <v>0.9391319444444445</v>
      </c>
      <c r="M287" s="54"/>
    </row>
    <row r="288">
      <c r="A288" s="21">
        <v>38130.0</v>
      </c>
      <c r="B288" s="21">
        <v>16.0</v>
      </c>
      <c r="C288" s="21">
        <v>1.0</v>
      </c>
      <c r="D288" s="21">
        <v>1.0</v>
      </c>
      <c r="E288" s="21">
        <v>749.0</v>
      </c>
      <c r="F288" s="21">
        <v>47.0</v>
      </c>
      <c r="G288" s="48">
        <v>41579.0</v>
      </c>
      <c r="H288" s="49">
        <v>0.13885416666666667</v>
      </c>
      <c r="M288" s="54"/>
    </row>
    <row r="289">
      <c r="A289" s="21">
        <v>38180.0</v>
      </c>
      <c r="B289" s="21">
        <v>14.0</v>
      </c>
      <c r="C289" s="21">
        <v>1.0</v>
      </c>
      <c r="D289" s="21">
        <v>1.0</v>
      </c>
      <c r="E289" s="47">
        <v>3345.0</v>
      </c>
      <c r="F289" s="21">
        <v>239.0</v>
      </c>
      <c r="G289" s="48">
        <v>41579.0</v>
      </c>
      <c r="H289" s="49">
        <v>0.9701388888888889</v>
      </c>
      <c r="M289" s="54"/>
    </row>
    <row r="290">
      <c r="A290" s="21">
        <v>38235.0</v>
      </c>
      <c r="B290" s="21">
        <v>12.0</v>
      </c>
      <c r="C290" s="21">
        <v>1.0</v>
      </c>
      <c r="D290" s="21">
        <v>1.0</v>
      </c>
      <c r="E290" s="47">
        <v>11400.0</v>
      </c>
      <c r="F290" s="21">
        <v>950.0</v>
      </c>
      <c r="G290" s="48">
        <v>41579.0</v>
      </c>
      <c r="H290" s="49">
        <v>0.5922800925925926</v>
      </c>
      <c r="M290" s="54"/>
    </row>
    <row r="291">
      <c r="A291" s="21">
        <v>38262.0</v>
      </c>
      <c r="B291" s="21">
        <v>18.0</v>
      </c>
      <c r="C291" s="21">
        <v>1.0</v>
      </c>
      <c r="D291" s="21">
        <v>1.0</v>
      </c>
      <c r="E291" s="47">
        <v>1898.0</v>
      </c>
      <c r="F291" s="21">
        <v>105.0</v>
      </c>
      <c r="G291" s="48">
        <v>41579.0</v>
      </c>
      <c r="H291" s="49">
        <v>0.49302083333333335</v>
      </c>
      <c r="M291" s="54"/>
    </row>
    <row r="292">
      <c r="A292" s="21">
        <v>38328.0</v>
      </c>
      <c r="B292" s="21">
        <v>17.0</v>
      </c>
      <c r="C292" s="21">
        <v>1.0</v>
      </c>
      <c r="D292" s="21">
        <v>1.0</v>
      </c>
      <c r="E292" s="47">
        <v>1500.0</v>
      </c>
      <c r="F292" s="21">
        <v>88.0</v>
      </c>
      <c r="G292" s="48">
        <v>41579.0</v>
      </c>
      <c r="H292" s="49">
        <v>0.5690509259259259</v>
      </c>
      <c r="M292" s="54"/>
    </row>
    <row r="293">
      <c r="A293" s="21">
        <v>38347.0</v>
      </c>
      <c r="B293" s="21">
        <v>12.0</v>
      </c>
      <c r="C293" s="21">
        <v>1.0</v>
      </c>
      <c r="D293" s="21">
        <v>1.0</v>
      </c>
      <c r="E293" s="47">
        <v>47660.0</v>
      </c>
      <c r="F293" s="47">
        <v>3972.0</v>
      </c>
      <c r="G293" s="48">
        <v>41579.0</v>
      </c>
      <c r="H293" s="49">
        <v>0.8760532407407408</v>
      </c>
      <c r="M293" s="54"/>
    </row>
    <row r="294">
      <c r="A294" s="21">
        <v>38362.0</v>
      </c>
      <c r="B294" s="21">
        <v>16.0</v>
      </c>
      <c r="C294" s="21">
        <v>1.0</v>
      </c>
      <c r="D294" s="21">
        <v>1.0</v>
      </c>
      <c r="E294" s="21">
        <v>0.0</v>
      </c>
      <c r="F294" s="21">
        <v>0.0</v>
      </c>
      <c r="G294" s="48">
        <v>41579.0</v>
      </c>
      <c r="H294" s="49">
        <v>0.5723032407407408</v>
      </c>
      <c r="M294" s="54"/>
    </row>
    <row r="295">
      <c r="A295" s="21">
        <v>38381.0</v>
      </c>
      <c r="B295" s="21">
        <v>18.0</v>
      </c>
      <c r="C295" s="21">
        <v>1.0</v>
      </c>
      <c r="D295" s="21">
        <v>1.0</v>
      </c>
      <c r="E295" s="47">
        <v>5685.0</v>
      </c>
      <c r="F295" s="21">
        <v>316.0</v>
      </c>
      <c r="G295" s="48">
        <v>41579.0</v>
      </c>
      <c r="H295" s="49">
        <v>0.6858449074074074</v>
      </c>
      <c r="M295" s="54"/>
    </row>
    <row r="296">
      <c r="A296" s="21">
        <v>38415.0</v>
      </c>
      <c r="B296" s="21">
        <v>18.0</v>
      </c>
      <c r="C296" s="21">
        <v>1.0</v>
      </c>
      <c r="D296" s="21">
        <v>1.0</v>
      </c>
      <c r="E296" s="47">
        <v>1481.0</v>
      </c>
      <c r="F296" s="21">
        <v>82.0</v>
      </c>
      <c r="G296" s="48">
        <v>41579.0</v>
      </c>
      <c r="H296" s="49">
        <v>0.08524305555555556</v>
      </c>
      <c r="M296" s="54"/>
    </row>
    <row r="297">
      <c r="A297" s="21">
        <v>38486.0</v>
      </c>
      <c r="B297" s="21">
        <v>15.0</v>
      </c>
      <c r="C297" s="21">
        <v>1.0</v>
      </c>
      <c r="D297" s="21">
        <v>1.0</v>
      </c>
      <c r="E297" s="21">
        <v>0.0</v>
      </c>
      <c r="F297" s="21">
        <v>0.0</v>
      </c>
      <c r="G297" s="48">
        <v>41579.0</v>
      </c>
      <c r="H297" s="49">
        <v>0.3129050925925926</v>
      </c>
      <c r="M297" s="54"/>
    </row>
    <row r="298">
      <c r="A298" s="21">
        <v>38524.0</v>
      </c>
      <c r="B298" s="21">
        <v>12.0</v>
      </c>
      <c r="C298" s="21">
        <v>1.0</v>
      </c>
      <c r="D298" s="21">
        <v>1.0</v>
      </c>
      <c r="E298" s="21">
        <v>748.0</v>
      </c>
      <c r="F298" s="21">
        <v>62.0</v>
      </c>
      <c r="G298" s="48">
        <v>41579.0</v>
      </c>
      <c r="H298" s="49">
        <v>0.3794444444444444</v>
      </c>
      <c r="M298" s="54"/>
    </row>
    <row r="299">
      <c r="A299" s="21">
        <v>38573.0</v>
      </c>
      <c r="B299" s="21">
        <v>18.0</v>
      </c>
      <c r="C299" s="21">
        <v>1.0</v>
      </c>
      <c r="D299" s="21">
        <v>1.0</v>
      </c>
      <c r="E299" s="47">
        <v>15126.0</v>
      </c>
      <c r="F299" s="21">
        <v>840.0</v>
      </c>
      <c r="G299" s="48">
        <v>41579.0</v>
      </c>
      <c r="H299" s="49">
        <v>0.028842592592592593</v>
      </c>
      <c r="M299" s="54"/>
    </row>
    <row r="300">
      <c r="A300" s="21">
        <v>38597.0</v>
      </c>
      <c r="B300" s="21">
        <v>16.0</v>
      </c>
      <c r="C300" s="21">
        <v>1.0</v>
      </c>
      <c r="D300" s="21">
        <v>1.0</v>
      </c>
      <c r="E300" s="47">
        <v>5344.0</v>
      </c>
      <c r="F300" s="21">
        <v>334.0</v>
      </c>
      <c r="G300" s="48">
        <v>41579.0</v>
      </c>
      <c r="H300" s="49">
        <v>0.609224537037037</v>
      </c>
      <c r="M300" s="54"/>
    </row>
    <row r="301">
      <c r="A301" s="21">
        <v>38613.0</v>
      </c>
      <c r="B301" s="21">
        <v>21.0</v>
      </c>
      <c r="C301" s="21">
        <v>1.0</v>
      </c>
      <c r="D301" s="21">
        <v>1.0</v>
      </c>
      <c r="E301" s="47">
        <v>7640.0</v>
      </c>
      <c r="F301" s="21">
        <v>364.0</v>
      </c>
      <c r="G301" s="48">
        <v>41579.0</v>
      </c>
      <c r="H301" s="49">
        <v>0.3104513888888889</v>
      </c>
      <c r="M301" s="54"/>
    </row>
    <row r="302">
      <c r="A302" s="21">
        <v>38621.0</v>
      </c>
      <c r="B302" s="21">
        <v>17.0</v>
      </c>
      <c r="C302" s="21">
        <v>1.0</v>
      </c>
      <c r="D302" s="21">
        <v>1.0</v>
      </c>
      <c r="E302" s="47">
        <v>1099.0</v>
      </c>
      <c r="F302" s="21">
        <v>65.0</v>
      </c>
      <c r="G302" s="48">
        <v>41579.0</v>
      </c>
      <c r="H302" s="49">
        <v>0.1257638888888889</v>
      </c>
      <c r="M302" s="54"/>
    </row>
    <row r="303">
      <c r="A303" s="21">
        <v>38813.0</v>
      </c>
      <c r="B303" s="21">
        <v>16.0</v>
      </c>
      <c r="C303" s="21">
        <v>1.0</v>
      </c>
      <c r="D303" s="21">
        <v>1.0</v>
      </c>
      <c r="E303" s="47">
        <v>2719.0</v>
      </c>
      <c r="F303" s="21">
        <v>170.0</v>
      </c>
      <c r="G303" s="48">
        <v>41579.0</v>
      </c>
      <c r="H303" s="49">
        <v>0.640474537037037</v>
      </c>
      <c r="M303" s="54"/>
    </row>
    <row r="304">
      <c r="A304" s="21">
        <v>38863.0</v>
      </c>
      <c r="B304" s="21">
        <v>17.0</v>
      </c>
      <c r="C304" s="21">
        <v>1.0</v>
      </c>
      <c r="D304" s="21">
        <v>1.0</v>
      </c>
      <c r="E304" s="47">
        <v>1000.0</v>
      </c>
      <c r="F304" s="21">
        <v>59.0</v>
      </c>
      <c r="G304" s="48">
        <v>41579.0</v>
      </c>
      <c r="H304" s="49">
        <v>0.06673611111111111</v>
      </c>
      <c r="M304" s="54"/>
    </row>
    <row r="305">
      <c r="A305" s="21">
        <v>38885.0</v>
      </c>
      <c r="B305" s="21">
        <v>17.0</v>
      </c>
      <c r="C305" s="21">
        <v>1.0</v>
      </c>
      <c r="D305" s="21">
        <v>1.0</v>
      </c>
      <c r="E305" s="47">
        <v>3294.0</v>
      </c>
      <c r="F305" s="21">
        <v>194.0</v>
      </c>
      <c r="G305" s="48">
        <v>41579.0</v>
      </c>
      <c r="H305" s="49">
        <v>0.5713541666666667</v>
      </c>
      <c r="M305" s="54"/>
    </row>
    <row r="306">
      <c r="A306" s="21">
        <v>38941.0</v>
      </c>
      <c r="B306" s="21">
        <v>17.0</v>
      </c>
      <c r="C306" s="21">
        <v>1.0</v>
      </c>
      <c r="D306" s="21">
        <v>1.0</v>
      </c>
      <c r="E306" s="21">
        <v>800.0</v>
      </c>
      <c r="F306" s="21">
        <v>47.0</v>
      </c>
      <c r="G306" s="48">
        <v>41579.0</v>
      </c>
      <c r="H306" s="49">
        <v>0.27743055555555557</v>
      </c>
      <c r="M306" s="54"/>
    </row>
    <row r="307">
      <c r="A307" s="21">
        <v>38988.0</v>
      </c>
      <c r="B307" s="21">
        <v>16.0</v>
      </c>
      <c r="C307" s="21">
        <v>1.0</v>
      </c>
      <c r="D307" s="21">
        <v>1.0</v>
      </c>
      <c r="E307" s="47">
        <v>6000.0</v>
      </c>
      <c r="F307" s="21">
        <v>375.0</v>
      </c>
      <c r="G307" s="48">
        <v>41579.0</v>
      </c>
      <c r="H307" s="49">
        <v>0.41032407407407406</v>
      </c>
      <c r="M307" s="54"/>
    </row>
    <row r="308">
      <c r="A308" s="21">
        <v>39014.0</v>
      </c>
      <c r="B308" s="21">
        <v>17.0</v>
      </c>
      <c r="C308" s="21">
        <v>1.0</v>
      </c>
      <c r="D308" s="21">
        <v>1.0</v>
      </c>
      <c r="E308" s="47">
        <v>2150.0</v>
      </c>
      <c r="F308" s="21">
        <v>126.0</v>
      </c>
      <c r="G308" s="48">
        <v>41579.0</v>
      </c>
      <c r="H308" s="49">
        <v>0.7625347222222222</v>
      </c>
      <c r="M308" s="54"/>
    </row>
    <row r="309">
      <c r="A309" s="21">
        <v>39015.0</v>
      </c>
      <c r="B309" s="21">
        <v>18.0</v>
      </c>
      <c r="C309" s="21">
        <v>1.0</v>
      </c>
      <c r="D309" s="21">
        <v>0.0</v>
      </c>
      <c r="E309" s="21">
        <v>0.0</v>
      </c>
      <c r="F309" s="21">
        <v>0.0</v>
      </c>
      <c r="G309" s="48">
        <v>41579.0</v>
      </c>
      <c r="H309" s="49">
        <v>0.4687037037037037</v>
      </c>
      <c r="M309" s="54"/>
    </row>
    <row r="310">
      <c r="A310" s="21">
        <v>39058.0</v>
      </c>
      <c r="B310" s="21">
        <v>17.0</v>
      </c>
      <c r="C310" s="21">
        <v>1.0</v>
      </c>
      <c r="D310" s="21">
        <v>1.0</v>
      </c>
      <c r="E310" s="47">
        <v>1700.0</v>
      </c>
      <c r="F310" s="21">
        <v>100.0</v>
      </c>
      <c r="G310" s="48">
        <v>41579.0</v>
      </c>
      <c r="H310" s="49">
        <v>0.9899189814814815</v>
      </c>
      <c r="M310" s="54"/>
    </row>
    <row r="311">
      <c r="A311" s="21">
        <v>39063.0</v>
      </c>
      <c r="B311" s="21">
        <v>17.0</v>
      </c>
      <c r="C311" s="21">
        <v>1.0</v>
      </c>
      <c r="D311" s="21">
        <v>1.0</v>
      </c>
      <c r="E311" s="47">
        <v>3093.0</v>
      </c>
      <c r="F311" s="21">
        <v>182.0</v>
      </c>
      <c r="G311" s="48">
        <v>41579.0</v>
      </c>
      <c r="H311" s="49">
        <v>0.8197916666666667</v>
      </c>
      <c r="M311" s="54"/>
    </row>
    <row r="312">
      <c r="A312" s="21">
        <v>39090.0</v>
      </c>
      <c r="B312" s="21">
        <v>20.0</v>
      </c>
      <c r="C312" s="21">
        <v>1.0</v>
      </c>
      <c r="D312" s="21">
        <v>1.0</v>
      </c>
      <c r="E312" s="47">
        <v>10825.0</v>
      </c>
      <c r="F312" s="21">
        <v>541.0</v>
      </c>
      <c r="G312" s="48">
        <v>41579.0</v>
      </c>
      <c r="H312" s="49">
        <v>0.7368287037037037</v>
      </c>
      <c r="M312" s="54"/>
    </row>
    <row r="313">
      <c r="A313" s="21">
        <v>39178.0</v>
      </c>
      <c r="B313" s="21">
        <v>18.0</v>
      </c>
      <c r="C313" s="21">
        <v>1.0</v>
      </c>
      <c r="D313" s="21">
        <v>1.0</v>
      </c>
      <c r="E313" s="47">
        <v>4558.0</v>
      </c>
      <c r="F313" s="21">
        <v>253.0</v>
      </c>
      <c r="G313" s="48">
        <v>41579.0</v>
      </c>
      <c r="H313" s="49">
        <v>0.9239583333333333</v>
      </c>
      <c r="M313" s="54"/>
    </row>
    <row r="314">
      <c r="A314" s="21">
        <v>39207.0</v>
      </c>
      <c r="B314" s="21">
        <v>18.0</v>
      </c>
      <c r="C314" s="21">
        <v>1.0</v>
      </c>
      <c r="D314" s="21">
        <v>1.0</v>
      </c>
      <c r="E314" s="47">
        <v>42500.0</v>
      </c>
      <c r="F314" s="47">
        <v>2361.0</v>
      </c>
      <c r="G314" s="48">
        <v>41579.0</v>
      </c>
      <c r="H314" s="49">
        <v>0.7365856481481482</v>
      </c>
      <c r="M314" s="54"/>
    </row>
    <row r="315">
      <c r="A315" s="21">
        <v>39232.0</v>
      </c>
      <c r="B315" s="21">
        <v>22.0</v>
      </c>
      <c r="C315" s="21">
        <v>1.0</v>
      </c>
      <c r="D315" s="21">
        <v>1.0</v>
      </c>
      <c r="E315" s="21">
        <v>900.0</v>
      </c>
      <c r="F315" s="21">
        <v>41.0</v>
      </c>
      <c r="G315" s="48">
        <v>41579.0</v>
      </c>
      <c r="H315" s="49">
        <v>0.5610300925925926</v>
      </c>
      <c r="M315" s="54"/>
    </row>
    <row r="316">
      <c r="A316" s="21">
        <v>39288.0</v>
      </c>
      <c r="B316" s="21">
        <v>23.0</v>
      </c>
      <c r="C316" s="21">
        <v>1.0</v>
      </c>
      <c r="D316" s="21">
        <v>1.0</v>
      </c>
      <c r="E316" s="47">
        <v>1400.0</v>
      </c>
      <c r="F316" s="21">
        <v>61.0</v>
      </c>
      <c r="G316" s="48">
        <v>41579.0</v>
      </c>
      <c r="H316" s="49">
        <v>0.7183217592592592</v>
      </c>
      <c r="M316" s="54"/>
    </row>
    <row r="317">
      <c r="A317" s="21">
        <v>39299.0</v>
      </c>
      <c r="B317" s="21">
        <v>15.0</v>
      </c>
      <c r="C317" s="21">
        <v>1.0</v>
      </c>
      <c r="D317" s="21">
        <v>1.0</v>
      </c>
      <c r="E317" s="47">
        <v>11520.0</v>
      </c>
      <c r="F317" s="21">
        <v>768.0</v>
      </c>
      <c r="G317" s="48">
        <v>41579.0</v>
      </c>
      <c r="H317" s="49">
        <v>0.9031828703703704</v>
      </c>
      <c r="M317" s="54"/>
    </row>
    <row r="318">
      <c r="A318" s="21">
        <v>39548.0</v>
      </c>
      <c r="B318" s="21">
        <v>18.0</v>
      </c>
      <c r="C318" s="21">
        <v>1.0</v>
      </c>
      <c r="D318" s="21">
        <v>1.0</v>
      </c>
      <c r="E318" s="47">
        <v>4900.0</v>
      </c>
      <c r="F318" s="21">
        <v>272.0</v>
      </c>
      <c r="G318" s="48">
        <v>41579.0</v>
      </c>
      <c r="H318" s="49">
        <v>0.26394675925925926</v>
      </c>
      <c r="M318" s="54"/>
    </row>
    <row r="319">
      <c r="A319" s="21">
        <v>39589.0</v>
      </c>
      <c r="B319" s="21">
        <v>17.0</v>
      </c>
      <c r="C319" s="21">
        <v>1.0</v>
      </c>
      <c r="D319" s="21">
        <v>1.0</v>
      </c>
      <c r="E319" s="47">
        <v>13744.0</v>
      </c>
      <c r="F319" s="21">
        <v>808.0</v>
      </c>
      <c r="G319" s="48">
        <v>41579.0</v>
      </c>
      <c r="H319" s="49">
        <v>0.6152662037037037</v>
      </c>
      <c r="M319" s="54"/>
    </row>
    <row r="320">
      <c r="A320" s="21">
        <v>39613.0</v>
      </c>
      <c r="B320" s="21">
        <v>18.0</v>
      </c>
      <c r="C320" s="21">
        <v>1.0</v>
      </c>
      <c r="D320" s="21">
        <v>1.0</v>
      </c>
      <c r="E320" s="21">
        <v>600.0</v>
      </c>
      <c r="F320" s="21">
        <v>33.0</v>
      </c>
      <c r="G320" s="48">
        <v>41579.0</v>
      </c>
      <c r="H320" s="49">
        <v>0.3921527777777778</v>
      </c>
      <c r="M320" s="54"/>
    </row>
    <row r="321">
      <c r="A321" s="21">
        <v>39646.0</v>
      </c>
      <c r="B321" s="21">
        <v>17.0</v>
      </c>
      <c r="C321" s="21">
        <v>1.0</v>
      </c>
      <c r="D321" s="21">
        <v>0.0</v>
      </c>
      <c r="E321" s="47">
        <v>1249.0</v>
      </c>
      <c r="F321" s="21">
        <v>73.0</v>
      </c>
      <c r="G321" s="48">
        <v>41579.0</v>
      </c>
      <c r="H321" s="49">
        <v>0.6853472222222222</v>
      </c>
      <c r="M321" s="54"/>
    </row>
    <row r="322">
      <c r="A322" s="21">
        <v>39709.0</v>
      </c>
      <c r="B322" s="21">
        <v>17.0</v>
      </c>
      <c r="C322" s="21">
        <v>1.0</v>
      </c>
      <c r="D322" s="21">
        <v>1.0</v>
      </c>
      <c r="E322" s="21">
        <v>893.0</v>
      </c>
      <c r="F322" s="21">
        <v>53.0</v>
      </c>
      <c r="G322" s="48">
        <v>41579.0</v>
      </c>
      <c r="H322" s="49">
        <v>0.45016203703703705</v>
      </c>
      <c r="M322" s="54"/>
    </row>
    <row r="323">
      <c r="A323" s="21">
        <v>39823.0</v>
      </c>
      <c r="B323" s="21">
        <v>18.0</v>
      </c>
      <c r="C323" s="21">
        <v>1.0</v>
      </c>
      <c r="D323" s="21">
        <v>1.0</v>
      </c>
      <c r="E323" s="47">
        <v>27295.0</v>
      </c>
      <c r="F323" s="47">
        <v>1516.0</v>
      </c>
      <c r="G323" s="48">
        <v>41579.0</v>
      </c>
      <c r="H323" s="49">
        <v>0.5423263888888888</v>
      </c>
      <c r="M323" s="54"/>
    </row>
    <row r="324">
      <c r="A324" s="21">
        <v>39835.0</v>
      </c>
      <c r="B324" s="21">
        <v>17.0</v>
      </c>
      <c r="C324" s="21">
        <v>1.0</v>
      </c>
      <c r="D324" s="21">
        <v>1.0</v>
      </c>
      <c r="E324" s="47">
        <v>4849.0</v>
      </c>
      <c r="F324" s="21">
        <v>285.0</v>
      </c>
      <c r="G324" s="48">
        <v>41579.0</v>
      </c>
      <c r="H324" s="49">
        <v>0.5907407407407408</v>
      </c>
      <c r="M324" s="54"/>
    </row>
    <row r="325">
      <c r="A325" s="21">
        <v>39916.0</v>
      </c>
      <c r="B325" s="21">
        <v>17.0</v>
      </c>
      <c r="C325" s="21">
        <v>1.0</v>
      </c>
      <c r="D325" s="21">
        <v>1.0</v>
      </c>
      <c r="E325" s="47">
        <v>5220.0</v>
      </c>
      <c r="F325" s="21">
        <v>307.0</v>
      </c>
      <c r="G325" s="48">
        <v>41579.0</v>
      </c>
      <c r="H325" s="49">
        <v>0.8843865740740741</v>
      </c>
      <c r="M325" s="54"/>
    </row>
    <row r="326">
      <c r="A326" s="21">
        <v>39943.0</v>
      </c>
      <c r="B326" s="21">
        <v>18.0</v>
      </c>
      <c r="C326" s="21">
        <v>1.0</v>
      </c>
      <c r="D326" s="21">
        <v>1.0</v>
      </c>
      <c r="E326" s="21">
        <v>0.0</v>
      </c>
      <c r="F326" s="21">
        <v>0.0</v>
      </c>
      <c r="G326" s="48">
        <v>41579.0</v>
      </c>
      <c r="H326" s="49">
        <v>0.41694444444444445</v>
      </c>
      <c r="M326" s="54"/>
    </row>
    <row r="327">
      <c r="A327" s="21">
        <v>39944.0</v>
      </c>
      <c r="B327" s="21">
        <v>13.0</v>
      </c>
      <c r="C327" s="21">
        <v>1.0</v>
      </c>
      <c r="D327" s="21">
        <v>0.0</v>
      </c>
      <c r="E327" s="47">
        <v>18188.0</v>
      </c>
      <c r="F327" s="47">
        <v>1399.0</v>
      </c>
      <c r="G327" s="48">
        <v>41579.0</v>
      </c>
      <c r="H327" s="49">
        <v>0.8235185185185185</v>
      </c>
      <c r="M327" s="54"/>
    </row>
    <row r="328">
      <c r="A328" s="21">
        <v>40010.0</v>
      </c>
      <c r="B328" s="21">
        <v>17.0</v>
      </c>
      <c r="C328" s="21">
        <v>1.0</v>
      </c>
      <c r="D328" s="21">
        <v>1.0</v>
      </c>
      <c r="E328" s="47">
        <v>6225.0</v>
      </c>
      <c r="F328" s="21">
        <v>366.0</v>
      </c>
      <c r="G328" s="48">
        <v>41579.0</v>
      </c>
      <c r="H328" s="49">
        <v>0.35641203703703705</v>
      </c>
      <c r="M328" s="54"/>
    </row>
    <row r="329">
      <c r="A329" s="21">
        <v>40014.0</v>
      </c>
      <c r="B329" s="21">
        <v>19.0</v>
      </c>
      <c r="C329" s="21">
        <v>1.0</v>
      </c>
      <c r="D329" s="21">
        <v>1.0</v>
      </c>
      <c r="E329" s="47">
        <v>2390.0</v>
      </c>
      <c r="F329" s="21">
        <v>126.0</v>
      </c>
      <c r="G329" s="48">
        <v>41579.0</v>
      </c>
      <c r="H329" s="49">
        <v>0.42086805555555556</v>
      </c>
      <c r="M329" s="54"/>
    </row>
    <row r="330">
      <c r="A330" s="21">
        <v>40039.0</v>
      </c>
      <c r="B330" s="21">
        <v>22.0</v>
      </c>
      <c r="C330" s="21">
        <v>1.0</v>
      </c>
      <c r="D330" s="21">
        <v>1.0</v>
      </c>
      <c r="E330" s="47">
        <v>1199.0</v>
      </c>
      <c r="F330" s="21">
        <v>55.0</v>
      </c>
      <c r="G330" s="48">
        <v>41579.0</v>
      </c>
      <c r="H330" s="49">
        <v>0.7886342592592592</v>
      </c>
      <c r="M330" s="54"/>
    </row>
    <row r="331">
      <c r="A331" s="21">
        <v>40067.0</v>
      </c>
      <c r="B331" s="21">
        <v>15.0</v>
      </c>
      <c r="C331" s="21">
        <v>1.0</v>
      </c>
      <c r="D331" s="21">
        <v>1.0</v>
      </c>
      <c r="E331" s="21">
        <v>0.0</v>
      </c>
      <c r="F331" s="21">
        <v>0.0</v>
      </c>
      <c r="G331" s="48">
        <v>41579.0</v>
      </c>
      <c r="H331" s="49">
        <v>0.3150925925925926</v>
      </c>
      <c r="M331" s="54"/>
    </row>
    <row r="332">
      <c r="A332" s="21">
        <v>40076.0</v>
      </c>
      <c r="B332" s="21">
        <v>17.0</v>
      </c>
      <c r="C332" s="21">
        <v>1.0</v>
      </c>
      <c r="D332" s="21">
        <v>1.0</v>
      </c>
      <c r="E332" s="47">
        <v>1199.0</v>
      </c>
      <c r="F332" s="21">
        <v>71.0</v>
      </c>
      <c r="G332" s="48">
        <v>41579.0</v>
      </c>
      <c r="H332" s="49">
        <v>0.05258101851851852</v>
      </c>
      <c r="M332" s="54"/>
    </row>
    <row r="333">
      <c r="A333" s="21">
        <v>40096.0</v>
      </c>
      <c r="B333" s="21">
        <v>16.0</v>
      </c>
      <c r="C333" s="21">
        <v>1.0</v>
      </c>
      <c r="D333" s="21">
        <v>1.0</v>
      </c>
      <c r="E333" s="47">
        <v>1000.0</v>
      </c>
      <c r="F333" s="21">
        <v>63.0</v>
      </c>
      <c r="G333" s="48">
        <v>41579.0</v>
      </c>
      <c r="H333" s="49">
        <v>0.660150462962963</v>
      </c>
      <c r="M333" s="54"/>
    </row>
    <row r="334">
      <c r="A334" s="21">
        <v>40157.0</v>
      </c>
      <c r="B334" s="21">
        <v>16.0</v>
      </c>
      <c r="C334" s="21">
        <v>1.0</v>
      </c>
      <c r="D334" s="21">
        <v>1.0</v>
      </c>
      <c r="E334" s="21">
        <v>0.0</v>
      </c>
      <c r="F334" s="21">
        <v>0.0</v>
      </c>
      <c r="G334" s="48">
        <v>41579.0</v>
      </c>
      <c r="H334" s="49">
        <v>0.3356018518518519</v>
      </c>
      <c r="M334" s="54"/>
    </row>
    <row r="335">
      <c r="A335" s="21">
        <v>40169.0</v>
      </c>
      <c r="B335" s="21">
        <v>20.0</v>
      </c>
      <c r="C335" s="21">
        <v>1.0</v>
      </c>
      <c r="D335" s="21">
        <v>1.0</v>
      </c>
      <c r="E335" s="47">
        <v>13999.0</v>
      </c>
      <c r="F335" s="21">
        <v>700.0</v>
      </c>
      <c r="G335" s="48">
        <v>41579.0</v>
      </c>
      <c r="H335" s="49">
        <v>0.6584837962962963</v>
      </c>
      <c r="M335" s="54"/>
    </row>
    <row r="336">
      <c r="A336" s="21">
        <v>40172.0</v>
      </c>
      <c r="B336" s="21">
        <v>17.0</v>
      </c>
      <c r="C336" s="21">
        <v>1.0</v>
      </c>
      <c r="D336" s="21">
        <v>0.0</v>
      </c>
      <c r="E336" s="21">
        <v>739.0</v>
      </c>
      <c r="F336" s="21">
        <v>43.0</v>
      </c>
      <c r="G336" s="48">
        <v>41579.0</v>
      </c>
      <c r="H336" s="49">
        <v>0.7877083333333333</v>
      </c>
      <c r="M336" s="54"/>
    </row>
    <row r="337">
      <c r="A337" s="21">
        <v>40186.0</v>
      </c>
      <c r="B337" s="21">
        <v>14.0</v>
      </c>
      <c r="C337" s="21">
        <v>1.0</v>
      </c>
      <c r="D337" s="21">
        <v>1.0</v>
      </c>
      <c r="E337" s="47">
        <v>3994.0</v>
      </c>
      <c r="F337" s="21">
        <v>285.0</v>
      </c>
      <c r="G337" s="48">
        <v>41579.0</v>
      </c>
      <c r="H337" s="49">
        <v>0.6988657407407407</v>
      </c>
      <c r="M337" s="54"/>
    </row>
    <row r="338">
      <c r="A338" s="21">
        <v>40277.0</v>
      </c>
      <c r="B338" s="21">
        <v>16.0</v>
      </c>
      <c r="C338" s="21">
        <v>1.0</v>
      </c>
      <c r="D338" s="21">
        <v>1.0</v>
      </c>
      <c r="E338" s="21">
        <v>199.0</v>
      </c>
      <c r="F338" s="21">
        <v>12.0</v>
      </c>
      <c r="G338" s="48">
        <v>41579.0</v>
      </c>
      <c r="H338" s="49">
        <v>0.5124652777777777</v>
      </c>
      <c r="M338" s="54"/>
    </row>
    <row r="339">
      <c r="A339" s="21">
        <v>40510.0</v>
      </c>
      <c r="B339" s="21">
        <v>17.0</v>
      </c>
      <c r="C339" s="21">
        <v>1.0</v>
      </c>
      <c r="D339" s="21">
        <v>1.0</v>
      </c>
      <c r="E339" s="47">
        <v>2866.0</v>
      </c>
      <c r="F339" s="21">
        <v>169.0</v>
      </c>
      <c r="G339" s="48">
        <v>41579.0</v>
      </c>
      <c r="H339" s="49">
        <v>0.7463310185185185</v>
      </c>
      <c r="M339" s="54"/>
    </row>
    <row r="340">
      <c r="A340" s="21">
        <v>40552.0</v>
      </c>
      <c r="B340" s="21">
        <v>14.0</v>
      </c>
      <c r="C340" s="21">
        <v>1.0</v>
      </c>
      <c r="D340" s="21">
        <v>1.0</v>
      </c>
      <c r="E340" s="47">
        <v>4697.0</v>
      </c>
      <c r="F340" s="21">
        <v>336.0</v>
      </c>
      <c r="G340" s="48">
        <v>41579.0</v>
      </c>
      <c r="H340" s="49">
        <v>0.9267361111111111</v>
      </c>
      <c r="M340" s="54"/>
    </row>
    <row r="341">
      <c r="A341" s="21">
        <v>40651.0</v>
      </c>
      <c r="B341" s="21">
        <v>17.0</v>
      </c>
      <c r="C341" s="21">
        <v>1.0</v>
      </c>
      <c r="D341" s="21">
        <v>0.0</v>
      </c>
      <c r="E341" s="47">
        <v>1403.0</v>
      </c>
      <c r="F341" s="21">
        <v>83.0</v>
      </c>
      <c r="G341" s="48">
        <v>41579.0</v>
      </c>
      <c r="H341" s="49">
        <v>0.7083333333333334</v>
      </c>
      <c r="M341" s="54"/>
    </row>
    <row r="342">
      <c r="A342" s="21">
        <v>40692.0</v>
      </c>
      <c r="B342" s="21">
        <v>12.0</v>
      </c>
      <c r="C342" s="21">
        <v>1.0</v>
      </c>
      <c r="D342" s="21">
        <v>1.0</v>
      </c>
      <c r="E342" s="47">
        <v>2750.0</v>
      </c>
      <c r="F342" s="21">
        <v>229.0</v>
      </c>
      <c r="G342" s="48">
        <v>41579.0</v>
      </c>
      <c r="H342" s="49">
        <v>0.04915509259259259</v>
      </c>
      <c r="M342" s="54"/>
    </row>
    <row r="343">
      <c r="A343" s="21">
        <v>40797.0</v>
      </c>
      <c r="B343" s="21">
        <v>17.0</v>
      </c>
      <c r="C343" s="21">
        <v>1.0</v>
      </c>
      <c r="D343" s="21">
        <v>1.0</v>
      </c>
      <c r="E343" s="21">
        <v>0.0</v>
      </c>
      <c r="F343" s="21">
        <v>0.0</v>
      </c>
      <c r="G343" s="48">
        <v>41579.0</v>
      </c>
      <c r="H343" s="49">
        <v>0.46857638888888886</v>
      </c>
      <c r="M343" s="54"/>
    </row>
    <row r="344">
      <c r="A344" s="21">
        <v>40860.0</v>
      </c>
      <c r="B344" s="21">
        <v>14.0</v>
      </c>
      <c r="C344" s="21">
        <v>1.0</v>
      </c>
      <c r="D344" s="21">
        <v>1.0</v>
      </c>
      <c r="E344" s="21">
        <v>1500.0</v>
      </c>
      <c r="F344" s="21">
        <v>107.0</v>
      </c>
      <c r="G344" s="48">
        <v>41579.0</v>
      </c>
      <c r="H344" s="49">
        <v>0.1800115740740741</v>
      </c>
      <c r="M344" s="54"/>
    </row>
    <row r="345">
      <c r="A345" s="21">
        <v>40916.0</v>
      </c>
      <c r="B345" s="21">
        <v>21.0</v>
      </c>
      <c r="C345" s="21">
        <v>1.0</v>
      </c>
      <c r="D345" s="21">
        <v>1.0</v>
      </c>
      <c r="E345" s="47">
        <v>2500.0</v>
      </c>
      <c r="F345" s="21">
        <v>119.0</v>
      </c>
      <c r="G345" s="48">
        <v>41579.0</v>
      </c>
      <c r="H345" s="49">
        <v>0.4831944444444444</v>
      </c>
      <c r="M345" s="54"/>
    </row>
    <row r="346">
      <c r="A346" s="21">
        <v>40975.0</v>
      </c>
      <c r="B346" s="21">
        <v>23.0</v>
      </c>
      <c r="C346" s="21">
        <v>1.0</v>
      </c>
      <c r="D346" s="21">
        <v>1.0</v>
      </c>
      <c r="E346" s="47">
        <v>3600.0</v>
      </c>
      <c r="F346" s="21">
        <v>157.0</v>
      </c>
      <c r="G346" s="48">
        <v>41579.0</v>
      </c>
      <c r="H346" s="49">
        <v>0.1425</v>
      </c>
      <c r="M346" s="54"/>
    </row>
    <row r="347">
      <c r="A347" s="21">
        <v>40986.0</v>
      </c>
      <c r="B347" s="21">
        <v>13.0</v>
      </c>
      <c r="C347" s="21">
        <v>1.0</v>
      </c>
      <c r="D347" s="21">
        <v>1.0</v>
      </c>
      <c r="E347" s="47">
        <v>6097.0</v>
      </c>
      <c r="F347" s="21">
        <v>469.0</v>
      </c>
      <c r="G347" s="48">
        <v>41579.0</v>
      </c>
      <c r="H347" s="49">
        <v>0.3252662037037037</v>
      </c>
      <c r="M347" s="54"/>
    </row>
    <row r="348">
      <c r="A348" s="21">
        <v>41146.0</v>
      </c>
      <c r="B348" s="21">
        <v>19.0</v>
      </c>
      <c r="C348" s="21">
        <v>1.0</v>
      </c>
      <c r="D348" s="21">
        <v>0.0</v>
      </c>
      <c r="E348" s="21">
        <v>0.0</v>
      </c>
      <c r="F348" s="21">
        <v>0.0</v>
      </c>
      <c r="G348" s="48">
        <v>41579.0</v>
      </c>
      <c r="H348" s="49">
        <v>0.5598263888888889</v>
      </c>
      <c r="M348" s="54"/>
    </row>
    <row r="349">
      <c r="A349" s="21">
        <v>41159.0</v>
      </c>
      <c r="B349" s="21">
        <v>13.0</v>
      </c>
      <c r="C349" s="21">
        <v>1.0</v>
      </c>
      <c r="D349" s="21">
        <v>1.0</v>
      </c>
      <c r="E349" s="47">
        <v>1000.0</v>
      </c>
      <c r="F349" s="21">
        <v>77.0</v>
      </c>
      <c r="G349" s="48">
        <v>41579.0</v>
      </c>
      <c r="H349" s="49">
        <v>0.9504166666666667</v>
      </c>
      <c r="M349" s="54"/>
    </row>
    <row r="350">
      <c r="A350" s="21">
        <v>41168.0</v>
      </c>
      <c r="B350" s="21">
        <v>16.0</v>
      </c>
      <c r="C350" s="21">
        <v>1.0</v>
      </c>
      <c r="D350" s="21">
        <v>0.0</v>
      </c>
      <c r="E350" s="47">
        <v>4177.0</v>
      </c>
      <c r="F350" s="21">
        <v>261.0</v>
      </c>
      <c r="G350" s="48">
        <v>41579.0</v>
      </c>
      <c r="H350" s="49">
        <v>0.3313773148148148</v>
      </c>
      <c r="M350" s="54"/>
    </row>
    <row r="351">
      <c r="A351" s="21">
        <v>41220.0</v>
      </c>
      <c r="B351" s="21">
        <v>18.0</v>
      </c>
      <c r="C351" s="21">
        <v>1.0</v>
      </c>
      <c r="D351" s="21">
        <v>1.0</v>
      </c>
      <c r="E351" s="21">
        <v>500.0</v>
      </c>
      <c r="F351" s="21">
        <v>28.0</v>
      </c>
      <c r="G351" s="48">
        <v>41579.0</v>
      </c>
      <c r="H351" s="49">
        <v>0.7207291666666666</v>
      </c>
      <c r="M351" s="54"/>
    </row>
    <row r="352">
      <c r="A352" s="21">
        <v>41299.0</v>
      </c>
      <c r="B352" s="21">
        <v>14.0</v>
      </c>
      <c r="C352" s="21">
        <v>1.0</v>
      </c>
      <c r="D352" s="21">
        <v>1.0</v>
      </c>
      <c r="E352" s="47">
        <v>40918.0</v>
      </c>
      <c r="F352" s="47">
        <v>2923.0</v>
      </c>
      <c r="G352" s="48">
        <v>41579.0</v>
      </c>
      <c r="H352" s="49">
        <v>0.13236111111111112</v>
      </c>
      <c r="M352" s="54"/>
    </row>
    <row r="353">
      <c r="A353" s="21">
        <v>41332.0</v>
      </c>
      <c r="B353" s="21">
        <v>22.0</v>
      </c>
      <c r="C353" s="21">
        <v>1.0</v>
      </c>
      <c r="D353" s="21">
        <v>1.0</v>
      </c>
      <c r="E353" s="47">
        <v>2000.0</v>
      </c>
      <c r="F353" s="21">
        <v>91.0</v>
      </c>
      <c r="G353" s="48">
        <v>41579.0</v>
      </c>
      <c r="H353" s="49">
        <v>0.5316087962962963</v>
      </c>
      <c r="M353" s="54"/>
    </row>
    <row r="354">
      <c r="A354" s="21">
        <v>41358.0</v>
      </c>
      <c r="B354" s="21">
        <v>17.0</v>
      </c>
      <c r="C354" s="21">
        <v>1.0</v>
      </c>
      <c r="D354" s="21">
        <v>0.0</v>
      </c>
      <c r="E354" s="47">
        <v>3090.0</v>
      </c>
      <c r="F354" s="21">
        <v>182.0</v>
      </c>
      <c r="G354" s="48">
        <v>41579.0</v>
      </c>
      <c r="H354" s="49">
        <v>0.3157638888888889</v>
      </c>
      <c r="M354" s="54"/>
    </row>
    <row r="355">
      <c r="A355" s="21">
        <v>41411.0</v>
      </c>
      <c r="B355" s="21">
        <v>18.0</v>
      </c>
      <c r="C355" s="21">
        <v>1.0</v>
      </c>
      <c r="D355" s="21">
        <v>1.0</v>
      </c>
      <c r="E355" s="47">
        <v>1198.0</v>
      </c>
      <c r="F355" s="21">
        <v>67.0</v>
      </c>
      <c r="G355" s="48">
        <v>41579.0</v>
      </c>
      <c r="H355" s="49">
        <v>0.9326388888888889</v>
      </c>
      <c r="M355" s="54"/>
    </row>
    <row r="356">
      <c r="A356" s="21">
        <v>41462.0</v>
      </c>
      <c r="B356" s="21">
        <v>20.0</v>
      </c>
      <c r="C356" s="21">
        <v>1.0</v>
      </c>
      <c r="D356" s="21">
        <v>1.0</v>
      </c>
      <c r="E356" s="47">
        <v>2240.0</v>
      </c>
      <c r="F356" s="21">
        <v>112.0</v>
      </c>
      <c r="G356" s="48">
        <v>41579.0</v>
      </c>
      <c r="H356" s="49">
        <v>0.9187152777777777</v>
      </c>
      <c r="M356" s="54"/>
    </row>
    <row r="357">
      <c r="A357" s="21">
        <v>41491.0</v>
      </c>
      <c r="B357" s="21">
        <v>17.0</v>
      </c>
      <c r="C357" s="21">
        <v>1.0</v>
      </c>
      <c r="D357" s="21">
        <v>1.0</v>
      </c>
      <c r="E357" s="47">
        <v>2000.0</v>
      </c>
      <c r="F357" s="21">
        <v>118.0</v>
      </c>
      <c r="G357" s="48">
        <v>41579.0</v>
      </c>
      <c r="H357" s="49">
        <v>0.3295601851851852</v>
      </c>
      <c r="M357" s="54"/>
    </row>
    <row r="358">
      <c r="A358" s="21">
        <v>41517.0</v>
      </c>
      <c r="B358" s="21">
        <v>14.0</v>
      </c>
      <c r="C358" s="21">
        <v>1.0</v>
      </c>
      <c r="D358" s="21">
        <v>1.0</v>
      </c>
      <c r="E358" s="21">
        <v>0.0</v>
      </c>
      <c r="F358" s="21">
        <v>0.0</v>
      </c>
      <c r="G358" s="48">
        <v>41579.0</v>
      </c>
      <c r="H358" s="49">
        <v>0.9025462962962963</v>
      </c>
      <c r="M358" s="54"/>
    </row>
    <row r="359">
      <c r="A359" s="21">
        <v>41519.0</v>
      </c>
      <c r="B359" s="21">
        <v>22.0</v>
      </c>
      <c r="C359" s="21">
        <v>1.0</v>
      </c>
      <c r="D359" s="21">
        <v>1.0</v>
      </c>
      <c r="E359" s="47">
        <v>52500.0</v>
      </c>
      <c r="F359" s="47">
        <v>2386.0</v>
      </c>
      <c r="G359" s="48">
        <v>41579.0</v>
      </c>
      <c r="H359" s="49">
        <v>0.7014930555555555</v>
      </c>
      <c r="M359" s="54"/>
    </row>
    <row r="360">
      <c r="A360" s="21">
        <v>41704.0</v>
      </c>
      <c r="B360" s="21">
        <v>13.0</v>
      </c>
      <c r="C360" s="21">
        <v>1.0</v>
      </c>
      <c r="D360" s="21">
        <v>1.0</v>
      </c>
      <c r="E360" s="21">
        <v>699.0</v>
      </c>
      <c r="F360" s="21">
        <v>54.0</v>
      </c>
      <c r="G360" s="48">
        <v>41579.0</v>
      </c>
      <c r="H360" s="49">
        <v>0.6259490740740741</v>
      </c>
      <c r="M360" s="54"/>
    </row>
    <row r="361">
      <c r="A361" s="21">
        <v>41725.0</v>
      </c>
      <c r="B361" s="21">
        <v>18.0</v>
      </c>
      <c r="C361" s="21">
        <v>1.0</v>
      </c>
      <c r="D361" s="21">
        <v>1.0</v>
      </c>
      <c r="E361" s="47">
        <v>19990.0</v>
      </c>
      <c r="F361" s="47">
        <v>1111.0</v>
      </c>
      <c r="G361" s="48">
        <v>41579.0</v>
      </c>
      <c r="H361" s="49">
        <v>0.4524768518518518</v>
      </c>
      <c r="M361" s="54"/>
    </row>
    <row r="362">
      <c r="A362" s="21">
        <v>41759.0</v>
      </c>
      <c r="B362" s="21">
        <v>18.0</v>
      </c>
      <c r="C362" s="21">
        <v>1.0</v>
      </c>
      <c r="D362" s="21">
        <v>1.0</v>
      </c>
      <c r="E362" s="47">
        <v>8234.0</v>
      </c>
      <c r="F362" s="21">
        <v>457.0</v>
      </c>
      <c r="G362" s="48">
        <v>41579.0</v>
      </c>
      <c r="H362" s="49">
        <v>0.504837962962963</v>
      </c>
      <c r="M362" s="54"/>
    </row>
    <row r="363">
      <c r="A363" s="21">
        <v>41857.0</v>
      </c>
      <c r="B363" s="21">
        <v>13.0</v>
      </c>
      <c r="C363" s="21">
        <v>1.0</v>
      </c>
      <c r="D363" s="21">
        <v>1.0</v>
      </c>
      <c r="E363" s="21">
        <v>0.0</v>
      </c>
      <c r="F363" s="21">
        <v>0.0</v>
      </c>
      <c r="G363" s="48">
        <v>41579.0</v>
      </c>
      <c r="H363" s="49">
        <v>0.8263425925925926</v>
      </c>
      <c r="M363" s="54"/>
    </row>
    <row r="364">
      <c r="A364" s="21">
        <v>41871.0</v>
      </c>
      <c r="B364" s="21">
        <v>21.0</v>
      </c>
      <c r="C364" s="21">
        <v>1.0</v>
      </c>
      <c r="D364" s="21">
        <v>1.0</v>
      </c>
      <c r="E364" s="47">
        <v>7500.0</v>
      </c>
      <c r="F364" s="21">
        <v>357.0</v>
      </c>
      <c r="G364" s="48">
        <v>41579.0</v>
      </c>
      <c r="H364" s="49">
        <v>0.2832986111111111</v>
      </c>
      <c r="M364" s="54"/>
    </row>
    <row r="365">
      <c r="A365" s="21">
        <v>41895.0</v>
      </c>
      <c r="B365" s="21">
        <v>15.0</v>
      </c>
      <c r="C365" s="21">
        <v>1.0</v>
      </c>
      <c r="D365" s="21">
        <v>1.0</v>
      </c>
      <c r="E365" s="47">
        <v>7637.0</v>
      </c>
      <c r="F365" s="21">
        <v>509.0</v>
      </c>
      <c r="G365" s="48">
        <v>41579.0</v>
      </c>
      <c r="H365" s="49">
        <v>0.5633680555555556</v>
      </c>
      <c r="M365" s="54"/>
    </row>
    <row r="366">
      <c r="A366" s="21">
        <v>41924.0</v>
      </c>
      <c r="B366" s="21">
        <v>18.0</v>
      </c>
      <c r="C366" s="21">
        <v>1.0</v>
      </c>
      <c r="D366" s="21">
        <v>1.0</v>
      </c>
      <c r="E366" s="21">
        <v>0.0</v>
      </c>
      <c r="F366" s="21">
        <v>0.0</v>
      </c>
      <c r="G366" s="48">
        <v>41579.0</v>
      </c>
      <c r="H366" s="49">
        <v>0.40997685185185184</v>
      </c>
      <c r="M366" s="54"/>
    </row>
    <row r="367">
      <c r="A367" s="21">
        <v>41937.0</v>
      </c>
      <c r="B367" s="21">
        <v>12.0</v>
      </c>
      <c r="C367" s="21">
        <v>1.0</v>
      </c>
      <c r="D367" s="21">
        <v>1.0</v>
      </c>
      <c r="E367" s="47">
        <v>4800.0</v>
      </c>
      <c r="F367" s="21">
        <v>400.0</v>
      </c>
      <c r="G367" s="48">
        <v>41579.0</v>
      </c>
      <c r="H367" s="49">
        <v>0.25265046296296295</v>
      </c>
      <c r="M367" s="54"/>
    </row>
    <row r="368">
      <c r="A368" s="21">
        <v>41950.0</v>
      </c>
      <c r="B368" s="21">
        <v>19.0</v>
      </c>
      <c r="C368" s="21">
        <v>1.0</v>
      </c>
      <c r="D368" s="21">
        <v>1.0</v>
      </c>
      <c r="E368" s="21">
        <v>495.0</v>
      </c>
      <c r="F368" s="21">
        <v>26.0</v>
      </c>
      <c r="G368" s="48">
        <v>41579.0</v>
      </c>
      <c r="H368" s="49">
        <v>0.8908796296296296</v>
      </c>
      <c r="M368" s="54"/>
    </row>
    <row r="369">
      <c r="A369" s="21">
        <v>41997.0</v>
      </c>
      <c r="B369" s="21">
        <v>13.0</v>
      </c>
      <c r="C369" s="21">
        <v>1.0</v>
      </c>
      <c r="D369" s="21">
        <v>1.0</v>
      </c>
      <c r="E369" s="47">
        <v>3871.0</v>
      </c>
      <c r="F369" s="21">
        <v>298.0</v>
      </c>
      <c r="G369" s="48">
        <v>41579.0</v>
      </c>
      <c r="H369" s="49">
        <v>0.7659027777777778</v>
      </c>
      <c r="M369" s="54"/>
    </row>
    <row r="370">
      <c r="A370" s="21">
        <v>42037.0</v>
      </c>
      <c r="B370" s="21">
        <v>18.0</v>
      </c>
      <c r="C370" s="21">
        <v>1.0</v>
      </c>
      <c r="D370" s="21">
        <v>1.0</v>
      </c>
      <c r="E370" s="47">
        <v>1900.0</v>
      </c>
      <c r="F370" s="21">
        <v>106.0</v>
      </c>
      <c r="G370" s="48">
        <v>41579.0</v>
      </c>
      <c r="H370" s="49">
        <v>0.8726736111111111</v>
      </c>
      <c r="M370" s="54"/>
    </row>
    <row r="371">
      <c r="A371" s="21">
        <v>42062.0</v>
      </c>
      <c r="B371" s="21">
        <v>12.0</v>
      </c>
      <c r="C371" s="21">
        <v>1.0</v>
      </c>
      <c r="D371" s="21">
        <v>1.0</v>
      </c>
      <c r="E371" s="47">
        <v>18797.0</v>
      </c>
      <c r="F371" s="47">
        <v>1566.0</v>
      </c>
      <c r="G371" s="48">
        <v>41579.0</v>
      </c>
      <c r="H371" s="49">
        <v>0.6769212962962963</v>
      </c>
      <c r="M371" s="54"/>
    </row>
    <row r="372">
      <c r="A372" s="21">
        <v>42126.0</v>
      </c>
      <c r="B372" s="21">
        <v>17.0</v>
      </c>
      <c r="C372" s="21">
        <v>1.0</v>
      </c>
      <c r="D372" s="21">
        <v>1.0</v>
      </c>
      <c r="E372" s="47">
        <v>2830.0</v>
      </c>
      <c r="F372" s="21">
        <v>166.0</v>
      </c>
      <c r="G372" s="48">
        <v>41579.0</v>
      </c>
      <c r="H372" s="49">
        <v>0.34804398148148147</v>
      </c>
      <c r="M372" s="54"/>
    </row>
    <row r="373">
      <c r="A373" s="21">
        <v>42188.0</v>
      </c>
      <c r="B373" s="21">
        <v>18.0</v>
      </c>
      <c r="C373" s="21">
        <v>1.0</v>
      </c>
      <c r="D373" s="21">
        <v>1.0</v>
      </c>
      <c r="E373" s="21">
        <v>0.0</v>
      </c>
      <c r="F373" s="21">
        <v>0.0</v>
      </c>
      <c r="G373" s="48">
        <v>41579.0</v>
      </c>
      <c r="H373" s="49">
        <v>0.8499652777777778</v>
      </c>
      <c r="M373" s="54"/>
    </row>
    <row r="374">
      <c r="A374" s="21">
        <v>42210.0</v>
      </c>
      <c r="B374" s="21">
        <v>21.0</v>
      </c>
      <c r="C374" s="21">
        <v>1.0</v>
      </c>
      <c r="D374" s="21">
        <v>0.0</v>
      </c>
      <c r="E374" s="47">
        <v>2000.0</v>
      </c>
      <c r="F374" s="21">
        <v>95.0</v>
      </c>
      <c r="G374" s="48">
        <v>41579.0</v>
      </c>
      <c r="H374" s="49">
        <v>0.3779976851851852</v>
      </c>
      <c r="M374" s="54"/>
    </row>
    <row r="375">
      <c r="A375" s="21">
        <v>42229.0</v>
      </c>
      <c r="B375" s="21">
        <v>18.0</v>
      </c>
      <c r="C375" s="21">
        <v>1.0</v>
      </c>
      <c r="D375" s="21">
        <v>0.0</v>
      </c>
      <c r="E375" s="21">
        <v>400.0</v>
      </c>
      <c r="F375" s="21">
        <v>22.0</v>
      </c>
      <c r="G375" s="48">
        <v>41579.0</v>
      </c>
      <c r="H375" s="49">
        <v>0.01994212962962963</v>
      </c>
      <c r="M375" s="54"/>
    </row>
    <row r="376">
      <c r="A376" s="21">
        <v>42304.0</v>
      </c>
      <c r="B376" s="21">
        <v>12.0</v>
      </c>
      <c r="C376" s="21">
        <v>1.0</v>
      </c>
      <c r="D376" s="21">
        <v>0.0</v>
      </c>
      <c r="E376" s="47">
        <v>43999.0</v>
      </c>
      <c r="F376" s="47">
        <v>3667.0</v>
      </c>
      <c r="G376" s="48">
        <v>41579.0</v>
      </c>
      <c r="H376" s="49">
        <v>0.6150462962962963</v>
      </c>
      <c r="M376" s="54"/>
    </row>
    <row r="377">
      <c r="A377" s="21">
        <v>42321.0</v>
      </c>
      <c r="B377" s="21">
        <v>18.0</v>
      </c>
      <c r="C377" s="21">
        <v>1.0</v>
      </c>
      <c r="D377" s="21">
        <v>1.0</v>
      </c>
      <c r="E377" s="21">
        <v>795.0</v>
      </c>
      <c r="F377" s="21">
        <v>44.0</v>
      </c>
      <c r="G377" s="48">
        <v>41579.0</v>
      </c>
      <c r="H377" s="49">
        <v>0.9650347222222222</v>
      </c>
      <c r="M377" s="54"/>
    </row>
    <row r="378">
      <c r="A378" s="21">
        <v>42335.0</v>
      </c>
      <c r="B378" s="21">
        <v>12.0</v>
      </c>
      <c r="C378" s="21">
        <v>1.0</v>
      </c>
      <c r="D378" s="21">
        <v>1.0</v>
      </c>
      <c r="E378" s="47">
        <v>10705.0</v>
      </c>
      <c r="F378" s="21">
        <v>892.0</v>
      </c>
      <c r="G378" s="48">
        <v>41579.0</v>
      </c>
      <c r="H378" s="49">
        <v>0.4465625</v>
      </c>
      <c r="M378" s="54"/>
    </row>
    <row r="379">
      <c r="A379" s="21">
        <v>42402.0</v>
      </c>
      <c r="B379" s="21">
        <v>20.0</v>
      </c>
      <c r="C379" s="21">
        <v>1.0</v>
      </c>
      <c r="D379" s="21">
        <v>1.0</v>
      </c>
      <c r="E379" s="47">
        <v>1000.0</v>
      </c>
      <c r="F379" s="21">
        <v>50.0</v>
      </c>
      <c r="G379" s="48">
        <v>41579.0</v>
      </c>
      <c r="H379" s="49">
        <v>0.44483796296296296</v>
      </c>
      <c r="M379" s="54"/>
    </row>
    <row r="380">
      <c r="A380" s="21">
        <v>42448.0</v>
      </c>
      <c r="B380" s="21">
        <v>13.0</v>
      </c>
      <c r="C380" s="21">
        <v>1.0</v>
      </c>
      <c r="D380" s="21">
        <v>1.0</v>
      </c>
      <c r="E380" s="47">
        <v>3519.0</v>
      </c>
      <c r="F380" s="21">
        <v>271.0</v>
      </c>
      <c r="G380" s="48">
        <v>41579.0</v>
      </c>
      <c r="H380" s="49">
        <v>0.5663425925925926</v>
      </c>
      <c r="M380" s="54"/>
    </row>
    <row r="381">
      <c r="A381" s="21">
        <v>42474.0</v>
      </c>
      <c r="B381" s="21">
        <v>18.0</v>
      </c>
      <c r="C381" s="21">
        <v>1.0</v>
      </c>
      <c r="D381" s="21">
        <v>1.0</v>
      </c>
      <c r="E381" s="21">
        <v>515.0</v>
      </c>
      <c r="F381" s="21">
        <v>29.0</v>
      </c>
      <c r="G381" s="48">
        <v>41579.0</v>
      </c>
      <c r="H381" s="49">
        <v>0.6811458333333333</v>
      </c>
      <c r="M381" s="54"/>
    </row>
    <row r="382">
      <c r="A382" s="21">
        <v>42558.0</v>
      </c>
      <c r="B382" s="21">
        <v>18.0</v>
      </c>
      <c r="C382" s="21">
        <v>1.0</v>
      </c>
      <c r="D382" s="21">
        <v>1.0</v>
      </c>
      <c r="E382" s="47">
        <v>5995.0</v>
      </c>
      <c r="F382" s="21">
        <v>333.0</v>
      </c>
      <c r="G382" s="48">
        <v>41579.0</v>
      </c>
      <c r="H382" s="49">
        <v>0.033900462962962966</v>
      </c>
      <c r="M382" s="54"/>
    </row>
    <row r="383">
      <c r="A383" s="21">
        <v>42643.0</v>
      </c>
      <c r="B383" s="21">
        <v>14.0</v>
      </c>
      <c r="C383" s="21">
        <v>1.0</v>
      </c>
      <c r="D383" s="21">
        <v>1.0</v>
      </c>
      <c r="E383" s="47">
        <v>2145.0</v>
      </c>
      <c r="F383" s="21">
        <v>153.0</v>
      </c>
      <c r="G383" s="48">
        <v>41579.0</v>
      </c>
      <c r="H383" s="49">
        <v>0.8084490740740741</v>
      </c>
      <c r="M383" s="54"/>
    </row>
    <row r="384">
      <c r="A384" s="21">
        <v>42703.0</v>
      </c>
      <c r="B384" s="21">
        <v>12.0</v>
      </c>
      <c r="C384" s="21">
        <v>1.0</v>
      </c>
      <c r="D384" s="21">
        <v>1.0</v>
      </c>
      <c r="E384" s="47">
        <v>5798.0</v>
      </c>
      <c r="F384" s="21">
        <v>483.0</v>
      </c>
      <c r="G384" s="48">
        <v>41579.0</v>
      </c>
      <c r="H384" s="49">
        <v>0.6540972222222222</v>
      </c>
      <c r="M384" s="54"/>
    </row>
    <row r="385">
      <c r="A385" s="21">
        <v>42823.0</v>
      </c>
      <c r="B385" s="21">
        <v>17.0</v>
      </c>
      <c r="C385" s="21">
        <v>1.0</v>
      </c>
      <c r="D385" s="21">
        <v>1.0</v>
      </c>
      <c r="E385" s="47">
        <v>5250.0</v>
      </c>
      <c r="F385" s="21">
        <v>309.0</v>
      </c>
      <c r="G385" s="48">
        <v>41579.0</v>
      </c>
      <c r="H385" s="49">
        <v>0.5390046296296296</v>
      </c>
      <c r="M385" s="54"/>
    </row>
    <row r="386">
      <c r="A386" s="21">
        <v>42857.0</v>
      </c>
      <c r="B386" s="21">
        <v>17.0</v>
      </c>
      <c r="C386" s="21">
        <v>1.0</v>
      </c>
      <c r="D386" s="21">
        <v>1.0</v>
      </c>
      <c r="E386" s="21">
        <v>100.0</v>
      </c>
      <c r="F386" s="21">
        <v>6.0</v>
      </c>
      <c r="G386" s="48">
        <v>41579.0</v>
      </c>
      <c r="H386" s="49">
        <v>0.25753472222222223</v>
      </c>
      <c r="M386" s="54"/>
    </row>
    <row r="387">
      <c r="A387" s="21">
        <v>42882.0</v>
      </c>
      <c r="B387" s="21">
        <v>21.0</v>
      </c>
      <c r="C387" s="21">
        <v>1.0</v>
      </c>
      <c r="D387" s="21">
        <v>1.0</v>
      </c>
      <c r="E387" s="47">
        <v>4326.0</v>
      </c>
      <c r="F387" s="21">
        <v>206.0</v>
      </c>
      <c r="G387" s="48">
        <v>41579.0</v>
      </c>
      <c r="H387" s="49">
        <v>0.023530092592592592</v>
      </c>
      <c r="M387" s="54"/>
    </row>
    <row r="388">
      <c r="A388" s="21">
        <v>42920.0</v>
      </c>
      <c r="B388" s="21">
        <v>14.0</v>
      </c>
      <c r="C388" s="21">
        <v>1.0</v>
      </c>
      <c r="D388" s="21">
        <v>1.0</v>
      </c>
      <c r="E388" s="47">
        <v>16335.0</v>
      </c>
      <c r="F388" s="47">
        <v>1167.0</v>
      </c>
      <c r="G388" s="48">
        <v>41579.0</v>
      </c>
      <c r="H388" s="49">
        <v>0.5040625</v>
      </c>
      <c r="M388" s="54"/>
    </row>
    <row r="389">
      <c r="A389" s="21">
        <v>42941.0</v>
      </c>
      <c r="B389" s="21">
        <v>21.0</v>
      </c>
      <c r="C389" s="21">
        <v>1.0</v>
      </c>
      <c r="D389" s="21">
        <v>0.0</v>
      </c>
      <c r="E389" s="47">
        <v>4100.0</v>
      </c>
      <c r="F389" s="21">
        <v>195.0</v>
      </c>
      <c r="G389" s="48">
        <v>41579.0</v>
      </c>
      <c r="H389" s="49">
        <v>0.13018518518518518</v>
      </c>
      <c r="M389" s="54"/>
    </row>
    <row r="390">
      <c r="A390" s="21">
        <v>42982.0</v>
      </c>
      <c r="B390" s="21">
        <v>18.0</v>
      </c>
      <c r="C390" s="21">
        <v>1.0</v>
      </c>
      <c r="D390" s="21">
        <v>1.0</v>
      </c>
      <c r="E390" s="21">
        <v>0.0</v>
      </c>
      <c r="F390" s="21">
        <v>0.0</v>
      </c>
      <c r="G390" s="48">
        <v>41579.0</v>
      </c>
      <c r="H390" s="49">
        <v>0.632662037037037</v>
      </c>
      <c r="M390" s="54"/>
    </row>
    <row r="391">
      <c r="A391" s="21">
        <v>43010.0</v>
      </c>
      <c r="B391" s="21">
        <v>22.0</v>
      </c>
      <c r="C391" s="21">
        <v>1.0</v>
      </c>
      <c r="D391" s="21">
        <v>1.0</v>
      </c>
      <c r="E391" s="47">
        <v>3080.0</v>
      </c>
      <c r="F391" s="21">
        <v>140.0</v>
      </c>
      <c r="G391" s="48">
        <v>41579.0</v>
      </c>
      <c r="H391" s="49">
        <v>0.7882175925925926</v>
      </c>
      <c r="M391" s="54"/>
    </row>
    <row r="392">
      <c r="A392" s="21">
        <v>43017.0</v>
      </c>
      <c r="B392" s="21">
        <v>12.0</v>
      </c>
      <c r="C392" s="21">
        <v>1.0</v>
      </c>
      <c r="D392" s="21">
        <v>1.0</v>
      </c>
      <c r="E392" s="47">
        <v>2997.0</v>
      </c>
      <c r="F392" s="21">
        <v>250.0</v>
      </c>
      <c r="G392" s="48">
        <v>41579.0</v>
      </c>
      <c r="H392" s="49">
        <v>0.8217245370370371</v>
      </c>
      <c r="M392" s="54"/>
    </row>
    <row r="393">
      <c r="A393" s="21">
        <v>43097.0</v>
      </c>
      <c r="B393" s="21">
        <v>17.0</v>
      </c>
      <c r="C393" s="21">
        <v>1.0</v>
      </c>
      <c r="D393" s="21">
        <v>1.0</v>
      </c>
      <c r="E393" s="21">
        <v>700.0</v>
      </c>
      <c r="F393" s="21">
        <v>41.0</v>
      </c>
      <c r="G393" s="48">
        <v>41579.0</v>
      </c>
      <c r="H393" s="49">
        <v>0.20068287037037036</v>
      </c>
      <c r="M393" s="54"/>
    </row>
    <row r="394">
      <c r="A394" s="21">
        <v>43131.0</v>
      </c>
      <c r="B394" s="21">
        <v>12.0</v>
      </c>
      <c r="C394" s="21">
        <v>1.0</v>
      </c>
      <c r="D394" s="21">
        <v>1.0</v>
      </c>
      <c r="E394" s="21">
        <v>0.0</v>
      </c>
      <c r="F394" s="21">
        <v>0.0</v>
      </c>
      <c r="G394" s="48">
        <v>41579.0</v>
      </c>
      <c r="H394" s="49">
        <v>0.7944097222222222</v>
      </c>
      <c r="M394" s="54"/>
    </row>
    <row r="395">
      <c r="A395" s="21">
        <v>43149.0</v>
      </c>
      <c r="B395" s="21">
        <v>16.0</v>
      </c>
      <c r="C395" s="21">
        <v>1.0</v>
      </c>
      <c r="D395" s="21">
        <v>1.0</v>
      </c>
      <c r="E395" s="47">
        <v>2998.0</v>
      </c>
      <c r="F395" s="21">
        <v>187.0</v>
      </c>
      <c r="G395" s="48">
        <v>41579.0</v>
      </c>
      <c r="H395" s="49">
        <v>0.3482986111111111</v>
      </c>
      <c r="M395" s="54"/>
    </row>
    <row r="396">
      <c r="A396" s="21">
        <v>43267.0</v>
      </c>
      <c r="B396" s="21">
        <v>22.0</v>
      </c>
      <c r="C396" s="21">
        <v>1.0</v>
      </c>
      <c r="D396" s="21">
        <v>1.0</v>
      </c>
      <c r="E396" s="47">
        <v>7680.0</v>
      </c>
      <c r="F396" s="21">
        <v>349.0</v>
      </c>
      <c r="G396" s="48">
        <v>41579.0</v>
      </c>
      <c r="H396" s="49">
        <v>0.936412037037037</v>
      </c>
      <c r="M396" s="54"/>
    </row>
    <row r="397">
      <c r="A397" s="21">
        <v>43365.0</v>
      </c>
      <c r="B397" s="21">
        <v>17.0</v>
      </c>
      <c r="C397" s="21">
        <v>1.0</v>
      </c>
      <c r="D397" s="21">
        <v>1.0</v>
      </c>
      <c r="E397" s="21">
        <v>515.0</v>
      </c>
      <c r="F397" s="21">
        <v>30.0</v>
      </c>
      <c r="G397" s="48">
        <v>41579.0</v>
      </c>
      <c r="H397" s="49">
        <v>0.08065972222222222</v>
      </c>
      <c r="M397" s="54"/>
    </row>
    <row r="398">
      <c r="A398" s="21">
        <v>43396.0</v>
      </c>
      <c r="B398" s="21">
        <v>19.0</v>
      </c>
      <c r="C398" s="21">
        <v>1.0</v>
      </c>
      <c r="D398" s="21">
        <v>1.0</v>
      </c>
      <c r="E398" s="47">
        <v>21160.0</v>
      </c>
      <c r="F398" s="47">
        <v>1114.0</v>
      </c>
      <c r="G398" s="48">
        <v>41579.0</v>
      </c>
      <c r="H398" s="49">
        <v>0.7867592592592593</v>
      </c>
      <c r="M398" s="54"/>
    </row>
    <row r="399">
      <c r="A399" s="21">
        <v>43398.0</v>
      </c>
      <c r="B399" s="21">
        <v>17.0</v>
      </c>
      <c r="C399" s="21">
        <v>1.0</v>
      </c>
      <c r="D399" s="21">
        <v>1.0</v>
      </c>
      <c r="E399" s="47">
        <v>5599.0</v>
      </c>
      <c r="F399" s="21">
        <v>329.0</v>
      </c>
      <c r="G399" s="48">
        <v>41579.0</v>
      </c>
      <c r="H399" s="49">
        <v>0.04271990740740741</v>
      </c>
      <c r="M399" s="54"/>
    </row>
    <row r="400">
      <c r="A400" s="21">
        <v>43408.0</v>
      </c>
      <c r="B400" s="21">
        <v>17.0</v>
      </c>
      <c r="C400" s="21">
        <v>1.0</v>
      </c>
      <c r="D400" s="21">
        <v>0.0</v>
      </c>
      <c r="E400" s="47">
        <v>1508.0</v>
      </c>
      <c r="F400" s="21">
        <v>89.0</v>
      </c>
      <c r="G400" s="48">
        <v>41579.0</v>
      </c>
      <c r="H400" s="49">
        <v>0.4417361111111111</v>
      </c>
      <c r="M400" s="54"/>
    </row>
    <row r="401">
      <c r="A401" s="21">
        <v>43430.0</v>
      </c>
      <c r="B401" s="21">
        <v>16.0</v>
      </c>
      <c r="C401" s="21">
        <v>1.0</v>
      </c>
      <c r="D401" s="21">
        <v>1.0</v>
      </c>
      <c r="E401" s="47">
        <v>2350.0</v>
      </c>
      <c r="F401" s="21">
        <v>147.0</v>
      </c>
      <c r="G401" s="48">
        <v>41579.0</v>
      </c>
      <c r="H401" s="49">
        <v>0.9036689814814814</v>
      </c>
      <c r="M401" s="54"/>
    </row>
    <row r="402">
      <c r="A402" s="21">
        <v>43449.0</v>
      </c>
      <c r="B402" s="21">
        <v>22.0</v>
      </c>
      <c r="C402" s="21">
        <v>1.0</v>
      </c>
      <c r="D402" s="21">
        <v>1.0</v>
      </c>
      <c r="E402" s="21">
        <v>816.0</v>
      </c>
      <c r="F402" s="21">
        <v>37.0</v>
      </c>
      <c r="G402" s="48">
        <v>41579.0</v>
      </c>
      <c r="H402" s="49">
        <v>0.12792824074074075</v>
      </c>
      <c r="M402" s="54"/>
    </row>
    <row r="403">
      <c r="A403" s="21">
        <v>43505.0</v>
      </c>
      <c r="B403" s="21">
        <v>12.0</v>
      </c>
      <c r="C403" s="21">
        <v>1.0</v>
      </c>
      <c r="D403" s="21">
        <v>1.0</v>
      </c>
      <c r="E403" s="47">
        <v>8199.0</v>
      </c>
      <c r="F403" s="21">
        <v>683.0</v>
      </c>
      <c r="G403" s="48">
        <v>41579.0</v>
      </c>
      <c r="H403" s="49">
        <v>0.8838078703703703</v>
      </c>
      <c r="M403" s="54"/>
    </row>
    <row r="404">
      <c r="A404" s="21">
        <v>43515.0</v>
      </c>
      <c r="B404" s="21">
        <v>22.0</v>
      </c>
      <c r="C404" s="21">
        <v>1.0</v>
      </c>
      <c r="D404" s="21">
        <v>1.0</v>
      </c>
      <c r="E404" s="47">
        <v>10865.0</v>
      </c>
      <c r="F404" s="21">
        <v>494.0</v>
      </c>
      <c r="G404" s="48">
        <v>41579.0</v>
      </c>
      <c r="H404" s="49">
        <v>0.4221412037037037</v>
      </c>
      <c r="M404" s="54"/>
    </row>
    <row r="405">
      <c r="A405" s="21">
        <v>43525.0</v>
      </c>
      <c r="B405" s="21">
        <v>20.0</v>
      </c>
      <c r="C405" s="21">
        <v>1.0</v>
      </c>
      <c r="D405" s="21">
        <v>1.0</v>
      </c>
      <c r="E405" s="47">
        <v>4734.0</v>
      </c>
      <c r="F405" s="21">
        <v>237.0</v>
      </c>
      <c r="G405" s="48">
        <v>41579.0</v>
      </c>
      <c r="H405" s="49">
        <v>0.1476851851851852</v>
      </c>
      <c r="M405" s="54"/>
    </row>
    <row r="406">
      <c r="A406" s="21">
        <v>43648.0</v>
      </c>
      <c r="B406" s="21">
        <v>16.0</v>
      </c>
      <c r="C406" s="21">
        <v>1.0</v>
      </c>
      <c r="D406" s="21">
        <v>1.0</v>
      </c>
      <c r="E406" s="47">
        <v>10000.0</v>
      </c>
      <c r="F406" s="21">
        <v>625.0</v>
      </c>
      <c r="G406" s="48">
        <v>41579.0</v>
      </c>
      <c r="H406" s="49">
        <v>0.3992013888888889</v>
      </c>
      <c r="M406" s="54"/>
    </row>
    <row r="407">
      <c r="A407" s="21">
        <v>43702.0</v>
      </c>
      <c r="B407" s="21">
        <v>21.0</v>
      </c>
      <c r="C407" s="21">
        <v>1.0</v>
      </c>
      <c r="D407" s="21">
        <v>1.0</v>
      </c>
      <c r="E407" s="47">
        <v>1700.0</v>
      </c>
      <c r="F407" s="21">
        <v>81.0</v>
      </c>
      <c r="G407" s="48">
        <v>41579.0</v>
      </c>
      <c r="H407" s="49">
        <v>0.43408564814814815</v>
      </c>
      <c r="M407" s="54"/>
    </row>
    <row r="408">
      <c r="A408" s="21">
        <v>43707.0</v>
      </c>
      <c r="B408" s="21">
        <v>14.0</v>
      </c>
      <c r="C408" s="21">
        <v>1.0</v>
      </c>
      <c r="D408" s="21">
        <v>1.0</v>
      </c>
      <c r="E408" s="47">
        <v>4250.0</v>
      </c>
      <c r="F408" s="21">
        <v>304.0</v>
      </c>
      <c r="G408" s="48">
        <v>41579.0</v>
      </c>
      <c r="H408" s="49">
        <v>0.37460648148148146</v>
      </c>
      <c r="M408" s="54"/>
    </row>
    <row r="409">
      <c r="A409" s="21">
        <v>43710.0</v>
      </c>
      <c r="B409" s="21">
        <v>18.0</v>
      </c>
      <c r="C409" s="21">
        <v>1.0</v>
      </c>
      <c r="D409" s="21">
        <v>1.0</v>
      </c>
      <c r="E409" s="47">
        <v>11059.0</v>
      </c>
      <c r="F409" s="21">
        <v>614.0</v>
      </c>
      <c r="G409" s="48">
        <v>41579.0</v>
      </c>
      <c r="H409" s="49">
        <v>0.7552083333333334</v>
      </c>
      <c r="M409" s="54"/>
    </row>
    <row r="410">
      <c r="A410" s="21">
        <v>43743.0</v>
      </c>
      <c r="B410" s="21">
        <v>17.0</v>
      </c>
      <c r="C410" s="21">
        <v>1.0</v>
      </c>
      <c r="D410" s="21">
        <v>1.0</v>
      </c>
      <c r="E410" s="47">
        <v>1400.0</v>
      </c>
      <c r="F410" s="21">
        <v>82.0</v>
      </c>
      <c r="G410" s="48">
        <v>41579.0</v>
      </c>
      <c r="H410" s="49">
        <v>0.35725694444444445</v>
      </c>
      <c r="M410" s="54"/>
    </row>
    <row r="411">
      <c r="A411" s="21">
        <v>43765.0</v>
      </c>
      <c r="B411" s="21">
        <v>18.0</v>
      </c>
      <c r="C411" s="21">
        <v>1.0</v>
      </c>
      <c r="D411" s="21">
        <v>1.0</v>
      </c>
      <c r="E411" s="47">
        <v>7247.0</v>
      </c>
      <c r="F411" s="21">
        <v>403.0</v>
      </c>
      <c r="G411" s="48">
        <v>41579.0</v>
      </c>
      <c r="H411" s="49">
        <v>0.26949074074074075</v>
      </c>
      <c r="M411" s="54"/>
    </row>
    <row r="412">
      <c r="A412" s="21">
        <v>43884.0</v>
      </c>
      <c r="B412" s="21">
        <v>12.0</v>
      </c>
      <c r="C412" s="21">
        <v>1.0</v>
      </c>
      <c r="D412" s="21">
        <v>1.0</v>
      </c>
      <c r="E412" s="47">
        <v>2537.0</v>
      </c>
      <c r="F412" s="21">
        <v>211.0</v>
      </c>
      <c r="G412" s="48">
        <v>41579.0</v>
      </c>
      <c r="H412" s="49">
        <v>0.19280092592592593</v>
      </c>
      <c r="M412" s="54"/>
    </row>
    <row r="413">
      <c r="A413" s="21">
        <v>43898.0</v>
      </c>
      <c r="B413" s="21">
        <v>20.0</v>
      </c>
      <c r="C413" s="21">
        <v>1.0</v>
      </c>
      <c r="D413" s="21">
        <v>1.0</v>
      </c>
      <c r="E413" s="21">
        <v>500.0</v>
      </c>
      <c r="F413" s="21">
        <v>25.0</v>
      </c>
      <c r="G413" s="48">
        <v>41579.0</v>
      </c>
      <c r="H413" s="49">
        <v>0.5822453703703704</v>
      </c>
      <c r="M413" s="54"/>
    </row>
    <row r="414">
      <c r="A414" s="21">
        <v>43965.0</v>
      </c>
      <c r="B414" s="21">
        <v>14.0</v>
      </c>
      <c r="C414" s="21">
        <v>1.0</v>
      </c>
      <c r="D414" s="21">
        <v>1.0</v>
      </c>
      <c r="E414" s="21">
        <v>694.0</v>
      </c>
      <c r="F414" s="21">
        <v>50.0</v>
      </c>
      <c r="G414" s="48">
        <v>41579.0</v>
      </c>
      <c r="H414" s="49">
        <v>0.5930902777777778</v>
      </c>
      <c r="M414" s="54"/>
    </row>
    <row r="415">
      <c r="A415" s="21">
        <v>44046.0</v>
      </c>
      <c r="B415" s="21">
        <v>16.0</v>
      </c>
      <c r="C415" s="21">
        <v>1.0</v>
      </c>
      <c r="D415" s="21">
        <v>0.0</v>
      </c>
      <c r="E415" s="21">
        <v>500.0</v>
      </c>
      <c r="F415" s="21">
        <v>31.0</v>
      </c>
      <c r="G415" s="48">
        <v>41579.0</v>
      </c>
      <c r="H415" s="49">
        <v>0.46585648148148145</v>
      </c>
      <c r="M415" s="54"/>
    </row>
    <row r="416">
      <c r="A416" s="21">
        <v>44051.0</v>
      </c>
      <c r="B416" s="21">
        <v>14.0</v>
      </c>
      <c r="C416" s="21">
        <v>1.0</v>
      </c>
      <c r="D416" s="21">
        <v>1.0</v>
      </c>
      <c r="E416" s="47">
        <v>30002.0</v>
      </c>
      <c r="F416" s="47">
        <v>2143.0</v>
      </c>
      <c r="G416" s="48">
        <v>41579.0</v>
      </c>
      <c r="H416" s="49">
        <v>0.27674768518518517</v>
      </c>
      <c r="M416" s="54"/>
    </row>
    <row r="417">
      <c r="A417" s="21">
        <v>44086.0</v>
      </c>
      <c r="B417" s="21">
        <v>17.0</v>
      </c>
      <c r="C417" s="21">
        <v>1.0</v>
      </c>
      <c r="D417" s="21">
        <v>1.0</v>
      </c>
      <c r="E417" s="47">
        <v>1645.0</v>
      </c>
      <c r="F417" s="21">
        <v>97.0</v>
      </c>
      <c r="G417" s="48">
        <v>41579.0</v>
      </c>
      <c r="H417" s="49">
        <v>0.4168634259259259</v>
      </c>
      <c r="M417" s="54"/>
    </row>
    <row r="418">
      <c r="A418" s="21">
        <v>44177.0</v>
      </c>
      <c r="B418" s="21">
        <v>20.0</v>
      </c>
      <c r="C418" s="21">
        <v>1.0</v>
      </c>
      <c r="D418" s="21">
        <v>1.0</v>
      </c>
      <c r="E418" s="47">
        <v>2398.0</v>
      </c>
      <c r="F418" s="21">
        <v>120.0</v>
      </c>
      <c r="G418" s="48">
        <v>41579.0</v>
      </c>
      <c r="H418" s="49">
        <v>0.561863425925926</v>
      </c>
      <c r="M418" s="54"/>
    </row>
    <row r="419">
      <c r="A419" s="21">
        <v>44181.0</v>
      </c>
      <c r="B419" s="21">
        <v>14.0</v>
      </c>
      <c r="C419" s="21">
        <v>1.0</v>
      </c>
      <c r="D419" s="21">
        <v>0.0</v>
      </c>
      <c r="E419" s="47">
        <v>8175.0</v>
      </c>
      <c r="F419" s="21">
        <v>584.0</v>
      </c>
      <c r="G419" s="48">
        <v>41579.0</v>
      </c>
      <c r="H419" s="49">
        <v>0.16199074074074074</v>
      </c>
      <c r="M419" s="54"/>
    </row>
    <row r="420">
      <c r="A420" s="21">
        <v>44198.0</v>
      </c>
      <c r="B420" s="21">
        <v>20.0</v>
      </c>
      <c r="C420" s="21">
        <v>1.0</v>
      </c>
      <c r="D420" s="21">
        <v>1.0</v>
      </c>
      <c r="E420" s="47">
        <v>6798.0</v>
      </c>
      <c r="F420" s="21">
        <v>340.0</v>
      </c>
      <c r="G420" s="48">
        <v>41579.0</v>
      </c>
      <c r="H420" s="49">
        <v>0.8656018518518519</v>
      </c>
      <c r="M420" s="54"/>
    </row>
    <row r="421">
      <c r="A421" s="21">
        <v>44332.0</v>
      </c>
      <c r="B421" s="21">
        <v>22.0</v>
      </c>
      <c r="C421" s="21">
        <v>1.0</v>
      </c>
      <c r="D421" s="21">
        <v>1.0</v>
      </c>
      <c r="E421" s="47">
        <v>10560.0</v>
      </c>
      <c r="F421" s="21">
        <v>480.0</v>
      </c>
      <c r="G421" s="48">
        <v>41579.0</v>
      </c>
      <c r="H421" s="49">
        <v>0.6830787037037037</v>
      </c>
      <c r="M421" s="54"/>
    </row>
    <row r="422">
      <c r="A422" s="21">
        <v>44438.0</v>
      </c>
      <c r="B422" s="21">
        <v>17.0</v>
      </c>
      <c r="C422" s="21">
        <v>1.0</v>
      </c>
      <c r="D422" s="21">
        <v>0.0</v>
      </c>
      <c r="E422" s="47">
        <v>2375.0</v>
      </c>
      <c r="F422" s="21">
        <v>140.0</v>
      </c>
      <c r="G422" s="48">
        <v>41579.0</v>
      </c>
      <c r="H422" s="49">
        <v>0.7931134259259259</v>
      </c>
      <c r="M422" s="54"/>
    </row>
    <row r="423">
      <c r="A423" s="21">
        <v>44451.0</v>
      </c>
      <c r="B423" s="21">
        <v>17.0</v>
      </c>
      <c r="C423" s="21">
        <v>1.0</v>
      </c>
      <c r="D423" s="21">
        <v>1.0</v>
      </c>
      <c r="E423" s="21">
        <v>515.0</v>
      </c>
      <c r="F423" s="21">
        <v>30.0</v>
      </c>
      <c r="G423" s="48">
        <v>41579.0</v>
      </c>
      <c r="H423" s="49">
        <v>0.14243055555555556</v>
      </c>
      <c r="M423" s="54"/>
    </row>
    <row r="424">
      <c r="A424" s="21">
        <v>44463.0</v>
      </c>
      <c r="B424" s="21">
        <v>19.0</v>
      </c>
      <c r="C424" s="21">
        <v>1.0</v>
      </c>
      <c r="D424" s="21">
        <v>1.0</v>
      </c>
      <c r="E424" s="47">
        <v>2494.0</v>
      </c>
      <c r="F424" s="21">
        <v>131.0</v>
      </c>
      <c r="G424" s="48">
        <v>41579.0</v>
      </c>
      <c r="H424" s="49">
        <v>0.7136342592592593</v>
      </c>
      <c r="M424" s="54"/>
    </row>
    <row r="425">
      <c r="A425" s="21">
        <v>44585.0</v>
      </c>
      <c r="B425" s="21">
        <v>22.0</v>
      </c>
      <c r="C425" s="21">
        <v>1.0</v>
      </c>
      <c r="D425" s="21">
        <v>1.0</v>
      </c>
      <c r="E425" s="21">
        <v>0.0</v>
      </c>
      <c r="F425" s="21">
        <v>0.0</v>
      </c>
      <c r="G425" s="48">
        <v>41579.0</v>
      </c>
      <c r="H425" s="49">
        <v>0.5655092592592592</v>
      </c>
      <c r="M425" s="54"/>
    </row>
    <row r="426">
      <c r="A426" s="21">
        <v>44586.0</v>
      </c>
      <c r="B426" s="21">
        <v>16.0</v>
      </c>
      <c r="C426" s="21">
        <v>1.0</v>
      </c>
      <c r="D426" s="21">
        <v>1.0</v>
      </c>
      <c r="E426" s="47">
        <v>3400.0</v>
      </c>
      <c r="F426" s="21">
        <v>213.0</v>
      </c>
      <c r="G426" s="48">
        <v>41579.0</v>
      </c>
      <c r="H426" s="49">
        <v>0.7460069444444445</v>
      </c>
      <c r="M426" s="54"/>
    </row>
    <row r="427">
      <c r="A427" s="21">
        <v>44767.0</v>
      </c>
      <c r="B427" s="21">
        <v>17.0</v>
      </c>
      <c r="C427" s="21">
        <v>1.0</v>
      </c>
      <c r="D427" s="21">
        <v>0.0</v>
      </c>
      <c r="E427" s="47">
        <v>7800.0</v>
      </c>
      <c r="F427" s="21">
        <v>459.0</v>
      </c>
      <c r="G427" s="48">
        <v>41579.0</v>
      </c>
      <c r="H427" s="49">
        <v>0.09053240740740741</v>
      </c>
      <c r="M427" s="54"/>
    </row>
    <row r="428">
      <c r="A428" s="21">
        <v>44790.0</v>
      </c>
      <c r="B428" s="21">
        <v>17.0</v>
      </c>
      <c r="C428" s="21">
        <v>1.0</v>
      </c>
      <c r="D428" s="21">
        <v>0.0</v>
      </c>
      <c r="E428" s="21">
        <v>499.0</v>
      </c>
      <c r="F428" s="21">
        <v>29.0</v>
      </c>
      <c r="G428" s="48">
        <v>41579.0</v>
      </c>
      <c r="H428" s="49">
        <v>0.6507291666666667</v>
      </c>
      <c r="M428" s="54"/>
    </row>
    <row r="429">
      <c r="A429" s="21">
        <v>44798.0</v>
      </c>
      <c r="B429" s="21">
        <v>23.0</v>
      </c>
      <c r="C429" s="21">
        <v>1.0</v>
      </c>
      <c r="D429" s="21">
        <v>1.0</v>
      </c>
      <c r="E429" s="21">
        <v>0.0</v>
      </c>
      <c r="F429" s="21">
        <v>0.0</v>
      </c>
      <c r="G429" s="48">
        <v>41579.0</v>
      </c>
      <c r="H429" s="49">
        <v>0.5296875</v>
      </c>
      <c r="M429" s="54"/>
    </row>
    <row r="430">
      <c r="A430" s="21">
        <v>44848.0</v>
      </c>
      <c r="B430" s="21">
        <v>17.0</v>
      </c>
      <c r="C430" s="21">
        <v>1.0</v>
      </c>
      <c r="D430" s="21">
        <v>1.0</v>
      </c>
      <c r="E430" s="47">
        <v>1000.0</v>
      </c>
      <c r="F430" s="21">
        <v>59.0</v>
      </c>
      <c r="G430" s="48">
        <v>41579.0</v>
      </c>
      <c r="H430" s="49">
        <v>0.5778356481481481</v>
      </c>
      <c r="M430" s="54"/>
    </row>
    <row r="431">
      <c r="A431" s="21">
        <v>44849.0</v>
      </c>
      <c r="B431" s="21">
        <v>17.0</v>
      </c>
      <c r="C431" s="21">
        <v>1.0</v>
      </c>
      <c r="D431" s="21">
        <v>0.0</v>
      </c>
      <c r="E431" s="47">
        <v>7920.0</v>
      </c>
      <c r="F431" s="21">
        <v>466.0</v>
      </c>
      <c r="G431" s="48">
        <v>41579.0</v>
      </c>
      <c r="H431" s="49">
        <v>0.3633101851851852</v>
      </c>
      <c r="M431" s="54"/>
    </row>
    <row r="432">
      <c r="A432" s="21">
        <v>44894.0</v>
      </c>
      <c r="B432" s="21">
        <v>17.0</v>
      </c>
      <c r="C432" s="21">
        <v>1.0</v>
      </c>
      <c r="D432" s="21">
        <v>0.0</v>
      </c>
      <c r="E432" s="47">
        <v>3999.0</v>
      </c>
      <c r="F432" s="21">
        <v>235.0</v>
      </c>
      <c r="G432" s="48">
        <v>41579.0</v>
      </c>
      <c r="H432" s="49">
        <v>0.3072685185185185</v>
      </c>
      <c r="M432" s="54"/>
    </row>
    <row r="433">
      <c r="A433" s="21">
        <v>44898.0</v>
      </c>
      <c r="B433" s="21">
        <v>20.0</v>
      </c>
      <c r="C433" s="21">
        <v>1.0</v>
      </c>
      <c r="D433" s="21">
        <v>1.0</v>
      </c>
      <c r="E433" s="47">
        <v>2148.0</v>
      </c>
      <c r="F433" s="21">
        <v>107.0</v>
      </c>
      <c r="G433" s="48">
        <v>41579.0</v>
      </c>
      <c r="H433" s="49">
        <v>0.43646990740740743</v>
      </c>
      <c r="M433" s="54"/>
    </row>
    <row r="434">
      <c r="A434" s="21">
        <v>44919.0</v>
      </c>
      <c r="B434" s="21">
        <v>20.0</v>
      </c>
      <c r="C434" s="21">
        <v>1.0</v>
      </c>
      <c r="D434" s="21">
        <v>1.0</v>
      </c>
      <c r="E434" s="21">
        <v>999.0</v>
      </c>
      <c r="F434" s="21">
        <v>50.0</v>
      </c>
      <c r="G434" s="48">
        <v>41579.0</v>
      </c>
      <c r="H434" s="49">
        <v>0.9745138888888889</v>
      </c>
      <c r="M434" s="54"/>
    </row>
    <row r="435">
      <c r="A435" s="21">
        <v>44948.0</v>
      </c>
      <c r="B435" s="21">
        <v>18.0</v>
      </c>
      <c r="C435" s="21">
        <v>1.0</v>
      </c>
      <c r="D435" s="21">
        <v>0.0</v>
      </c>
      <c r="E435" s="21">
        <v>199.0</v>
      </c>
      <c r="F435" s="21">
        <v>11.0</v>
      </c>
      <c r="G435" s="48">
        <v>41579.0</v>
      </c>
      <c r="H435" s="49">
        <v>0.9185532407407407</v>
      </c>
      <c r="M435" s="54"/>
    </row>
    <row r="436">
      <c r="A436" s="21">
        <v>45019.0</v>
      </c>
      <c r="B436" s="21">
        <v>12.0</v>
      </c>
      <c r="C436" s="21">
        <v>1.0</v>
      </c>
      <c r="D436" s="21">
        <v>0.0</v>
      </c>
      <c r="E436" s="47">
        <v>3599.0</v>
      </c>
      <c r="F436" s="21">
        <v>300.0</v>
      </c>
      <c r="G436" s="48">
        <v>41579.0</v>
      </c>
      <c r="H436" s="49">
        <v>0.3494097222222222</v>
      </c>
      <c r="M436" s="54"/>
    </row>
    <row r="437">
      <c r="A437" s="21">
        <v>45177.0</v>
      </c>
      <c r="B437" s="21">
        <v>17.0</v>
      </c>
      <c r="C437" s="21">
        <v>1.0</v>
      </c>
      <c r="D437" s="21">
        <v>1.0</v>
      </c>
      <c r="E437" s="47">
        <v>1748.0</v>
      </c>
      <c r="F437" s="21">
        <v>103.0</v>
      </c>
      <c r="G437" s="48">
        <v>41579.0</v>
      </c>
      <c r="H437" s="49">
        <v>0.9401273148148148</v>
      </c>
      <c r="M437" s="54"/>
    </row>
    <row r="438">
      <c r="A438" s="21">
        <v>45183.0</v>
      </c>
      <c r="B438" s="21">
        <v>18.0</v>
      </c>
      <c r="C438" s="21">
        <v>1.0</v>
      </c>
      <c r="D438" s="21">
        <v>1.0</v>
      </c>
      <c r="E438" s="21">
        <v>0.0</v>
      </c>
      <c r="F438" s="21">
        <v>0.0</v>
      </c>
      <c r="G438" s="48">
        <v>41579.0</v>
      </c>
      <c r="H438" s="49">
        <v>0.6948148148148148</v>
      </c>
      <c r="M438" s="54"/>
    </row>
    <row r="439">
      <c r="A439" s="21">
        <v>45197.0</v>
      </c>
      <c r="B439" s="21">
        <v>20.0</v>
      </c>
      <c r="C439" s="21">
        <v>1.0</v>
      </c>
      <c r="D439" s="21">
        <v>1.0</v>
      </c>
      <c r="E439" s="47">
        <v>1249.0</v>
      </c>
      <c r="F439" s="21">
        <v>62.0</v>
      </c>
      <c r="G439" s="48">
        <v>41579.0</v>
      </c>
      <c r="H439" s="49">
        <v>0.6850810185185185</v>
      </c>
      <c r="M439" s="54"/>
    </row>
    <row r="440">
      <c r="A440" s="21">
        <v>45210.0</v>
      </c>
      <c r="B440" s="21">
        <v>19.0</v>
      </c>
      <c r="C440" s="21">
        <v>1.0</v>
      </c>
      <c r="D440" s="21">
        <v>1.0</v>
      </c>
      <c r="E440" s="47">
        <v>3999.0</v>
      </c>
      <c r="F440" s="21">
        <v>210.0</v>
      </c>
      <c r="G440" s="48">
        <v>41579.0</v>
      </c>
      <c r="H440" s="49">
        <v>0.42983796296296295</v>
      </c>
      <c r="M440" s="54"/>
    </row>
    <row r="441">
      <c r="A441" s="21">
        <v>45232.0</v>
      </c>
      <c r="B441" s="21">
        <v>17.0</v>
      </c>
      <c r="C441" s="21">
        <v>1.0</v>
      </c>
      <c r="D441" s="21">
        <v>1.0</v>
      </c>
      <c r="E441" s="47">
        <v>3500.0</v>
      </c>
      <c r="F441" s="21">
        <v>206.0</v>
      </c>
      <c r="G441" s="48">
        <v>41579.0</v>
      </c>
      <c r="H441" s="49">
        <v>0.7932291666666667</v>
      </c>
      <c r="M441" s="54"/>
    </row>
    <row r="442">
      <c r="A442" s="21">
        <v>45293.0</v>
      </c>
      <c r="B442" s="21">
        <v>13.0</v>
      </c>
      <c r="C442" s="21">
        <v>1.0</v>
      </c>
      <c r="D442" s="21">
        <v>1.0</v>
      </c>
      <c r="E442" s="47">
        <v>1148.0</v>
      </c>
      <c r="F442" s="21">
        <v>88.0</v>
      </c>
      <c r="G442" s="48">
        <v>41579.0</v>
      </c>
      <c r="H442" s="49">
        <v>0.4261226851851852</v>
      </c>
      <c r="M442" s="54"/>
    </row>
    <row r="443">
      <c r="A443" s="21">
        <v>45296.0</v>
      </c>
      <c r="B443" s="21">
        <v>23.0</v>
      </c>
      <c r="C443" s="21">
        <v>1.0</v>
      </c>
      <c r="D443" s="21">
        <v>1.0</v>
      </c>
      <c r="E443" s="47">
        <v>1000.0</v>
      </c>
      <c r="F443" s="21">
        <v>43.0</v>
      </c>
      <c r="G443" s="48">
        <v>41579.0</v>
      </c>
      <c r="H443" s="49">
        <v>0.9878703703703704</v>
      </c>
      <c r="M443" s="54"/>
    </row>
    <row r="444">
      <c r="A444" s="21">
        <v>45298.0</v>
      </c>
      <c r="B444" s="21">
        <v>18.0</v>
      </c>
      <c r="C444" s="21">
        <v>1.0</v>
      </c>
      <c r="D444" s="21">
        <v>1.0</v>
      </c>
      <c r="E444" s="47">
        <v>40635.0</v>
      </c>
      <c r="F444" s="47">
        <v>2258.0</v>
      </c>
      <c r="G444" s="48">
        <v>41579.0</v>
      </c>
      <c r="H444" s="49">
        <v>0.9368055555555556</v>
      </c>
      <c r="M444" s="54"/>
    </row>
    <row r="445">
      <c r="A445" s="21">
        <v>45310.0</v>
      </c>
      <c r="B445" s="21">
        <v>18.0</v>
      </c>
      <c r="C445" s="21">
        <v>1.0</v>
      </c>
      <c r="D445" s="21">
        <v>1.0</v>
      </c>
      <c r="E445" s="21">
        <v>500.0</v>
      </c>
      <c r="F445" s="21">
        <v>28.0</v>
      </c>
      <c r="G445" s="48">
        <v>41579.0</v>
      </c>
      <c r="H445" s="49">
        <v>0.7403472222222223</v>
      </c>
      <c r="M445" s="54"/>
    </row>
    <row r="446">
      <c r="A446" s="21">
        <v>45332.0</v>
      </c>
      <c r="B446" s="21">
        <v>13.0</v>
      </c>
      <c r="C446" s="21">
        <v>1.0</v>
      </c>
      <c r="D446" s="21">
        <v>1.0</v>
      </c>
      <c r="E446" s="21">
        <v>0.0</v>
      </c>
      <c r="F446" s="21">
        <v>0.0</v>
      </c>
      <c r="G446" s="48">
        <v>41579.0</v>
      </c>
      <c r="H446" s="49">
        <v>0.3743402777777778</v>
      </c>
      <c r="M446" s="54"/>
    </row>
    <row r="447">
      <c r="A447" s="21">
        <v>45364.0</v>
      </c>
      <c r="B447" s="21">
        <v>22.0</v>
      </c>
      <c r="C447" s="21">
        <v>1.0</v>
      </c>
      <c r="D447" s="21">
        <v>1.0</v>
      </c>
      <c r="E447" s="47">
        <v>1887.0</v>
      </c>
      <c r="F447" s="21">
        <v>86.0</v>
      </c>
      <c r="G447" s="48">
        <v>41579.0</v>
      </c>
      <c r="H447" s="49">
        <v>0.2063773148148148</v>
      </c>
      <c r="M447" s="54"/>
    </row>
    <row r="448">
      <c r="A448" s="21">
        <v>45403.0</v>
      </c>
      <c r="B448" s="21">
        <v>14.0</v>
      </c>
      <c r="C448" s="21">
        <v>1.0</v>
      </c>
      <c r="D448" s="21">
        <v>1.0</v>
      </c>
      <c r="E448" s="47">
        <v>21985.0</v>
      </c>
      <c r="F448" s="47">
        <v>1570.0</v>
      </c>
      <c r="G448" s="48">
        <v>41579.0</v>
      </c>
      <c r="H448" s="49">
        <v>0.23925925925925925</v>
      </c>
      <c r="M448" s="54"/>
    </row>
    <row r="449">
      <c r="A449" s="21">
        <v>45430.0</v>
      </c>
      <c r="B449" s="21">
        <v>21.0</v>
      </c>
      <c r="C449" s="21">
        <v>1.0</v>
      </c>
      <c r="D449" s="21">
        <v>1.0</v>
      </c>
      <c r="E449" s="47">
        <v>2300.0</v>
      </c>
      <c r="F449" s="21">
        <v>110.0</v>
      </c>
      <c r="G449" s="48">
        <v>41579.0</v>
      </c>
      <c r="H449" s="49">
        <v>0.6053009259259259</v>
      </c>
      <c r="M449" s="54"/>
    </row>
    <row r="450">
      <c r="A450" s="21">
        <v>45476.0</v>
      </c>
      <c r="B450" s="21">
        <v>18.0</v>
      </c>
      <c r="C450" s="21">
        <v>1.0</v>
      </c>
      <c r="D450" s="21">
        <v>1.0</v>
      </c>
      <c r="E450" s="47">
        <v>19900.0</v>
      </c>
      <c r="F450" s="47">
        <v>1106.0</v>
      </c>
      <c r="G450" s="48">
        <v>41579.0</v>
      </c>
      <c r="H450" s="49">
        <v>0.24041666666666667</v>
      </c>
      <c r="M450" s="54"/>
    </row>
    <row r="451">
      <c r="A451" s="21">
        <v>45485.0</v>
      </c>
      <c r="B451" s="21">
        <v>18.0</v>
      </c>
      <c r="C451" s="21">
        <v>1.0</v>
      </c>
      <c r="D451" s="21">
        <v>0.0</v>
      </c>
      <c r="E451" s="47">
        <v>2913.0</v>
      </c>
      <c r="F451" s="21">
        <v>162.0</v>
      </c>
      <c r="G451" s="48">
        <v>41579.0</v>
      </c>
      <c r="H451" s="49">
        <v>0.5644212962962963</v>
      </c>
      <c r="M451" s="54"/>
    </row>
    <row r="452">
      <c r="A452" s="21">
        <v>45544.0</v>
      </c>
      <c r="B452" s="21">
        <v>18.0</v>
      </c>
      <c r="C452" s="21">
        <v>1.0</v>
      </c>
      <c r="D452" s="21">
        <v>1.0</v>
      </c>
      <c r="E452" s="47">
        <v>9513.0</v>
      </c>
      <c r="F452" s="21">
        <v>529.0</v>
      </c>
      <c r="G452" s="48">
        <v>41579.0</v>
      </c>
      <c r="H452" s="49">
        <v>0.1653587962962963</v>
      </c>
      <c r="M452" s="54"/>
    </row>
    <row r="453">
      <c r="A453" s="21">
        <v>45592.0</v>
      </c>
      <c r="B453" s="21">
        <v>13.0</v>
      </c>
      <c r="C453" s="21">
        <v>1.0</v>
      </c>
      <c r="D453" s="21">
        <v>1.0</v>
      </c>
      <c r="E453" s="21">
        <v>509.0</v>
      </c>
      <c r="F453" s="21">
        <v>39.0</v>
      </c>
      <c r="G453" s="48">
        <v>41579.0</v>
      </c>
      <c r="H453" s="49">
        <v>0.1513773148148148</v>
      </c>
      <c r="M453" s="54"/>
    </row>
    <row r="454">
      <c r="A454" s="21">
        <v>45603.0</v>
      </c>
      <c r="B454" s="21">
        <v>13.0</v>
      </c>
      <c r="C454" s="21">
        <v>1.0</v>
      </c>
      <c r="D454" s="21">
        <v>0.0</v>
      </c>
      <c r="E454" s="47">
        <v>7189.0</v>
      </c>
      <c r="F454" s="21">
        <v>553.0</v>
      </c>
      <c r="G454" s="48">
        <v>41579.0</v>
      </c>
      <c r="H454" s="49">
        <v>0.4529398148148148</v>
      </c>
      <c r="M454" s="54"/>
    </row>
    <row r="455">
      <c r="A455" s="21">
        <v>45626.0</v>
      </c>
      <c r="B455" s="21">
        <v>16.0</v>
      </c>
      <c r="C455" s="21">
        <v>1.0</v>
      </c>
      <c r="D455" s="21">
        <v>1.0</v>
      </c>
      <c r="E455" s="47">
        <v>1499.0</v>
      </c>
      <c r="F455" s="21">
        <v>94.0</v>
      </c>
      <c r="G455" s="48">
        <v>41579.0</v>
      </c>
      <c r="H455" s="49">
        <v>0.2495023148148148</v>
      </c>
      <c r="M455" s="54"/>
    </row>
    <row r="456">
      <c r="A456" s="21">
        <v>45693.0</v>
      </c>
      <c r="B456" s="21">
        <v>15.0</v>
      </c>
      <c r="C456" s="21">
        <v>1.0</v>
      </c>
      <c r="D456" s="21">
        <v>1.0</v>
      </c>
      <c r="E456" s="47">
        <v>2159.0</v>
      </c>
      <c r="F456" s="21">
        <v>144.0</v>
      </c>
      <c r="G456" s="48">
        <v>41579.0</v>
      </c>
      <c r="H456" s="49">
        <v>0.07988425925925927</v>
      </c>
      <c r="M456" s="54"/>
    </row>
    <row r="457">
      <c r="A457" s="21">
        <v>45739.0</v>
      </c>
      <c r="B457" s="21">
        <v>13.0</v>
      </c>
      <c r="C457" s="21">
        <v>1.0</v>
      </c>
      <c r="D457" s="21">
        <v>1.0</v>
      </c>
      <c r="E457" s="21">
        <v>1.0</v>
      </c>
      <c r="F457" s="21">
        <v>0.0</v>
      </c>
      <c r="G457" s="48">
        <v>41579.0</v>
      </c>
      <c r="H457" s="49">
        <v>0.8648263888888889</v>
      </c>
      <c r="M457" s="54"/>
    </row>
    <row r="458">
      <c r="A458" s="21">
        <v>45871.0</v>
      </c>
      <c r="B458" s="21">
        <v>19.0</v>
      </c>
      <c r="C458" s="21">
        <v>1.0</v>
      </c>
      <c r="D458" s="21">
        <v>1.0</v>
      </c>
      <c r="E458" s="47">
        <v>5641.0</v>
      </c>
      <c r="F458" s="21">
        <v>297.0</v>
      </c>
      <c r="G458" s="48">
        <v>41579.0</v>
      </c>
      <c r="H458" s="49">
        <v>0.45711805555555557</v>
      </c>
      <c r="M458" s="54"/>
    </row>
    <row r="459">
      <c r="A459" s="21">
        <v>45872.0</v>
      </c>
      <c r="B459" s="21">
        <v>15.0</v>
      </c>
      <c r="C459" s="21">
        <v>1.0</v>
      </c>
      <c r="D459" s="21">
        <v>1.0</v>
      </c>
      <c r="E459" s="47">
        <v>5267.0</v>
      </c>
      <c r="F459" s="21">
        <v>351.0</v>
      </c>
      <c r="G459" s="48">
        <v>41579.0</v>
      </c>
      <c r="H459" s="49">
        <v>0.21020833333333333</v>
      </c>
      <c r="M459" s="54"/>
    </row>
    <row r="460">
      <c r="A460" s="21">
        <v>45926.0</v>
      </c>
      <c r="B460" s="21">
        <v>15.0</v>
      </c>
      <c r="C460" s="21">
        <v>1.0</v>
      </c>
      <c r="D460" s="21">
        <v>1.0</v>
      </c>
      <c r="E460" s="47">
        <v>2000.0</v>
      </c>
      <c r="F460" s="21">
        <v>133.0</v>
      </c>
      <c r="G460" s="48">
        <v>41579.0</v>
      </c>
      <c r="H460" s="49">
        <v>0.09150462962962963</v>
      </c>
      <c r="M460" s="54"/>
    </row>
    <row r="461">
      <c r="A461" s="21">
        <v>45927.0</v>
      </c>
      <c r="B461" s="21">
        <v>20.0</v>
      </c>
      <c r="C461" s="21">
        <v>1.0</v>
      </c>
      <c r="D461" s="21">
        <v>1.0</v>
      </c>
      <c r="E461" s="21">
        <v>679.0</v>
      </c>
      <c r="F461" s="21">
        <v>34.0</v>
      </c>
      <c r="G461" s="48">
        <v>41579.0</v>
      </c>
      <c r="H461" s="49">
        <v>0.7988888888888889</v>
      </c>
      <c r="M461" s="54"/>
    </row>
    <row r="462">
      <c r="A462" s="21">
        <v>45942.0</v>
      </c>
      <c r="B462" s="21">
        <v>19.0</v>
      </c>
      <c r="C462" s="21">
        <v>1.0</v>
      </c>
      <c r="D462" s="21">
        <v>1.0</v>
      </c>
      <c r="E462" s="47">
        <v>1999.0</v>
      </c>
      <c r="F462" s="21">
        <v>105.0</v>
      </c>
      <c r="G462" s="48">
        <v>41579.0</v>
      </c>
      <c r="H462" s="49">
        <v>0.12310185185185185</v>
      </c>
      <c r="M462" s="54"/>
    </row>
    <row r="463">
      <c r="A463" s="21">
        <v>45944.0</v>
      </c>
      <c r="B463" s="21">
        <v>20.0</v>
      </c>
      <c r="C463" s="21">
        <v>1.0</v>
      </c>
      <c r="D463" s="21">
        <v>1.0</v>
      </c>
      <c r="E463" s="43" t="s">
        <v>138</v>
      </c>
      <c r="F463" s="55" t="e">
        <v>#VALUE!</v>
      </c>
      <c r="G463" s="48">
        <v>41579.0</v>
      </c>
      <c r="H463" s="49">
        <v>0.8529513888888889</v>
      </c>
      <c r="M463" s="54"/>
    </row>
    <row r="464">
      <c r="A464" s="21">
        <v>45947.0</v>
      </c>
      <c r="B464" s="21">
        <v>22.0</v>
      </c>
      <c r="C464" s="21">
        <v>1.0</v>
      </c>
      <c r="D464" s="21">
        <v>1.0</v>
      </c>
      <c r="E464" s="47">
        <v>1300.0</v>
      </c>
      <c r="F464" s="21">
        <v>59.0</v>
      </c>
      <c r="G464" s="48">
        <v>41579.0</v>
      </c>
      <c r="H464" s="49">
        <v>0.8417592592592592</v>
      </c>
      <c r="M464" s="54"/>
    </row>
    <row r="465">
      <c r="A465" s="21">
        <v>45978.0</v>
      </c>
      <c r="B465" s="21">
        <v>17.0</v>
      </c>
      <c r="C465" s="21">
        <v>1.0</v>
      </c>
      <c r="D465" s="21">
        <v>1.0</v>
      </c>
      <c r="E465" s="47">
        <v>5700.0</v>
      </c>
      <c r="F465" s="21">
        <v>335.0</v>
      </c>
      <c r="G465" s="48">
        <v>41579.0</v>
      </c>
      <c r="H465" s="49">
        <v>0.11574074074074074</v>
      </c>
      <c r="M465" s="54"/>
    </row>
    <row r="466">
      <c r="A466" s="21">
        <v>45987.0</v>
      </c>
      <c r="B466" s="21">
        <v>22.0</v>
      </c>
      <c r="C466" s="21">
        <v>1.0</v>
      </c>
      <c r="D466" s="21">
        <v>1.0</v>
      </c>
      <c r="E466" s="47">
        <v>1500.0</v>
      </c>
      <c r="F466" s="21">
        <v>68.0</v>
      </c>
      <c r="G466" s="48">
        <v>41579.0</v>
      </c>
      <c r="H466" s="49">
        <v>0.21844907407407407</v>
      </c>
      <c r="M466" s="54"/>
    </row>
    <row r="467">
      <c r="A467" s="21">
        <v>46011.0</v>
      </c>
      <c r="B467" s="21">
        <v>18.0</v>
      </c>
      <c r="C467" s="21">
        <v>1.0</v>
      </c>
      <c r="D467" s="21">
        <v>1.0</v>
      </c>
      <c r="E467" s="47">
        <v>12000.0</v>
      </c>
      <c r="F467" s="21">
        <v>667.0</v>
      </c>
      <c r="G467" s="48">
        <v>41579.0</v>
      </c>
      <c r="H467" s="49">
        <v>0.9769560185185185</v>
      </c>
      <c r="M467" s="54"/>
    </row>
    <row r="468">
      <c r="A468" s="21">
        <v>46036.0</v>
      </c>
      <c r="B468" s="21">
        <v>22.0</v>
      </c>
      <c r="C468" s="21">
        <v>1.0</v>
      </c>
      <c r="D468" s="21">
        <v>1.0</v>
      </c>
      <c r="E468" s="21">
        <v>394.0</v>
      </c>
      <c r="F468" s="21">
        <v>18.0</v>
      </c>
      <c r="G468" s="48">
        <v>41579.0</v>
      </c>
      <c r="H468" s="49">
        <v>0.3299537037037037</v>
      </c>
      <c r="M468" s="54"/>
    </row>
    <row r="469">
      <c r="A469" s="21">
        <v>46037.0</v>
      </c>
      <c r="B469" s="21">
        <v>21.0</v>
      </c>
      <c r="C469" s="21">
        <v>1.0</v>
      </c>
      <c r="D469" s="21">
        <v>1.0</v>
      </c>
      <c r="E469" s="47">
        <v>7194.0</v>
      </c>
      <c r="F469" s="21">
        <v>343.0</v>
      </c>
      <c r="G469" s="48">
        <v>41579.0</v>
      </c>
      <c r="H469" s="49">
        <v>0.43417824074074074</v>
      </c>
      <c r="M469" s="54"/>
    </row>
    <row r="470">
      <c r="A470" s="21">
        <v>46108.0</v>
      </c>
      <c r="B470" s="21">
        <v>16.0</v>
      </c>
      <c r="C470" s="21">
        <v>1.0</v>
      </c>
      <c r="D470" s="21">
        <v>1.0</v>
      </c>
      <c r="E470" s="21">
        <v>999.0</v>
      </c>
      <c r="F470" s="21">
        <v>62.0</v>
      </c>
      <c r="G470" s="48">
        <v>41579.0</v>
      </c>
      <c r="H470" s="49">
        <v>0.6774305555555555</v>
      </c>
      <c r="M470" s="54"/>
    </row>
    <row r="471">
      <c r="A471" s="21">
        <v>46113.0</v>
      </c>
      <c r="B471" s="21">
        <v>15.0</v>
      </c>
      <c r="C471" s="21">
        <v>1.0</v>
      </c>
      <c r="D471" s="21">
        <v>1.0</v>
      </c>
      <c r="E471" s="47">
        <v>2999.0</v>
      </c>
      <c r="F471" s="21">
        <v>200.0</v>
      </c>
      <c r="G471" s="48">
        <v>41579.0</v>
      </c>
      <c r="H471" s="49">
        <v>0.9191782407407407</v>
      </c>
      <c r="M471" s="54"/>
    </row>
    <row r="472">
      <c r="A472" s="21">
        <v>46126.0</v>
      </c>
      <c r="B472" s="21">
        <v>18.0</v>
      </c>
      <c r="C472" s="21">
        <v>1.0</v>
      </c>
      <c r="D472" s="21">
        <v>1.0</v>
      </c>
      <c r="E472" s="21">
        <v>400.0</v>
      </c>
      <c r="F472" s="21">
        <v>22.0</v>
      </c>
      <c r="G472" s="48">
        <v>41579.0</v>
      </c>
      <c r="H472" s="49">
        <v>0.2799074074074074</v>
      </c>
      <c r="M472" s="54"/>
    </row>
    <row r="473">
      <c r="A473" s="21">
        <v>46127.0</v>
      </c>
      <c r="B473" s="21">
        <v>16.0</v>
      </c>
      <c r="C473" s="21">
        <v>1.0</v>
      </c>
      <c r="D473" s="21">
        <v>1.0</v>
      </c>
      <c r="E473" s="47">
        <v>4719.0</v>
      </c>
      <c r="F473" s="21">
        <v>295.0</v>
      </c>
      <c r="G473" s="48">
        <v>41579.0</v>
      </c>
      <c r="H473" s="49">
        <v>0.8576851851851852</v>
      </c>
      <c r="M473" s="54"/>
    </row>
    <row r="474">
      <c r="A474" s="21">
        <v>46346.0</v>
      </c>
      <c r="B474" s="21">
        <v>18.0</v>
      </c>
      <c r="C474" s="21">
        <v>1.0</v>
      </c>
      <c r="D474" s="21">
        <v>1.0</v>
      </c>
      <c r="E474" s="47">
        <v>1243.0</v>
      </c>
      <c r="F474" s="21">
        <v>69.0</v>
      </c>
      <c r="G474" s="48">
        <v>41579.0</v>
      </c>
      <c r="H474" s="49">
        <v>0.09392361111111111</v>
      </c>
      <c r="M474" s="54"/>
    </row>
    <row r="475">
      <c r="A475" s="21">
        <v>46365.0</v>
      </c>
      <c r="B475" s="21">
        <v>22.0</v>
      </c>
      <c r="C475" s="21">
        <v>1.0</v>
      </c>
      <c r="D475" s="21">
        <v>1.0</v>
      </c>
      <c r="E475" s="47">
        <v>8246.0</v>
      </c>
      <c r="F475" s="21">
        <v>375.0</v>
      </c>
      <c r="G475" s="48">
        <v>41579.0</v>
      </c>
      <c r="H475" s="49">
        <v>0.1604398148148148</v>
      </c>
      <c r="M475" s="54"/>
    </row>
    <row r="476">
      <c r="A476" s="21">
        <v>46367.0</v>
      </c>
      <c r="B476" s="21">
        <v>13.0</v>
      </c>
      <c r="C476" s="21">
        <v>1.0</v>
      </c>
      <c r="D476" s="21">
        <v>1.0</v>
      </c>
      <c r="E476" s="47">
        <v>11934.0</v>
      </c>
      <c r="F476" s="21">
        <v>918.0</v>
      </c>
      <c r="G476" s="48">
        <v>41579.0</v>
      </c>
      <c r="H476" s="49">
        <v>0.517974537037037</v>
      </c>
      <c r="M476" s="54"/>
    </row>
    <row r="477">
      <c r="A477" s="21">
        <v>46368.0</v>
      </c>
      <c r="B477" s="21">
        <v>18.0</v>
      </c>
      <c r="C477" s="21">
        <v>1.0</v>
      </c>
      <c r="D477" s="21">
        <v>1.0</v>
      </c>
      <c r="E477" s="47">
        <v>1000.0</v>
      </c>
      <c r="F477" s="21">
        <v>56.0</v>
      </c>
      <c r="G477" s="48">
        <v>41579.0</v>
      </c>
      <c r="H477" s="49">
        <v>0.49086805555555557</v>
      </c>
      <c r="M477" s="54"/>
    </row>
    <row r="478">
      <c r="A478" s="21">
        <v>46449.0</v>
      </c>
      <c r="B478" s="21">
        <v>17.0</v>
      </c>
      <c r="C478" s="21">
        <v>1.0</v>
      </c>
      <c r="D478" s="21">
        <v>1.0</v>
      </c>
      <c r="E478" s="47">
        <v>3499.0</v>
      </c>
      <c r="F478" s="21">
        <v>206.0</v>
      </c>
      <c r="G478" s="48">
        <v>41579.0</v>
      </c>
      <c r="H478" s="49">
        <v>0.7044328703703704</v>
      </c>
      <c r="M478" s="54"/>
    </row>
    <row r="479">
      <c r="A479" s="21">
        <v>46494.0</v>
      </c>
      <c r="B479" s="21">
        <v>23.0</v>
      </c>
      <c r="C479" s="21">
        <v>1.0</v>
      </c>
      <c r="D479" s="21">
        <v>1.0</v>
      </c>
      <c r="E479" s="47">
        <v>2952.0</v>
      </c>
      <c r="F479" s="21">
        <v>128.0</v>
      </c>
      <c r="G479" s="48">
        <v>41579.0</v>
      </c>
      <c r="H479" s="49">
        <v>0.5896180555555556</v>
      </c>
      <c r="M479" s="54"/>
    </row>
    <row r="480">
      <c r="A480" s="21">
        <v>46509.0</v>
      </c>
      <c r="B480" s="21">
        <v>13.0</v>
      </c>
      <c r="C480" s="21">
        <v>1.0</v>
      </c>
      <c r="D480" s="21">
        <v>1.0</v>
      </c>
      <c r="E480" s="47">
        <v>5300.0</v>
      </c>
      <c r="F480" s="21">
        <v>408.0</v>
      </c>
      <c r="G480" s="48">
        <v>41579.0</v>
      </c>
      <c r="H480" s="49">
        <v>0.24216435185185184</v>
      </c>
      <c r="M480" s="54"/>
    </row>
    <row r="481">
      <c r="A481" s="21">
        <v>46541.0</v>
      </c>
      <c r="B481" s="21">
        <v>18.0</v>
      </c>
      <c r="C481" s="21">
        <v>1.0</v>
      </c>
      <c r="D481" s="21">
        <v>1.0</v>
      </c>
      <c r="E481" s="47">
        <v>7998.0</v>
      </c>
      <c r="F481" s="21">
        <v>444.0</v>
      </c>
      <c r="G481" s="48">
        <v>41579.0</v>
      </c>
      <c r="H481" s="49">
        <v>0.1398611111111111</v>
      </c>
      <c r="M481" s="54"/>
    </row>
    <row r="482">
      <c r="A482" s="21">
        <v>46553.0</v>
      </c>
      <c r="B482" s="21">
        <v>23.0</v>
      </c>
      <c r="C482" s="21">
        <v>1.0</v>
      </c>
      <c r="D482" s="21">
        <v>1.0</v>
      </c>
      <c r="E482" s="21">
        <v>0.0</v>
      </c>
      <c r="F482" s="21">
        <v>0.0</v>
      </c>
      <c r="G482" s="48">
        <v>41579.0</v>
      </c>
      <c r="H482" s="49">
        <v>0.17726851851851852</v>
      </c>
      <c r="M482" s="54"/>
    </row>
    <row r="483">
      <c r="A483" s="21">
        <v>46685.0</v>
      </c>
      <c r="B483" s="21">
        <v>15.0</v>
      </c>
      <c r="C483" s="21">
        <v>1.0</v>
      </c>
      <c r="D483" s="21">
        <v>0.0</v>
      </c>
      <c r="E483" s="47">
        <v>1000.0</v>
      </c>
      <c r="F483" s="21">
        <v>67.0</v>
      </c>
      <c r="G483" s="48">
        <v>41579.0</v>
      </c>
      <c r="H483" s="49">
        <v>0.8907523148148148</v>
      </c>
      <c r="M483" s="54"/>
    </row>
    <row r="484">
      <c r="A484" s="21">
        <v>46698.0</v>
      </c>
      <c r="B484" s="21">
        <v>15.0</v>
      </c>
      <c r="C484" s="21">
        <v>1.0</v>
      </c>
      <c r="D484" s="21">
        <v>1.0</v>
      </c>
      <c r="E484" s="47">
        <v>1542.0</v>
      </c>
      <c r="F484" s="21">
        <v>103.0</v>
      </c>
      <c r="G484" s="48">
        <v>41579.0</v>
      </c>
      <c r="H484" s="49">
        <v>0.9584143518518519</v>
      </c>
      <c r="M484" s="54"/>
    </row>
    <row r="485">
      <c r="A485" s="21">
        <v>46882.0</v>
      </c>
      <c r="B485" s="21">
        <v>18.0</v>
      </c>
      <c r="C485" s="21">
        <v>1.0</v>
      </c>
      <c r="D485" s="21">
        <v>1.0</v>
      </c>
      <c r="E485" s="47">
        <v>1499.0</v>
      </c>
      <c r="F485" s="21">
        <v>83.0</v>
      </c>
      <c r="G485" s="48">
        <v>41579.0</v>
      </c>
      <c r="H485" s="49">
        <v>0.7231712962962963</v>
      </c>
      <c r="M485" s="54"/>
    </row>
    <row r="486">
      <c r="A486" s="21">
        <v>46990.0</v>
      </c>
      <c r="B486" s="21">
        <v>20.0</v>
      </c>
      <c r="C486" s="21">
        <v>1.0</v>
      </c>
      <c r="D486" s="21">
        <v>1.0</v>
      </c>
      <c r="E486" s="47">
        <v>2697.0</v>
      </c>
      <c r="F486" s="21">
        <v>135.0</v>
      </c>
      <c r="G486" s="48">
        <v>41579.0</v>
      </c>
      <c r="H486" s="49">
        <v>0.13115740740740742</v>
      </c>
      <c r="M486" s="54"/>
    </row>
    <row r="487">
      <c r="A487" s="21">
        <v>46993.0</v>
      </c>
      <c r="B487" s="21">
        <v>16.0</v>
      </c>
      <c r="C487" s="21">
        <v>1.0</v>
      </c>
      <c r="D487" s="21">
        <v>1.0</v>
      </c>
      <c r="E487" s="47">
        <v>7961.0</v>
      </c>
      <c r="F487" s="21">
        <v>498.0</v>
      </c>
      <c r="G487" s="48">
        <v>41579.0</v>
      </c>
      <c r="H487" s="49">
        <v>0.5829513888888889</v>
      </c>
      <c r="M487" s="54"/>
    </row>
    <row r="488">
      <c r="A488" s="21">
        <v>47079.0</v>
      </c>
      <c r="B488" s="21">
        <v>14.0</v>
      </c>
      <c r="C488" s="21">
        <v>1.0</v>
      </c>
      <c r="D488" s="21">
        <v>1.0</v>
      </c>
      <c r="E488" s="47">
        <v>45188.0</v>
      </c>
      <c r="F488" s="47">
        <v>3228.0</v>
      </c>
      <c r="G488" s="48">
        <v>41579.0</v>
      </c>
      <c r="H488" s="49">
        <v>0.5762731481481481</v>
      </c>
      <c r="M488" s="54"/>
    </row>
    <row r="489">
      <c r="A489" s="21">
        <v>47105.0</v>
      </c>
      <c r="B489" s="21">
        <v>20.0</v>
      </c>
      <c r="C489" s="21">
        <v>1.0</v>
      </c>
      <c r="D489" s="21">
        <v>1.0</v>
      </c>
      <c r="E489" s="47">
        <v>5289.0</v>
      </c>
      <c r="F489" s="21">
        <v>264.0</v>
      </c>
      <c r="G489" s="48">
        <v>41579.0</v>
      </c>
      <c r="H489" s="49">
        <v>0.2788657407407407</v>
      </c>
      <c r="M489" s="54"/>
    </row>
    <row r="490">
      <c r="A490" s="21">
        <v>47202.0</v>
      </c>
      <c r="B490" s="21">
        <v>18.0</v>
      </c>
      <c r="C490" s="21">
        <v>1.0</v>
      </c>
      <c r="D490" s="21">
        <v>1.0</v>
      </c>
      <c r="E490" s="47">
        <v>8689.0</v>
      </c>
      <c r="F490" s="21">
        <v>483.0</v>
      </c>
      <c r="G490" s="48">
        <v>41579.0</v>
      </c>
      <c r="H490" s="49">
        <v>0.31600694444444444</v>
      </c>
      <c r="M490" s="54"/>
    </row>
    <row r="491">
      <c r="A491" s="21">
        <v>47251.0</v>
      </c>
      <c r="B491" s="21">
        <v>17.0</v>
      </c>
      <c r="C491" s="21">
        <v>1.0</v>
      </c>
      <c r="D491" s="21">
        <v>1.0</v>
      </c>
      <c r="E491" s="47">
        <v>1900.0</v>
      </c>
      <c r="F491" s="21">
        <v>112.0</v>
      </c>
      <c r="G491" s="48">
        <v>41579.0</v>
      </c>
      <c r="H491" s="49">
        <v>0.3248263888888889</v>
      </c>
      <c r="M491" s="54"/>
    </row>
    <row r="492">
      <c r="A492" s="21">
        <v>47264.0</v>
      </c>
      <c r="B492" s="21">
        <v>19.0</v>
      </c>
      <c r="C492" s="21">
        <v>1.0</v>
      </c>
      <c r="D492" s="21">
        <v>1.0</v>
      </c>
      <c r="E492" s="21">
        <v>0.0</v>
      </c>
      <c r="F492" s="21">
        <v>0.0</v>
      </c>
      <c r="G492" s="48">
        <v>41579.0</v>
      </c>
      <c r="H492" s="49">
        <v>0.07685185185185185</v>
      </c>
      <c r="M492" s="54"/>
    </row>
    <row r="493">
      <c r="A493" s="21">
        <v>47362.0</v>
      </c>
      <c r="B493" s="21">
        <v>18.0</v>
      </c>
      <c r="C493" s="21">
        <v>1.0</v>
      </c>
      <c r="D493" s="21">
        <v>1.0</v>
      </c>
      <c r="E493" s="21">
        <v>189.0</v>
      </c>
      <c r="F493" s="21">
        <v>11.0</v>
      </c>
      <c r="G493" s="48">
        <v>41579.0</v>
      </c>
      <c r="H493" s="49">
        <v>0.8678703703703704</v>
      </c>
      <c r="M493" s="54"/>
    </row>
    <row r="494">
      <c r="A494" s="21">
        <v>47382.0</v>
      </c>
      <c r="B494" s="21">
        <v>14.0</v>
      </c>
      <c r="C494" s="21">
        <v>1.0</v>
      </c>
      <c r="D494" s="21">
        <v>1.0</v>
      </c>
      <c r="E494" s="47">
        <v>1300.0</v>
      </c>
      <c r="F494" s="21">
        <v>93.0</v>
      </c>
      <c r="G494" s="48">
        <v>41579.0</v>
      </c>
      <c r="H494" s="49">
        <v>0.8310763888888889</v>
      </c>
      <c r="M494" s="54"/>
    </row>
    <row r="495">
      <c r="A495" s="21">
        <v>47419.0</v>
      </c>
      <c r="B495" s="21">
        <v>18.0</v>
      </c>
      <c r="C495" s="21">
        <v>1.0</v>
      </c>
      <c r="D495" s="21">
        <v>1.0</v>
      </c>
      <c r="E495" s="47">
        <v>15915.0</v>
      </c>
      <c r="F495" s="21">
        <v>884.0</v>
      </c>
      <c r="G495" s="48">
        <v>41579.0</v>
      </c>
      <c r="H495" s="49">
        <v>0.0346875</v>
      </c>
      <c r="M495" s="54"/>
    </row>
    <row r="496">
      <c r="A496" s="21">
        <v>47460.0</v>
      </c>
      <c r="B496" s="21">
        <v>20.0</v>
      </c>
      <c r="C496" s="21">
        <v>1.0</v>
      </c>
      <c r="D496" s="21">
        <v>1.0</v>
      </c>
      <c r="E496" s="21">
        <v>0.0</v>
      </c>
      <c r="F496" s="21">
        <v>0.0</v>
      </c>
      <c r="G496" s="48">
        <v>41579.0</v>
      </c>
      <c r="H496" s="49">
        <v>0.8573958333333334</v>
      </c>
      <c r="M496" s="54"/>
    </row>
    <row r="497">
      <c r="A497" s="21">
        <v>47473.0</v>
      </c>
      <c r="B497" s="21">
        <v>22.0</v>
      </c>
      <c r="C497" s="21">
        <v>1.0</v>
      </c>
      <c r="D497" s="21">
        <v>1.0</v>
      </c>
      <c r="E497" s="47">
        <v>1350.0</v>
      </c>
      <c r="F497" s="21">
        <v>61.0</v>
      </c>
      <c r="G497" s="48">
        <v>41579.0</v>
      </c>
      <c r="H497" s="49">
        <v>0.30310185185185184</v>
      </c>
      <c r="M497" s="54"/>
    </row>
    <row r="498">
      <c r="A498" s="21">
        <v>47476.0</v>
      </c>
      <c r="B498" s="21">
        <v>20.0</v>
      </c>
      <c r="C498" s="21">
        <v>1.0</v>
      </c>
      <c r="D498" s="21">
        <v>1.0</v>
      </c>
      <c r="E498" s="21">
        <v>569.0</v>
      </c>
      <c r="F498" s="21">
        <v>28.0</v>
      </c>
      <c r="G498" s="48">
        <v>41579.0</v>
      </c>
      <c r="H498" s="49">
        <v>0.020972222222222222</v>
      </c>
      <c r="M498" s="54"/>
    </row>
    <row r="499">
      <c r="A499" s="21">
        <v>47586.0</v>
      </c>
      <c r="B499" s="21">
        <v>12.0</v>
      </c>
      <c r="C499" s="21">
        <v>1.0</v>
      </c>
      <c r="D499" s="21">
        <v>0.0</v>
      </c>
      <c r="E499" s="47">
        <v>1400.0</v>
      </c>
      <c r="F499" s="21">
        <v>117.0</v>
      </c>
      <c r="G499" s="48">
        <v>41579.0</v>
      </c>
      <c r="H499" s="49">
        <v>0.7024537037037037</v>
      </c>
      <c r="M499" s="54"/>
    </row>
    <row r="500">
      <c r="A500" s="21">
        <v>47621.0</v>
      </c>
      <c r="B500" s="21">
        <v>22.0</v>
      </c>
      <c r="C500" s="21">
        <v>1.0</v>
      </c>
      <c r="D500" s="21">
        <v>1.0</v>
      </c>
      <c r="E500" s="47">
        <v>4599.0</v>
      </c>
      <c r="F500" s="21">
        <v>209.0</v>
      </c>
      <c r="G500" s="48">
        <v>41579.0</v>
      </c>
      <c r="H500" s="49">
        <v>0.35238425925925926</v>
      </c>
      <c r="M500" s="54"/>
    </row>
    <row r="501">
      <c r="A501" s="21">
        <v>47632.0</v>
      </c>
      <c r="B501" s="21">
        <v>20.0</v>
      </c>
      <c r="C501" s="21">
        <v>1.0</v>
      </c>
      <c r="D501" s="21">
        <v>1.0</v>
      </c>
      <c r="E501" s="47">
        <v>7996.0</v>
      </c>
      <c r="F501" s="21">
        <v>400.0</v>
      </c>
      <c r="G501" s="48">
        <v>41579.0</v>
      </c>
      <c r="H501" s="49">
        <v>0.5227546296296296</v>
      </c>
      <c r="M501" s="54"/>
    </row>
    <row r="502">
      <c r="A502" s="21">
        <v>47640.0</v>
      </c>
      <c r="B502" s="21">
        <v>20.0</v>
      </c>
      <c r="C502" s="21">
        <v>1.0</v>
      </c>
      <c r="D502" s="21">
        <v>1.0</v>
      </c>
      <c r="E502" s="21">
        <v>0.0</v>
      </c>
      <c r="F502" s="21">
        <v>0.0</v>
      </c>
      <c r="G502" s="48">
        <v>41579.0</v>
      </c>
      <c r="H502" s="49">
        <v>0.2498263888888889</v>
      </c>
      <c r="M502" s="54"/>
    </row>
    <row r="503">
      <c r="A503" s="21">
        <v>47652.0</v>
      </c>
      <c r="B503" s="21">
        <v>19.0</v>
      </c>
      <c r="C503" s="21">
        <v>1.0</v>
      </c>
      <c r="D503" s="21">
        <v>1.0</v>
      </c>
      <c r="E503" s="47">
        <v>22969.0</v>
      </c>
      <c r="F503" s="47">
        <v>1209.0</v>
      </c>
      <c r="G503" s="48">
        <v>41579.0</v>
      </c>
      <c r="H503" s="49">
        <v>0.2640162037037037</v>
      </c>
      <c r="M503" s="54"/>
    </row>
    <row r="504">
      <c r="A504" s="21">
        <v>47664.0</v>
      </c>
      <c r="B504" s="21">
        <v>13.0</v>
      </c>
      <c r="C504" s="21">
        <v>1.0</v>
      </c>
      <c r="D504" s="21">
        <v>1.0</v>
      </c>
      <c r="E504" s="47">
        <v>3098.0</v>
      </c>
      <c r="F504" s="21">
        <v>238.0</v>
      </c>
      <c r="G504" s="48">
        <v>41579.0</v>
      </c>
      <c r="H504" s="49">
        <v>0.4806828703703704</v>
      </c>
      <c r="M504" s="54"/>
    </row>
    <row r="505">
      <c r="A505" s="21">
        <v>47674.0</v>
      </c>
      <c r="B505" s="21">
        <v>18.0</v>
      </c>
      <c r="C505" s="21">
        <v>1.0</v>
      </c>
      <c r="D505" s="21">
        <v>0.0</v>
      </c>
      <c r="E505" s="21">
        <v>0.0</v>
      </c>
      <c r="F505" s="21">
        <v>0.0</v>
      </c>
      <c r="G505" s="48">
        <v>41579.0</v>
      </c>
      <c r="H505" s="49">
        <v>0.39265046296296297</v>
      </c>
      <c r="M505" s="54"/>
    </row>
    <row r="506">
      <c r="A506" s="21">
        <v>47691.0</v>
      </c>
      <c r="B506" s="21">
        <v>21.0</v>
      </c>
      <c r="C506" s="21">
        <v>1.0</v>
      </c>
      <c r="D506" s="21">
        <v>1.0</v>
      </c>
      <c r="E506" s="47">
        <v>21580.0</v>
      </c>
      <c r="F506" s="47">
        <v>1028.0</v>
      </c>
      <c r="G506" s="48">
        <v>41579.0</v>
      </c>
      <c r="H506" s="49">
        <v>0.16973379629629629</v>
      </c>
      <c r="M506" s="54"/>
    </row>
    <row r="507">
      <c r="A507" s="21">
        <v>47714.0</v>
      </c>
      <c r="B507" s="21">
        <v>22.0</v>
      </c>
      <c r="C507" s="21">
        <v>1.0</v>
      </c>
      <c r="D507" s="21">
        <v>1.0</v>
      </c>
      <c r="E507" s="47">
        <v>4091.0</v>
      </c>
      <c r="F507" s="21">
        <v>186.0</v>
      </c>
      <c r="G507" s="48">
        <v>41579.0</v>
      </c>
      <c r="H507" s="49">
        <v>0.6929282407407408</v>
      </c>
      <c r="M507" s="54"/>
    </row>
    <row r="508">
      <c r="A508" s="21">
        <v>47724.0</v>
      </c>
      <c r="B508" s="21">
        <v>17.0</v>
      </c>
      <c r="C508" s="21">
        <v>1.0</v>
      </c>
      <c r="D508" s="21">
        <v>1.0</v>
      </c>
      <c r="E508" s="47">
        <v>3550.0</v>
      </c>
      <c r="F508" s="21">
        <v>209.0</v>
      </c>
      <c r="G508" s="48">
        <v>41579.0</v>
      </c>
      <c r="H508" s="49">
        <v>0.0013425925925925925</v>
      </c>
      <c r="M508" s="54"/>
    </row>
    <row r="509">
      <c r="A509" s="21">
        <v>47756.0</v>
      </c>
      <c r="B509" s="21">
        <v>17.0</v>
      </c>
      <c r="C509" s="21">
        <v>1.0</v>
      </c>
      <c r="D509" s="21">
        <v>1.0</v>
      </c>
      <c r="E509" s="47">
        <v>4365.0</v>
      </c>
      <c r="F509" s="21">
        <v>257.0</v>
      </c>
      <c r="G509" s="48">
        <v>41579.0</v>
      </c>
      <c r="H509" s="49">
        <v>0.06505787037037038</v>
      </c>
      <c r="M509" s="54"/>
    </row>
    <row r="510">
      <c r="A510" s="21">
        <v>47888.0</v>
      </c>
      <c r="B510" s="21">
        <v>21.0</v>
      </c>
      <c r="C510" s="21">
        <v>1.0</v>
      </c>
      <c r="D510" s="21">
        <v>1.0</v>
      </c>
      <c r="E510" s="47">
        <v>35756.0</v>
      </c>
      <c r="F510" s="47">
        <v>1703.0</v>
      </c>
      <c r="G510" s="48">
        <v>41579.0</v>
      </c>
      <c r="H510" s="49">
        <v>0.8362152777777778</v>
      </c>
      <c r="M510" s="54"/>
    </row>
    <row r="511">
      <c r="A511" s="21">
        <v>47934.0</v>
      </c>
      <c r="B511" s="21">
        <v>18.0</v>
      </c>
      <c r="C511" s="21">
        <v>1.0</v>
      </c>
      <c r="D511" s="21">
        <v>1.0</v>
      </c>
      <c r="E511" s="47">
        <v>1889.0</v>
      </c>
      <c r="F511" s="21">
        <v>105.0</v>
      </c>
      <c r="G511" s="48">
        <v>41579.0</v>
      </c>
      <c r="H511" s="49">
        <v>0.5352893518518519</v>
      </c>
      <c r="M511" s="54"/>
    </row>
    <row r="512">
      <c r="A512" s="21">
        <v>47951.0</v>
      </c>
      <c r="B512" s="21">
        <v>13.0</v>
      </c>
      <c r="C512" s="21">
        <v>1.0</v>
      </c>
      <c r="D512" s="21">
        <v>1.0</v>
      </c>
      <c r="E512" s="47">
        <v>2994.0</v>
      </c>
      <c r="F512" s="21">
        <v>230.0</v>
      </c>
      <c r="G512" s="48">
        <v>41579.0</v>
      </c>
      <c r="H512" s="49">
        <v>0.4541203703703704</v>
      </c>
      <c r="M512" s="54"/>
    </row>
    <row r="513">
      <c r="A513" s="21">
        <v>47953.0</v>
      </c>
      <c r="B513" s="21">
        <v>22.0</v>
      </c>
      <c r="C513" s="21">
        <v>1.0</v>
      </c>
      <c r="D513" s="21">
        <v>1.0</v>
      </c>
      <c r="E513" s="47">
        <v>1124.0</v>
      </c>
      <c r="F513" s="21">
        <v>51.0</v>
      </c>
      <c r="G513" s="48">
        <v>41579.0</v>
      </c>
      <c r="H513" s="49">
        <v>0.6421990740740741</v>
      </c>
      <c r="M513" s="54"/>
    </row>
    <row r="514">
      <c r="A514" s="21">
        <v>47998.0</v>
      </c>
      <c r="B514" s="21">
        <v>16.0</v>
      </c>
      <c r="C514" s="21">
        <v>1.0</v>
      </c>
      <c r="D514" s="21">
        <v>1.0</v>
      </c>
      <c r="E514" s="47">
        <v>3647.0</v>
      </c>
      <c r="F514" s="21">
        <v>228.0</v>
      </c>
      <c r="G514" s="48">
        <v>41579.0</v>
      </c>
      <c r="H514" s="49">
        <v>0.035729166666666666</v>
      </c>
      <c r="M514" s="54"/>
    </row>
    <row r="515">
      <c r="A515" s="21">
        <v>48027.0</v>
      </c>
      <c r="B515" s="21">
        <v>17.0</v>
      </c>
      <c r="C515" s="21">
        <v>1.0</v>
      </c>
      <c r="D515" s="21">
        <v>1.0</v>
      </c>
      <c r="E515" s="47">
        <v>1500.0</v>
      </c>
      <c r="F515" s="21">
        <v>88.0</v>
      </c>
      <c r="G515" s="48">
        <v>41579.0</v>
      </c>
      <c r="H515" s="49">
        <v>0.5218865740740741</v>
      </c>
      <c r="M515" s="54"/>
    </row>
    <row r="516">
      <c r="A516" s="21">
        <v>48032.0</v>
      </c>
      <c r="B516" s="21">
        <v>18.0</v>
      </c>
      <c r="C516" s="21">
        <v>1.0</v>
      </c>
      <c r="D516" s="21">
        <v>1.0</v>
      </c>
      <c r="E516" s="47">
        <v>4999.0</v>
      </c>
      <c r="F516" s="21">
        <v>278.0</v>
      </c>
      <c r="G516" s="48">
        <v>41579.0</v>
      </c>
      <c r="H516" s="49">
        <v>0.9505671296296296</v>
      </c>
      <c r="M516" s="54"/>
    </row>
    <row r="517">
      <c r="A517" s="21">
        <v>48083.0</v>
      </c>
      <c r="B517" s="21">
        <v>13.0</v>
      </c>
      <c r="C517" s="21">
        <v>1.0</v>
      </c>
      <c r="D517" s="21">
        <v>1.0</v>
      </c>
      <c r="E517" s="47">
        <v>2340.0</v>
      </c>
      <c r="F517" s="21">
        <v>180.0</v>
      </c>
      <c r="G517" s="48">
        <v>41579.0</v>
      </c>
      <c r="H517" s="49">
        <v>0.567650462962963</v>
      </c>
      <c r="M517" s="54"/>
    </row>
    <row r="518">
      <c r="A518" s="21">
        <v>48099.0</v>
      </c>
      <c r="B518" s="21">
        <v>18.0</v>
      </c>
      <c r="C518" s="21">
        <v>1.0</v>
      </c>
      <c r="D518" s="21">
        <v>1.0</v>
      </c>
      <c r="E518" s="21">
        <v>0.0</v>
      </c>
      <c r="F518" s="21">
        <v>0.0</v>
      </c>
      <c r="G518" s="48">
        <v>41579.0</v>
      </c>
      <c r="H518" s="49">
        <v>0.9314236111111112</v>
      </c>
      <c r="M518" s="54"/>
    </row>
    <row r="519">
      <c r="A519" s="21">
        <v>48139.0</v>
      </c>
      <c r="B519" s="21">
        <v>17.0</v>
      </c>
      <c r="C519" s="21">
        <v>1.0</v>
      </c>
      <c r="D519" s="21">
        <v>0.0</v>
      </c>
      <c r="E519" s="47">
        <v>14800.0</v>
      </c>
      <c r="F519" s="21">
        <v>871.0</v>
      </c>
      <c r="G519" s="48">
        <v>41579.0</v>
      </c>
      <c r="H519" s="49">
        <v>0.14840277777777777</v>
      </c>
      <c r="M519" s="54"/>
    </row>
    <row r="520">
      <c r="A520" s="21">
        <v>48196.0</v>
      </c>
      <c r="B520" s="21">
        <v>18.0</v>
      </c>
      <c r="C520" s="21">
        <v>1.0</v>
      </c>
      <c r="D520" s="21">
        <v>1.0</v>
      </c>
      <c r="E520" s="47">
        <v>1600.0</v>
      </c>
      <c r="F520" s="21">
        <v>89.0</v>
      </c>
      <c r="G520" s="48">
        <v>41579.0</v>
      </c>
      <c r="H520" s="49">
        <v>0.008888888888888889</v>
      </c>
      <c r="M520" s="54"/>
    </row>
    <row r="521">
      <c r="A521" s="21">
        <v>48266.0</v>
      </c>
      <c r="B521" s="21">
        <v>17.0</v>
      </c>
      <c r="C521" s="21">
        <v>1.0</v>
      </c>
      <c r="D521" s="21">
        <v>1.0</v>
      </c>
      <c r="E521" s="21">
        <v>99.0</v>
      </c>
      <c r="F521" s="21">
        <v>6.0</v>
      </c>
      <c r="G521" s="48">
        <v>41579.0</v>
      </c>
      <c r="H521" s="49">
        <v>0.8925925925925926</v>
      </c>
      <c r="M521" s="54"/>
    </row>
    <row r="522">
      <c r="A522" s="21">
        <v>48296.0</v>
      </c>
      <c r="B522" s="21">
        <v>16.0</v>
      </c>
      <c r="C522" s="21">
        <v>1.0</v>
      </c>
      <c r="D522" s="21">
        <v>0.0</v>
      </c>
      <c r="E522" s="47">
        <v>2204.0</v>
      </c>
      <c r="F522" s="21">
        <v>138.0</v>
      </c>
      <c r="G522" s="48">
        <v>41579.0</v>
      </c>
      <c r="H522" s="49">
        <v>0.47875</v>
      </c>
      <c r="M522" s="54"/>
    </row>
    <row r="523">
      <c r="A523" s="21">
        <v>48297.0</v>
      </c>
      <c r="B523" s="21">
        <v>14.0</v>
      </c>
      <c r="C523" s="21">
        <v>1.0</v>
      </c>
      <c r="D523" s="21">
        <v>1.0</v>
      </c>
      <c r="E523" s="47">
        <v>4465.0</v>
      </c>
      <c r="F523" s="21">
        <v>319.0</v>
      </c>
      <c r="G523" s="48">
        <v>41579.0</v>
      </c>
      <c r="H523" s="49">
        <v>0.9784722222222222</v>
      </c>
      <c r="M523" s="54"/>
    </row>
    <row r="524">
      <c r="A524" s="21">
        <v>48307.0</v>
      </c>
      <c r="B524" s="21">
        <v>14.0</v>
      </c>
      <c r="C524" s="21">
        <v>1.0</v>
      </c>
      <c r="D524" s="21">
        <v>1.0</v>
      </c>
      <c r="E524" s="47">
        <v>3652.0</v>
      </c>
      <c r="F524" s="21">
        <v>261.0</v>
      </c>
      <c r="G524" s="48">
        <v>41579.0</v>
      </c>
      <c r="H524" s="49">
        <v>0.07755787037037037</v>
      </c>
      <c r="M524" s="54"/>
    </row>
    <row r="525">
      <c r="A525" s="21">
        <v>48347.0</v>
      </c>
      <c r="B525" s="21">
        <v>20.0</v>
      </c>
      <c r="C525" s="21">
        <v>1.0</v>
      </c>
      <c r="D525" s="21">
        <v>1.0</v>
      </c>
      <c r="E525" s="47">
        <v>2406.0</v>
      </c>
      <c r="F525" s="21">
        <v>120.0</v>
      </c>
      <c r="G525" s="48">
        <v>41579.0</v>
      </c>
      <c r="H525" s="49">
        <v>0.035555555555555556</v>
      </c>
      <c r="M525" s="54"/>
    </row>
    <row r="526">
      <c r="A526" s="21">
        <v>48370.0</v>
      </c>
      <c r="B526" s="21">
        <v>17.0</v>
      </c>
      <c r="C526" s="21">
        <v>1.0</v>
      </c>
      <c r="D526" s="21">
        <v>1.0</v>
      </c>
      <c r="E526" s="21">
        <v>0.0</v>
      </c>
      <c r="F526" s="21">
        <v>0.0</v>
      </c>
      <c r="G526" s="48">
        <v>41579.0</v>
      </c>
      <c r="H526" s="49">
        <v>0.023935185185185184</v>
      </c>
      <c r="M526" s="54"/>
    </row>
    <row r="527">
      <c r="A527" s="21">
        <v>48552.0</v>
      </c>
      <c r="B527" s="21">
        <v>14.0</v>
      </c>
      <c r="C527" s="21">
        <v>1.0</v>
      </c>
      <c r="D527" s="21">
        <v>1.0</v>
      </c>
      <c r="E527" s="47">
        <v>20600.0</v>
      </c>
      <c r="F527" s="47">
        <v>1471.0</v>
      </c>
      <c r="G527" s="48">
        <v>41579.0</v>
      </c>
      <c r="H527" s="49">
        <v>0.0724537037037037</v>
      </c>
      <c r="M527" s="54"/>
    </row>
    <row r="528">
      <c r="A528" s="21">
        <v>48603.0</v>
      </c>
      <c r="B528" s="21">
        <v>13.0</v>
      </c>
      <c r="C528" s="21">
        <v>1.0</v>
      </c>
      <c r="D528" s="21">
        <v>1.0</v>
      </c>
      <c r="E528" s="21">
        <v>250.0</v>
      </c>
      <c r="F528" s="21">
        <v>19.0</v>
      </c>
      <c r="G528" s="48">
        <v>41579.0</v>
      </c>
      <c r="H528" s="49">
        <v>0.7030092592592593</v>
      </c>
      <c r="M528" s="54"/>
    </row>
    <row r="529">
      <c r="A529" s="21">
        <v>48654.0</v>
      </c>
      <c r="B529" s="21">
        <v>18.0</v>
      </c>
      <c r="C529" s="21">
        <v>1.0</v>
      </c>
      <c r="D529" s="21">
        <v>1.0</v>
      </c>
      <c r="E529" s="47">
        <v>1400.0</v>
      </c>
      <c r="F529" s="21">
        <v>78.0</v>
      </c>
      <c r="G529" s="48">
        <v>41579.0</v>
      </c>
      <c r="H529" s="49">
        <v>0.3858449074074074</v>
      </c>
      <c r="M529" s="54"/>
    </row>
    <row r="530">
      <c r="A530" s="21">
        <v>48660.0</v>
      </c>
      <c r="B530" s="21">
        <v>23.0</v>
      </c>
      <c r="C530" s="21">
        <v>1.0</v>
      </c>
      <c r="D530" s="21">
        <v>1.0</v>
      </c>
      <c r="E530" s="47">
        <v>5304.0</v>
      </c>
      <c r="F530" s="21">
        <v>231.0</v>
      </c>
      <c r="G530" s="48">
        <v>41579.0</v>
      </c>
      <c r="H530" s="49">
        <v>0.010243055555555556</v>
      </c>
      <c r="M530" s="54"/>
    </row>
    <row r="531">
      <c r="A531" s="21">
        <v>48680.0</v>
      </c>
      <c r="B531" s="21">
        <v>18.0</v>
      </c>
      <c r="C531" s="21">
        <v>1.0</v>
      </c>
      <c r="D531" s="21">
        <v>1.0</v>
      </c>
      <c r="E531" s="21">
        <v>972.0</v>
      </c>
      <c r="F531" s="21">
        <v>54.0</v>
      </c>
      <c r="G531" s="48">
        <v>41579.0</v>
      </c>
      <c r="H531" s="49">
        <v>0.4230439814814815</v>
      </c>
      <c r="M531" s="54"/>
    </row>
    <row r="532">
      <c r="A532" s="21">
        <v>48695.0</v>
      </c>
      <c r="B532" s="21">
        <v>19.0</v>
      </c>
      <c r="C532" s="21">
        <v>1.0</v>
      </c>
      <c r="D532" s="21">
        <v>1.0</v>
      </c>
      <c r="E532" s="47">
        <v>12710.0</v>
      </c>
      <c r="F532" s="21">
        <v>669.0</v>
      </c>
      <c r="G532" s="48">
        <v>41579.0</v>
      </c>
      <c r="H532" s="49">
        <v>0.5771759259259259</v>
      </c>
      <c r="M532" s="54"/>
    </row>
    <row r="533">
      <c r="A533" s="21">
        <v>48820.0</v>
      </c>
      <c r="B533" s="21">
        <v>14.0</v>
      </c>
      <c r="C533" s="21">
        <v>1.0</v>
      </c>
      <c r="D533" s="21">
        <v>1.0</v>
      </c>
      <c r="E533" s="47">
        <v>1590.0</v>
      </c>
      <c r="F533" s="21">
        <v>114.0</v>
      </c>
      <c r="G533" s="48">
        <v>41579.0</v>
      </c>
      <c r="H533" s="49">
        <v>0.19488425925925926</v>
      </c>
      <c r="M533" s="54"/>
    </row>
    <row r="534">
      <c r="A534" s="21">
        <v>48826.0</v>
      </c>
      <c r="B534" s="21">
        <v>16.0</v>
      </c>
      <c r="C534" s="21">
        <v>1.0</v>
      </c>
      <c r="D534" s="21">
        <v>1.0</v>
      </c>
      <c r="E534" s="21">
        <v>0.0</v>
      </c>
      <c r="F534" s="21">
        <v>0.0</v>
      </c>
      <c r="G534" s="48">
        <v>41579.0</v>
      </c>
      <c r="H534" s="49">
        <v>0.2636921296296296</v>
      </c>
      <c r="M534" s="54"/>
    </row>
    <row r="535">
      <c r="A535" s="21">
        <v>48890.0</v>
      </c>
      <c r="B535" s="21">
        <v>16.0</v>
      </c>
      <c r="C535" s="21">
        <v>1.0</v>
      </c>
      <c r="D535" s="21">
        <v>1.0</v>
      </c>
      <c r="E535" s="47">
        <v>2500.0</v>
      </c>
      <c r="F535" s="21">
        <v>156.0</v>
      </c>
      <c r="G535" s="48">
        <v>41579.0</v>
      </c>
      <c r="H535" s="49">
        <v>0.011631944444444445</v>
      </c>
      <c r="M535" s="54"/>
    </row>
    <row r="536">
      <c r="A536" s="21">
        <v>48895.0</v>
      </c>
      <c r="B536" s="21">
        <v>17.0</v>
      </c>
      <c r="C536" s="21">
        <v>1.0</v>
      </c>
      <c r="D536" s="21">
        <v>1.0</v>
      </c>
      <c r="E536" s="21">
        <v>0.0</v>
      </c>
      <c r="F536" s="21">
        <v>0.0</v>
      </c>
      <c r="G536" s="48">
        <v>41579.0</v>
      </c>
      <c r="H536" s="49">
        <v>0.3959490740740741</v>
      </c>
      <c r="M536" s="54"/>
    </row>
    <row r="537">
      <c r="A537" s="21">
        <v>48941.0</v>
      </c>
      <c r="B537" s="21">
        <v>15.0</v>
      </c>
      <c r="C537" s="21">
        <v>1.0</v>
      </c>
      <c r="D537" s="21">
        <v>1.0</v>
      </c>
      <c r="E537" s="21">
        <v>505.0</v>
      </c>
      <c r="F537" s="21">
        <v>34.0</v>
      </c>
      <c r="G537" s="48">
        <v>41579.0</v>
      </c>
      <c r="H537" s="49">
        <v>0.21203703703703702</v>
      </c>
      <c r="M537" s="54"/>
    </row>
    <row r="538">
      <c r="A538" s="21">
        <v>48942.0</v>
      </c>
      <c r="B538" s="21">
        <v>16.0</v>
      </c>
      <c r="C538" s="21">
        <v>1.0</v>
      </c>
      <c r="D538" s="21">
        <v>1.0</v>
      </c>
      <c r="E538" s="21">
        <v>199.0</v>
      </c>
      <c r="F538" s="21">
        <v>12.0</v>
      </c>
      <c r="G538" s="48">
        <v>41579.0</v>
      </c>
      <c r="H538" s="49">
        <v>0.6429166666666667</v>
      </c>
      <c r="M538" s="54"/>
    </row>
    <row r="539">
      <c r="A539" s="21">
        <v>48953.0</v>
      </c>
      <c r="B539" s="21">
        <v>18.0</v>
      </c>
      <c r="C539" s="21">
        <v>1.0</v>
      </c>
      <c r="D539" s="21">
        <v>1.0</v>
      </c>
      <c r="E539" s="47">
        <v>1555.0</v>
      </c>
      <c r="F539" s="21">
        <v>86.0</v>
      </c>
      <c r="G539" s="48">
        <v>41579.0</v>
      </c>
      <c r="H539" s="49">
        <v>0.10023148148148148</v>
      </c>
      <c r="M539" s="54"/>
    </row>
    <row r="540">
      <c r="A540" s="21">
        <v>48966.0</v>
      </c>
      <c r="B540" s="21">
        <v>12.0</v>
      </c>
      <c r="C540" s="21">
        <v>1.0</v>
      </c>
      <c r="D540" s="21">
        <v>0.0</v>
      </c>
      <c r="E540" s="47">
        <v>19109.0</v>
      </c>
      <c r="F540" s="47">
        <v>1592.0</v>
      </c>
      <c r="G540" s="48">
        <v>41579.0</v>
      </c>
      <c r="H540" s="49">
        <v>0.11994212962962963</v>
      </c>
      <c r="M540" s="54"/>
    </row>
    <row r="541">
      <c r="A541" s="21">
        <v>48992.0</v>
      </c>
      <c r="B541" s="21">
        <v>13.0</v>
      </c>
      <c r="C541" s="21">
        <v>1.0</v>
      </c>
      <c r="D541" s="21">
        <v>1.0</v>
      </c>
      <c r="E541" s="47">
        <v>1000.0</v>
      </c>
      <c r="F541" s="21">
        <v>77.0</v>
      </c>
      <c r="G541" s="48">
        <v>41579.0</v>
      </c>
      <c r="H541" s="49">
        <v>0.472974537037037</v>
      </c>
      <c r="M541" s="54"/>
    </row>
    <row r="542">
      <c r="A542" s="21">
        <v>49037.0</v>
      </c>
      <c r="B542" s="21">
        <v>18.0</v>
      </c>
      <c r="C542" s="21">
        <v>1.0</v>
      </c>
      <c r="D542" s="21">
        <v>1.0</v>
      </c>
      <c r="E542" s="47">
        <v>4289.0</v>
      </c>
      <c r="F542" s="21">
        <v>238.0</v>
      </c>
      <c r="G542" s="48">
        <v>41579.0</v>
      </c>
      <c r="H542" s="49">
        <v>0.676412037037037</v>
      </c>
      <c r="M542" s="54"/>
    </row>
    <row r="543">
      <c r="A543" s="21">
        <v>49087.0</v>
      </c>
      <c r="B543" s="21">
        <v>18.0</v>
      </c>
      <c r="C543" s="21">
        <v>1.0</v>
      </c>
      <c r="D543" s="21">
        <v>1.0</v>
      </c>
      <c r="E543" s="47">
        <v>7846.0</v>
      </c>
      <c r="F543" s="21">
        <v>436.0</v>
      </c>
      <c r="G543" s="48">
        <v>41579.0</v>
      </c>
      <c r="H543" s="49">
        <v>0.04814814814814815</v>
      </c>
      <c r="M543" s="54"/>
    </row>
    <row r="544">
      <c r="A544" s="21">
        <v>49106.0</v>
      </c>
      <c r="B544" s="21">
        <v>19.0</v>
      </c>
      <c r="C544" s="21">
        <v>1.0</v>
      </c>
      <c r="D544" s="21">
        <v>1.0</v>
      </c>
      <c r="E544" s="47">
        <v>1000.0</v>
      </c>
      <c r="F544" s="21">
        <v>53.0</v>
      </c>
      <c r="G544" s="48">
        <v>41579.0</v>
      </c>
      <c r="H544" s="49">
        <v>0.03357638888888889</v>
      </c>
      <c r="M544" s="54"/>
    </row>
    <row r="545">
      <c r="A545" s="21">
        <v>49233.0</v>
      </c>
      <c r="B545" s="21">
        <v>18.0</v>
      </c>
      <c r="C545" s="21">
        <v>1.0</v>
      </c>
      <c r="D545" s="21">
        <v>0.0</v>
      </c>
      <c r="E545" s="21">
        <v>395.0</v>
      </c>
      <c r="F545" s="21">
        <v>22.0</v>
      </c>
      <c r="G545" s="48">
        <v>41579.0</v>
      </c>
      <c r="H545" s="49">
        <v>0.07315972222222222</v>
      </c>
      <c r="M545" s="54"/>
    </row>
    <row r="546">
      <c r="A546" s="21">
        <v>49303.0</v>
      </c>
      <c r="B546" s="21">
        <v>14.0</v>
      </c>
      <c r="C546" s="21">
        <v>1.0</v>
      </c>
      <c r="D546" s="21">
        <v>1.0</v>
      </c>
      <c r="E546" s="47">
        <v>4340.0</v>
      </c>
      <c r="F546" s="21">
        <v>310.0</v>
      </c>
      <c r="G546" s="48">
        <v>41579.0</v>
      </c>
      <c r="H546" s="49">
        <v>0.8722106481481482</v>
      </c>
      <c r="M546" s="54"/>
    </row>
    <row r="547">
      <c r="A547" s="21">
        <v>49364.0</v>
      </c>
      <c r="B547" s="21">
        <v>13.0</v>
      </c>
      <c r="C547" s="21">
        <v>1.0</v>
      </c>
      <c r="D547" s="21">
        <v>0.0</v>
      </c>
      <c r="E547" s="47">
        <v>20792.0</v>
      </c>
      <c r="F547" s="47">
        <v>1599.0</v>
      </c>
      <c r="G547" s="48">
        <v>41579.0</v>
      </c>
      <c r="H547" s="49">
        <v>0.1936226851851852</v>
      </c>
      <c r="M547" s="54"/>
    </row>
    <row r="548">
      <c r="A548" s="21">
        <v>49367.0</v>
      </c>
      <c r="B548" s="21">
        <v>18.0</v>
      </c>
      <c r="C548" s="21">
        <v>1.0</v>
      </c>
      <c r="D548" s="21">
        <v>1.0</v>
      </c>
      <c r="E548" s="47">
        <v>2190.0</v>
      </c>
      <c r="F548" s="21">
        <v>122.0</v>
      </c>
      <c r="G548" s="48">
        <v>41579.0</v>
      </c>
      <c r="H548" s="49">
        <v>0.6161111111111112</v>
      </c>
      <c r="M548" s="54"/>
    </row>
    <row r="549">
      <c r="A549" s="21">
        <v>49481.0</v>
      </c>
      <c r="B549" s="21">
        <v>17.0</v>
      </c>
      <c r="C549" s="21">
        <v>1.0</v>
      </c>
      <c r="D549" s="21">
        <v>1.0</v>
      </c>
      <c r="E549" s="21">
        <v>0.0</v>
      </c>
      <c r="F549" s="21">
        <v>0.0</v>
      </c>
      <c r="G549" s="48">
        <v>41579.0</v>
      </c>
      <c r="H549" s="49">
        <v>0.17806712962962962</v>
      </c>
      <c r="M549" s="54"/>
    </row>
    <row r="550">
      <c r="A550" s="21">
        <v>49509.0</v>
      </c>
      <c r="B550" s="21">
        <v>19.0</v>
      </c>
      <c r="C550" s="21">
        <v>1.0</v>
      </c>
      <c r="D550" s="21">
        <v>1.0</v>
      </c>
      <c r="E550" s="47">
        <v>4274.0</v>
      </c>
      <c r="F550" s="21">
        <v>225.0</v>
      </c>
      <c r="G550" s="48">
        <v>41579.0</v>
      </c>
      <c r="H550" s="49">
        <v>0.6467939814814815</v>
      </c>
      <c r="M550" s="54"/>
    </row>
    <row r="551">
      <c r="A551" s="21">
        <v>49555.0</v>
      </c>
      <c r="B551" s="21">
        <v>18.0</v>
      </c>
      <c r="C551" s="21">
        <v>1.0</v>
      </c>
      <c r="D551" s="21">
        <v>1.0</v>
      </c>
      <c r="E551" s="47">
        <v>5972.0</v>
      </c>
      <c r="F551" s="21">
        <v>332.0</v>
      </c>
      <c r="G551" s="48">
        <v>41579.0</v>
      </c>
      <c r="H551" s="49">
        <v>0.029282407407407406</v>
      </c>
      <c r="M551" s="54"/>
    </row>
    <row r="552">
      <c r="A552" s="21">
        <v>49604.0</v>
      </c>
      <c r="B552" s="21">
        <v>22.0</v>
      </c>
      <c r="C552" s="21">
        <v>1.0</v>
      </c>
      <c r="D552" s="21">
        <v>1.0</v>
      </c>
      <c r="E552" s="47">
        <v>1499.0</v>
      </c>
      <c r="F552" s="21">
        <v>68.0</v>
      </c>
      <c r="G552" s="48">
        <v>41579.0</v>
      </c>
      <c r="H552" s="49">
        <v>0.5614236111111112</v>
      </c>
      <c r="M552" s="54"/>
    </row>
    <row r="553">
      <c r="A553" s="21">
        <v>49652.0</v>
      </c>
      <c r="B553" s="21">
        <v>22.0</v>
      </c>
      <c r="C553" s="21">
        <v>1.0</v>
      </c>
      <c r="D553" s="21">
        <v>1.0</v>
      </c>
      <c r="E553" s="21">
        <v>0.0</v>
      </c>
      <c r="F553" s="21">
        <v>0.0</v>
      </c>
      <c r="G553" s="48">
        <v>41579.0</v>
      </c>
      <c r="H553" s="49">
        <v>0.35756944444444444</v>
      </c>
      <c r="M553" s="54"/>
    </row>
    <row r="554">
      <c r="A554" s="21">
        <v>49687.0</v>
      </c>
      <c r="B554" s="21">
        <v>23.0</v>
      </c>
      <c r="C554" s="21">
        <v>1.0</v>
      </c>
      <c r="D554" s="21">
        <v>0.0</v>
      </c>
      <c r="E554" s="21">
        <v>599.0</v>
      </c>
      <c r="F554" s="21">
        <v>26.0</v>
      </c>
      <c r="G554" s="48">
        <v>41579.0</v>
      </c>
      <c r="H554" s="49">
        <v>0.5195486111111111</v>
      </c>
      <c r="M554" s="54"/>
    </row>
    <row r="555">
      <c r="A555" s="21">
        <v>49762.0</v>
      </c>
      <c r="B555" s="21">
        <v>16.0</v>
      </c>
      <c r="C555" s="21">
        <v>1.0</v>
      </c>
      <c r="D555" s="21">
        <v>1.0</v>
      </c>
      <c r="E555" s="47">
        <v>2754.0</v>
      </c>
      <c r="F555" s="21">
        <v>172.0</v>
      </c>
      <c r="G555" s="48">
        <v>41579.0</v>
      </c>
      <c r="H555" s="49">
        <v>0.020266203703703703</v>
      </c>
      <c r="M555" s="54"/>
    </row>
    <row r="556">
      <c r="A556" s="21">
        <v>49957.0</v>
      </c>
      <c r="B556" s="21">
        <v>18.0</v>
      </c>
      <c r="C556" s="21">
        <v>1.0</v>
      </c>
      <c r="D556" s="21">
        <v>1.0</v>
      </c>
      <c r="E556" s="21">
        <v>638.0</v>
      </c>
      <c r="F556" s="21">
        <v>35.0</v>
      </c>
      <c r="G556" s="48">
        <v>41579.0</v>
      </c>
      <c r="H556" s="49">
        <v>0.3055671296296296</v>
      </c>
      <c r="M556" s="54"/>
    </row>
    <row r="557">
      <c r="A557" s="21">
        <v>49958.0</v>
      </c>
      <c r="B557" s="21">
        <v>17.0</v>
      </c>
      <c r="C557" s="21">
        <v>1.0</v>
      </c>
      <c r="D557" s="21">
        <v>1.0</v>
      </c>
      <c r="E557" s="21">
        <v>349.0</v>
      </c>
      <c r="F557" s="21">
        <v>21.0</v>
      </c>
      <c r="G557" s="48">
        <v>41579.0</v>
      </c>
      <c r="H557" s="49">
        <v>0.9993287037037037</v>
      </c>
      <c r="M557" s="54"/>
    </row>
    <row r="558">
      <c r="A558" s="21">
        <v>50025.0</v>
      </c>
      <c r="B558" s="21">
        <v>19.0</v>
      </c>
      <c r="C558" s="21">
        <v>1.0</v>
      </c>
      <c r="D558" s="21">
        <v>1.0</v>
      </c>
      <c r="E558" s="21">
        <v>0.0</v>
      </c>
      <c r="F558" s="21">
        <v>0.0</v>
      </c>
      <c r="G558" s="48">
        <v>41579.0</v>
      </c>
      <c r="H558" s="49">
        <v>0.018391203703703705</v>
      </c>
      <c r="M558" s="54"/>
    </row>
    <row r="559">
      <c r="A559" s="21">
        <v>50081.0</v>
      </c>
      <c r="B559" s="21">
        <v>12.0</v>
      </c>
      <c r="C559" s="21">
        <v>1.0</v>
      </c>
      <c r="D559" s="21">
        <v>1.0</v>
      </c>
      <c r="E559" s="47">
        <v>7204.0</v>
      </c>
      <c r="F559" s="21">
        <v>600.0</v>
      </c>
      <c r="G559" s="48">
        <v>41579.0</v>
      </c>
      <c r="H559" s="49">
        <v>0.45006944444444447</v>
      </c>
      <c r="M559" s="54"/>
    </row>
    <row r="560">
      <c r="A560" s="21">
        <v>50146.0</v>
      </c>
      <c r="B560" s="21">
        <v>19.0</v>
      </c>
      <c r="C560" s="21">
        <v>1.0</v>
      </c>
      <c r="D560" s="21">
        <v>1.0</v>
      </c>
      <c r="E560" s="47">
        <v>5500.0</v>
      </c>
      <c r="F560" s="21">
        <v>289.0</v>
      </c>
      <c r="G560" s="48">
        <v>41579.0</v>
      </c>
      <c r="H560" s="49">
        <v>0.7582060185185185</v>
      </c>
      <c r="M560" s="54"/>
    </row>
    <row r="561">
      <c r="A561" s="21">
        <v>50182.0</v>
      </c>
      <c r="B561" s="21">
        <v>17.0</v>
      </c>
      <c r="C561" s="21">
        <v>1.0</v>
      </c>
      <c r="D561" s="21">
        <v>1.0</v>
      </c>
      <c r="E561" s="21">
        <v>665.0</v>
      </c>
      <c r="F561" s="21">
        <v>39.0</v>
      </c>
      <c r="G561" s="48">
        <v>41579.0</v>
      </c>
      <c r="H561" s="49">
        <v>0.30582175925925925</v>
      </c>
      <c r="M561" s="54"/>
    </row>
    <row r="562">
      <c r="A562" s="21">
        <v>50231.0</v>
      </c>
      <c r="B562" s="21">
        <v>17.0</v>
      </c>
      <c r="C562" s="21">
        <v>1.0</v>
      </c>
      <c r="D562" s="21">
        <v>1.0</v>
      </c>
      <c r="E562" s="21">
        <v>999.0</v>
      </c>
      <c r="F562" s="21">
        <v>59.0</v>
      </c>
      <c r="G562" s="48">
        <v>41579.0</v>
      </c>
      <c r="H562" s="49">
        <v>0.35475694444444444</v>
      </c>
      <c r="M562" s="54"/>
    </row>
    <row r="563">
      <c r="A563" s="21">
        <v>50237.0</v>
      </c>
      <c r="B563" s="21">
        <v>19.0</v>
      </c>
      <c r="C563" s="21">
        <v>1.0</v>
      </c>
      <c r="D563" s="21">
        <v>0.0</v>
      </c>
      <c r="E563" s="47">
        <v>10800.0</v>
      </c>
      <c r="F563" s="21">
        <v>568.0</v>
      </c>
      <c r="G563" s="48">
        <v>41579.0</v>
      </c>
      <c r="H563" s="49">
        <v>0.12157407407407407</v>
      </c>
      <c r="M563" s="54"/>
    </row>
    <row r="564">
      <c r="A564" s="21">
        <v>50349.0</v>
      </c>
      <c r="B564" s="21">
        <v>17.0</v>
      </c>
      <c r="C564" s="21">
        <v>1.0</v>
      </c>
      <c r="D564" s="21">
        <v>1.0</v>
      </c>
      <c r="E564" s="47">
        <v>1200.0</v>
      </c>
      <c r="F564" s="21">
        <v>71.0</v>
      </c>
      <c r="G564" s="48">
        <v>41579.0</v>
      </c>
      <c r="H564" s="49">
        <v>0.4993287037037037</v>
      </c>
      <c r="M564" s="54"/>
    </row>
    <row r="565">
      <c r="A565" s="21">
        <v>50410.0</v>
      </c>
      <c r="B565" s="21">
        <v>16.0</v>
      </c>
      <c r="C565" s="21">
        <v>1.0</v>
      </c>
      <c r="D565" s="21">
        <v>1.0</v>
      </c>
      <c r="E565" s="47">
        <v>2889.0</v>
      </c>
      <c r="F565" s="21">
        <v>181.0</v>
      </c>
      <c r="G565" s="48">
        <v>41579.0</v>
      </c>
      <c r="H565" s="49">
        <v>0.5812962962962963</v>
      </c>
      <c r="M565" s="54"/>
    </row>
    <row r="566">
      <c r="A566" s="21">
        <v>50425.0</v>
      </c>
      <c r="B566" s="21">
        <v>22.0</v>
      </c>
      <c r="C566" s="21">
        <v>1.0</v>
      </c>
      <c r="D566" s="21">
        <v>1.0</v>
      </c>
      <c r="E566" s="21">
        <v>659.0</v>
      </c>
      <c r="F566" s="21">
        <v>30.0</v>
      </c>
      <c r="G566" s="48">
        <v>41579.0</v>
      </c>
      <c r="H566" s="49">
        <v>0.3303587962962963</v>
      </c>
      <c r="M566" s="54"/>
    </row>
    <row r="567">
      <c r="A567" s="21">
        <v>50437.0</v>
      </c>
      <c r="B567" s="21">
        <v>23.0</v>
      </c>
      <c r="C567" s="21">
        <v>1.0</v>
      </c>
      <c r="D567" s="21">
        <v>1.0</v>
      </c>
      <c r="E567" s="47">
        <v>13030.0</v>
      </c>
      <c r="F567" s="21">
        <v>567.0</v>
      </c>
      <c r="G567" s="48">
        <v>41579.0</v>
      </c>
      <c r="H567" s="49">
        <v>0.7227199074074074</v>
      </c>
      <c r="M567" s="54"/>
    </row>
    <row r="568">
      <c r="A568" s="21">
        <v>50439.0</v>
      </c>
      <c r="B568" s="21">
        <v>16.0</v>
      </c>
      <c r="C568" s="21">
        <v>1.0</v>
      </c>
      <c r="D568" s="21">
        <v>1.0</v>
      </c>
      <c r="E568" s="21">
        <v>0.0</v>
      </c>
      <c r="F568" s="21">
        <v>0.0</v>
      </c>
      <c r="G568" s="48">
        <v>41579.0</v>
      </c>
      <c r="H568" s="49">
        <v>0.4746412037037037</v>
      </c>
      <c r="M568" s="54"/>
    </row>
    <row r="569">
      <c r="A569" s="21">
        <v>50457.0</v>
      </c>
      <c r="B569" s="21">
        <v>22.0</v>
      </c>
      <c r="C569" s="21">
        <v>1.0</v>
      </c>
      <c r="D569" s="21">
        <v>1.0</v>
      </c>
      <c r="E569" s="47">
        <v>10942.0</v>
      </c>
      <c r="F569" s="21">
        <v>497.0</v>
      </c>
      <c r="G569" s="48">
        <v>41579.0</v>
      </c>
      <c r="H569" s="49">
        <v>0.20694444444444443</v>
      </c>
      <c r="M569" s="54"/>
    </row>
    <row r="570">
      <c r="A570" s="21">
        <v>50510.0</v>
      </c>
      <c r="B570" s="21">
        <v>20.0</v>
      </c>
      <c r="C570" s="21">
        <v>1.0</v>
      </c>
      <c r="D570" s="21">
        <v>0.0</v>
      </c>
      <c r="E570" s="21">
        <v>0.0</v>
      </c>
      <c r="F570" s="21">
        <v>0.0</v>
      </c>
      <c r="G570" s="48">
        <v>41579.0</v>
      </c>
      <c r="H570" s="49">
        <v>0.33837962962962964</v>
      </c>
      <c r="M570" s="54"/>
    </row>
    <row r="571">
      <c r="A571" s="21">
        <v>50592.0</v>
      </c>
      <c r="B571" s="21">
        <v>23.0</v>
      </c>
      <c r="C571" s="21">
        <v>1.0</v>
      </c>
      <c r="D571" s="21">
        <v>1.0</v>
      </c>
      <c r="E571" s="47">
        <v>1015.0</v>
      </c>
      <c r="F571" s="21">
        <v>44.0</v>
      </c>
      <c r="G571" s="48">
        <v>41579.0</v>
      </c>
      <c r="H571" s="49">
        <v>0.7285185185185186</v>
      </c>
      <c r="M571" s="54"/>
    </row>
    <row r="572">
      <c r="A572" s="21">
        <v>50745.0</v>
      </c>
      <c r="B572" s="21">
        <v>17.0</v>
      </c>
      <c r="C572" s="21">
        <v>1.0</v>
      </c>
      <c r="D572" s="21">
        <v>1.0</v>
      </c>
      <c r="E572" s="47">
        <v>2004.0</v>
      </c>
      <c r="F572" s="21">
        <v>118.0</v>
      </c>
      <c r="G572" s="48">
        <v>41579.0</v>
      </c>
      <c r="H572" s="49">
        <v>0.8263657407407408</v>
      </c>
      <c r="M572" s="54"/>
    </row>
    <row r="573">
      <c r="A573" s="21">
        <v>50748.0</v>
      </c>
      <c r="B573" s="21">
        <v>19.0</v>
      </c>
      <c r="C573" s="21">
        <v>1.0</v>
      </c>
      <c r="D573" s="21">
        <v>1.0</v>
      </c>
      <c r="E573" s="47">
        <v>1999.0</v>
      </c>
      <c r="F573" s="21">
        <v>105.0</v>
      </c>
      <c r="G573" s="48">
        <v>41579.0</v>
      </c>
      <c r="H573" s="49">
        <v>0.3532986111111111</v>
      </c>
      <c r="M573" s="54"/>
    </row>
    <row r="574">
      <c r="A574" s="21">
        <v>50763.0</v>
      </c>
      <c r="B574" s="21">
        <v>20.0</v>
      </c>
      <c r="C574" s="21">
        <v>1.0</v>
      </c>
      <c r="D574" s="21">
        <v>1.0</v>
      </c>
      <c r="E574" s="47">
        <v>13999.0</v>
      </c>
      <c r="F574" s="21">
        <v>700.0</v>
      </c>
      <c r="G574" s="48">
        <v>41579.0</v>
      </c>
      <c r="H574" s="49">
        <v>0.7468981481481481</v>
      </c>
      <c r="M574" s="54"/>
    </row>
    <row r="575">
      <c r="A575" s="21">
        <v>50895.0</v>
      </c>
      <c r="B575" s="21">
        <v>17.0</v>
      </c>
      <c r="C575" s="21">
        <v>1.0</v>
      </c>
      <c r="D575" s="21">
        <v>1.0</v>
      </c>
      <c r="E575" s="47">
        <v>3194.0</v>
      </c>
      <c r="F575" s="21">
        <v>188.0</v>
      </c>
      <c r="G575" s="48">
        <v>41579.0</v>
      </c>
      <c r="H575" s="49">
        <v>0.2579976851851852</v>
      </c>
      <c r="M575" s="54"/>
    </row>
    <row r="576">
      <c r="A576" s="21">
        <v>50923.0</v>
      </c>
      <c r="B576" s="21">
        <v>17.0</v>
      </c>
      <c r="C576" s="21">
        <v>1.0</v>
      </c>
      <c r="D576" s="21">
        <v>1.0</v>
      </c>
      <c r="E576" s="47">
        <v>15999.0</v>
      </c>
      <c r="F576" s="21">
        <v>941.0</v>
      </c>
      <c r="G576" s="48">
        <v>41579.0</v>
      </c>
      <c r="H576" s="49">
        <v>0.02630787037037037</v>
      </c>
      <c r="M576" s="54"/>
    </row>
    <row r="577">
      <c r="A577" s="21">
        <v>50997.0</v>
      </c>
      <c r="B577" s="21">
        <v>15.0</v>
      </c>
      <c r="C577" s="21">
        <v>1.0</v>
      </c>
      <c r="D577" s="21">
        <v>0.0</v>
      </c>
      <c r="E577" s="47">
        <v>8450.0</v>
      </c>
      <c r="F577" s="21">
        <v>563.0</v>
      </c>
      <c r="G577" s="48">
        <v>41579.0</v>
      </c>
      <c r="H577" s="49">
        <v>0.28832175925925924</v>
      </c>
      <c r="M577" s="54"/>
    </row>
    <row r="578">
      <c r="A578" s="21">
        <v>51101.0</v>
      </c>
      <c r="B578" s="21">
        <v>18.0</v>
      </c>
      <c r="C578" s="21">
        <v>1.0</v>
      </c>
      <c r="D578" s="21">
        <v>1.0</v>
      </c>
      <c r="E578" s="47">
        <v>29999.0</v>
      </c>
      <c r="F578" s="47">
        <v>1667.0</v>
      </c>
      <c r="G578" s="48">
        <v>41579.0</v>
      </c>
      <c r="H578" s="49">
        <v>0.9365740740740741</v>
      </c>
      <c r="M578" s="54"/>
    </row>
    <row r="579">
      <c r="A579" s="21">
        <v>51115.0</v>
      </c>
      <c r="B579" s="21">
        <v>12.0</v>
      </c>
      <c r="C579" s="21">
        <v>1.0</v>
      </c>
      <c r="D579" s="21">
        <v>1.0</v>
      </c>
      <c r="E579" s="21">
        <v>298.0</v>
      </c>
      <c r="F579" s="21">
        <v>25.0</v>
      </c>
      <c r="G579" s="48">
        <v>41579.0</v>
      </c>
      <c r="H579" s="49">
        <v>0.12090277777777778</v>
      </c>
      <c r="M579" s="54"/>
    </row>
    <row r="580">
      <c r="A580" s="21">
        <v>51161.0</v>
      </c>
      <c r="B580" s="21">
        <v>14.0</v>
      </c>
      <c r="C580" s="21">
        <v>1.0</v>
      </c>
      <c r="D580" s="21">
        <v>1.0</v>
      </c>
      <c r="E580" s="47">
        <v>6490.0</v>
      </c>
      <c r="F580" s="21">
        <v>464.0</v>
      </c>
      <c r="G580" s="48">
        <v>41579.0</v>
      </c>
      <c r="H580" s="49">
        <v>0.03890046296296296</v>
      </c>
      <c r="M580" s="54"/>
    </row>
    <row r="581">
      <c r="A581" s="21">
        <v>51205.0</v>
      </c>
      <c r="B581" s="21">
        <v>17.0</v>
      </c>
      <c r="C581" s="21">
        <v>1.0</v>
      </c>
      <c r="D581" s="21">
        <v>1.0</v>
      </c>
      <c r="E581" s="47">
        <v>3500.0</v>
      </c>
      <c r="F581" s="21">
        <v>206.0</v>
      </c>
      <c r="G581" s="48">
        <v>41579.0</v>
      </c>
      <c r="H581" s="49">
        <v>0.7871064814814814</v>
      </c>
      <c r="M581" s="54"/>
    </row>
    <row r="582">
      <c r="A582" s="21">
        <v>51283.0</v>
      </c>
      <c r="B582" s="21">
        <v>17.0</v>
      </c>
      <c r="C582" s="21">
        <v>1.0</v>
      </c>
      <c r="D582" s="21">
        <v>0.0</v>
      </c>
      <c r="E582" s="47">
        <v>2500.0</v>
      </c>
      <c r="F582" s="21">
        <v>147.0</v>
      </c>
      <c r="G582" s="48">
        <v>41579.0</v>
      </c>
      <c r="H582" s="49">
        <v>0.4702777777777778</v>
      </c>
      <c r="M582" s="54"/>
    </row>
    <row r="583">
      <c r="A583" s="21">
        <v>51299.0</v>
      </c>
      <c r="B583" s="21">
        <v>17.0</v>
      </c>
      <c r="C583" s="21">
        <v>1.0</v>
      </c>
      <c r="D583" s="21">
        <v>1.0</v>
      </c>
      <c r="E583" s="47">
        <v>1245.0</v>
      </c>
      <c r="F583" s="21">
        <v>73.0</v>
      </c>
      <c r="G583" s="48">
        <v>41579.0</v>
      </c>
      <c r="H583" s="49">
        <v>0.6877314814814814</v>
      </c>
      <c r="M583" s="54"/>
    </row>
    <row r="584">
      <c r="A584" s="21">
        <v>51308.0</v>
      </c>
      <c r="B584" s="21">
        <v>18.0</v>
      </c>
      <c r="C584" s="21">
        <v>1.0</v>
      </c>
      <c r="D584" s="21">
        <v>1.0</v>
      </c>
      <c r="E584" s="47">
        <v>1000.0</v>
      </c>
      <c r="F584" s="21">
        <v>56.0</v>
      </c>
      <c r="G584" s="48">
        <v>41579.0</v>
      </c>
      <c r="H584" s="49">
        <v>0.49952546296296296</v>
      </c>
      <c r="M584" s="54"/>
    </row>
    <row r="585">
      <c r="A585" s="21">
        <v>51398.0</v>
      </c>
      <c r="B585" s="21">
        <v>17.0</v>
      </c>
      <c r="C585" s="21">
        <v>1.0</v>
      </c>
      <c r="D585" s="21">
        <v>1.0</v>
      </c>
      <c r="E585" s="47">
        <v>1250.0</v>
      </c>
      <c r="F585" s="21">
        <v>74.0</v>
      </c>
      <c r="G585" s="48">
        <v>41579.0</v>
      </c>
      <c r="H585" s="49">
        <v>0.3778125</v>
      </c>
      <c r="M585" s="54"/>
    </row>
    <row r="586">
      <c r="A586" s="21">
        <v>51413.0</v>
      </c>
      <c r="B586" s="21">
        <v>23.0</v>
      </c>
      <c r="C586" s="21">
        <v>1.0</v>
      </c>
      <c r="D586" s="21">
        <v>1.0</v>
      </c>
      <c r="E586" s="47">
        <v>2000.0</v>
      </c>
      <c r="F586" s="21">
        <v>87.0</v>
      </c>
      <c r="G586" s="48">
        <v>41579.0</v>
      </c>
      <c r="H586" s="49">
        <v>0.23371527777777779</v>
      </c>
      <c r="M586" s="54"/>
    </row>
    <row r="587">
      <c r="A587" s="21">
        <v>51414.0</v>
      </c>
      <c r="B587" s="21">
        <v>13.0</v>
      </c>
      <c r="C587" s="21">
        <v>1.0</v>
      </c>
      <c r="D587" s="21">
        <v>1.0</v>
      </c>
      <c r="E587" s="47">
        <v>8549.0</v>
      </c>
      <c r="F587" s="21">
        <v>658.0</v>
      </c>
      <c r="G587" s="48">
        <v>41579.0</v>
      </c>
      <c r="H587" s="49">
        <v>0.07243055555555555</v>
      </c>
      <c r="M587" s="54"/>
    </row>
    <row r="588">
      <c r="A588" s="21">
        <v>51418.0</v>
      </c>
      <c r="B588" s="21">
        <v>23.0</v>
      </c>
      <c r="C588" s="21">
        <v>1.0</v>
      </c>
      <c r="D588" s="21">
        <v>1.0</v>
      </c>
      <c r="E588" s="21">
        <v>697.0</v>
      </c>
      <c r="F588" s="21">
        <v>30.0</v>
      </c>
      <c r="G588" s="48">
        <v>41579.0</v>
      </c>
      <c r="H588" s="49">
        <v>0.6572569444444445</v>
      </c>
      <c r="M588" s="54"/>
    </row>
    <row r="589">
      <c r="A589" s="21">
        <v>51560.0</v>
      </c>
      <c r="B589" s="21">
        <v>17.0</v>
      </c>
      <c r="C589" s="21">
        <v>1.0</v>
      </c>
      <c r="D589" s="21">
        <v>1.0</v>
      </c>
      <c r="E589" s="47">
        <v>1000.0</v>
      </c>
      <c r="F589" s="21">
        <v>59.0</v>
      </c>
      <c r="G589" s="48">
        <v>41579.0</v>
      </c>
      <c r="H589" s="49">
        <v>0.34315972222222224</v>
      </c>
      <c r="M589" s="54"/>
    </row>
    <row r="590">
      <c r="A590" s="21">
        <v>51640.0</v>
      </c>
      <c r="B590" s="21">
        <v>17.0</v>
      </c>
      <c r="C590" s="21">
        <v>1.0</v>
      </c>
      <c r="D590" s="21">
        <v>1.0</v>
      </c>
      <c r="E590" s="47">
        <v>13595.0</v>
      </c>
      <c r="F590" s="21">
        <v>800.0</v>
      </c>
      <c r="G590" s="48">
        <v>41579.0</v>
      </c>
      <c r="H590" s="49">
        <v>0.8784143518518519</v>
      </c>
      <c r="M590" s="54"/>
    </row>
    <row r="591">
      <c r="A591" s="21">
        <v>51684.0</v>
      </c>
      <c r="B591" s="21">
        <v>13.0</v>
      </c>
      <c r="C591" s="21">
        <v>1.0</v>
      </c>
      <c r="D591" s="21">
        <v>1.0</v>
      </c>
      <c r="E591" s="47">
        <v>7490.0</v>
      </c>
      <c r="F591" s="21">
        <v>576.0</v>
      </c>
      <c r="G591" s="48">
        <v>41579.0</v>
      </c>
      <c r="H591" s="49">
        <v>0.7329745370370371</v>
      </c>
      <c r="M591" s="54"/>
    </row>
    <row r="592">
      <c r="A592" s="21">
        <v>51715.0</v>
      </c>
      <c r="B592" s="21">
        <v>13.0</v>
      </c>
      <c r="C592" s="21">
        <v>1.0</v>
      </c>
      <c r="D592" s="21">
        <v>1.0</v>
      </c>
      <c r="E592" s="21">
        <v>899.0</v>
      </c>
      <c r="F592" s="21">
        <v>69.0</v>
      </c>
      <c r="G592" s="48">
        <v>41579.0</v>
      </c>
      <c r="H592" s="49">
        <v>0.6557060185185185</v>
      </c>
      <c r="M592" s="54"/>
    </row>
    <row r="593">
      <c r="A593" s="21">
        <v>51745.0</v>
      </c>
      <c r="B593" s="21">
        <v>18.0</v>
      </c>
      <c r="C593" s="21">
        <v>1.0</v>
      </c>
      <c r="D593" s="21">
        <v>1.0</v>
      </c>
      <c r="E593" s="47">
        <v>4600.0</v>
      </c>
      <c r="F593" s="21">
        <v>256.0</v>
      </c>
      <c r="G593" s="48">
        <v>41579.0</v>
      </c>
      <c r="H593" s="49">
        <v>0.822662037037037</v>
      </c>
      <c r="M593" s="54"/>
    </row>
    <row r="594">
      <c r="A594" s="21">
        <v>51772.0</v>
      </c>
      <c r="B594" s="21">
        <v>18.0</v>
      </c>
      <c r="C594" s="21">
        <v>1.0</v>
      </c>
      <c r="D594" s="21">
        <v>1.0</v>
      </c>
      <c r="E594" s="21">
        <v>474.0</v>
      </c>
      <c r="F594" s="21">
        <v>26.0</v>
      </c>
      <c r="G594" s="48">
        <v>41579.0</v>
      </c>
      <c r="H594" s="49">
        <v>0.04693287037037037</v>
      </c>
      <c r="M594" s="54"/>
    </row>
    <row r="595">
      <c r="A595" s="21">
        <v>51944.0</v>
      </c>
      <c r="B595" s="21">
        <v>18.0</v>
      </c>
      <c r="C595" s="21">
        <v>1.0</v>
      </c>
      <c r="D595" s="21">
        <v>1.0</v>
      </c>
      <c r="E595" s="21">
        <v>500.0</v>
      </c>
      <c r="F595" s="21">
        <v>28.0</v>
      </c>
      <c r="G595" s="48">
        <v>41579.0</v>
      </c>
      <c r="H595" s="49">
        <v>0.4779513888888889</v>
      </c>
      <c r="M595" s="54"/>
    </row>
    <row r="596">
      <c r="A596" s="21">
        <v>51952.0</v>
      </c>
      <c r="B596" s="21">
        <v>18.0</v>
      </c>
      <c r="C596" s="21">
        <v>1.0</v>
      </c>
      <c r="D596" s="21">
        <v>1.0</v>
      </c>
      <c r="E596" s="21">
        <v>0.0</v>
      </c>
      <c r="F596" s="21">
        <v>0.0</v>
      </c>
      <c r="G596" s="48">
        <v>41579.0</v>
      </c>
      <c r="H596" s="49">
        <v>0.9133217592592593</v>
      </c>
      <c r="M596" s="54"/>
    </row>
    <row r="597">
      <c r="A597" s="21">
        <v>52002.0</v>
      </c>
      <c r="B597" s="21">
        <v>13.0</v>
      </c>
      <c r="C597" s="21">
        <v>1.0</v>
      </c>
      <c r="D597" s="21">
        <v>1.0</v>
      </c>
      <c r="E597" s="47">
        <v>5044.0</v>
      </c>
      <c r="F597" s="21">
        <v>388.0</v>
      </c>
      <c r="G597" s="48">
        <v>41579.0</v>
      </c>
      <c r="H597" s="49">
        <v>0.24854166666666666</v>
      </c>
      <c r="M597" s="54"/>
    </row>
    <row r="598">
      <c r="A598" s="21">
        <v>52150.0</v>
      </c>
      <c r="B598" s="21">
        <v>20.0</v>
      </c>
      <c r="C598" s="21">
        <v>1.0</v>
      </c>
      <c r="D598" s="21">
        <v>1.0</v>
      </c>
      <c r="E598" s="47">
        <v>4291.0</v>
      </c>
      <c r="F598" s="21">
        <v>215.0</v>
      </c>
      <c r="G598" s="48">
        <v>41579.0</v>
      </c>
      <c r="H598" s="49">
        <v>0.5131828703703704</v>
      </c>
      <c r="M598" s="54"/>
    </row>
    <row r="599">
      <c r="A599" s="21">
        <v>52194.0</v>
      </c>
      <c r="B599" s="21">
        <v>12.0</v>
      </c>
      <c r="C599" s="21">
        <v>1.0</v>
      </c>
      <c r="D599" s="21">
        <v>0.0</v>
      </c>
      <c r="E599" s="47">
        <v>8500.0</v>
      </c>
      <c r="F599" s="21">
        <v>708.0</v>
      </c>
      <c r="G599" s="48">
        <v>41579.0</v>
      </c>
      <c r="H599" s="49">
        <v>0.5963425925925926</v>
      </c>
      <c r="M599" s="54"/>
    </row>
    <row r="600">
      <c r="A600" s="21">
        <v>52273.0</v>
      </c>
      <c r="B600" s="21">
        <v>12.0</v>
      </c>
      <c r="C600" s="21">
        <v>1.0</v>
      </c>
      <c r="D600" s="21">
        <v>1.0</v>
      </c>
      <c r="E600" s="47">
        <v>10000.0</v>
      </c>
      <c r="F600" s="21">
        <v>833.0</v>
      </c>
      <c r="G600" s="48">
        <v>41579.0</v>
      </c>
      <c r="H600" s="49">
        <v>0.001851851851851852</v>
      </c>
      <c r="M600" s="54"/>
    </row>
    <row r="601">
      <c r="A601" s="21">
        <v>52288.0</v>
      </c>
      <c r="B601" s="21">
        <v>22.0</v>
      </c>
      <c r="C601" s="21">
        <v>1.0</v>
      </c>
      <c r="D601" s="21">
        <v>1.0</v>
      </c>
      <c r="E601" s="47">
        <v>7780.0</v>
      </c>
      <c r="F601" s="21">
        <v>354.0</v>
      </c>
      <c r="G601" s="48">
        <v>41579.0</v>
      </c>
      <c r="H601" s="49">
        <v>0.8506481481481482</v>
      </c>
      <c r="M601" s="54"/>
    </row>
    <row r="602">
      <c r="A602" s="21">
        <v>52379.0</v>
      </c>
      <c r="B602" s="21">
        <v>16.0</v>
      </c>
      <c r="C602" s="21">
        <v>1.0</v>
      </c>
      <c r="D602" s="21">
        <v>1.0</v>
      </c>
      <c r="E602" s="47">
        <v>6950.0</v>
      </c>
      <c r="F602" s="21">
        <v>434.0</v>
      </c>
      <c r="G602" s="48">
        <v>41579.0</v>
      </c>
      <c r="H602" s="49">
        <v>0.5535069444444445</v>
      </c>
      <c r="M602" s="54"/>
    </row>
    <row r="603">
      <c r="A603" s="21">
        <v>52411.0</v>
      </c>
      <c r="B603" s="21">
        <v>17.0</v>
      </c>
      <c r="C603" s="21">
        <v>1.0</v>
      </c>
      <c r="D603" s="21">
        <v>1.0</v>
      </c>
      <c r="E603" s="21">
        <v>0.0</v>
      </c>
      <c r="F603" s="21">
        <v>0.0</v>
      </c>
      <c r="G603" s="48">
        <v>41579.0</v>
      </c>
      <c r="H603" s="49">
        <v>0.2134837962962963</v>
      </c>
      <c r="M603" s="54"/>
    </row>
    <row r="604">
      <c r="A604" s="21">
        <v>52455.0</v>
      </c>
      <c r="B604" s="21">
        <v>18.0</v>
      </c>
      <c r="C604" s="21">
        <v>1.0</v>
      </c>
      <c r="D604" s="21">
        <v>1.0</v>
      </c>
      <c r="E604" s="21">
        <v>525.0</v>
      </c>
      <c r="F604" s="21">
        <v>29.0</v>
      </c>
      <c r="G604" s="48">
        <v>41579.0</v>
      </c>
      <c r="H604" s="49">
        <v>0.44381944444444443</v>
      </c>
      <c r="M604" s="54"/>
    </row>
    <row r="605">
      <c r="A605" s="21">
        <v>52499.0</v>
      </c>
      <c r="B605" s="21">
        <v>14.0</v>
      </c>
      <c r="C605" s="21">
        <v>1.0</v>
      </c>
      <c r="D605" s="21">
        <v>1.0</v>
      </c>
      <c r="E605" s="47">
        <v>1581.0</v>
      </c>
      <c r="F605" s="21">
        <v>113.0</v>
      </c>
      <c r="G605" s="48">
        <v>41579.0</v>
      </c>
      <c r="H605" s="49">
        <v>0.24054398148148148</v>
      </c>
      <c r="M605" s="54"/>
    </row>
    <row r="606">
      <c r="A606" s="21">
        <v>52537.0</v>
      </c>
      <c r="B606" s="21">
        <v>16.0</v>
      </c>
      <c r="C606" s="21">
        <v>1.0</v>
      </c>
      <c r="D606" s="21">
        <v>1.0</v>
      </c>
      <c r="E606" s="47">
        <v>1147.0</v>
      </c>
      <c r="F606" s="21">
        <v>72.0</v>
      </c>
      <c r="G606" s="48">
        <v>41579.0</v>
      </c>
      <c r="H606" s="49">
        <v>0.17833333333333334</v>
      </c>
      <c r="M606" s="54"/>
    </row>
    <row r="607">
      <c r="A607" s="21">
        <v>52549.0</v>
      </c>
      <c r="B607" s="21">
        <v>18.0</v>
      </c>
      <c r="C607" s="21">
        <v>1.0</v>
      </c>
      <c r="D607" s="21">
        <v>1.0</v>
      </c>
      <c r="E607" s="47">
        <v>8000.0</v>
      </c>
      <c r="F607" s="21">
        <v>444.0</v>
      </c>
      <c r="G607" s="48">
        <v>41579.0</v>
      </c>
      <c r="H607" s="49">
        <v>0.46792824074074074</v>
      </c>
      <c r="M607" s="54"/>
    </row>
    <row r="608">
      <c r="A608" s="21">
        <v>52599.0</v>
      </c>
      <c r="B608" s="21">
        <v>21.0</v>
      </c>
      <c r="C608" s="21">
        <v>1.0</v>
      </c>
      <c r="D608" s="21">
        <v>1.0</v>
      </c>
      <c r="E608" s="47">
        <v>4900.0</v>
      </c>
      <c r="F608" s="21">
        <v>233.0</v>
      </c>
      <c r="G608" s="48">
        <v>41579.0</v>
      </c>
      <c r="H608" s="49">
        <v>0.16392361111111112</v>
      </c>
      <c r="M608" s="54"/>
    </row>
    <row r="609">
      <c r="A609" s="21">
        <v>52648.0</v>
      </c>
      <c r="B609" s="21">
        <v>19.0</v>
      </c>
      <c r="C609" s="21">
        <v>1.0</v>
      </c>
      <c r="D609" s="21">
        <v>1.0</v>
      </c>
      <c r="E609" s="21">
        <v>500.0</v>
      </c>
      <c r="F609" s="21">
        <v>26.0</v>
      </c>
      <c r="G609" s="48">
        <v>41579.0</v>
      </c>
      <c r="H609" s="49">
        <v>0.31756944444444446</v>
      </c>
      <c r="M609" s="54"/>
    </row>
    <row r="610">
      <c r="A610" s="21">
        <v>52675.0</v>
      </c>
      <c r="B610" s="21">
        <v>18.0</v>
      </c>
      <c r="C610" s="21">
        <v>1.0</v>
      </c>
      <c r="D610" s="21">
        <v>0.0</v>
      </c>
      <c r="E610" s="21">
        <v>0.0</v>
      </c>
      <c r="F610" s="21">
        <v>0.0</v>
      </c>
      <c r="G610" s="48">
        <v>41579.0</v>
      </c>
      <c r="H610" s="49">
        <v>0.09126157407407408</v>
      </c>
      <c r="M610" s="54"/>
    </row>
    <row r="611">
      <c r="A611" s="21">
        <v>52749.0</v>
      </c>
      <c r="B611" s="21">
        <v>15.0</v>
      </c>
      <c r="C611" s="21">
        <v>1.0</v>
      </c>
      <c r="D611" s="21">
        <v>1.0</v>
      </c>
      <c r="E611" s="21">
        <v>200.0</v>
      </c>
      <c r="F611" s="21">
        <v>13.0</v>
      </c>
      <c r="G611" s="48">
        <v>41579.0</v>
      </c>
      <c r="H611" s="49">
        <v>0.5214351851851852</v>
      </c>
      <c r="M611" s="54"/>
    </row>
    <row r="612">
      <c r="A612" s="21">
        <v>52764.0</v>
      </c>
      <c r="B612" s="21">
        <v>14.0</v>
      </c>
      <c r="C612" s="21">
        <v>1.0</v>
      </c>
      <c r="D612" s="21">
        <v>1.0</v>
      </c>
      <c r="E612" s="47">
        <v>1499.0</v>
      </c>
      <c r="F612" s="21">
        <v>107.0</v>
      </c>
      <c r="G612" s="48">
        <v>41579.0</v>
      </c>
      <c r="H612" s="49">
        <v>0.9577546296296297</v>
      </c>
      <c r="M612" s="54"/>
    </row>
    <row r="613">
      <c r="A613" s="21">
        <v>52865.0</v>
      </c>
      <c r="B613" s="21">
        <v>17.0</v>
      </c>
      <c r="C613" s="21">
        <v>1.0</v>
      </c>
      <c r="D613" s="21">
        <v>1.0</v>
      </c>
      <c r="E613" s="21">
        <v>796.0</v>
      </c>
      <c r="F613" s="21">
        <v>47.0</v>
      </c>
      <c r="G613" s="48">
        <v>41579.0</v>
      </c>
      <c r="H613" s="49">
        <v>0.48856481481481484</v>
      </c>
      <c r="M613" s="54"/>
    </row>
    <row r="614">
      <c r="A614" s="21">
        <v>52932.0</v>
      </c>
      <c r="B614" s="21">
        <v>18.0</v>
      </c>
      <c r="C614" s="21">
        <v>1.0</v>
      </c>
      <c r="D614" s="21">
        <v>1.0</v>
      </c>
      <c r="E614" s="47">
        <v>1000.0</v>
      </c>
      <c r="F614" s="21">
        <v>56.0</v>
      </c>
      <c r="G614" s="48">
        <v>41579.0</v>
      </c>
      <c r="H614" s="49">
        <v>0.8742129629629629</v>
      </c>
      <c r="M614" s="54"/>
    </row>
    <row r="615">
      <c r="A615" s="21">
        <v>52962.0</v>
      </c>
      <c r="B615" s="21">
        <v>14.0</v>
      </c>
      <c r="C615" s="21">
        <v>1.0</v>
      </c>
      <c r="D615" s="21">
        <v>0.0</v>
      </c>
      <c r="E615" s="47">
        <v>6795.0</v>
      </c>
      <c r="F615" s="21">
        <v>485.0</v>
      </c>
      <c r="G615" s="48">
        <v>41579.0</v>
      </c>
      <c r="H615" s="49">
        <v>0.7250347222222222</v>
      </c>
      <c r="M615" s="54"/>
    </row>
    <row r="616">
      <c r="A616" s="21">
        <v>53018.0</v>
      </c>
      <c r="B616" s="21">
        <v>22.0</v>
      </c>
      <c r="C616" s="21">
        <v>1.0</v>
      </c>
      <c r="D616" s="21">
        <v>1.0</v>
      </c>
      <c r="E616" s="47">
        <v>13928.0</v>
      </c>
      <c r="F616" s="21">
        <v>633.0</v>
      </c>
      <c r="G616" s="48">
        <v>41579.0</v>
      </c>
      <c r="H616" s="49">
        <v>0.4734143518518519</v>
      </c>
      <c r="M616" s="54"/>
    </row>
    <row r="617">
      <c r="A617" s="21">
        <v>53057.0</v>
      </c>
      <c r="B617" s="21">
        <v>21.0</v>
      </c>
      <c r="C617" s="21">
        <v>1.0</v>
      </c>
      <c r="D617" s="21">
        <v>1.0</v>
      </c>
      <c r="E617" s="47">
        <v>7995.0</v>
      </c>
      <c r="F617" s="21">
        <v>381.0</v>
      </c>
      <c r="G617" s="48">
        <v>41579.0</v>
      </c>
      <c r="H617" s="49">
        <v>0.021377314814814814</v>
      </c>
      <c r="M617" s="54"/>
    </row>
    <row r="618">
      <c r="A618" s="21">
        <v>53205.0</v>
      </c>
      <c r="B618" s="21">
        <v>18.0</v>
      </c>
      <c r="C618" s="21">
        <v>1.0</v>
      </c>
      <c r="D618" s="21">
        <v>1.0</v>
      </c>
      <c r="E618" s="47">
        <v>4995.0</v>
      </c>
      <c r="F618" s="21">
        <v>278.0</v>
      </c>
      <c r="G618" s="48">
        <v>41609.0</v>
      </c>
      <c r="H618" s="49">
        <v>0.7501157407407407</v>
      </c>
      <c r="M618" s="54"/>
    </row>
    <row r="619">
      <c r="A619" s="21">
        <v>53214.0</v>
      </c>
      <c r="B619" s="21">
        <v>18.0</v>
      </c>
      <c r="C619" s="21">
        <v>1.0</v>
      </c>
      <c r="D619" s="21">
        <v>1.0</v>
      </c>
      <c r="E619" s="47">
        <v>9642.0</v>
      </c>
      <c r="F619" s="21">
        <v>536.0</v>
      </c>
      <c r="G619" s="48">
        <v>41609.0</v>
      </c>
      <c r="H619" s="49">
        <v>0.9090046296296296</v>
      </c>
      <c r="M619" s="54"/>
    </row>
    <row r="620">
      <c r="A620" s="21">
        <v>53340.0</v>
      </c>
      <c r="B620" s="21">
        <v>15.0</v>
      </c>
      <c r="C620" s="21">
        <v>1.0</v>
      </c>
      <c r="D620" s="21">
        <v>1.0</v>
      </c>
      <c r="E620" s="47">
        <v>10990.0</v>
      </c>
      <c r="F620" s="21">
        <v>733.0</v>
      </c>
      <c r="G620" s="48">
        <v>41609.0</v>
      </c>
      <c r="H620" s="49">
        <v>0.5295486111111111</v>
      </c>
      <c r="M620" s="54"/>
    </row>
    <row r="621">
      <c r="A621" s="21">
        <v>53347.0</v>
      </c>
      <c r="B621" s="21">
        <v>21.0</v>
      </c>
      <c r="C621" s="21">
        <v>1.0</v>
      </c>
      <c r="D621" s="21">
        <v>1.0</v>
      </c>
      <c r="E621" s="21">
        <v>0.0</v>
      </c>
      <c r="F621" s="21">
        <v>0.0</v>
      </c>
      <c r="G621" s="48">
        <v>41609.0</v>
      </c>
      <c r="H621" s="49">
        <v>0.3882638888888889</v>
      </c>
      <c r="M621" s="54"/>
    </row>
    <row r="622">
      <c r="A622" s="21">
        <v>53351.0</v>
      </c>
      <c r="B622" s="21">
        <v>16.0</v>
      </c>
      <c r="C622" s="21">
        <v>1.0</v>
      </c>
      <c r="D622" s="21">
        <v>0.0</v>
      </c>
      <c r="E622" s="47">
        <v>1047.0</v>
      </c>
      <c r="F622" s="21">
        <v>65.0</v>
      </c>
      <c r="G622" s="48">
        <v>41609.0</v>
      </c>
      <c r="H622" s="49">
        <v>0.300775462962963</v>
      </c>
      <c r="M622" s="54"/>
    </row>
    <row r="623">
      <c r="A623" s="21">
        <v>53359.0</v>
      </c>
      <c r="B623" s="21">
        <v>23.0</v>
      </c>
      <c r="C623" s="21">
        <v>1.0</v>
      </c>
      <c r="D623" s="21">
        <v>1.0</v>
      </c>
      <c r="E623" s="21">
        <v>785.0</v>
      </c>
      <c r="F623" s="21">
        <v>34.0</v>
      </c>
      <c r="G623" s="48">
        <v>41609.0</v>
      </c>
      <c r="H623" s="49">
        <v>0.6123148148148149</v>
      </c>
      <c r="M623" s="54"/>
    </row>
    <row r="624">
      <c r="A624" s="21">
        <v>53365.0</v>
      </c>
      <c r="B624" s="21">
        <v>16.0</v>
      </c>
      <c r="C624" s="21">
        <v>1.0</v>
      </c>
      <c r="D624" s="21">
        <v>1.0</v>
      </c>
      <c r="E624" s="21">
        <v>674.0</v>
      </c>
      <c r="F624" s="21">
        <v>42.0</v>
      </c>
      <c r="G624" s="48">
        <v>41609.0</v>
      </c>
      <c r="H624" s="49">
        <v>0.7438194444444445</v>
      </c>
      <c r="M624" s="54"/>
    </row>
    <row r="625">
      <c r="A625" s="21">
        <v>53367.0</v>
      </c>
      <c r="B625" s="21">
        <v>22.0</v>
      </c>
      <c r="C625" s="21">
        <v>1.0</v>
      </c>
      <c r="D625" s="21">
        <v>1.0</v>
      </c>
      <c r="E625" s="21">
        <v>600.0</v>
      </c>
      <c r="F625" s="21">
        <v>27.0</v>
      </c>
      <c r="G625" s="48">
        <v>41609.0</v>
      </c>
      <c r="H625" s="49">
        <v>0.49299768518518516</v>
      </c>
      <c r="M625" s="54"/>
    </row>
    <row r="626">
      <c r="A626" s="21">
        <v>53394.0</v>
      </c>
      <c r="B626" s="21">
        <v>13.0</v>
      </c>
      <c r="C626" s="21">
        <v>1.0</v>
      </c>
      <c r="D626" s="21">
        <v>1.0</v>
      </c>
      <c r="E626" s="47">
        <v>7603.0</v>
      </c>
      <c r="F626" s="21">
        <v>585.0</v>
      </c>
      <c r="G626" s="48">
        <v>41609.0</v>
      </c>
      <c r="H626" s="49">
        <v>0.5687962962962962</v>
      </c>
      <c r="M626" s="54"/>
    </row>
    <row r="627">
      <c r="A627" s="21">
        <v>53415.0</v>
      </c>
      <c r="B627" s="21">
        <v>18.0</v>
      </c>
      <c r="C627" s="21">
        <v>1.0</v>
      </c>
      <c r="D627" s="21">
        <v>1.0</v>
      </c>
      <c r="E627" s="47">
        <v>8104.0</v>
      </c>
      <c r="F627" s="21">
        <v>450.0</v>
      </c>
      <c r="G627" s="48">
        <v>41609.0</v>
      </c>
      <c r="H627" s="49">
        <v>0.6096875</v>
      </c>
      <c r="M627" s="54"/>
    </row>
    <row r="628">
      <c r="A628" s="21">
        <v>53424.0</v>
      </c>
      <c r="B628" s="21">
        <v>12.0</v>
      </c>
      <c r="C628" s="21">
        <v>1.0</v>
      </c>
      <c r="D628" s="21">
        <v>1.0</v>
      </c>
      <c r="E628" s="47">
        <v>3590.0</v>
      </c>
      <c r="F628" s="21">
        <v>299.0</v>
      </c>
      <c r="G628" s="48">
        <v>41609.0</v>
      </c>
      <c r="H628" s="49">
        <v>0.005023148148148148</v>
      </c>
      <c r="M628" s="54"/>
    </row>
    <row r="629">
      <c r="A629" s="21">
        <v>53440.0</v>
      </c>
      <c r="B629" s="21">
        <v>14.0</v>
      </c>
      <c r="C629" s="21">
        <v>1.0</v>
      </c>
      <c r="D629" s="21">
        <v>1.0</v>
      </c>
      <c r="E629" s="47">
        <v>16915.0</v>
      </c>
      <c r="F629" s="47">
        <v>1208.0</v>
      </c>
      <c r="G629" s="48">
        <v>41609.0</v>
      </c>
      <c r="H629" s="49">
        <v>0.09103009259259259</v>
      </c>
      <c r="M629" s="54"/>
    </row>
    <row r="630">
      <c r="A630" s="21">
        <v>53468.0</v>
      </c>
      <c r="B630" s="21">
        <v>16.0</v>
      </c>
      <c r="C630" s="21">
        <v>1.0</v>
      </c>
      <c r="D630" s="21">
        <v>1.0</v>
      </c>
      <c r="E630" s="47">
        <v>11766.0</v>
      </c>
      <c r="F630" s="21">
        <v>735.0</v>
      </c>
      <c r="G630" s="48">
        <v>41609.0</v>
      </c>
      <c r="H630" s="49">
        <v>0.6746412037037037</v>
      </c>
      <c r="M630" s="54"/>
    </row>
    <row r="631">
      <c r="A631" s="21">
        <v>53470.0</v>
      </c>
      <c r="B631" s="21">
        <v>16.0</v>
      </c>
      <c r="C631" s="21">
        <v>1.0</v>
      </c>
      <c r="D631" s="21">
        <v>1.0</v>
      </c>
      <c r="E631" s="47">
        <v>2158.0</v>
      </c>
      <c r="F631" s="21">
        <v>135.0</v>
      </c>
      <c r="G631" s="48">
        <v>41609.0</v>
      </c>
      <c r="H631" s="49">
        <v>0.9187384259259259</v>
      </c>
      <c r="M631" s="54"/>
    </row>
    <row r="632">
      <c r="A632" s="21">
        <v>53486.0</v>
      </c>
      <c r="B632" s="21">
        <v>22.0</v>
      </c>
      <c r="C632" s="21">
        <v>1.0</v>
      </c>
      <c r="D632" s="21">
        <v>1.0</v>
      </c>
      <c r="E632" s="47">
        <v>1493.0</v>
      </c>
      <c r="F632" s="21">
        <v>68.0</v>
      </c>
      <c r="G632" s="48">
        <v>41609.0</v>
      </c>
      <c r="H632" s="49">
        <v>0.8414467592592593</v>
      </c>
      <c r="M632" s="54"/>
    </row>
    <row r="633">
      <c r="A633" s="21">
        <v>53496.0</v>
      </c>
      <c r="B633" s="21">
        <v>18.0</v>
      </c>
      <c r="C633" s="21">
        <v>1.0</v>
      </c>
      <c r="D633" s="21">
        <v>1.0</v>
      </c>
      <c r="E633" s="47">
        <v>1890.0</v>
      </c>
      <c r="F633" s="21">
        <v>105.0</v>
      </c>
      <c r="G633" s="48">
        <v>41609.0</v>
      </c>
      <c r="H633" s="49">
        <v>0.8864120370370371</v>
      </c>
      <c r="M633" s="54"/>
    </row>
    <row r="634">
      <c r="A634" s="21">
        <v>53596.0</v>
      </c>
      <c r="B634" s="21">
        <v>16.0</v>
      </c>
      <c r="C634" s="21">
        <v>1.0</v>
      </c>
      <c r="D634" s="21">
        <v>1.0</v>
      </c>
      <c r="E634" s="21">
        <v>505.0</v>
      </c>
      <c r="F634" s="21">
        <v>32.0</v>
      </c>
      <c r="G634" s="48">
        <v>41609.0</v>
      </c>
      <c r="H634" s="49">
        <v>0.027164351851851853</v>
      </c>
      <c r="M634" s="54"/>
    </row>
    <row r="635">
      <c r="A635" s="21">
        <v>53740.0</v>
      </c>
      <c r="B635" s="21">
        <v>15.0</v>
      </c>
      <c r="C635" s="21">
        <v>1.0</v>
      </c>
      <c r="D635" s="21">
        <v>0.0</v>
      </c>
      <c r="E635" s="47">
        <v>2824.0</v>
      </c>
      <c r="F635" s="21">
        <v>188.0</v>
      </c>
      <c r="G635" s="48">
        <v>41609.0</v>
      </c>
      <c r="H635" s="49">
        <v>0.5641319444444445</v>
      </c>
      <c r="M635" s="54"/>
    </row>
    <row r="636">
      <c r="A636" s="21">
        <v>53762.0</v>
      </c>
      <c r="B636" s="21">
        <v>22.0</v>
      </c>
      <c r="C636" s="21">
        <v>1.0</v>
      </c>
      <c r="D636" s="21">
        <v>1.0</v>
      </c>
      <c r="E636" s="21">
        <v>0.0</v>
      </c>
      <c r="F636" s="21">
        <v>0.0</v>
      </c>
      <c r="G636" s="48">
        <v>41609.0</v>
      </c>
      <c r="H636" s="49">
        <v>0.7626157407407408</v>
      </c>
      <c r="M636" s="54"/>
    </row>
    <row r="637">
      <c r="A637" s="21">
        <v>53783.0</v>
      </c>
      <c r="B637" s="21">
        <v>20.0</v>
      </c>
      <c r="C637" s="21">
        <v>1.0</v>
      </c>
      <c r="D637" s="21">
        <v>1.0</v>
      </c>
      <c r="E637" s="47">
        <v>3999.0</v>
      </c>
      <c r="F637" s="21">
        <v>200.0</v>
      </c>
      <c r="G637" s="48">
        <v>41609.0</v>
      </c>
      <c r="H637" s="49">
        <v>0.23594907407407406</v>
      </c>
      <c r="M637" s="54"/>
    </row>
    <row r="638">
      <c r="A638" s="21">
        <v>53798.0</v>
      </c>
      <c r="B638" s="21">
        <v>21.0</v>
      </c>
      <c r="C638" s="21">
        <v>1.0</v>
      </c>
      <c r="D638" s="21">
        <v>1.0</v>
      </c>
      <c r="E638" s="47">
        <v>8200.0</v>
      </c>
      <c r="F638" s="21">
        <v>390.0</v>
      </c>
      <c r="G638" s="48">
        <v>41609.0</v>
      </c>
      <c r="H638" s="49">
        <v>0.7026273148148148</v>
      </c>
      <c r="M638" s="54"/>
    </row>
    <row r="639">
      <c r="A639" s="21">
        <v>53807.0</v>
      </c>
      <c r="B639" s="21">
        <v>23.0</v>
      </c>
      <c r="C639" s="21">
        <v>1.0</v>
      </c>
      <c r="D639" s="21">
        <v>1.0</v>
      </c>
      <c r="E639" s="47">
        <v>7795.0</v>
      </c>
      <c r="F639" s="21">
        <v>339.0</v>
      </c>
      <c r="G639" s="48">
        <v>41609.0</v>
      </c>
      <c r="H639" s="49">
        <v>0.1182986111111111</v>
      </c>
      <c r="M639" s="54"/>
    </row>
    <row r="640">
      <c r="A640" s="21">
        <v>53870.0</v>
      </c>
      <c r="B640" s="21">
        <v>18.0</v>
      </c>
      <c r="C640" s="21">
        <v>1.0</v>
      </c>
      <c r="D640" s="21">
        <v>1.0</v>
      </c>
      <c r="E640" s="47">
        <v>2195.0</v>
      </c>
      <c r="F640" s="21">
        <v>122.0</v>
      </c>
      <c r="G640" s="48">
        <v>41609.0</v>
      </c>
      <c r="H640" s="49">
        <v>0.7977430555555556</v>
      </c>
      <c r="M640" s="54"/>
    </row>
    <row r="641">
      <c r="A641" s="21">
        <v>53881.0</v>
      </c>
      <c r="B641" s="21">
        <v>12.0</v>
      </c>
      <c r="C641" s="21">
        <v>1.0</v>
      </c>
      <c r="D641" s="21">
        <v>1.0</v>
      </c>
      <c r="E641" s="47">
        <v>29999.0</v>
      </c>
      <c r="F641" s="47">
        <v>2500.0</v>
      </c>
      <c r="G641" s="48">
        <v>41609.0</v>
      </c>
      <c r="H641" s="49">
        <v>0.18643518518518518</v>
      </c>
      <c r="M641" s="54"/>
    </row>
    <row r="642">
      <c r="A642" s="21">
        <v>53939.0</v>
      </c>
      <c r="B642" s="21">
        <v>16.0</v>
      </c>
      <c r="C642" s="21">
        <v>1.0</v>
      </c>
      <c r="D642" s="21">
        <v>1.0</v>
      </c>
      <c r="E642" s="21">
        <v>300.0</v>
      </c>
      <c r="F642" s="21">
        <v>19.0</v>
      </c>
      <c r="G642" s="48">
        <v>41609.0</v>
      </c>
      <c r="H642" s="49">
        <v>0.7634837962962963</v>
      </c>
      <c r="M642" s="54"/>
    </row>
    <row r="643">
      <c r="A643" s="21">
        <v>53981.0</v>
      </c>
      <c r="B643" s="21">
        <v>20.0</v>
      </c>
      <c r="C643" s="21">
        <v>1.0</v>
      </c>
      <c r="D643" s="21">
        <v>1.0</v>
      </c>
      <c r="E643" s="21">
        <v>0.0</v>
      </c>
      <c r="F643" s="21">
        <v>0.0</v>
      </c>
      <c r="G643" s="48">
        <v>41609.0</v>
      </c>
      <c r="H643" s="49">
        <v>0.17625</v>
      </c>
      <c r="M643" s="54"/>
    </row>
    <row r="644">
      <c r="A644" s="21">
        <v>53983.0</v>
      </c>
      <c r="B644" s="21">
        <v>21.0</v>
      </c>
      <c r="C644" s="21">
        <v>1.0</v>
      </c>
      <c r="D644" s="21">
        <v>1.0</v>
      </c>
      <c r="E644" s="21">
        <v>200.0</v>
      </c>
      <c r="F644" s="21">
        <v>10.0</v>
      </c>
      <c r="G644" s="48">
        <v>41609.0</v>
      </c>
      <c r="H644" s="49">
        <v>0.43289351851851854</v>
      </c>
      <c r="M644" s="54"/>
    </row>
    <row r="645">
      <c r="A645" s="21">
        <v>54008.0</v>
      </c>
      <c r="B645" s="21">
        <v>17.0</v>
      </c>
      <c r="C645" s="21">
        <v>1.0</v>
      </c>
      <c r="D645" s="21">
        <v>1.0</v>
      </c>
      <c r="E645" s="47">
        <v>2285.0</v>
      </c>
      <c r="F645" s="21">
        <v>134.0</v>
      </c>
      <c r="G645" s="48">
        <v>41609.0</v>
      </c>
      <c r="H645" s="49">
        <v>0.6806712962962963</v>
      </c>
      <c r="M645" s="54"/>
    </row>
    <row r="646">
      <c r="A646" s="21">
        <v>54055.0</v>
      </c>
      <c r="B646" s="21">
        <v>23.0</v>
      </c>
      <c r="C646" s="21">
        <v>1.0</v>
      </c>
      <c r="D646" s="21">
        <v>1.0</v>
      </c>
      <c r="E646" s="47">
        <v>8050.0</v>
      </c>
      <c r="F646" s="21">
        <v>350.0</v>
      </c>
      <c r="G646" s="48">
        <v>41609.0</v>
      </c>
      <c r="H646" s="49">
        <v>0.41730324074074077</v>
      </c>
      <c r="M646" s="54"/>
    </row>
    <row r="647">
      <c r="A647" s="21">
        <v>54079.0</v>
      </c>
      <c r="B647" s="21">
        <v>21.0</v>
      </c>
      <c r="C647" s="21">
        <v>1.0</v>
      </c>
      <c r="D647" s="21">
        <v>1.0</v>
      </c>
      <c r="E647" s="21">
        <v>0.0</v>
      </c>
      <c r="F647" s="21">
        <v>0.0</v>
      </c>
      <c r="G647" s="48">
        <v>41609.0</v>
      </c>
      <c r="H647" s="49">
        <v>0.4909953703703704</v>
      </c>
      <c r="M647" s="54"/>
    </row>
    <row r="648">
      <c r="A648" s="21">
        <v>54115.0</v>
      </c>
      <c r="B648" s="21">
        <v>22.0</v>
      </c>
      <c r="C648" s="21">
        <v>1.0</v>
      </c>
      <c r="D648" s="21">
        <v>1.0</v>
      </c>
      <c r="E648" s="47">
        <v>5158.0</v>
      </c>
      <c r="F648" s="21">
        <v>234.0</v>
      </c>
      <c r="G648" s="48">
        <v>41609.0</v>
      </c>
      <c r="H648" s="49">
        <v>0.25101851851851853</v>
      </c>
      <c r="M648" s="54"/>
    </row>
    <row r="649">
      <c r="A649" s="21">
        <v>54126.0</v>
      </c>
      <c r="B649" s="21">
        <v>19.0</v>
      </c>
      <c r="C649" s="21">
        <v>1.0</v>
      </c>
      <c r="D649" s="21">
        <v>1.0</v>
      </c>
      <c r="E649" s="47">
        <v>1800.0</v>
      </c>
      <c r="F649" s="21">
        <v>95.0</v>
      </c>
      <c r="G649" s="48">
        <v>41609.0</v>
      </c>
      <c r="H649" s="49">
        <v>0.37939814814814815</v>
      </c>
      <c r="M649" s="54"/>
    </row>
    <row r="650">
      <c r="A650" s="21">
        <v>54166.0</v>
      </c>
      <c r="B650" s="21">
        <v>23.0</v>
      </c>
      <c r="C650" s="21">
        <v>1.0</v>
      </c>
      <c r="D650" s="21">
        <v>1.0</v>
      </c>
      <c r="E650" s="47">
        <v>11850.0</v>
      </c>
      <c r="F650" s="21">
        <v>515.0</v>
      </c>
      <c r="G650" s="48">
        <v>41609.0</v>
      </c>
      <c r="H650" s="49">
        <v>0.3725347222222222</v>
      </c>
      <c r="M650" s="54"/>
    </row>
    <row r="651">
      <c r="A651" s="21">
        <v>54251.0</v>
      </c>
      <c r="B651" s="21">
        <v>19.0</v>
      </c>
      <c r="C651" s="21">
        <v>1.0</v>
      </c>
      <c r="D651" s="21">
        <v>1.0</v>
      </c>
      <c r="E651" s="47">
        <v>6541.0</v>
      </c>
      <c r="F651" s="21">
        <v>344.0</v>
      </c>
      <c r="G651" s="48">
        <v>41609.0</v>
      </c>
      <c r="H651" s="49">
        <v>0.80125</v>
      </c>
      <c r="M651" s="54"/>
    </row>
    <row r="652">
      <c r="A652" s="21">
        <v>54276.0</v>
      </c>
      <c r="B652" s="21">
        <v>17.0</v>
      </c>
      <c r="C652" s="21">
        <v>1.0</v>
      </c>
      <c r="D652" s="21">
        <v>1.0</v>
      </c>
      <c r="E652" s="47">
        <v>2015.0</v>
      </c>
      <c r="F652" s="21">
        <v>119.0</v>
      </c>
      <c r="G652" s="48">
        <v>41609.0</v>
      </c>
      <c r="H652" s="49">
        <v>0.9487152777777778</v>
      </c>
      <c r="M652" s="54"/>
    </row>
    <row r="653">
      <c r="A653" s="21">
        <v>54302.0</v>
      </c>
      <c r="B653" s="21">
        <v>13.0</v>
      </c>
      <c r="C653" s="21">
        <v>1.0</v>
      </c>
      <c r="D653" s="21">
        <v>1.0</v>
      </c>
      <c r="E653" s="21">
        <v>359.0</v>
      </c>
      <c r="F653" s="21">
        <v>28.0</v>
      </c>
      <c r="G653" s="48">
        <v>41609.0</v>
      </c>
      <c r="H653" s="49">
        <v>0.1562037037037037</v>
      </c>
      <c r="M653" s="54"/>
    </row>
    <row r="654">
      <c r="A654" s="21">
        <v>54411.0</v>
      </c>
      <c r="B654" s="21">
        <v>22.0</v>
      </c>
      <c r="C654" s="21">
        <v>1.0</v>
      </c>
      <c r="D654" s="21">
        <v>1.0</v>
      </c>
      <c r="E654" s="47">
        <v>9769.0</v>
      </c>
      <c r="F654" s="21">
        <v>444.0</v>
      </c>
      <c r="G654" s="48">
        <v>41609.0</v>
      </c>
      <c r="H654" s="49">
        <v>0.11224537037037037</v>
      </c>
      <c r="M654" s="54"/>
    </row>
    <row r="655">
      <c r="A655" s="21">
        <v>54500.0</v>
      </c>
      <c r="B655" s="21">
        <v>23.0</v>
      </c>
      <c r="C655" s="21">
        <v>1.0</v>
      </c>
      <c r="D655" s="21">
        <v>1.0</v>
      </c>
      <c r="E655" s="47">
        <v>1965.0</v>
      </c>
      <c r="F655" s="21">
        <v>85.0</v>
      </c>
      <c r="G655" s="48">
        <v>41609.0</v>
      </c>
      <c r="H655" s="49">
        <v>0.3865162037037037</v>
      </c>
      <c r="M655" s="54"/>
    </row>
    <row r="656">
      <c r="A656" s="21">
        <v>54606.0</v>
      </c>
      <c r="B656" s="21">
        <v>18.0</v>
      </c>
      <c r="C656" s="21">
        <v>1.0</v>
      </c>
      <c r="D656" s="21">
        <v>1.0</v>
      </c>
      <c r="E656" s="47">
        <v>9694.0</v>
      </c>
      <c r="F656" s="21">
        <v>539.0</v>
      </c>
      <c r="G656" s="48">
        <v>41609.0</v>
      </c>
      <c r="H656" s="49">
        <v>0.31774305555555554</v>
      </c>
      <c r="M656" s="54"/>
    </row>
    <row r="657">
      <c r="A657" s="21">
        <v>54717.0</v>
      </c>
      <c r="B657" s="21">
        <v>19.0</v>
      </c>
      <c r="C657" s="21">
        <v>1.0</v>
      </c>
      <c r="D657" s="21">
        <v>1.0</v>
      </c>
      <c r="E657" s="21">
        <v>400.0</v>
      </c>
      <c r="F657" s="21">
        <v>21.0</v>
      </c>
      <c r="G657" s="48">
        <v>41609.0</v>
      </c>
      <c r="H657" s="49">
        <v>0.5093634259259259</v>
      </c>
      <c r="M657" s="54"/>
    </row>
    <row r="658">
      <c r="A658" s="21">
        <v>54760.0</v>
      </c>
      <c r="B658" s="21">
        <v>14.0</v>
      </c>
      <c r="C658" s="21">
        <v>1.0</v>
      </c>
      <c r="D658" s="21">
        <v>1.0</v>
      </c>
      <c r="E658" s="47">
        <v>3224.0</v>
      </c>
      <c r="F658" s="21">
        <v>230.0</v>
      </c>
      <c r="G658" s="48">
        <v>41609.0</v>
      </c>
      <c r="H658" s="49">
        <v>0.6646643518518518</v>
      </c>
      <c r="M658" s="54"/>
    </row>
    <row r="659">
      <c r="A659" s="21">
        <v>54792.0</v>
      </c>
      <c r="B659" s="21">
        <v>14.0</v>
      </c>
      <c r="C659" s="21">
        <v>1.0</v>
      </c>
      <c r="D659" s="21">
        <v>1.0</v>
      </c>
      <c r="E659" s="47">
        <v>3894.0</v>
      </c>
      <c r="F659" s="21">
        <v>278.0</v>
      </c>
      <c r="G659" s="48">
        <v>41609.0</v>
      </c>
      <c r="H659" s="49">
        <v>0.755636574074074</v>
      </c>
      <c r="M659" s="54"/>
    </row>
    <row r="660">
      <c r="A660" s="21">
        <v>54801.0</v>
      </c>
      <c r="B660" s="21">
        <v>16.0</v>
      </c>
      <c r="C660" s="21">
        <v>1.0</v>
      </c>
      <c r="D660" s="21">
        <v>1.0</v>
      </c>
      <c r="E660" s="47">
        <v>10842.0</v>
      </c>
      <c r="F660" s="21">
        <v>678.0</v>
      </c>
      <c r="G660" s="48">
        <v>41609.0</v>
      </c>
      <c r="H660" s="49">
        <v>0.5082407407407408</v>
      </c>
      <c r="M660" s="54"/>
    </row>
    <row r="661">
      <c r="A661" s="21">
        <v>54838.0</v>
      </c>
      <c r="B661" s="21">
        <v>16.0</v>
      </c>
      <c r="C661" s="21">
        <v>1.0</v>
      </c>
      <c r="D661" s="21">
        <v>1.0</v>
      </c>
      <c r="E661" s="47">
        <v>4600.0</v>
      </c>
      <c r="F661" s="21">
        <v>288.0</v>
      </c>
      <c r="G661" s="48">
        <v>41609.0</v>
      </c>
      <c r="H661" s="49">
        <v>0.6437037037037037</v>
      </c>
      <c r="M661" s="54"/>
    </row>
    <row r="662">
      <c r="A662" s="21">
        <v>54891.0</v>
      </c>
      <c r="B662" s="21">
        <v>19.0</v>
      </c>
      <c r="C662" s="21">
        <v>1.0</v>
      </c>
      <c r="D662" s="21">
        <v>0.0</v>
      </c>
      <c r="E662" s="47">
        <v>5990.0</v>
      </c>
      <c r="F662" s="21">
        <v>315.0</v>
      </c>
      <c r="G662" s="48">
        <v>41609.0</v>
      </c>
      <c r="H662" s="49">
        <v>0.4519444444444444</v>
      </c>
      <c r="M662" s="54"/>
    </row>
    <row r="663">
      <c r="A663" s="21">
        <v>54916.0</v>
      </c>
      <c r="B663" s="21">
        <v>19.0</v>
      </c>
      <c r="C663" s="21">
        <v>1.0</v>
      </c>
      <c r="D663" s="21">
        <v>1.0</v>
      </c>
      <c r="E663" s="47">
        <v>14171.0</v>
      </c>
      <c r="F663" s="21">
        <v>746.0</v>
      </c>
      <c r="G663" s="48">
        <v>41609.0</v>
      </c>
      <c r="H663" s="49">
        <v>0.22707175925925926</v>
      </c>
      <c r="M663" s="54"/>
    </row>
    <row r="664">
      <c r="A664" s="21">
        <v>55190.0</v>
      </c>
      <c r="B664" s="21">
        <v>16.0</v>
      </c>
      <c r="C664" s="21">
        <v>1.0</v>
      </c>
      <c r="D664" s="21">
        <v>1.0</v>
      </c>
      <c r="E664" s="47">
        <v>29675.0</v>
      </c>
      <c r="F664" s="47">
        <v>1855.0</v>
      </c>
      <c r="G664" s="48">
        <v>41609.0</v>
      </c>
      <c r="H664" s="49">
        <v>0.9436921296296297</v>
      </c>
      <c r="M664" s="54"/>
    </row>
    <row r="665">
      <c r="A665" s="21">
        <v>55238.0</v>
      </c>
      <c r="B665" s="21">
        <v>22.0</v>
      </c>
      <c r="C665" s="21">
        <v>1.0</v>
      </c>
      <c r="D665" s="21">
        <v>0.0</v>
      </c>
      <c r="E665" s="47">
        <v>7900.0</v>
      </c>
      <c r="F665" s="21">
        <v>359.0</v>
      </c>
      <c r="G665" s="48">
        <v>41609.0</v>
      </c>
      <c r="H665" s="49">
        <v>0.36005787037037035</v>
      </c>
      <c r="M665" s="54"/>
    </row>
    <row r="666">
      <c r="A666" s="21">
        <v>55286.0</v>
      </c>
      <c r="B666" s="21">
        <v>18.0</v>
      </c>
      <c r="C666" s="21">
        <v>1.0</v>
      </c>
      <c r="D666" s="21">
        <v>1.0</v>
      </c>
      <c r="E666" s="21">
        <v>899.0</v>
      </c>
      <c r="F666" s="21">
        <v>50.0</v>
      </c>
      <c r="G666" s="48">
        <v>41609.0</v>
      </c>
      <c r="H666" s="49">
        <v>0.640787037037037</v>
      </c>
      <c r="M666" s="54"/>
    </row>
    <row r="667">
      <c r="A667" s="21">
        <v>55296.0</v>
      </c>
      <c r="B667" s="21">
        <v>23.0</v>
      </c>
      <c r="C667" s="21">
        <v>1.0</v>
      </c>
      <c r="D667" s="21">
        <v>0.0</v>
      </c>
      <c r="E667" s="47">
        <v>2750.0</v>
      </c>
      <c r="F667" s="21">
        <v>120.0</v>
      </c>
      <c r="G667" s="48">
        <v>41609.0</v>
      </c>
      <c r="H667" s="49">
        <v>0.13894675925925926</v>
      </c>
      <c r="M667" s="54"/>
    </row>
    <row r="668">
      <c r="A668" s="21">
        <v>55310.0</v>
      </c>
      <c r="B668" s="21">
        <v>12.0</v>
      </c>
      <c r="C668" s="21">
        <v>1.0</v>
      </c>
      <c r="D668" s="21">
        <v>1.0</v>
      </c>
      <c r="E668" s="47">
        <v>4040.0</v>
      </c>
      <c r="F668" s="21">
        <v>337.0</v>
      </c>
      <c r="G668" s="48">
        <v>41609.0</v>
      </c>
      <c r="H668" s="49">
        <v>0.45395833333333335</v>
      </c>
      <c r="M668" s="54"/>
    </row>
    <row r="669">
      <c r="A669" s="21">
        <v>55322.0</v>
      </c>
      <c r="B669" s="21">
        <v>16.0</v>
      </c>
      <c r="C669" s="21">
        <v>1.0</v>
      </c>
      <c r="D669" s="21">
        <v>1.0</v>
      </c>
      <c r="E669" s="47">
        <v>1299.0</v>
      </c>
      <c r="F669" s="21">
        <v>81.0</v>
      </c>
      <c r="G669" s="48">
        <v>41609.0</v>
      </c>
      <c r="H669" s="49">
        <v>0.4544212962962963</v>
      </c>
      <c r="M669" s="54"/>
    </row>
    <row r="670">
      <c r="A670" s="21">
        <v>55331.0</v>
      </c>
      <c r="B670" s="21">
        <v>18.0</v>
      </c>
      <c r="C670" s="21">
        <v>1.0</v>
      </c>
      <c r="D670" s="21">
        <v>1.0</v>
      </c>
      <c r="E670" s="21">
        <v>100.0</v>
      </c>
      <c r="F670" s="21">
        <v>6.0</v>
      </c>
      <c r="G670" s="48">
        <v>41609.0</v>
      </c>
      <c r="H670" s="49">
        <v>0.20232638888888888</v>
      </c>
      <c r="M670" s="54"/>
    </row>
    <row r="671">
      <c r="A671" s="21">
        <v>55525.0</v>
      </c>
      <c r="B671" s="21">
        <v>19.0</v>
      </c>
      <c r="C671" s="21">
        <v>1.0</v>
      </c>
      <c r="D671" s="21">
        <v>1.0</v>
      </c>
      <c r="E671" s="47">
        <v>1595.0</v>
      </c>
      <c r="F671" s="21">
        <v>84.0</v>
      </c>
      <c r="G671" s="48">
        <v>41609.0</v>
      </c>
      <c r="H671" s="49">
        <v>0.7875578703703704</v>
      </c>
      <c r="M671" s="54"/>
    </row>
    <row r="672">
      <c r="A672" s="21">
        <v>55654.0</v>
      </c>
      <c r="B672" s="21">
        <v>17.0</v>
      </c>
      <c r="C672" s="21">
        <v>1.0</v>
      </c>
      <c r="D672" s="21">
        <v>1.0</v>
      </c>
      <c r="E672" s="47">
        <v>7835.0</v>
      </c>
      <c r="F672" s="21">
        <v>461.0</v>
      </c>
      <c r="G672" s="48">
        <v>41609.0</v>
      </c>
      <c r="H672" s="49">
        <v>0.011319444444444444</v>
      </c>
      <c r="M672" s="54"/>
    </row>
    <row r="673">
      <c r="A673" s="21">
        <v>55680.0</v>
      </c>
      <c r="B673" s="21">
        <v>19.0</v>
      </c>
      <c r="C673" s="21">
        <v>1.0</v>
      </c>
      <c r="D673" s="21">
        <v>1.0</v>
      </c>
      <c r="E673" s="47">
        <v>34125.0</v>
      </c>
      <c r="F673" s="47">
        <v>1796.0</v>
      </c>
      <c r="G673" s="48">
        <v>41609.0</v>
      </c>
      <c r="H673" s="49">
        <v>0.3345486111111111</v>
      </c>
      <c r="M673" s="54"/>
    </row>
    <row r="674">
      <c r="A674" s="21">
        <v>55694.0</v>
      </c>
      <c r="B674" s="21">
        <v>17.0</v>
      </c>
      <c r="C674" s="21">
        <v>1.0</v>
      </c>
      <c r="D674" s="21">
        <v>1.0</v>
      </c>
      <c r="E674" s="47">
        <v>2250.0</v>
      </c>
      <c r="F674" s="21">
        <v>132.0</v>
      </c>
      <c r="G674" s="48">
        <v>41609.0</v>
      </c>
      <c r="H674" s="49">
        <v>0.6005092592592592</v>
      </c>
      <c r="M674" s="54"/>
    </row>
    <row r="675">
      <c r="A675" s="21">
        <v>55746.0</v>
      </c>
      <c r="B675" s="21">
        <v>23.0</v>
      </c>
      <c r="C675" s="21">
        <v>1.0</v>
      </c>
      <c r="D675" s="21">
        <v>1.0</v>
      </c>
      <c r="E675" s="47">
        <v>7175.0</v>
      </c>
      <c r="F675" s="21">
        <v>312.0</v>
      </c>
      <c r="G675" s="48">
        <v>41609.0</v>
      </c>
      <c r="H675" s="49">
        <v>0.5028819444444445</v>
      </c>
      <c r="M675" s="54"/>
    </row>
    <row r="676">
      <c r="A676" s="21">
        <v>55763.0</v>
      </c>
      <c r="B676" s="21">
        <v>22.0</v>
      </c>
      <c r="C676" s="21">
        <v>1.0</v>
      </c>
      <c r="D676" s="21">
        <v>1.0</v>
      </c>
      <c r="E676" s="47">
        <v>7145.0</v>
      </c>
      <c r="F676" s="21">
        <v>325.0</v>
      </c>
      <c r="G676" s="48">
        <v>41609.0</v>
      </c>
      <c r="H676" s="49">
        <v>0.7861111111111111</v>
      </c>
      <c r="M676" s="54"/>
    </row>
    <row r="677">
      <c r="A677" s="21">
        <v>55790.0</v>
      </c>
      <c r="B677" s="21">
        <v>20.0</v>
      </c>
      <c r="C677" s="21">
        <v>1.0</v>
      </c>
      <c r="D677" s="21">
        <v>1.0</v>
      </c>
      <c r="E677" s="21">
        <v>999.0</v>
      </c>
      <c r="F677" s="21">
        <v>50.0</v>
      </c>
      <c r="G677" s="48">
        <v>41609.0</v>
      </c>
      <c r="H677" s="49">
        <v>0.43493055555555554</v>
      </c>
      <c r="M677" s="54"/>
    </row>
    <row r="678">
      <c r="A678" s="21">
        <v>55898.0</v>
      </c>
      <c r="B678" s="21">
        <v>18.0</v>
      </c>
      <c r="C678" s="21">
        <v>1.0</v>
      </c>
      <c r="D678" s="21">
        <v>1.0</v>
      </c>
      <c r="E678" s="47">
        <v>3455.0</v>
      </c>
      <c r="F678" s="21">
        <v>192.0</v>
      </c>
      <c r="G678" s="48">
        <v>41609.0</v>
      </c>
      <c r="H678" s="49">
        <v>0.2084375</v>
      </c>
      <c r="M678" s="54"/>
    </row>
    <row r="679">
      <c r="A679" s="21">
        <v>56064.0</v>
      </c>
      <c r="B679" s="21">
        <v>22.0</v>
      </c>
      <c r="C679" s="21">
        <v>1.0</v>
      </c>
      <c r="D679" s="21">
        <v>1.0</v>
      </c>
      <c r="E679" s="21">
        <v>0.0</v>
      </c>
      <c r="F679" s="21">
        <v>0.0</v>
      </c>
      <c r="G679" s="48">
        <v>41609.0</v>
      </c>
      <c r="H679" s="49">
        <v>0.8839351851851852</v>
      </c>
      <c r="M679" s="54"/>
    </row>
    <row r="680">
      <c r="A680" s="21">
        <v>56126.0</v>
      </c>
      <c r="B680" s="21">
        <v>19.0</v>
      </c>
      <c r="C680" s="21">
        <v>1.0</v>
      </c>
      <c r="D680" s="21">
        <v>1.0</v>
      </c>
      <c r="E680" s="21">
        <v>515.0</v>
      </c>
      <c r="F680" s="21">
        <v>27.0</v>
      </c>
      <c r="G680" s="48">
        <v>41609.0</v>
      </c>
      <c r="H680" s="49">
        <v>0.02355324074074074</v>
      </c>
      <c r="M680" s="54"/>
    </row>
    <row r="681">
      <c r="A681" s="21">
        <v>56133.0</v>
      </c>
      <c r="B681" s="21">
        <v>14.0</v>
      </c>
      <c r="C681" s="21">
        <v>1.0</v>
      </c>
      <c r="D681" s="21">
        <v>1.0</v>
      </c>
      <c r="E681" s="47">
        <v>20000.0</v>
      </c>
      <c r="F681" s="47">
        <v>1429.0</v>
      </c>
      <c r="G681" s="48">
        <v>41609.0</v>
      </c>
      <c r="H681" s="49">
        <v>0.45123842592592595</v>
      </c>
      <c r="M681" s="54"/>
    </row>
    <row r="682">
      <c r="A682" s="21">
        <v>56149.0</v>
      </c>
      <c r="B682" s="21">
        <v>16.0</v>
      </c>
      <c r="C682" s="21">
        <v>1.0</v>
      </c>
      <c r="D682" s="21">
        <v>1.0</v>
      </c>
      <c r="E682" s="21">
        <v>0.0</v>
      </c>
      <c r="F682" s="21">
        <v>0.0</v>
      </c>
      <c r="G682" s="48">
        <v>41609.0</v>
      </c>
      <c r="H682" s="49">
        <v>0.5231018518518519</v>
      </c>
      <c r="M682" s="54"/>
    </row>
    <row r="683">
      <c r="A683" s="21">
        <v>56195.0</v>
      </c>
      <c r="B683" s="21">
        <v>17.0</v>
      </c>
      <c r="C683" s="21">
        <v>1.0</v>
      </c>
      <c r="D683" s="21">
        <v>1.0</v>
      </c>
      <c r="E683" s="47">
        <v>1437.0</v>
      </c>
      <c r="F683" s="21">
        <v>85.0</v>
      </c>
      <c r="G683" s="48">
        <v>41609.0</v>
      </c>
      <c r="H683" s="49">
        <v>0.7705208333333333</v>
      </c>
      <c r="M683" s="54"/>
    </row>
    <row r="684">
      <c r="A684" s="21">
        <v>56314.0</v>
      </c>
      <c r="B684" s="21">
        <v>16.0</v>
      </c>
      <c r="C684" s="21">
        <v>1.0</v>
      </c>
      <c r="D684" s="21">
        <v>1.0</v>
      </c>
      <c r="E684" s="47">
        <v>6274.0</v>
      </c>
      <c r="F684" s="21">
        <v>392.0</v>
      </c>
      <c r="G684" s="48">
        <v>41609.0</v>
      </c>
      <c r="H684" s="49">
        <v>0.8604861111111111</v>
      </c>
      <c r="M684" s="54"/>
    </row>
    <row r="685">
      <c r="A685" s="21">
        <v>56341.0</v>
      </c>
      <c r="B685" s="21">
        <v>16.0</v>
      </c>
      <c r="C685" s="21">
        <v>1.0</v>
      </c>
      <c r="D685" s="21">
        <v>1.0</v>
      </c>
      <c r="E685" s="21">
        <v>0.0</v>
      </c>
      <c r="F685" s="21">
        <v>0.0</v>
      </c>
      <c r="G685" s="48">
        <v>41609.0</v>
      </c>
      <c r="H685" s="49">
        <v>0.40380787037037036</v>
      </c>
      <c r="M685" s="54"/>
    </row>
    <row r="686">
      <c r="A686" s="21">
        <v>56379.0</v>
      </c>
      <c r="B686" s="21">
        <v>18.0</v>
      </c>
      <c r="C686" s="21">
        <v>1.0</v>
      </c>
      <c r="D686" s="21">
        <v>1.0</v>
      </c>
      <c r="E686" s="47">
        <v>1450.0</v>
      </c>
      <c r="F686" s="21">
        <v>81.0</v>
      </c>
      <c r="G686" s="48">
        <v>41609.0</v>
      </c>
      <c r="H686" s="49">
        <v>0.01579861111111111</v>
      </c>
      <c r="M686" s="54"/>
    </row>
    <row r="687">
      <c r="A687" s="21">
        <v>56465.0</v>
      </c>
      <c r="B687" s="21">
        <v>21.0</v>
      </c>
      <c r="C687" s="21">
        <v>1.0</v>
      </c>
      <c r="D687" s="21">
        <v>1.0</v>
      </c>
      <c r="E687" s="47">
        <v>1200.0</v>
      </c>
      <c r="F687" s="21">
        <v>57.0</v>
      </c>
      <c r="G687" s="48">
        <v>41609.0</v>
      </c>
      <c r="H687" s="49">
        <v>0.7146527777777778</v>
      </c>
      <c r="M687" s="54"/>
    </row>
    <row r="688">
      <c r="A688" s="21">
        <v>56505.0</v>
      </c>
      <c r="B688" s="21">
        <v>22.0</v>
      </c>
      <c r="C688" s="21">
        <v>1.0</v>
      </c>
      <c r="D688" s="21">
        <v>1.0</v>
      </c>
      <c r="E688" s="47">
        <v>6999.0</v>
      </c>
      <c r="F688" s="21">
        <v>318.0</v>
      </c>
      <c r="G688" s="48">
        <v>41609.0</v>
      </c>
      <c r="H688" s="49">
        <v>0.7499537037037037</v>
      </c>
      <c r="M688" s="54"/>
    </row>
    <row r="689">
      <c r="A689" s="21">
        <v>56586.0</v>
      </c>
      <c r="B689" s="21">
        <v>17.0</v>
      </c>
      <c r="C689" s="21">
        <v>1.0</v>
      </c>
      <c r="D689" s="21">
        <v>1.0</v>
      </c>
      <c r="E689" s="47">
        <v>1500.0</v>
      </c>
      <c r="F689" s="21">
        <v>88.0</v>
      </c>
      <c r="G689" s="48">
        <v>41609.0</v>
      </c>
      <c r="H689" s="49">
        <v>0.2480324074074074</v>
      </c>
      <c r="M689" s="54"/>
    </row>
    <row r="690">
      <c r="A690" s="21">
        <v>56616.0</v>
      </c>
      <c r="B690" s="21">
        <v>17.0</v>
      </c>
      <c r="C690" s="21">
        <v>1.0</v>
      </c>
      <c r="D690" s="21">
        <v>1.0</v>
      </c>
      <c r="E690" s="47">
        <v>9900.0</v>
      </c>
      <c r="F690" s="21">
        <v>582.0</v>
      </c>
      <c r="G690" s="48">
        <v>41609.0</v>
      </c>
      <c r="H690" s="49">
        <v>0.43917824074074074</v>
      </c>
      <c r="M690" s="54"/>
    </row>
    <row r="691">
      <c r="A691" s="21">
        <v>56626.0</v>
      </c>
      <c r="B691" s="21">
        <v>20.0</v>
      </c>
      <c r="C691" s="21">
        <v>1.0</v>
      </c>
      <c r="D691" s="21">
        <v>1.0</v>
      </c>
      <c r="E691" s="21">
        <v>101.0</v>
      </c>
      <c r="F691" s="21">
        <v>5.0</v>
      </c>
      <c r="G691" s="48">
        <v>41609.0</v>
      </c>
      <c r="H691" s="49">
        <v>0.3584027777777778</v>
      </c>
      <c r="M691" s="54"/>
    </row>
    <row r="692">
      <c r="A692" s="21">
        <v>56628.0</v>
      </c>
      <c r="B692" s="21">
        <v>23.0</v>
      </c>
      <c r="C692" s="21">
        <v>1.0</v>
      </c>
      <c r="D692" s="21">
        <v>0.0</v>
      </c>
      <c r="E692" s="47">
        <v>2200.0</v>
      </c>
      <c r="F692" s="21">
        <v>96.0</v>
      </c>
      <c r="G692" s="48">
        <v>41609.0</v>
      </c>
      <c r="H692" s="49">
        <v>0.20012731481481483</v>
      </c>
      <c r="M692" s="54"/>
    </row>
    <row r="693">
      <c r="A693" s="21">
        <v>56639.0</v>
      </c>
      <c r="B693" s="21">
        <v>16.0</v>
      </c>
      <c r="C693" s="21">
        <v>1.0</v>
      </c>
      <c r="D693" s="21">
        <v>1.0</v>
      </c>
      <c r="E693" s="47">
        <v>43999.0</v>
      </c>
      <c r="F693" s="47">
        <v>2750.0</v>
      </c>
      <c r="G693" s="48">
        <v>41609.0</v>
      </c>
      <c r="H693" s="49">
        <v>0.6140625</v>
      </c>
      <c r="M693" s="54"/>
    </row>
    <row r="694">
      <c r="A694" s="21">
        <v>56673.0</v>
      </c>
      <c r="B694" s="21">
        <v>18.0</v>
      </c>
      <c r="C694" s="21">
        <v>1.0</v>
      </c>
      <c r="D694" s="21">
        <v>0.0</v>
      </c>
      <c r="E694" s="47">
        <v>4499.0</v>
      </c>
      <c r="F694" s="21">
        <v>250.0</v>
      </c>
      <c r="G694" s="48">
        <v>41609.0</v>
      </c>
      <c r="H694" s="49">
        <v>0.9980902777777778</v>
      </c>
      <c r="M694" s="54"/>
    </row>
    <row r="695">
      <c r="A695" s="21">
        <v>56715.0</v>
      </c>
      <c r="B695" s="21">
        <v>18.0</v>
      </c>
      <c r="C695" s="21">
        <v>1.0</v>
      </c>
      <c r="D695" s="21">
        <v>1.0</v>
      </c>
      <c r="E695" s="47">
        <v>3060.0</v>
      </c>
      <c r="F695" s="21">
        <v>170.0</v>
      </c>
      <c r="G695" s="48">
        <v>41609.0</v>
      </c>
      <c r="H695" s="49">
        <v>0.03480324074074074</v>
      </c>
      <c r="M695" s="54"/>
    </row>
    <row r="696">
      <c r="A696" s="21">
        <v>56745.0</v>
      </c>
      <c r="B696" s="21">
        <v>21.0</v>
      </c>
      <c r="C696" s="21">
        <v>1.0</v>
      </c>
      <c r="D696" s="21">
        <v>1.0</v>
      </c>
      <c r="E696" s="47">
        <v>15300.0</v>
      </c>
      <c r="F696" s="21">
        <v>729.0</v>
      </c>
      <c r="G696" s="48">
        <v>41609.0</v>
      </c>
      <c r="H696" s="49">
        <v>0.6649537037037037</v>
      </c>
      <c r="M696" s="54"/>
    </row>
    <row r="697">
      <c r="A697" s="21">
        <v>57031.0</v>
      </c>
      <c r="B697" s="21">
        <v>22.0</v>
      </c>
      <c r="C697" s="21">
        <v>1.0</v>
      </c>
      <c r="D697" s="21">
        <v>1.0</v>
      </c>
      <c r="E697" s="47">
        <v>25295.0</v>
      </c>
      <c r="F697" s="47">
        <v>1150.0</v>
      </c>
      <c r="G697" s="48">
        <v>41609.0</v>
      </c>
      <c r="H697" s="49">
        <v>0.14819444444444443</v>
      </c>
      <c r="M697" s="54"/>
    </row>
    <row r="698">
      <c r="A698" s="21">
        <v>57096.0</v>
      </c>
      <c r="B698" s="21">
        <v>18.0</v>
      </c>
      <c r="C698" s="21">
        <v>1.0</v>
      </c>
      <c r="D698" s="21">
        <v>1.0</v>
      </c>
      <c r="E698" s="21">
        <v>575.0</v>
      </c>
      <c r="F698" s="21">
        <v>32.0</v>
      </c>
      <c r="G698" s="48">
        <v>41609.0</v>
      </c>
      <c r="H698" s="49">
        <v>0.9678703703703704</v>
      </c>
      <c r="M698" s="54"/>
    </row>
    <row r="699">
      <c r="A699" s="21">
        <v>57162.0</v>
      </c>
      <c r="B699" s="21">
        <v>21.0</v>
      </c>
      <c r="C699" s="21">
        <v>1.0</v>
      </c>
      <c r="D699" s="21">
        <v>1.0</v>
      </c>
      <c r="E699" s="21">
        <v>0.0</v>
      </c>
      <c r="F699" s="21">
        <v>0.0</v>
      </c>
      <c r="G699" s="48">
        <v>41609.0</v>
      </c>
      <c r="H699" s="49">
        <v>0.5154513888888889</v>
      </c>
      <c r="M699" s="54"/>
    </row>
    <row r="700">
      <c r="A700" s="21">
        <v>57328.0</v>
      </c>
      <c r="B700" s="21">
        <v>20.0</v>
      </c>
      <c r="C700" s="21">
        <v>1.0</v>
      </c>
      <c r="D700" s="21">
        <v>1.0</v>
      </c>
      <c r="E700" s="47">
        <v>57282.0</v>
      </c>
      <c r="F700" s="47">
        <v>2864.0</v>
      </c>
      <c r="G700" s="48">
        <v>41609.0</v>
      </c>
      <c r="H700" s="49">
        <v>0.6915162037037037</v>
      </c>
      <c r="M700" s="54"/>
    </row>
    <row r="701">
      <c r="A701" s="21">
        <v>57434.0</v>
      </c>
      <c r="B701" s="21">
        <v>23.0</v>
      </c>
      <c r="C701" s="21">
        <v>1.0</v>
      </c>
      <c r="D701" s="21">
        <v>1.0</v>
      </c>
      <c r="E701" s="47">
        <v>4500.0</v>
      </c>
      <c r="F701" s="21">
        <v>196.0</v>
      </c>
      <c r="G701" s="48">
        <v>41609.0</v>
      </c>
      <c r="H701" s="49">
        <v>0.9846527777777778</v>
      </c>
      <c r="M701" s="54"/>
    </row>
    <row r="702">
      <c r="A702" s="21">
        <v>57456.0</v>
      </c>
      <c r="B702" s="21">
        <v>18.0</v>
      </c>
      <c r="C702" s="21">
        <v>1.0</v>
      </c>
      <c r="D702" s="21">
        <v>0.0</v>
      </c>
      <c r="E702" s="47">
        <v>7893.0</v>
      </c>
      <c r="F702" s="21">
        <v>439.0</v>
      </c>
      <c r="G702" s="48">
        <v>41609.0</v>
      </c>
      <c r="H702" s="49">
        <v>0.9070254629629629</v>
      </c>
      <c r="M702" s="54"/>
    </row>
    <row r="703">
      <c r="A703" s="21">
        <v>57537.0</v>
      </c>
      <c r="B703" s="21">
        <v>20.0</v>
      </c>
      <c r="C703" s="21">
        <v>1.0</v>
      </c>
      <c r="D703" s="21">
        <v>1.0</v>
      </c>
      <c r="E703" s="47">
        <v>2000.0</v>
      </c>
      <c r="F703" s="21">
        <v>100.0</v>
      </c>
      <c r="G703" s="48">
        <v>41609.0</v>
      </c>
      <c r="H703" s="49">
        <v>0.21844907407407407</v>
      </c>
      <c r="M703" s="54"/>
    </row>
    <row r="704">
      <c r="A704" s="21">
        <v>57671.0</v>
      </c>
      <c r="B704" s="21">
        <v>22.0</v>
      </c>
      <c r="C704" s="21">
        <v>1.0</v>
      </c>
      <c r="D704" s="21">
        <v>1.0</v>
      </c>
      <c r="E704" s="21">
        <v>688.0</v>
      </c>
      <c r="F704" s="21">
        <v>31.0</v>
      </c>
      <c r="G704" s="48">
        <v>41609.0</v>
      </c>
      <c r="H704" s="49">
        <v>0.1320601851851852</v>
      </c>
      <c r="M704" s="54"/>
    </row>
    <row r="705">
      <c r="A705" s="21">
        <v>57732.0</v>
      </c>
      <c r="B705" s="21">
        <v>15.0</v>
      </c>
      <c r="C705" s="21">
        <v>1.0</v>
      </c>
      <c r="D705" s="21">
        <v>1.0</v>
      </c>
      <c r="E705" s="47">
        <v>3199.0</v>
      </c>
      <c r="F705" s="21">
        <v>213.0</v>
      </c>
      <c r="G705" s="48">
        <v>41609.0</v>
      </c>
      <c r="H705" s="49">
        <v>0.40424768518518517</v>
      </c>
      <c r="M705" s="54"/>
    </row>
    <row r="706">
      <c r="A706" s="21">
        <v>57748.0</v>
      </c>
      <c r="B706" s="21">
        <v>13.0</v>
      </c>
      <c r="C706" s="21">
        <v>1.0</v>
      </c>
      <c r="D706" s="21">
        <v>1.0</v>
      </c>
      <c r="E706" s="47">
        <v>2061.0</v>
      </c>
      <c r="F706" s="21">
        <v>159.0</v>
      </c>
      <c r="G706" s="48">
        <v>41609.0</v>
      </c>
      <c r="H706" s="49">
        <v>0.8141203703703703</v>
      </c>
      <c r="M706" s="54"/>
    </row>
    <row r="707">
      <c r="A707" s="21">
        <v>57845.0</v>
      </c>
      <c r="B707" s="21">
        <v>14.0</v>
      </c>
      <c r="C707" s="21">
        <v>1.0</v>
      </c>
      <c r="D707" s="21">
        <v>1.0</v>
      </c>
      <c r="E707" s="47">
        <v>3990.0</v>
      </c>
      <c r="F707" s="21">
        <v>285.0</v>
      </c>
      <c r="G707" s="48">
        <v>41609.0</v>
      </c>
      <c r="H707" s="49">
        <v>0.8775231481481481</v>
      </c>
      <c r="M707" s="54"/>
    </row>
    <row r="708">
      <c r="A708" s="21">
        <v>57943.0</v>
      </c>
      <c r="B708" s="21">
        <v>22.0</v>
      </c>
      <c r="C708" s="21">
        <v>1.0</v>
      </c>
      <c r="D708" s="21">
        <v>1.0</v>
      </c>
      <c r="E708" s="47">
        <v>13451.0</v>
      </c>
      <c r="F708" s="21">
        <v>611.0</v>
      </c>
      <c r="G708" s="48">
        <v>41609.0</v>
      </c>
      <c r="H708" s="49">
        <v>0.6466782407407408</v>
      </c>
      <c r="M708" s="54"/>
    </row>
    <row r="709">
      <c r="A709" s="21">
        <v>58029.0</v>
      </c>
      <c r="B709" s="21">
        <v>17.0</v>
      </c>
      <c r="C709" s="21">
        <v>1.0</v>
      </c>
      <c r="D709" s="21">
        <v>0.0</v>
      </c>
      <c r="E709" s="47">
        <v>1680.0</v>
      </c>
      <c r="F709" s="21">
        <v>99.0</v>
      </c>
      <c r="G709" s="48">
        <v>41609.0</v>
      </c>
      <c r="H709" s="49">
        <v>0.4334837962962963</v>
      </c>
      <c r="M709" s="54"/>
    </row>
    <row r="710">
      <c r="A710" s="21">
        <v>58103.0</v>
      </c>
      <c r="B710" s="21">
        <v>22.0</v>
      </c>
      <c r="C710" s="21">
        <v>1.0</v>
      </c>
      <c r="D710" s="21">
        <v>1.0</v>
      </c>
      <c r="E710" s="47">
        <v>26994.0</v>
      </c>
      <c r="F710" s="47">
        <v>1227.0</v>
      </c>
      <c r="G710" s="48">
        <v>41609.0</v>
      </c>
      <c r="H710" s="49">
        <v>0.6028356481481482</v>
      </c>
      <c r="M710" s="54"/>
    </row>
    <row r="711">
      <c r="A711" s="21">
        <v>58108.0</v>
      </c>
      <c r="B711" s="21">
        <v>12.0</v>
      </c>
      <c r="C711" s="21">
        <v>1.0</v>
      </c>
      <c r="D711" s="21">
        <v>0.0</v>
      </c>
      <c r="E711" s="47">
        <v>1499.0</v>
      </c>
      <c r="F711" s="21">
        <v>125.0</v>
      </c>
      <c r="G711" s="48">
        <v>41609.0</v>
      </c>
      <c r="H711" s="49">
        <v>0.4721875</v>
      </c>
      <c r="M711" s="54"/>
    </row>
    <row r="712">
      <c r="A712" s="21">
        <v>58110.0</v>
      </c>
      <c r="B712" s="21">
        <v>18.0</v>
      </c>
      <c r="C712" s="21">
        <v>1.0</v>
      </c>
      <c r="D712" s="21">
        <v>1.0</v>
      </c>
      <c r="E712" s="21">
        <v>995.0</v>
      </c>
      <c r="F712" s="21">
        <v>55.0</v>
      </c>
      <c r="G712" s="48">
        <v>41609.0</v>
      </c>
      <c r="H712" s="49">
        <v>0.12403935185185185</v>
      </c>
      <c r="M712" s="54"/>
    </row>
    <row r="713">
      <c r="A713" s="21">
        <v>58128.0</v>
      </c>
      <c r="B713" s="21">
        <v>19.0</v>
      </c>
      <c r="C713" s="21">
        <v>1.0</v>
      </c>
      <c r="D713" s="21">
        <v>1.0</v>
      </c>
      <c r="E713" s="47">
        <v>2794.0</v>
      </c>
      <c r="F713" s="21">
        <v>147.0</v>
      </c>
      <c r="G713" s="48">
        <v>41609.0</v>
      </c>
      <c r="H713" s="49">
        <v>0.6325347222222222</v>
      </c>
      <c r="M713" s="54"/>
    </row>
    <row r="714">
      <c r="A714" s="21">
        <v>58203.0</v>
      </c>
      <c r="B714" s="21">
        <v>19.0</v>
      </c>
      <c r="C714" s="21">
        <v>1.0</v>
      </c>
      <c r="D714" s="21">
        <v>1.0</v>
      </c>
      <c r="E714" s="47">
        <v>4750.0</v>
      </c>
      <c r="F714" s="21">
        <v>250.0</v>
      </c>
      <c r="G714" s="48">
        <v>41609.0</v>
      </c>
      <c r="H714" s="49">
        <v>0.1984027777777778</v>
      </c>
      <c r="M714" s="54"/>
    </row>
    <row r="715">
      <c r="A715" s="21">
        <v>58215.0</v>
      </c>
      <c r="B715" s="21">
        <v>16.0</v>
      </c>
      <c r="C715" s="21">
        <v>1.0</v>
      </c>
      <c r="D715" s="21">
        <v>1.0</v>
      </c>
      <c r="E715" s="47">
        <v>1039.0</v>
      </c>
      <c r="F715" s="21">
        <v>65.0</v>
      </c>
      <c r="G715" s="48">
        <v>41609.0</v>
      </c>
      <c r="H715" s="49">
        <v>0.11142361111111111</v>
      </c>
      <c r="M715" s="54"/>
    </row>
    <row r="716">
      <c r="A716" s="21">
        <v>58233.0</v>
      </c>
      <c r="B716" s="21">
        <v>21.0</v>
      </c>
      <c r="C716" s="21">
        <v>1.0</v>
      </c>
      <c r="D716" s="21">
        <v>1.0</v>
      </c>
      <c r="E716" s="47">
        <v>2500.0</v>
      </c>
      <c r="F716" s="21">
        <v>119.0</v>
      </c>
      <c r="G716" s="48">
        <v>41609.0</v>
      </c>
      <c r="H716" s="49">
        <v>0.475162037037037</v>
      </c>
      <c r="M716" s="54"/>
    </row>
    <row r="717">
      <c r="A717" s="21">
        <v>58250.0</v>
      </c>
      <c r="B717" s="21">
        <v>23.0</v>
      </c>
      <c r="C717" s="21">
        <v>1.0</v>
      </c>
      <c r="D717" s="21">
        <v>0.0</v>
      </c>
      <c r="E717" s="21">
        <v>999.0</v>
      </c>
      <c r="F717" s="21">
        <v>43.0</v>
      </c>
      <c r="G717" s="48">
        <v>41609.0</v>
      </c>
      <c r="H717" s="49">
        <v>0.6580555555555555</v>
      </c>
      <c r="M717" s="54"/>
    </row>
    <row r="718">
      <c r="A718" s="21">
        <v>58284.0</v>
      </c>
      <c r="B718" s="21">
        <v>18.0</v>
      </c>
      <c r="C718" s="21">
        <v>1.0</v>
      </c>
      <c r="D718" s="21">
        <v>1.0</v>
      </c>
      <c r="E718" s="47">
        <v>3285.0</v>
      </c>
      <c r="F718" s="21">
        <v>183.0</v>
      </c>
      <c r="G718" s="48">
        <v>41609.0</v>
      </c>
      <c r="H718" s="49">
        <v>0.6604282407407407</v>
      </c>
      <c r="M718" s="54"/>
    </row>
    <row r="719">
      <c r="A719" s="21">
        <v>58376.0</v>
      </c>
      <c r="B719" s="21">
        <v>18.0</v>
      </c>
      <c r="C719" s="21">
        <v>1.0</v>
      </c>
      <c r="D719" s="21">
        <v>1.0</v>
      </c>
      <c r="E719" s="21">
        <v>0.0</v>
      </c>
      <c r="F719" s="21">
        <v>0.0</v>
      </c>
      <c r="G719" s="48">
        <v>41609.0</v>
      </c>
      <c r="H719" s="49">
        <v>0.7986111111111112</v>
      </c>
      <c r="M719" s="54"/>
    </row>
    <row r="720">
      <c r="A720" s="21">
        <v>58380.0</v>
      </c>
      <c r="B720" s="21">
        <v>13.0</v>
      </c>
      <c r="C720" s="21">
        <v>1.0</v>
      </c>
      <c r="D720" s="21">
        <v>1.0</v>
      </c>
      <c r="E720" s="21">
        <v>0.0</v>
      </c>
      <c r="F720" s="21">
        <v>0.0</v>
      </c>
      <c r="G720" s="48">
        <v>41609.0</v>
      </c>
      <c r="H720" s="49">
        <v>0.9239467592592593</v>
      </c>
      <c r="M720" s="54"/>
    </row>
    <row r="721">
      <c r="A721" s="21">
        <v>58572.0</v>
      </c>
      <c r="B721" s="21">
        <v>21.0</v>
      </c>
      <c r="C721" s="21">
        <v>1.0</v>
      </c>
      <c r="D721" s="21">
        <v>1.0</v>
      </c>
      <c r="E721" s="21">
        <v>999.0</v>
      </c>
      <c r="F721" s="21">
        <v>48.0</v>
      </c>
      <c r="G721" s="48">
        <v>41609.0</v>
      </c>
      <c r="H721" s="49">
        <v>0.35185185185185186</v>
      </c>
      <c r="M721" s="54"/>
    </row>
    <row r="722">
      <c r="A722" s="21">
        <v>58638.0</v>
      </c>
      <c r="B722" s="21">
        <v>12.0</v>
      </c>
      <c r="C722" s="21">
        <v>1.0</v>
      </c>
      <c r="D722" s="21">
        <v>1.0</v>
      </c>
      <c r="E722" s="21">
        <v>0.0</v>
      </c>
      <c r="F722" s="21">
        <v>0.0</v>
      </c>
      <c r="G722" s="48">
        <v>41609.0</v>
      </c>
      <c r="H722" s="49">
        <v>0.28891203703703705</v>
      </c>
      <c r="M722" s="54"/>
    </row>
    <row r="723">
      <c r="A723" s="21">
        <v>58703.0</v>
      </c>
      <c r="B723" s="21">
        <v>18.0</v>
      </c>
      <c r="C723" s="21">
        <v>1.0</v>
      </c>
      <c r="D723" s="21">
        <v>1.0</v>
      </c>
      <c r="E723" s="21">
        <v>0.0</v>
      </c>
      <c r="F723" s="21">
        <v>0.0</v>
      </c>
      <c r="G723" s="48">
        <v>41609.0</v>
      </c>
      <c r="H723" s="49">
        <v>0.42645833333333333</v>
      </c>
      <c r="M723" s="54"/>
    </row>
    <row r="724">
      <c r="A724" s="21">
        <v>58769.0</v>
      </c>
      <c r="B724" s="21">
        <v>13.0</v>
      </c>
      <c r="C724" s="21">
        <v>1.0</v>
      </c>
      <c r="D724" s="21">
        <v>1.0</v>
      </c>
      <c r="E724" s="47">
        <v>6959.0</v>
      </c>
      <c r="F724" s="21">
        <v>535.0</v>
      </c>
      <c r="G724" s="48">
        <v>41609.0</v>
      </c>
      <c r="H724" s="49">
        <v>0.8921875</v>
      </c>
      <c r="M724" s="54"/>
    </row>
    <row r="725">
      <c r="A725" s="21">
        <v>58777.0</v>
      </c>
      <c r="B725" s="21">
        <v>18.0</v>
      </c>
      <c r="C725" s="21">
        <v>1.0</v>
      </c>
      <c r="D725" s="21">
        <v>1.0</v>
      </c>
      <c r="E725" s="21">
        <v>0.0</v>
      </c>
      <c r="F725" s="21">
        <v>0.0</v>
      </c>
      <c r="G725" s="48">
        <v>41609.0</v>
      </c>
      <c r="H725" s="49">
        <v>0.6917013888888889</v>
      </c>
      <c r="M725" s="54"/>
    </row>
    <row r="726">
      <c r="A726" s="21">
        <v>58823.0</v>
      </c>
      <c r="B726" s="21">
        <v>20.0</v>
      </c>
      <c r="C726" s="21">
        <v>1.0</v>
      </c>
      <c r="D726" s="21">
        <v>1.0</v>
      </c>
      <c r="E726" s="47">
        <v>6569.0</v>
      </c>
      <c r="F726" s="21">
        <v>328.0</v>
      </c>
      <c r="G726" s="48">
        <v>41609.0</v>
      </c>
      <c r="H726" s="49">
        <v>0.11569444444444445</v>
      </c>
      <c r="M726" s="54"/>
    </row>
    <row r="727">
      <c r="A727" s="21">
        <v>58896.0</v>
      </c>
      <c r="B727" s="21">
        <v>19.0</v>
      </c>
      <c r="C727" s="21">
        <v>1.0</v>
      </c>
      <c r="D727" s="21">
        <v>1.0</v>
      </c>
      <c r="E727" s="47">
        <v>8128.0</v>
      </c>
      <c r="F727" s="21">
        <v>428.0</v>
      </c>
      <c r="G727" s="48">
        <v>41609.0</v>
      </c>
      <c r="H727" s="49">
        <v>0.12054398148148149</v>
      </c>
      <c r="M727" s="54"/>
    </row>
    <row r="728">
      <c r="A728" s="21">
        <v>58909.0</v>
      </c>
      <c r="B728" s="21">
        <v>18.0</v>
      </c>
      <c r="C728" s="21">
        <v>1.0</v>
      </c>
      <c r="D728" s="21">
        <v>1.0</v>
      </c>
      <c r="E728" s="21">
        <v>0.0</v>
      </c>
      <c r="F728" s="21">
        <v>0.0</v>
      </c>
      <c r="G728" s="48">
        <v>41609.0</v>
      </c>
      <c r="H728" s="49">
        <v>0.7442361111111111</v>
      </c>
      <c r="M728" s="54"/>
    </row>
    <row r="729">
      <c r="A729" s="21">
        <v>58952.0</v>
      </c>
      <c r="B729" s="21">
        <v>22.0</v>
      </c>
      <c r="C729" s="21">
        <v>1.0</v>
      </c>
      <c r="D729" s="21">
        <v>1.0</v>
      </c>
      <c r="E729" s="47">
        <v>6552.0</v>
      </c>
      <c r="F729" s="21">
        <v>298.0</v>
      </c>
      <c r="G729" s="48">
        <v>41609.0</v>
      </c>
      <c r="H729" s="49">
        <v>0.7341435185185186</v>
      </c>
      <c r="M729" s="54"/>
    </row>
    <row r="730">
      <c r="A730" s="21">
        <v>59038.0</v>
      </c>
      <c r="B730" s="21">
        <v>15.0</v>
      </c>
      <c r="C730" s="21">
        <v>1.0</v>
      </c>
      <c r="D730" s="21">
        <v>1.0</v>
      </c>
      <c r="E730" s="47">
        <v>1599.0</v>
      </c>
      <c r="F730" s="21">
        <v>107.0</v>
      </c>
      <c r="G730" s="48">
        <v>41609.0</v>
      </c>
      <c r="H730" s="49">
        <v>0.1883101851851852</v>
      </c>
      <c r="M730" s="54"/>
    </row>
    <row r="731">
      <c r="A731" s="21">
        <v>59065.0</v>
      </c>
      <c r="B731" s="21">
        <v>17.0</v>
      </c>
      <c r="C731" s="21">
        <v>1.0</v>
      </c>
      <c r="D731" s="21">
        <v>1.0</v>
      </c>
      <c r="E731" s="47">
        <v>4350.0</v>
      </c>
      <c r="F731" s="21">
        <v>256.0</v>
      </c>
      <c r="G731" s="48">
        <v>41609.0</v>
      </c>
      <c r="H731" s="49">
        <v>0.746875</v>
      </c>
      <c r="M731" s="54"/>
    </row>
    <row r="732">
      <c r="A732" s="21">
        <v>59094.0</v>
      </c>
      <c r="B732" s="21">
        <v>22.0</v>
      </c>
      <c r="C732" s="21">
        <v>1.0</v>
      </c>
      <c r="D732" s="21">
        <v>0.0</v>
      </c>
      <c r="E732" s="21">
        <v>499.0</v>
      </c>
      <c r="F732" s="21">
        <v>23.0</v>
      </c>
      <c r="G732" s="48">
        <v>41609.0</v>
      </c>
      <c r="H732" s="49">
        <v>0.6563078703703704</v>
      </c>
      <c r="M732" s="54"/>
    </row>
    <row r="733">
      <c r="A733" s="21">
        <v>59119.0</v>
      </c>
      <c r="B733" s="21">
        <v>14.0</v>
      </c>
      <c r="C733" s="21">
        <v>1.0</v>
      </c>
      <c r="D733" s="21">
        <v>1.0</v>
      </c>
      <c r="E733" s="47">
        <v>3999.0</v>
      </c>
      <c r="F733" s="21">
        <v>286.0</v>
      </c>
      <c r="G733" s="48">
        <v>41609.0</v>
      </c>
      <c r="H733" s="49">
        <v>0.609375</v>
      </c>
      <c r="M733" s="54"/>
    </row>
    <row r="734">
      <c r="A734" s="21">
        <v>59122.0</v>
      </c>
      <c r="B734" s="21">
        <v>14.0</v>
      </c>
      <c r="C734" s="21">
        <v>1.0</v>
      </c>
      <c r="D734" s="21">
        <v>1.0</v>
      </c>
      <c r="E734" s="47">
        <v>7800.0</v>
      </c>
      <c r="F734" s="21">
        <v>557.0</v>
      </c>
      <c r="G734" s="48">
        <v>41609.0</v>
      </c>
      <c r="H734" s="49">
        <v>0.24609953703703705</v>
      </c>
      <c r="M734" s="54"/>
    </row>
    <row r="735">
      <c r="A735" s="21">
        <v>59131.0</v>
      </c>
      <c r="B735" s="21">
        <v>13.0</v>
      </c>
      <c r="C735" s="21">
        <v>1.0</v>
      </c>
      <c r="D735" s="21">
        <v>0.0</v>
      </c>
      <c r="E735" s="21">
        <v>0.0</v>
      </c>
      <c r="F735" s="21">
        <v>0.0</v>
      </c>
      <c r="G735" s="48">
        <v>41609.0</v>
      </c>
      <c r="H735" s="49">
        <v>0.57375</v>
      </c>
      <c r="M735" s="54"/>
    </row>
    <row r="736">
      <c r="A736" s="21">
        <v>59254.0</v>
      </c>
      <c r="B736" s="21">
        <v>20.0</v>
      </c>
      <c r="C736" s="21">
        <v>1.0</v>
      </c>
      <c r="D736" s="21">
        <v>1.0</v>
      </c>
      <c r="E736" s="21">
        <v>199.0</v>
      </c>
      <c r="F736" s="21">
        <v>10.0</v>
      </c>
      <c r="G736" s="48">
        <v>41609.0</v>
      </c>
      <c r="H736" s="49">
        <v>0.48488425925925926</v>
      </c>
      <c r="M736" s="54"/>
    </row>
    <row r="737">
      <c r="A737" s="21">
        <v>59261.0</v>
      </c>
      <c r="B737" s="21">
        <v>15.0</v>
      </c>
      <c r="C737" s="21">
        <v>1.0</v>
      </c>
      <c r="D737" s="21">
        <v>1.0</v>
      </c>
      <c r="E737" s="21">
        <v>50.0</v>
      </c>
      <c r="F737" s="21">
        <v>3.0</v>
      </c>
      <c r="G737" s="48">
        <v>41609.0</v>
      </c>
      <c r="H737" s="49">
        <v>0.33412037037037035</v>
      </c>
      <c r="M737" s="54"/>
    </row>
    <row r="738">
      <c r="A738" s="21">
        <v>59270.0</v>
      </c>
      <c r="B738" s="21">
        <v>19.0</v>
      </c>
      <c r="C738" s="21">
        <v>1.0</v>
      </c>
      <c r="D738" s="21">
        <v>0.0</v>
      </c>
      <c r="E738" s="47">
        <v>2000.0</v>
      </c>
      <c r="F738" s="21">
        <v>105.0</v>
      </c>
      <c r="G738" s="48">
        <v>41609.0</v>
      </c>
      <c r="H738" s="49">
        <v>0.18072916666666666</v>
      </c>
      <c r="M738" s="54"/>
    </row>
    <row r="739">
      <c r="A739" s="21">
        <v>59301.0</v>
      </c>
      <c r="B739" s="21">
        <v>16.0</v>
      </c>
      <c r="C739" s="21">
        <v>1.0</v>
      </c>
      <c r="D739" s="21">
        <v>0.0</v>
      </c>
      <c r="E739" s="21">
        <v>0.0</v>
      </c>
      <c r="F739" s="21">
        <v>0.0</v>
      </c>
      <c r="G739" s="48">
        <v>41609.0</v>
      </c>
      <c r="H739" s="49">
        <v>0.024641203703703703</v>
      </c>
      <c r="M739" s="54"/>
    </row>
    <row r="740">
      <c r="A740" s="21">
        <v>59309.0</v>
      </c>
      <c r="B740" s="21">
        <v>22.0</v>
      </c>
      <c r="C740" s="21">
        <v>1.0</v>
      </c>
      <c r="D740" s="21">
        <v>1.0</v>
      </c>
      <c r="E740" s="21">
        <v>505.0</v>
      </c>
      <c r="F740" s="21">
        <v>23.0</v>
      </c>
      <c r="G740" s="48">
        <v>41609.0</v>
      </c>
      <c r="H740" s="49">
        <v>0.9138310185185186</v>
      </c>
      <c r="M740" s="54"/>
    </row>
    <row r="741">
      <c r="A741" s="21">
        <v>59334.0</v>
      </c>
      <c r="B741" s="21">
        <v>17.0</v>
      </c>
      <c r="C741" s="21">
        <v>1.0</v>
      </c>
      <c r="D741" s="21">
        <v>1.0</v>
      </c>
      <c r="E741" s="47">
        <v>8715.0</v>
      </c>
      <c r="F741" s="21">
        <v>513.0</v>
      </c>
      <c r="G741" s="48">
        <v>41609.0</v>
      </c>
      <c r="H741" s="49">
        <v>0.18354166666666666</v>
      </c>
      <c r="M741" s="54"/>
    </row>
    <row r="742">
      <c r="A742" s="21">
        <v>59564.0</v>
      </c>
      <c r="B742" s="21">
        <v>20.0</v>
      </c>
      <c r="C742" s="21">
        <v>1.0</v>
      </c>
      <c r="D742" s="21">
        <v>1.0</v>
      </c>
      <c r="E742" s="47">
        <v>1175.0</v>
      </c>
      <c r="F742" s="21">
        <v>59.0</v>
      </c>
      <c r="G742" s="48">
        <v>41609.0</v>
      </c>
      <c r="H742" s="49">
        <v>0.06847222222222223</v>
      </c>
      <c r="M742" s="54"/>
    </row>
    <row r="743">
      <c r="A743" s="21">
        <v>59698.0</v>
      </c>
      <c r="B743" s="21">
        <v>22.0</v>
      </c>
      <c r="C743" s="21">
        <v>1.0</v>
      </c>
      <c r="D743" s="21">
        <v>1.0</v>
      </c>
      <c r="E743" s="21">
        <v>0.0</v>
      </c>
      <c r="F743" s="21">
        <v>0.0</v>
      </c>
      <c r="G743" s="48">
        <v>41609.0</v>
      </c>
      <c r="H743" s="49">
        <v>0.7087037037037037</v>
      </c>
      <c r="M743" s="54"/>
    </row>
    <row r="744">
      <c r="A744" s="21">
        <v>59700.0</v>
      </c>
      <c r="B744" s="21">
        <v>12.0</v>
      </c>
      <c r="C744" s="21">
        <v>1.0</v>
      </c>
      <c r="D744" s="21">
        <v>1.0</v>
      </c>
      <c r="E744" s="21">
        <v>500.0</v>
      </c>
      <c r="F744" s="21">
        <v>42.0</v>
      </c>
      <c r="G744" s="48">
        <v>41609.0</v>
      </c>
      <c r="H744" s="49">
        <v>0.11305555555555556</v>
      </c>
      <c r="M744" s="54"/>
    </row>
    <row r="745">
      <c r="A745" s="21">
        <v>59708.0</v>
      </c>
      <c r="B745" s="21">
        <v>17.0</v>
      </c>
      <c r="C745" s="21">
        <v>1.0</v>
      </c>
      <c r="D745" s="21">
        <v>1.0</v>
      </c>
      <c r="E745" s="47">
        <v>5600.0</v>
      </c>
      <c r="F745" s="21">
        <v>329.0</v>
      </c>
      <c r="G745" s="48">
        <v>41609.0</v>
      </c>
      <c r="H745" s="49">
        <v>0.061863425925925926</v>
      </c>
      <c r="M745" s="54"/>
    </row>
    <row r="746">
      <c r="A746" s="21">
        <v>59751.0</v>
      </c>
      <c r="B746" s="21">
        <v>18.0</v>
      </c>
      <c r="C746" s="21">
        <v>1.0</v>
      </c>
      <c r="D746" s="21">
        <v>1.0</v>
      </c>
      <c r="E746" s="21">
        <v>399.0</v>
      </c>
      <c r="F746" s="21">
        <v>22.0</v>
      </c>
      <c r="G746" s="48">
        <v>41609.0</v>
      </c>
      <c r="H746" s="49">
        <v>0.952650462962963</v>
      </c>
      <c r="M746" s="54"/>
    </row>
    <row r="747">
      <c r="A747" s="21">
        <v>59846.0</v>
      </c>
      <c r="B747" s="21">
        <v>22.0</v>
      </c>
      <c r="C747" s="21">
        <v>1.0</v>
      </c>
      <c r="D747" s="21">
        <v>1.0</v>
      </c>
      <c r="E747" s="21">
        <v>515.0</v>
      </c>
      <c r="F747" s="21">
        <v>23.0</v>
      </c>
      <c r="G747" s="48">
        <v>41609.0</v>
      </c>
      <c r="H747" s="49">
        <v>0.39672453703703703</v>
      </c>
      <c r="M747" s="54"/>
    </row>
    <row r="748">
      <c r="A748" s="21">
        <v>59918.0</v>
      </c>
      <c r="B748" s="21">
        <v>22.0</v>
      </c>
      <c r="C748" s="21">
        <v>1.0</v>
      </c>
      <c r="D748" s="21">
        <v>1.0</v>
      </c>
      <c r="E748" s="47">
        <v>1950.0</v>
      </c>
      <c r="F748" s="21">
        <v>89.0</v>
      </c>
      <c r="G748" s="48">
        <v>41609.0</v>
      </c>
      <c r="H748" s="49">
        <v>0.13197916666666668</v>
      </c>
      <c r="M748" s="54"/>
    </row>
    <row r="749">
      <c r="A749" s="21">
        <v>60034.0</v>
      </c>
      <c r="B749" s="21">
        <v>21.0</v>
      </c>
      <c r="C749" s="21">
        <v>1.0</v>
      </c>
      <c r="D749" s="21">
        <v>1.0</v>
      </c>
      <c r="E749" s="47">
        <v>7025.0</v>
      </c>
      <c r="F749" s="21">
        <v>335.0</v>
      </c>
      <c r="G749" s="48">
        <v>41609.0</v>
      </c>
      <c r="H749" s="49">
        <v>0.7514583333333333</v>
      </c>
      <c r="M749" s="54"/>
    </row>
    <row r="750">
      <c r="A750" s="21">
        <v>60068.0</v>
      </c>
      <c r="B750" s="21">
        <v>22.0</v>
      </c>
      <c r="C750" s="21">
        <v>1.0</v>
      </c>
      <c r="D750" s="21">
        <v>1.0</v>
      </c>
      <c r="E750" s="21">
        <v>850.0</v>
      </c>
      <c r="F750" s="21">
        <v>39.0</v>
      </c>
      <c r="G750" s="48">
        <v>41609.0</v>
      </c>
      <c r="H750" s="49">
        <v>0.1978125</v>
      </c>
      <c r="M750" s="54"/>
    </row>
    <row r="751">
      <c r="A751" s="21">
        <v>60127.0</v>
      </c>
      <c r="B751" s="21">
        <v>22.0</v>
      </c>
      <c r="C751" s="21">
        <v>1.0</v>
      </c>
      <c r="D751" s="21">
        <v>0.0</v>
      </c>
      <c r="E751" s="47">
        <v>7086.0</v>
      </c>
      <c r="F751" s="21">
        <v>322.0</v>
      </c>
      <c r="G751" s="48">
        <v>41609.0</v>
      </c>
      <c r="H751" s="49">
        <v>0.1484375</v>
      </c>
      <c r="M751" s="54"/>
    </row>
    <row r="752">
      <c r="A752" s="21">
        <v>60148.0</v>
      </c>
      <c r="B752" s="21">
        <v>15.0</v>
      </c>
      <c r="C752" s="21">
        <v>1.0</v>
      </c>
      <c r="D752" s="21">
        <v>1.0</v>
      </c>
      <c r="E752" s="47">
        <v>6647.0</v>
      </c>
      <c r="F752" s="21">
        <v>443.0</v>
      </c>
      <c r="G752" s="48">
        <v>41609.0</v>
      </c>
      <c r="H752" s="49">
        <v>0.022395833333333334</v>
      </c>
      <c r="M752" s="54"/>
    </row>
    <row r="753">
      <c r="A753" s="21">
        <v>60209.0</v>
      </c>
      <c r="B753" s="21">
        <v>20.0</v>
      </c>
      <c r="C753" s="21">
        <v>1.0</v>
      </c>
      <c r="D753" s="21">
        <v>1.0</v>
      </c>
      <c r="E753" s="21">
        <v>0.0</v>
      </c>
      <c r="F753" s="21">
        <v>0.0</v>
      </c>
      <c r="G753" s="48">
        <v>41609.0</v>
      </c>
      <c r="H753" s="49">
        <v>0.4703587962962963</v>
      </c>
      <c r="M753" s="54"/>
    </row>
    <row r="754">
      <c r="A754" s="21">
        <v>60282.0</v>
      </c>
      <c r="B754" s="21">
        <v>18.0</v>
      </c>
      <c r="C754" s="21">
        <v>1.0</v>
      </c>
      <c r="D754" s="21">
        <v>1.0</v>
      </c>
      <c r="E754" s="47">
        <v>3812.0</v>
      </c>
      <c r="F754" s="21">
        <v>212.0</v>
      </c>
      <c r="G754" s="48">
        <v>41609.0</v>
      </c>
      <c r="H754" s="49">
        <v>0.6536921296296296</v>
      </c>
      <c r="M754" s="54"/>
    </row>
    <row r="755">
      <c r="A755" s="21">
        <v>60340.0</v>
      </c>
      <c r="B755" s="21">
        <v>18.0</v>
      </c>
      <c r="C755" s="21">
        <v>1.0</v>
      </c>
      <c r="D755" s="21">
        <v>1.0</v>
      </c>
      <c r="E755" s="21">
        <v>748.0</v>
      </c>
      <c r="F755" s="21">
        <v>42.0</v>
      </c>
      <c r="G755" s="48">
        <v>41609.0</v>
      </c>
      <c r="H755" s="49">
        <v>0.9808796296296296</v>
      </c>
      <c r="M755" s="54"/>
    </row>
    <row r="756">
      <c r="A756" s="21">
        <v>60381.0</v>
      </c>
      <c r="B756" s="21">
        <v>16.0</v>
      </c>
      <c r="C756" s="21">
        <v>1.0</v>
      </c>
      <c r="D756" s="21">
        <v>1.0</v>
      </c>
      <c r="E756" s="47">
        <v>12257.0</v>
      </c>
      <c r="F756" s="21">
        <v>766.0</v>
      </c>
      <c r="G756" s="48">
        <v>41609.0</v>
      </c>
      <c r="H756" s="49">
        <v>0.7305324074074074</v>
      </c>
      <c r="M756" s="54"/>
    </row>
    <row r="757">
      <c r="A757" s="21">
        <v>60393.0</v>
      </c>
      <c r="B757" s="21">
        <v>23.0</v>
      </c>
      <c r="C757" s="21">
        <v>1.0</v>
      </c>
      <c r="D757" s="21">
        <v>0.0</v>
      </c>
      <c r="E757" s="47">
        <v>10286.0</v>
      </c>
      <c r="F757" s="21">
        <v>447.0</v>
      </c>
      <c r="G757" s="48">
        <v>41609.0</v>
      </c>
      <c r="H757" s="49">
        <v>0.46185185185185185</v>
      </c>
      <c r="M757" s="54"/>
    </row>
    <row r="758">
      <c r="A758" s="21">
        <v>60454.0</v>
      </c>
      <c r="B758" s="21">
        <v>20.0</v>
      </c>
      <c r="C758" s="21">
        <v>1.0</v>
      </c>
      <c r="D758" s="21">
        <v>1.0</v>
      </c>
      <c r="E758" s="47">
        <v>3132.0</v>
      </c>
      <c r="F758" s="21">
        <v>157.0</v>
      </c>
      <c r="G758" s="48">
        <v>41609.0</v>
      </c>
      <c r="H758" s="49">
        <v>0.35130787037037037</v>
      </c>
      <c r="M758" s="54"/>
    </row>
    <row r="759">
      <c r="A759" s="21">
        <v>60503.0</v>
      </c>
      <c r="B759" s="21">
        <v>20.0</v>
      </c>
      <c r="C759" s="21">
        <v>1.0</v>
      </c>
      <c r="D759" s="21">
        <v>1.0</v>
      </c>
      <c r="E759" s="47">
        <v>1698.0</v>
      </c>
      <c r="F759" s="21">
        <v>85.0</v>
      </c>
      <c r="G759" s="48">
        <v>41609.0</v>
      </c>
      <c r="H759" s="49">
        <v>0.8840162037037037</v>
      </c>
      <c r="M759" s="54"/>
    </row>
    <row r="760">
      <c r="A760" s="21">
        <v>60510.0</v>
      </c>
      <c r="B760" s="21">
        <v>23.0</v>
      </c>
      <c r="C760" s="21">
        <v>1.0</v>
      </c>
      <c r="D760" s="21">
        <v>0.0</v>
      </c>
      <c r="E760" s="47">
        <v>4695.0</v>
      </c>
      <c r="F760" s="21">
        <v>204.0</v>
      </c>
      <c r="G760" s="48">
        <v>41609.0</v>
      </c>
      <c r="H760" s="49">
        <v>0.2551388888888889</v>
      </c>
      <c r="M760" s="54"/>
    </row>
    <row r="761">
      <c r="A761" s="21">
        <v>60549.0</v>
      </c>
      <c r="B761" s="21">
        <v>14.0</v>
      </c>
      <c r="C761" s="21">
        <v>1.0</v>
      </c>
      <c r="D761" s="21">
        <v>1.0</v>
      </c>
      <c r="E761" s="21">
        <v>750.0</v>
      </c>
      <c r="F761" s="21">
        <v>54.0</v>
      </c>
      <c r="G761" s="48">
        <v>41609.0</v>
      </c>
      <c r="H761" s="49">
        <v>0.8622685185185185</v>
      </c>
      <c r="M761" s="54"/>
    </row>
    <row r="762">
      <c r="A762" s="21">
        <v>60553.0</v>
      </c>
      <c r="B762" s="21">
        <v>21.0</v>
      </c>
      <c r="C762" s="21">
        <v>1.0</v>
      </c>
      <c r="D762" s="21">
        <v>1.0</v>
      </c>
      <c r="E762" s="21">
        <v>299.0</v>
      </c>
      <c r="F762" s="21">
        <v>14.0</v>
      </c>
      <c r="G762" s="48">
        <v>41609.0</v>
      </c>
      <c r="H762" s="49">
        <v>0.5920949074074074</v>
      </c>
      <c r="M762" s="54"/>
    </row>
    <row r="763">
      <c r="A763" s="21">
        <v>60689.0</v>
      </c>
      <c r="B763" s="21">
        <v>18.0</v>
      </c>
      <c r="C763" s="21">
        <v>1.0</v>
      </c>
      <c r="D763" s="21">
        <v>1.0</v>
      </c>
      <c r="E763" s="47">
        <v>1073.0</v>
      </c>
      <c r="F763" s="21">
        <v>60.0</v>
      </c>
      <c r="G763" s="48">
        <v>41609.0</v>
      </c>
      <c r="H763" s="49">
        <v>0.6031944444444445</v>
      </c>
      <c r="M763" s="54"/>
    </row>
    <row r="764">
      <c r="A764" s="21">
        <v>60695.0</v>
      </c>
      <c r="B764" s="21">
        <v>17.0</v>
      </c>
      <c r="C764" s="21">
        <v>1.0</v>
      </c>
      <c r="D764" s="21">
        <v>1.0</v>
      </c>
      <c r="E764" s="21">
        <v>0.0</v>
      </c>
      <c r="F764" s="21">
        <v>0.0</v>
      </c>
      <c r="G764" s="48">
        <v>41609.0</v>
      </c>
      <c r="H764" s="49">
        <v>0.34835648148148146</v>
      </c>
      <c r="M764" s="54"/>
    </row>
    <row r="765">
      <c r="A765" s="21">
        <v>60737.0</v>
      </c>
      <c r="B765" s="21">
        <v>22.0</v>
      </c>
      <c r="C765" s="21">
        <v>1.0</v>
      </c>
      <c r="D765" s="21">
        <v>1.0</v>
      </c>
      <c r="E765" s="47">
        <v>1680.0</v>
      </c>
      <c r="F765" s="21">
        <v>76.0</v>
      </c>
      <c r="G765" s="48">
        <v>41609.0</v>
      </c>
      <c r="H765" s="49">
        <v>0.23298611111111112</v>
      </c>
      <c r="M765" s="54"/>
    </row>
    <row r="766">
      <c r="A766" s="21">
        <v>60738.0</v>
      </c>
      <c r="B766" s="21">
        <v>22.0</v>
      </c>
      <c r="C766" s="21">
        <v>1.0</v>
      </c>
      <c r="D766" s="21">
        <v>1.0</v>
      </c>
      <c r="E766" s="47">
        <v>4975.0</v>
      </c>
      <c r="F766" s="21">
        <v>226.0</v>
      </c>
      <c r="G766" s="48">
        <v>41609.0</v>
      </c>
      <c r="H766" s="49">
        <v>0.05516203703703704</v>
      </c>
      <c r="M766" s="54"/>
    </row>
    <row r="767">
      <c r="A767" s="21">
        <v>60866.0</v>
      </c>
      <c r="B767" s="21">
        <v>14.0</v>
      </c>
      <c r="C767" s="21">
        <v>1.0</v>
      </c>
      <c r="D767" s="21">
        <v>1.0</v>
      </c>
      <c r="E767" s="47">
        <v>2000.0</v>
      </c>
      <c r="F767" s="21">
        <v>143.0</v>
      </c>
      <c r="G767" s="48">
        <v>41609.0</v>
      </c>
      <c r="H767" s="49">
        <v>0.950300925925926</v>
      </c>
      <c r="M767" s="54"/>
    </row>
    <row r="768">
      <c r="A768" s="21">
        <v>61002.0</v>
      </c>
      <c r="B768" s="21">
        <v>21.0</v>
      </c>
      <c r="C768" s="21">
        <v>1.0</v>
      </c>
      <c r="D768" s="21">
        <v>1.0</v>
      </c>
      <c r="E768" s="47">
        <v>23165.0</v>
      </c>
      <c r="F768" s="47">
        <v>1103.0</v>
      </c>
      <c r="G768" s="48">
        <v>41609.0</v>
      </c>
      <c r="H768" s="49">
        <v>0.7212152777777778</v>
      </c>
      <c r="M768" s="54"/>
    </row>
    <row r="769">
      <c r="A769" s="21">
        <v>61055.0</v>
      </c>
      <c r="B769" s="21">
        <v>18.0</v>
      </c>
      <c r="C769" s="21">
        <v>1.0</v>
      </c>
      <c r="D769" s="21">
        <v>1.0</v>
      </c>
      <c r="E769" s="47">
        <v>3266.0</v>
      </c>
      <c r="F769" s="21">
        <v>181.0</v>
      </c>
      <c r="G769" s="48">
        <v>41609.0</v>
      </c>
      <c r="H769" s="49">
        <v>0.966412037037037</v>
      </c>
      <c r="M769" s="54"/>
    </row>
    <row r="770">
      <c r="A770" s="21">
        <v>61076.0</v>
      </c>
      <c r="B770" s="21">
        <v>14.0</v>
      </c>
      <c r="C770" s="21">
        <v>1.0</v>
      </c>
      <c r="D770" s="21">
        <v>1.0</v>
      </c>
      <c r="E770" s="47">
        <v>1700.0</v>
      </c>
      <c r="F770" s="21">
        <v>121.0</v>
      </c>
      <c r="G770" s="48">
        <v>41609.0</v>
      </c>
      <c r="H770" s="49">
        <v>0.19814814814814816</v>
      </c>
      <c r="M770" s="54"/>
    </row>
    <row r="771">
      <c r="A771" s="21">
        <v>61087.0</v>
      </c>
      <c r="B771" s="21">
        <v>22.0</v>
      </c>
      <c r="C771" s="21">
        <v>1.0</v>
      </c>
      <c r="D771" s="21">
        <v>1.0</v>
      </c>
      <c r="E771" s="47">
        <v>10468.0</v>
      </c>
      <c r="F771" s="21">
        <v>476.0</v>
      </c>
      <c r="G771" s="48">
        <v>41609.0</v>
      </c>
      <c r="H771" s="49">
        <v>0.8098611111111111</v>
      </c>
      <c r="M771" s="54"/>
    </row>
    <row r="772">
      <c r="A772" s="21">
        <v>61096.0</v>
      </c>
      <c r="B772" s="21">
        <v>20.0</v>
      </c>
      <c r="C772" s="21">
        <v>1.0</v>
      </c>
      <c r="D772" s="21">
        <v>1.0</v>
      </c>
      <c r="E772" s="47">
        <v>1000.0</v>
      </c>
      <c r="F772" s="21">
        <v>50.0</v>
      </c>
      <c r="G772" s="48">
        <v>41609.0</v>
      </c>
      <c r="H772" s="49">
        <v>0.8249189814814815</v>
      </c>
      <c r="M772" s="54"/>
    </row>
    <row r="773">
      <c r="A773" s="21">
        <v>61141.0</v>
      </c>
      <c r="B773" s="21">
        <v>23.0</v>
      </c>
      <c r="C773" s="21">
        <v>1.0</v>
      </c>
      <c r="D773" s="21">
        <v>0.0</v>
      </c>
      <c r="E773" s="47">
        <v>2000.0</v>
      </c>
      <c r="F773" s="21">
        <v>87.0</v>
      </c>
      <c r="G773" s="48">
        <v>41609.0</v>
      </c>
      <c r="H773" s="49">
        <v>0.3427777777777778</v>
      </c>
      <c r="M773" s="54"/>
    </row>
    <row r="774">
      <c r="A774" s="21">
        <v>61206.0</v>
      </c>
      <c r="B774" s="21">
        <v>12.0</v>
      </c>
      <c r="C774" s="21">
        <v>1.0</v>
      </c>
      <c r="D774" s="21">
        <v>1.0</v>
      </c>
      <c r="E774" s="47">
        <v>2800.0</v>
      </c>
      <c r="F774" s="21">
        <v>233.0</v>
      </c>
      <c r="G774" s="48">
        <v>41609.0</v>
      </c>
      <c r="H774" s="49">
        <v>0.8105324074074074</v>
      </c>
      <c r="M774" s="54"/>
    </row>
    <row r="775">
      <c r="A775" s="21">
        <v>61237.0</v>
      </c>
      <c r="B775" s="21">
        <v>22.0</v>
      </c>
      <c r="C775" s="21">
        <v>1.0</v>
      </c>
      <c r="D775" s="21">
        <v>1.0</v>
      </c>
      <c r="E775" s="47">
        <v>2499.0</v>
      </c>
      <c r="F775" s="21">
        <v>114.0</v>
      </c>
      <c r="G775" s="48">
        <v>41609.0</v>
      </c>
      <c r="H775" s="49">
        <v>0.6719907407407407</v>
      </c>
      <c r="M775" s="54"/>
    </row>
    <row r="776">
      <c r="A776" s="21">
        <v>61343.0</v>
      </c>
      <c r="B776" s="21">
        <v>22.0</v>
      </c>
      <c r="C776" s="21">
        <v>1.0</v>
      </c>
      <c r="D776" s="21">
        <v>1.0</v>
      </c>
      <c r="E776" s="47">
        <v>3455.0</v>
      </c>
      <c r="F776" s="21">
        <v>157.0</v>
      </c>
      <c r="G776" s="48">
        <v>41609.0</v>
      </c>
      <c r="H776" s="49">
        <v>0.5511921296296296</v>
      </c>
      <c r="M776" s="54"/>
    </row>
    <row r="777">
      <c r="A777" s="21">
        <v>61356.0</v>
      </c>
      <c r="B777" s="21">
        <v>18.0</v>
      </c>
      <c r="C777" s="21">
        <v>1.0</v>
      </c>
      <c r="D777" s="21">
        <v>1.0</v>
      </c>
      <c r="E777" s="21">
        <v>520.0</v>
      </c>
      <c r="F777" s="21">
        <v>29.0</v>
      </c>
      <c r="G777" s="48">
        <v>41609.0</v>
      </c>
      <c r="H777" s="49">
        <v>0.7867013888888889</v>
      </c>
      <c r="M777" s="54"/>
    </row>
    <row r="778">
      <c r="A778" s="21">
        <v>61362.0</v>
      </c>
      <c r="B778" s="21">
        <v>17.0</v>
      </c>
      <c r="C778" s="21">
        <v>1.0</v>
      </c>
      <c r="D778" s="21">
        <v>0.0</v>
      </c>
      <c r="E778" s="47">
        <v>1200.0</v>
      </c>
      <c r="F778" s="21">
        <v>71.0</v>
      </c>
      <c r="G778" s="48">
        <v>41609.0</v>
      </c>
      <c r="H778" s="49">
        <v>0.5319097222222222</v>
      </c>
      <c r="M778" s="54"/>
    </row>
    <row r="779">
      <c r="A779" s="21">
        <v>61405.0</v>
      </c>
      <c r="B779" s="21">
        <v>23.0</v>
      </c>
      <c r="C779" s="21">
        <v>1.0</v>
      </c>
      <c r="D779" s="21">
        <v>1.0</v>
      </c>
      <c r="E779" s="47">
        <v>3139.0</v>
      </c>
      <c r="F779" s="21">
        <v>136.0</v>
      </c>
      <c r="G779" s="48">
        <v>41609.0</v>
      </c>
      <c r="H779" s="49">
        <v>0.45275462962962965</v>
      </c>
      <c r="M779" s="54"/>
    </row>
    <row r="780">
      <c r="A780" s="21">
        <v>61496.0</v>
      </c>
      <c r="B780" s="21">
        <v>22.0</v>
      </c>
      <c r="C780" s="21">
        <v>1.0</v>
      </c>
      <c r="D780" s="21">
        <v>1.0</v>
      </c>
      <c r="E780" s="47">
        <v>1000.0</v>
      </c>
      <c r="F780" s="21">
        <v>45.0</v>
      </c>
      <c r="G780" s="48">
        <v>41609.0</v>
      </c>
      <c r="H780" s="49">
        <v>0.20902777777777778</v>
      </c>
      <c r="M780" s="54"/>
    </row>
    <row r="781">
      <c r="A781" s="21">
        <v>61539.0</v>
      </c>
      <c r="B781" s="21">
        <v>18.0</v>
      </c>
      <c r="C781" s="21">
        <v>1.0</v>
      </c>
      <c r="D781" s="21">
        <v>1.0</v>
      </c>
      <c r="E781" s="47">
        <v>4504.0</v>
      </c>
      <c r="F781" s="21">
        <v>250.0</v>
      </c>
      <c r="G781" s="48">
        <v>41609.0</v>
      </c>
      <c r="H781" s="49">
        <v>0.38126157407407407</v>
      </c>
      <c r="M781" s="54"/>
    </row>
    <row r="782">
      <c r="A782" s="21">
        <v>61546.0</v>
      </c>
      <c r="B782" s="21">
        <v>12.0</v>
      </c>
      <c r="C782" s="21">
        <v>1.0</v>
      </c>
      <c r="D782" s="21">
        <v>0.0</v>
      </c>
      <c r="E782" s="47">
        <v>1010.0</v>
      </c>
      <c r="F782" s="21">
        <v>84.0</v>
      </c>
      <c r="G782" s="48">
        <v>41609.0</v>
      </c>
      <c r="H782" s="49">
        <v>0.0775</v>
      </c>
      <c r="M782" s="54"/>
    </row>
    <row r="783">
      <c r="A783" s="21">
        <v>61571.0</v>
      </c>
      <c r="B783" s="21">
        <v>22.0</v>
      </c>
      <c r="C783" s="21">
        <v>1.0</v>
      </c>
      <c r="D783" s="21">
        <v>1.0</v>
      </c>
      <c r="E783" s="21">
        <v>999.0</v>
      </c>
      <c r="F783" s="21">
        <v>45.0</v>
      </c>
      <c r="G783" s="48">
        <v>41609.0</v>
      </c>
      <c r="H783" s="49">
        <v>0.24329861111111112</v>
      </c>
      <c r="M783" s="54"/>
    </row>
    <row r="784">
      <c r="A784" s="21">
        <v>61596.0</v>
      </c>
      <c r="B784" s="21">
        <v>17.0</v>
      </c>
      <c r="C784" s="21">
        <v>1.0</v>
      </c>
      <c r="D784" s="21">
        <v>1.0</v>
      </c>
      <c r="E784" s="47">
        <v>20000.0</v>
      </c>
      <c r="F784" s="47">
        <v>1176.0</v>
      </c>
      <c r="G784" s="48">
        <v>41609.0</v>
      </c>
      <c r="H784" s="49">
        <v>0.6863310185185185</v>
      </c>
      <c r="M784" s="54"/>
    </row>
    <row r="785">
      <c r="A785" s="21">
        <v>61632.0</v>
      </c>
      <c r="B785" s="21">
        <v>16.0</v>
      </c>
      <c r="C785" s="21">
        <v>1.0</v>
      </c>
      <c r="D785" s="21">
        <v>1.0</v>
      </c>
      <c r="E785" s="47">
        <v>3167.0</v>
      </c>
      <c r="F785" s="21">
        <v>198.0</v>
      </c>
      <c r="G785" s="48">
        <v>41609.0</v>
      </c>
      <c r="H785" s="49">
        <v>0.7621412037037038</v>
      </c>
      <c r="M785" s="54"/>
    </row>
    <row r="786">
      <c r="A786" s="21">
        <v>61802.0</v>
      </c>
      <c r="B786" s="21">
        <v>16.0</v>
      </c>
      <c r="C786" s="21">
        <v>1.0</v>
      </c>
      <c r="D786" s="21">
        <v>1.0</v>
      </c>
      <c r="E786" s="21">
        <v>0.0</v>
      </c>
      <c r="F786" s="21">
        <v>0.0</v>
      </c>
      <c r="G786" s="48">
        <v>41609.0</v>
      </c>
      <c r="H786" s="49">
        <v>0.6134027777777777</v>
      </c>
      <c r="M786" s="54"/>
    </row>
    <row r="787">
      <c r="A787" s="21">
        <v>62024.0</v>
      </c>
      <c r="B787" s="21">
        <v>14.0</v>
      </c>
      <c r="C787" s="21">
        <v>1.0</v>
      </c>
      <c r="D787" s="21">
        <v>1.0</v>
      </c>
      <c r="E787" s="21">
        <v>99.0</v>
      </c>
      <c r="F787" s="21">
        <v>7.0</v>
      </c>
      <c r="G787" s="48">
        <v>41609.0</v>
      </c>
      <c r="H787" s="49">
        <v>0.10733796296296297</v>
      </c>
      <c r="M787" s="54"/>
    </row>
    <row r="788">
      <c r="A788" s="21">
        <v>62050.0</v>
      </c>
      <c r="B788" s="21">
        <v>20.0</v>
      </c>
      <c r="C788" s="21">
        <v>1.0</v>
      </c>
      <c r="D788" s="21">
        <v>1.0</v>
      </c>
      <c r="E788" s="47">
        <v>3700.0</v>
      </c>
      <c r="F788" s="21">
        <v>185.0</v>
      </c>
      <c r="G788" s="48">
        <v>41609.0</v>
      </c>
      <c r="H788" s="49">
        <v>0.16032407407407406</v>
      </c>
      <c r="M788" s="54"/>
    </row>
    <row r="789">
      <c r="A789" s="21">
        <v>62130.0</v>
      </c>
      <c r="B789" s="21">
        <v>16.0</v>
      </c>
      <c r="C789" s="21">
        <v>1.0</v>
      </c>
      <c r="D789" s="21">
        <v>1.0</v>
      </c>
      <c r="E789" s="21">
        <v>0.0</v>
      </c>
      <c r="F789" s="21">
        <v>0.0</v>
      </c>
      <c r="G789" s="48">
        <v>41609.0</v>
      </c>
      <c r="H789" s="49">
        <v>0.23322916666666665</v>
      </c>
      <c r="M789" s="54"/>
    </row>
    <row r="790">
      <c r="A790" s="21">
        <v>62204.0</v>
      </c>
      <c r="B790" s="21">
        <v>22.0</v>
      </c>
      <c r="C790" s="21">
        <v>1.0</v>
      </c>
      <c r="D790" s="21">
        <v>1.0</v>
      </c>
      <c r="E790" s="47">
        <v>5986.0</v>
      </c>
      <c r="F790" s="21">
        <v>272.0</v>
      </c>
      <c r="G790" s="48">
        <v>41609.0</v>
      </c>
      <c r="H790" s="49">
        <v>0.9012268518518518</v>
      </c>
      <c r="M790" s="54"/>
    </row>
    <row r="791">
      <c r="A791" s="21">
        <v>62258.0</v>
      </c>
      <c r="B791" s="21">
        <v>18.0</v>
      </c>
      <c r="C791" s="21">
        <v>1.0</v>
      </c>
      <c r="D791" s="21">
        <v>1.0</v>
      </c>
      <c r="E791" s="47">
        <v>5000.0</v>
      </c>
      <c r="F791" s="21">
        <v>278.0</v>
      </c>
      <c r="G791" s="48">
        <v>41609.0</v>
      </c>
      <c r="H791" s="49">
        <v>0.21027777777777779</v>
      </c>
      <c r="M791" s="54"/>
    </row>
    <row r="792">
      <c r="A792" s="21">
        <v>62275.0</v>
      </c>
      <c r="B792" s="21">
        <v>23.0</v>
      </c>
      <c r="C792" s="21">
        <v>1.0</v>
      </c>
      <c r="D792" s="21">
        <v>1.0</v>
      </c>
      <c r="E792" s="47">
        <v>3900.0</v>
      </c>
      <c r="F792" s="21">
        <v>170.0</v>
      </c>
      <c r="G792" s="48">
        <v>41609.0</v>
      </c>
      <c r="H792" s="49">
        <v>0.9729282407407407</v>
      </c>
      <c r="M792" s="54"/>
    </row>
    <row r="793">
      <c r="A793" s="21">
        <v>62489.0</v>
      </c>
      <c r="B793" s="21">
        <v>22.0</v>
      </c>
      <c r="C793" s="21">
        <v>1.0</v>
      </c>
      <c r="D793" s="21">
        <v>0.0</v>
      </c>
      <c r="E793" s="21">
        <v>400.0</v>
      </c>
      <c r="F793" s="21">
        <v>18.0</v>
      </c>
      <c r="G793" s="48">
        <v>41609.0</v>
      </c>
      <c r="H793" s="49">
        <v>0.511875</v>
      </c>
      <c r="M793" s="54"/>
    </row>
    <row r="794">
      <c r="A794" s="21">
        <v>62534.0</v>
      </c>
      <c r="B794" s="21">
        <v>12.0</v>
      </c>
      <c r="C794" s="21">
        <v>1.0</v>
      </c>
      <c r="D794" s="21">
        <v>1.0</v>
      </c>
      <c r="E794" s="47">
        <v>7800.0</v>
      </c>
      <c r="F794" s="21">
        <v>650.0</v>
      </c>
      <c r="G794" s="48">
        <v>41609.0</v>
      </c>
      <c r="H794" s="49">
        <v>0.7667824074074074</v>
      </c>
      <c r="M794" s="54"/>
    </row>
    <row r="795">
      <c r="A795" s="21">
        <v>62586.0</v>
      </c>
      <c r="B795" s="21">
        <v>19.0</v>
      </c>
      <c r="C795" s="21">
        <v>1.0</v>
      </c>
      <c r="D795" s="21">
        <v>1.0</v>
      </c>
      <c r="E795" s="21">
        <v>480.0</v>
      </c>
      <c r="F795" s="21">
        <v>25.0</v>
      </c>
      <c r="G795" s="48">
        <v>41609.0</v>
      </c>
      <c r="H795" s="49">
        <v>0.3757986111111111</v>
      </c>
      <c r="M795" s="54"/>
    </row>
    <row r="796">
      <c r="A796" s="21">
        <v>62610.0</v>
      </c>
      <c r="B796" s="21">
        <v>12.0</v>
      </c>
      <c r="C796" s="21">
        <v>1.0</v>
      </c>
      <c r="D796" s="21">
        <v>1.0</v>
      </c>
      <c r="E796" s="21">
        <v>669.0</v>
      </c>
      <c r="F796" s="21">
        <v>56.0</v>
      </c>
      <c r="G796" s="48">
        <v>41609.0</v>
      </c>
      <c r="H796" s="49">
        <v>0.9006828703703704</v>
      </c>
      <c r="M796" s="54"/>
    </row>
    <row r="797">
      <c r="A797" s="21">
        <v>62650.0</v>
      </c>
      <c r="B797" s="21">
        <v>18.0</v>
      </c>
      <c r="C797" s="21">
        <v>1.0</v>
      </c>
      <c r="D797" s="21">
        <v>1.0</v>
      </c>
      <c r="E797" s="21">
        <v>325.0</v>
      </c>
      <c r="F797" s="21">
        <v>18.0</v>
      </c>
      <c r="G797" s="48">
        <v>41609.0</v>
      </c>
      <c r="H797" s="49">
        <v>0.33216435185185184</v>
      </c>
      <c r="M797" s="54"/>
    </row>
    <row r="798">
      <c r="A798" s="21">
        <v>62720.0</v>
      </c>
      <c r="B798" s="21">
        <v>22.0</v>
      </c>
      <c r="C798" s="21">
        <v>1.0</v>
      </c>
      <c r="D798" s="21">
        <v>1.0</v>
      </c>
      <c r="E798" s="47">
        <v>5443.0</v>
      </c>
      <c r="F798" s="21">
        <v>247.0</v>
      </c>
      <c r="G798" s="48">
        <v>41609.0</v>
      </c>
      <c r="H798" s="49">
        <v>0.5711226851851852</v>
      </c>
      <c r="M798" s="54"/>
    </row>
    <row r="799">
      <c r="A799" s="21">
        <v>62730.0</v>
      </c>
      <c r="B799" s="21">
        <v>22.0</v>
      </c>
      <c r="C799" s="21">
        <v>1.0</v>
      </c>
      <c r="D799" s="21">
        <v>1.0</v>
      </c>
      <c r="E799" s="47">
        <v>5394.0</v>
      </c>
      <c r="F799" s="21">
        <v>245.0</v>
      </c>
      <c r="G799" s="48">
        <v>41609.0</v>
      </c>
      <c r="H799" s="49">
        <v>0.31569444444444444</v>
      </c>
      <c r="M799" s="54"/>
    </row>
    <row r="800">
      <c r="A800" s="21">
        <v>62738.0</v>
      </c>
      <c r="B800" s="21">
        <v>22.0</v>
      </c>
      <c r="C800" s="21">
        <v>1.0</v>
      </c>
      <c r="D800" s="21">
        <v>1.0</v>
      </c>
      <c r="E800" s="47">
        <v>5198.0</v>
      </c>
      <c r="F800" s="21">
        <v>236.0</v>
      </c>
      <c r="G800" s="48">
        <v>41609.0</v>
      </c>
      <c r="H800" s="49">
        <v>0.6678935185185185</v>
      </c>
      <c r="M800" s="54"/>
    </row>
    <row r="801">
      <c r="A801" s="21">
        <v>62772.0</v>
      </c>
      <c r="B801" s="21">
        <v>22.0</v>
      </c>
      <c r="C801" s="21">
        <v>1.0</v>
      </c>
      <c r="D801" s="21">
        <v>0.0</v>
      </c>
      <c r="E801" s="47">
        <v>2177.0</v>
      </c>
      <c r="F801" s="21">
        <v>99.0</v>
      </c>
      <c r="G801" s="48">
        <v>41609.0</v>
      </c>
      <c r="H801" s="49">
        <v>0.2404050925925926</v>
      </c>
      <c r="M801" s="54"/>
    </row>
    <row r="802">
      <c r="A802" s="21">
        <v>62817.0</v>
      </c>
      <c r="B802" s="21">
        <v>20.0</v>
      </c>
      <c r="C802" s="21">
        <v>1.0</v>
      </c>
      <c r="D802" s="21">
        <v>1.0</v>
      </c>
      <c r="E802" s="47">
        <v>6381.0</v>
      </c>
      <c r="F802" s="21">
        <v>319.0</v>
      </c>
      <c r="G802" s="48">
        <v>41609.0</v>
      </c>
      <c r="H802" s="49">
        <v>0.3048958333333333</v>
      </c>
      <c r="M802" s="54"/>
    </row>
    <row r="803">
      <c r="A803" s="21">
        <v>62833.0</v>
      </c>
      <c r="B803" s="21">
        <v>17.0</v>
      </c>
      <c r="C803" s="21">
        <v>1.0</v>
      </c>
      <c r="D803" s="21">
        <v>1.0</v>
      </c>
      <c r="E803" s="47">
        <v>2995.0</v>
      </c>
      <c r="F803" s="21">
        <v>176.0</v>
      </c>
      <c r="G803" s="48">
        <v>41609.0</v>
      </c>
      <c r="H803" s="49">
        <v>0.6768402777777778</v>
      </c>
      <c r="M803" s="54"/>
    </row>
    <row r="804">
      <c r="A804" s="21">
        <v>62847.0</v>
      </c>
      <c r="B804" s="21">
        <v>18.0</v>
      </c>
      <c r="C804" s="21">
        <v>1.0</v>
      </c>
      <c r="D804" s="21">
        <v>1.0</v>
      </c>
      <c r="E804" s="47">
        <v>1343.0</v>
      </c>
      <c r="F804" s="21">
        <v>75.0</v>
      </c>
      <c r="G804" s="48">
        <v>41609.0</v>
      </c>
      <c r="H804" s="49">
        <v>0.4519097222222222</v>
      </c>
      <c r="M804" s="54"/>
    </row>
    <row r="805">
      <c r="A805" s="21">
        <v>62870.0</v>
      </c>
      <c r="B805" s="21">
        <v>22.0</v>
      </c>
      <c r="C805" s="21">
        <v>1.0</v>
      </c>
      <c r="D805" s="21">
        <v>1.0</v>
      </c>
      <c r="E805" s="47">
        <v>12158.0</v>
      </c>
      <c r="F805" s="21">
        <v>553.0</v>
      </c>
      <c r="G805" s="48">
        <v>41609.0</v>
      </c>
      <c r="H805" s="49">
        <v>0.7394328703703704</v>
      </c>
      <c r="M805" s="54"/>
    </row>
    <row r="806">
      <c r="A806" s="21">
        <v>62904.0</v>
      </c>
      <c r="B806" s="21">
        <v>22.0</v>
      </c>
      <c r="C806" s="21">
        <v>1.0</v>
      </c>
      <c r="D806" s="21">
        <v>1.0</v>
      </c>
      <c r="E806" s="47">
        <v>1595.0</v>
      </c>
      <c r="F806" s="21">
        <v>73.0</v>
      </c>
      <c r="G806" s="48">
        <v>41609.0</v>
      </c>
      <c r="H806" s="49">
        <v>0.8537037037037037</v>
      </c>
      <c r="M806" s="54"/>
    </row>
    <row r="807">
      <c r="A807" s="21">
        <v>62967.0</v>
      </c>
      <c r="B807" s="21">
        <v>13.0</v>
      </c>
      <c r="C807" s="21">
        <v>1.0</v>
      </c>
      <c r="D807" s="21">
        <v>1.0</v>
      </c>
      <c r="E807" s="21">
        <v>750.0</v>
      </c>
      <c r="F807" s="21">
        <v>58.0</v>
      </c>
      <c r="G807" s="48">
        <v>41609.0</v>
      </c>
      <c r="H807" s="49">
        <v>0.8078472222222223</v>
      </c>
      <c r="M807" s="54"/>
    </row>
    <row r="808">
      <c r="A808" s="21">
        <v>62976.0</v>
      </c>
      <c r="B808" s="21">
        <v>13.0</v>
      </c>
      <c r="C808" s="21">
        <v>1.0</v>
      </c>
      <c r="D808" s="21">
        <v>1.0</v>
      </c>
      <c r="E808" s="47">
        <v>2895.0</v>
      </c>
      <c r="F808" s="21">
        <v>223.0</v>
      </c>
      <c r="G808" s="48">
        <v>41609.0</v>
      </c>
      <c r="H808" s="49">
        <v>0.7026041666666667</v>
      </c>
      <c r="M808" s="54"/>
    </row>
    <row r="809">
      <c r="A809" s="21">
        <v>62998.0</v>
      </c>
      <c r="B809" s="21">
        <v>18.0</v>
      </c>
      <c r="C809" s="21">
        <v>1.0</v>
      </c>
      <c r="D809" s="21">
        <v>1.0</v>
      </c>
      <c r="E809" s="47">
        <v>1500.0</v>
      </c>
      <c r="F809" s="21">
        <v>83.0</v>
      </c>
      <c r="G809" s="48">
        <v>41609.0</v>
      </c>
      <c r="H809" s="49">
        <v>0.2123611111111111</v>
      </c>
      <c r="M809" s="54"/>
    </row>
    <row r="810">
      <c r="A810" s="21">
        <v>63022.0</v>
      </c>
      <c r="B810" s="21">
        <v>13.0</v>
      </c>
      <c r="C810" s="21">
        <v>1.0</v>
      </c>
      <c r="D810" s="21">
        <v>1.0</v>
      </c>
      <c r="E810" s="47">
        <v>1600.0</v>
      </c>
      <c r="F810" s="21">
        <v>123.0</v>
      </c>
      <c r="G810" s="48">
        <v>41609.0</v>
      </c>
      <c r="H810" s="49">
        <v>0.5348032407407407</v>
      </c>
      <c r="M810" s="54"/>
    </row>
    <row r="811">
      <c r="A811" s="21">
        <v>63029.0</v>
      </c>
      <c r="B811" s="21">
        <v>19.0</v>
      </c>
      <c r="C811" s="21">
        <v>1.0</v>
      </c>
      <c r="D811" s="21">
        <v>1.0</v>
      </c>
      <c r="E811" s="47">
        <v>2223.0</v>
      </c>
      <c r="F811" s="21">
        <v>117.0</v>
      </c>
      <c r="G811" s="48">
        <v>41609.0</v>
      </c>
      <c r="H811" s="49">
        <v>0.7211111111111111</v>
      </c>
      <c r="M811" s="54"/>
    </row>
    <row r="812">
      <c r="A812" s="21">
        <v>63132.0</v>
      </c>
      <c r="B812" s="21">
        <v>15.0</v>
      </c>
      <c r="C812" s="21">
        <v>1.0</v>
      </c>
      <c r="D812" s="21">
        <v>1.0</v>
      </c>
      <c r="E812" s="21">
        <v>295.0</v>
      </c>
      <c r="F812" s="21">
        <v>20.0</v>
      </c>
      <c r="G812" s="48">
        <v>41609.0</v>
      </c>
      <c r="H812" s="49">
        <v>0.525150462962963</v>
      </c>
      <c r="M812" s="54"/>
    </row>
    <row r="813">
      <c r="A813" s="21">
        <v>63222.0</v>
      </c>
      <c r="B813" s="21">
        <v>22.0</v>
      </c>
      <c r="C813" s="21">
        <v>1.0</v>
      </c>
      <c r="D813" s="21">
        <v>1.0</v>
      </c>
      <c r="E813" s="21">
        <v>100.0</v>
      </c>
      <c r="F813" s="21">
        <v>5.0</v>
      </c>
      <c r="G813" s="48">
        <v>41609.0</v>
      </c>
      <c r="H813" s="49">
        <v>0.6036111111111111</v>
      </c>
      <c r="M813" s="54"/>
    </row>
    <row r="814">
      <c r="A814" s="21">
        <v>63226.0</v>
      </c>
      <c r="B814" s="21">
        <v>12.0</v>
      </c>
      <c r="C814" s="21">
        <v>1.0</v>
      </c>
      <c r="D814" s="21">
        <v>1.0</v>
      </c>
      <c r="E814" s="47">
        <v>2139.0</v>
      </c>
      <c r="F814" s="21">
        <v>178.0</v>
      </c>
      <c r="G814" s="48">
        <v>41609.0</v>
      </c>
      <c r="H814" s="49">
        <v>0.17177083333333334</v>
      </c>
      <c r="M814" s="54"/>
    </row>
    <row r="815">
      <c r="A815" s="21">
        <v>63492.0</v>
      </c>
      <c r="B815" s="21">
        <v>12.0</v>
      </c>
      <c r="C815" s="21">
        <v>1.0</v>
      </c>
      <c r="D815" s="21">
        <v>1.0</v>
      </c>
      <c r="E815" s="47">
        <v>4130.0</v>
      </c>
      <c r="F815" s="21">
        <v>344.0</v>
      </c>
      <c r="G815" s="48">
        <v>41609.0</v>
      </c>
      <c r="H815" s="49">
        <v>0.7485185185185185</v>
      </c>
      <c r="M815" s="54"/>
    </row>
    <row r="816">
      <c r="A816" s="21">
        <v>63515.0</v>
      </c>
      <c r="B816" s="21">
        <v>18.0</v>
      </c>
      <c r="C816" s="21">
        <v>1.0</v>
      </c>
      <c r="D816" s="21">
        <v>1.0</v>
      </c>
      <c r="E816" s="21">
        <v>599.0</v>
      </c>
      <c r="F816" s="21">
        <v>33.0</v>
      </c>
      <c r="G816" s="48">
        <v>41609.0</v>
      </c>
      <c r="H816" s="49">
        <v>0.5284837962962963</v>
      </c>
      <c r="M816" s="54"/>
    </row>
    <row r="817">
      <c r="A817" s="21">
        <v>63531.0</v>
      </c>
      <c r="B817" s="21">
        <v>16.0</v>
      </c>
      <c r="C817" s="21">
        <v>1.0</v>
      </c>
      <c r="D817" s="21">
        <v>1.0</v>
      </c>
      <c r="E817" s="47">
        <v>1108.0</v>
      </c>
      <c r="F817" s="21">
        <v>69.0</v>
      </c>
      <c r="G817" s="48">
        <v>41609.0</v>
      </c>
      <c r="H817" s="49">
        <v>0.2652777777777778</v>
      </c>
      <c r="M817" s="54"/>
    </row>
    <row r="818">
      <c r="A818" s="21">
        <v>63540.0</v>
      </c>
      <c r="B818" s="21">
        <v>18.0</v>
      </c>
      <c r="C818" s="21">
        <v>1.0</v>
      </c>
      <c r="D818" s="21">
        <v>1.0</v>
      </c>
      <c r="E818" s="47">
        <v>2910.0</v>
      </c>
      <c r="F818" s="21">
        <v>162.0</v>
      </c>
      <c r="G818" s="48">
        <v>41609.0</v>
      </c>
      <c r="H818" s="49">
        <v>0.8481597222222222</v>
      </c>
      <c r="M818" s="54"/>
    </row>
    <row r="819">
      <c r="A819" s="21">
        <v>63552.0</v>
      </c>
      <c r="B819" s="21">
        <v>23.0</v>
      </c>
      <c r="C819" s="21">
        <v>1.0</v>
      </c>
      <c r="D819" s="21">
        <v>0.0</v>
      </c>
      <c r="E819" s="21">
        <v>300.0</v>
      </c>
      <c r="F819" s="21">
        <v>13.0</v>
      </c>
      <c r="G819" s="48">
        <v>41609.0</v>
      </c>
      <c r="H819" s="49">
        <v>0.780150462962963</v>
      </c>
      <c r="M819" s="54"/>
    </row>
    <row r="820">
      <c r="A820" s="21">
        <v>63646.0</v>
      </c>
      <c r="B820" s="21">
        <v>21.0</v>
      </c>
      <c r="C820" s="21">
        <v>1.0</v>
      </c>
      <c r="D820" s="21">
        <v>1.0</v>
      </c>
      <c r="E820" s="47">
        <v>32999.0</v>
      </c>
      <c r="F820" s="47">
        <v>1571.0</v>
      </c>
      <c r="G820" s="48">
        <v>41609.0</v>
      </c>
      <c r="H820" s="49">
        <v>0.12827546296296297</v>
      </c>
      <c r="M820" s="54"/>
    </row>
    <row r="821">
      <c r="A821" s="21">
        <v>63704.0</v>
      </c>
      <c r="B821" s="21">
        <v>22.0</v>
      </c>
      <c r="C821" s="21">
        <v>1.0</v>
      </c>
      <c r="D821" s="21">
        <v>1.0</v>
      </c>
      <c r="E821" s="47">
        <v>1149.0</v>
      </c>
      <c r="F821" s="21">
        <v>52.0</v>
      </c>
      <c r="G821" s="48">
        <v>41609.0</v>
      </c>
      <c r="H821" s="49">
        <v>0.17266203703703703</v>
      </c>
      <c r="M821" s="54"/>
    </row>
    <row r="822">
      <c r="A822" s="21">
        <v>63973.0</v>
      </c>
      <c r="B822" s="21">
        <v>20.0</v>
      </c>
      <c r="C822" s="21">
        <v>1.0</v>
      </c>
      <c r="D822" s="21">
        <v>1.0</v>
      </c>
      <c r="E822" s="21">
        <v>900.0</v>
      </c>
      <c r="F822" s="21">
        <v>45.0</v>
      </c>
      <c r="G822" s="48">
        <v>41609.0</v>
      </c>
      <c r="H822" s="49">
        <v>0.6597106481481482</v>
      </c>
      <c r="M822" s="54"/>
    </row>
    <row r="823">
      <c r="A823" s="21">
        <v>64000.0</v>
      </c>
      <c r="B823" s="21">
        <v>18.0</v>
      </c>
      <c r="C823" s="21">
        <v>1.0</v>
      </c>
      <c r="D823" s="21">
        <v>1.0</v>
      </c>
      <c r="E823" s="47">
        <v>6976.0</v>
      </c>
      <c r="F823" s="21">
        <v>388.0</v>
      </c>
      <c r="G823" s="48">
        <v>41609.0</v>
      </c>
      <c r="H823" s="49">
        <v>0.170625</v>
      </c>
      <c r="M823" s="54"/>
    </row>
    <row r="824">
      <c r="A824" s="21">
        <v>64015.0</v>
      </c>
      <c r="B824" s="21">
        <v>16.0</v>
      </c>
      <c r="C824" s="21">
        <v>1.0</v>
      </c>
      <c r="D824" s="21">
        <v>0.0</v>
      </c>
      <c r="E824" s="47">
        <v>5166.0</v>
      </c>
      <c r="F824" s="21">
        <v>323.0</v>
      </c>
      <c r="G824" s="48">
        <v>41609.0</v>
      </c>
      <c r="H824" s="49">
        <v>0.0528125</v>
      </c>
      <c r="M824" s="54"/>
    </row>
    <row r="825">
      <c r="A825" s="21">
        <v>64093.0</v>
      </c>
      <c r="B825" s="21">
        <v>22.0</v>
      </c>
      <c r="C825" s="21">
        <v>1.0</v>
      </c>
      <c r="D825" s="21">
        <v>1.0</v>
      </c>
      <c r="E825" s="21">
        <v>0.0</v>
      </c>
      <c r="F825" s="21">
        <v>0.0</v>
      </c>
      <c r="G825" s="48">
        <v>41609.0</v>
      </c>
      <c r="H825" s="49">
        <v>0.2648726851851852</v>
      </c>
      <c r="M825" s="54"/>
    </row>
    <row r="826">
      <c r="A826" s="21">
        <v>64143.0</v>
      </c>
      <c r="B826" s="21">
        <v>22.0</v>
      </c>
      <c r="C826" s="21">
        <v>1.0</v>
      </c>
      <c r="D826" s="21">
        <v>0.0</v>
      </c>
      <c r="E826" s="47">
        <v>4200.0</v>
      </c>
      <c r="F826" s="21">
        <v>191.0</v>
      </c>
      <c r="G826" s="48">
        <v>41609.0</v>
      </c>
      <c r="H826" s="49">
        <v>0.8089699074074074</v>
      </c>
      <c r="M826" s="54"/>
    </row>
    <row r="827">
      <c r="A827" s="21">
        <v>64148.0</v>
      </c>
      <c r="B827" s="21">
        <v>22.0</v>
      </c>
      <c r="C827" s="21">
        <v>1.0</v>
      </c>
      <c r="D827" s="21">
        <v>1.0</v>
      </c>
      <c r="E827" s="47">
        <v>14595.0</v>
      </c>
      <c r="F827" s="21">
        <v>663.0</v>
      </c>
      <c r="G827" s="48">
        <v>41609.0</v>
      </c>
      <c r="H827" s="49">
        <v>0.35354166666666664</v>
      </c>
      <c r="M827" s="54"/>
    </row>
    <row r="828">
      <c r="A828" s="21">
        <v>64198.0</v>
      </c>
      <c r="B828" s="21">
        <v>19.0</v>
      </c>
      <c r="C828" s="21">
        <v>1.0</v>
      </c>
      <c r="D828" s="21">
        <v>1.0</v>
      </c>
      <c r="E828" s="47">
        <v>2098.0</v>
      </c>
      <c r="F828" s="21">
        <v>110.0</v>
      </c>
      <c r="G828" s="48">
        <v>41609.0</v>
      </c>
      <c r="H828" s="49">
        <v>0.16784722222222223</v>
      </c>
      <c r="M828" s="54"/>
    </row>
    <row r="829">
      <c r="A829" s="21">
        <v>64305.0</v>
      </c>
      <c r="B829" s="21">
        <v>16.0</v>
      </c>
      <c r="C829" s="21">
        <v>1.0</v>
      </c>
      <c r="D829" s="21">
        <v>1.0</v>
      </c>
      <c r="E829" s="47">
        <v>6600.0</v>
      </c>
      <c r="F829" s="21">
        <v>413.0</v>
      </c>
      <c r="G829" s="48">
        <v>41609.0</v>
      </c>
      <c r="H829" s="49">
        <v>0.782337962962963</v>
      </c>
      <c r="M829" s="54"/>
    </row>
    <row r="830">
      <c r="A830" s="21">
        <v>64368.0</v>
      </c>
      <c r="B830" s="21">
        <v>13.0</v>
      </c>
      <c r="C830" s="21">
        <v>1.0</v>
      </c>
      <c r="D830" s="21">
        <v>1.0</v>
      </c>
      <c r="E830" s="47">
        <v>3498.0</v>
      </c>
      <c r="F830" s="21">
        <v>269.0</v>
      </c>
      <c r="G830" s="48">
        <v>41609.0</v>
      </c>
      <c r="H830" s="49">
        <v>0.46163194444444444</v>
      </c>
      <c r="M830" s="54"/>
    </row>
    <row r="831">
      <c r="A831" s="21">
        <v>64373.0</v>
      </c>
      <c r="B831" s="21">
        <v>16.0</v>
      </c>
      <c r="C831" s="21">
        <v>1.0</v>
      </c>
      <c r="D831" s="21">
        <v>1.0</v>
      </c>
      <c r="E831" s="21">
        <v>500.0</v>
      </c>
      <c r="F831" s="21">
        <v>31.0</v>
      </c>
      <c r="G831" s="48">
        <v>41609.0</v>
      </c>
      <c r="H831" s="49">
        <v>0.6137268518518518</v>
      </c>
      <c r="M831" s="54"/>
    </row>
    <row r="832">
      <c r="A832" s="21">
        <v>64403.0</v>
      </c>
      <c r="B832" s="21">
        <v>22.0</v>
      </c>
      <c r="C832" s="21">
        <v>1.0</v>
      </c>
      <c r="D832" s="21">
        <v>1.0</v>
      </c>
      <c r="E832" s="21">
        <v>616.0</v>
      </c>
      <c r="F832" s="21">
        <v>28.0</v>
      </c>
      <c r="G832" s="48">
        <v>41609.0</v>
      </c>
      <c r="H832" s="49">
        <v>0.6088078703703703</v>
      </c>
      <c r="M832" s="54"/>
    </row>
    <row r="833">
      <c r="A833" s="21">
        <v>64423.0</v>
      </c>
      <c r="B833" s="21">
        <v>15.0</v>
      </c>
      <c r="C833" s="21">
        <v>1.0</v>
      </c>
      <c r="D833" s="21">
        <v>1.0</v>
      </c>
      <c r="E833" s="47">
        <v>3130.0</v>
      </c>
      <c r="F833" s="21">
        <v>209.0</v>
      </c>
      <c r="G833" s="48">
        <v>41609.0</v>
      </c>
      <c r="H833" s="49">
        <v>0.03576388888888889</v>
      </c>
      <c r="M833" s="54"/>
    </row>
    <row r="834">
      <c r="A834" s="21">
        <v>64440.0</v>
      </c>
      <c r="B834" s="21">
        <v>18.0</v>
      </c>
      <c r="C834" s="21">
        <v>1.0</v>
      </c>
      <c r="D834" s="21">
        <v>0.0</v>
      </c>
      <c r="E834" s="47">
        <v>1750.0</v>
      </c>
      <c r="F834" s="21">
        <v>97.0</v>
      </c>
      <c r="G834" s="48">
        <v>41609.0</v>
      </c>
      <c r="H834" s="49">
        <v>0.10055555555555555</v>
      </c>
      <c r="M834" s="54"/>
    </row>
    <row r="835">
      <c r="A835" s="21">
        <v>64468.0</v>
      </c>
      <c r="B835" s="21">
        <v>20.0</v>
      </c>
      <c r="C835" s="21">
        <v>1.0</v>
      </c>
      <c r="D835" s="21">
        <v>1.0</v>
      </c>
      <c r="E835" s="47">
        <v>15503.0</v>
      </c>
      <c r="F835" s="21">
        <v>775.0</v>
      </c>
      <c r="G835" s="48">
        <v>41609.0</v>
      </c>
      <c r="H835" s="49">
        <v>0.42356481481481484</v>
      </c>
      <c r="M835" s="54"/>
    </row>
    <row r="836">
      <c r="A836" s="21">
        <v>64592.0</v>
      </c>
      <c r="B836" s="21">
        <v>18.0</v>
      </c>
      <c r="C836" s="21">
        <v>1.0</v>
      </c>
      <c r="D836" s="21">
        <v>1.0</v>
      </c>
      <c r="E836" s="47">
        <v>11908.0</v>
      </c>
      <c r="F836" s="21">
        <v>662.0</v>
      </c>
      <c r="G836" s="48">
        <v>41609.0</v>
      </c>
      <c r="H836" s="49">
        <v>0.823587962962963</v>
      </c>
      <c r="M836" s="54"/>
    </row>
    <row r="837">
      <c r="A837" s="21">
        <v>64623.0</v>
      </c>
      <c r="B837" s="21">
        <v>22.0</v>
      </c>
      <c r="C837" s="21">
        <v>1.0</v>
      </c>
      <c r="D837" s="21">
        <v>1.0</v>
      </c>
      <c r="E837" s="21">
        <v>0.0</v>
      </c>
      <c r="F837" s="21">
        <v>0.0</v>
      </c>
      <c r="G837" s="48">
        <v>41609.0</v>
      </c>
      <c r="H837" s="49">
        <v>0.5744097222222222</v>
      </c>
      <c r="M837" s="54"/>
    </row>
    <row r="838">
      <c r="A838" s="21">
        <v>64641.0</v>
      </c>
      <c r="B838" s="21">
        <v>21.0</v>
      </c>
      <c r="C838" s="21">
        <v>1.0</v>
      </c>
      <c r="D838" s="21">
        <v>1.0</v>
      </c>
      <c r="E838" s="47">
        <v>1998.0</v>
      </c>
      <c r="F838" s="21">
        <v>95.0</v>
      </c>
      <c r="G838" s="48">
        <v>41609.0</v>
      </c>
      <c r="H838" s="49">
        <v>0.2754050925925926</v>
      </c>
      <c r="M838" s="54"/>
    </row>
    <row r="839">
      <c r="A839" s="21">
        <v>64645.0</v>
      </c>
      <c r="B839" s="21">
        <v>14.0</v>
      </c>
      <c r="C839" s="21">
        <v>1.0</v>
      </c>
      <c r="D839" s="21">
        <v>1.0</v>
      </c>
      <c r="E839" s="47">
        <v>1957.0</v>
      </c>
      <c r="F839" s="21">
        <v>140.0</v>
      </c>
      <c r="G839" s="48">
        <v>41609.0</v>
      </c>
      <c r="H839" s="49">
        <v>0.8364930555555555</v>
      </c>
      <c r="M839" s="54"/>
    </row>
    <row r="840">
      <c r="A840" s="21">
        <v>64689.0</v>
      </c>
      <c r="B840" s="21">
        <v>18.0</v>
      </c>
      <c r="C840" s="21">
        <v>1.0</v>
      </c>
      <c r="D840" s="21">
        <v>0.0</v>
      </c>
      <c r="E840" s="47">
        <v>5493.0</v>
      </c>
      <c r="F840" s="21">
        <v>305.0</v>
      </c>
      <c r="G840" s="48">
        <v>41609.0</v>
      </c>
      <c r="H840" s="49">
        <v>0.38680555555555557</v>
      </c>
      <c r="M840" s="54"/>
    </row>
    <row r="841">
      <c r="A841" s="21">
        <v>64749.0</v>
      </c>
      <c r="B841" s="21">
        <v>14.0</v>
      </c>
      <c r="C841" s="21">
        <v>1.0</v>
      </c>
      <c r="D841" s="21">
        <v>0.0</v>
      </c>
      <c r="E841" s="47">
        <v>2490.0</v>
      </c>
      <c r="F841" s="21">
        <v>178.0</v>
      </c>
      <c r="G841" s="48">
        <v>41609.0</v>
      </c>
      <c r="H841" s="49">
        <v>0.1367361111111111</v>
      </c>
      <c r="M841" s="54"/>
    </row>
    <row r="842">
      <c r="A842" s="21">
        <v>64783.0</v>
      </c>
      <c r="B842" s="21">
        <v>13.0</v>
      </c>
      <c r="C842" s="21">
        <v>1.0</v>
      </c>
      <c r="D842" s="21">
        <v>1.0</v>
      </c>
      <c r="E842" s="47">
        <v>19177.0</v>
      </c>
      <c r="F842" s="47">
        <v>1475.0</v>
      </c>
      <c r="G842" s="48">
        <v>41609.0</v>
      </c>
      <c r="H842" s="49">
        <v>0.9250462962962963</v>
      </c>
      <c r="M842" s="54"/>
    </row>
    <row r="843">
      <c r="A843" s="21">
        <v>64814.0</v>
      </c>
      <c r="B843" s="21">
        <v>19.0</v>
      </c>
      <c r="C843" s="21">
        <v>1.0</v>
      </c>
      <c r="D843" s="21">
        <v>1.0</v>
      </c>
      <c r="E843" s="47">
        <v>2894.0</v>
      </c>
      <c r="F843" s="21">
        <v>152.0</v>
      </c>
      <c r="G843" s="48">
        <v>41609.0</v>
      </c>
      <c r="H843" s="49">
        <v>0.3179166666666667</v>
      </c>
      <c r="M843" s="54"/>
    </row>
    <row r="844">
      <c r="A844" s="21">
        <v>64853.0</v>
      </c>
      <c r="B844" s="21">
        <v>22.0</v>
      </c>
      <c r="C844" s="21">
        <v>1.0</v>
      </c>
      <c r="D844" s="21">
        <v>1.0</v>
      </c>
      <c r="E844" s="47">
        <v>79900.0</v>
      </c>
      <c r="F844" s="47">
        <v>3632.0</v>
      </c>
      <c r="G844" s="48">
        <v>41609.0</v>
      </c>
      <c r="H844" s="49">
        <v>0.7152430555555556</v>
      </c>
      <c r="M844" s="54"/>
    </row>
    <row r="845">
      <c r="A845" s="21">
        <v>64930.0</v>
      </c>
      <c r="B845" s="21">
        <v>14.0</v>
      </c>
      <c r="C845" s="21">
        <v>1.0</v>
      </c>
      <c r="D845" s="21">
        <v>1.0</v>
      </c>
      <c r="E845" s="21">
        <v>199.0</v>
      </c>
      <c r="F845" s="21">
        <v>14.0</v>
      </c>
      <c r="G845" s="48">
        <v>41609.0</v>
      </c>
      <c r="H845" s="49">
        <v>0.7102546296296296</v>
      </c>
      <c r="M845" s="54"/>
    </row>
    <row r="846">
      <c r="A846" s="21">
        <v>65021.0</v>
      </c>
      <c r="B846" s="21">
        <v>22.0</v>
      </c>
      <c r="C846" s="21">
        <v>1.0</v>
      </c>
      <c r="D846" s="21">
        <v>1.0</v>
      </c>
      <c r="E846" s="47">
        <v>5998.0</v>
      </c>
      <c r="F846" s="21">
        <v>273.0</v>
      </c>
      <c r="G846" s="48">
        <v>41609.0</v>
      </c>
      <c r="H846" s="49">
        <v>0.10283564814814815</v>
      </c>
      <c r="M846" s="54"/>
    </row>
    <row r="847">
      <c r="A847" s="21">
        <v>65059.0</v>
      </c>
      <c r="B847" s="21">
        <v>21.0</v>
      </c>
      <c r="C847" s="21">
        <v>1.0</v>
      </c>
      <c r="D847" s="21">
        <v>1.0</v>
      </c>
      <c r="E847" s="21">
        <v>339.0</v>
      </c>
      <c r="F847" s="21">
        <v>16.0</v>
      </c>
      <c r="G847" s="48">
        <v>41609.0</v>
      </c>
      <c r="H847" s="49">
        <v>0.8687037037037038</v>
      </c>
      <c r="M847" s="54"/>
    </row>
    <row r="848">
      <c r="A848" s="21">
        <v>65060.0</v>
      </c>
      <c r="B848" s="21">
        <v>17.0</v>
      </c>
      <c r="C848" s="21">
        <v>1.0</v>
      </c>
      <c r="D848" s="21">
        <v>1.0</v>
      </c>
      <c r="E848" s="21">
        <v>500.0</v>
      </c>
      <c r="F848" s="21">
        <v>29.0</v>
      </c>
      <c r="G848" s="48">
        <v>41609.0</v>
      </c>
      <c r="H848" s="49">
        <v>0.9545254629629629</v>
      </c>
      <c r="M848" s="54"/>
    </row>
    <row r="849">
      <c r="A849" s="21">
        <v>65131.0</v>
      </c>
      <c r="B849" s="21">
        <v>23.0</v>
      </c>
      <c r="C849" s="21">
        <v>1.0</v>
      </c>
      <c r="D849" s="21">
        <v>1.0</v>
      </c>
      <c r="E849" s="47">
        <v>2680.0</v>
      </c>
      <c r="F849" s="21">
        <v>117.0</v>
      </c>
      <c r="G849" s="48">
        <v>41609.0</v>
      </c>
      <c r="H849" s="49">
        <v>0.9627199074074074</v>
      </c>
      <c r="M849" s="54"/>
    </row>
    <row r="850">
      <c r="A850" s="21">
        <v>65151.0</v>
      </c>
      <c r="B850" s="21">
        <v>17.0</v>
      </c>
      <c r="C850" s="21">
        <v>1.0</v>
      </c>
      <c r="D850" s="21">
        <v>0.0</v>
      </c>
      <c r="E850" s="47">
        <v>1886.0</v>
      </c>
      <c r="F850" s="21">
        <v>111.0</v>
      </c>
      <c r="G850" s="48">
        <v>41609.0</v>
      </c>
      <c r="H850" s="49">
        <v>0.6229976851851852</v>
      </c>
      <c r="M850" s="54"/>
    </row>
    <row r="851">
      <c r="A851" s="21">
        <v>65257.0</v>
      </c>
      <c r="B851" s="21">
        <v>23.0</v>
      </c>
      <c r="C851" s="21">
        <v>1.0</v>
      </c>
      <c r="D851" s="21">
        <v>1.0</v>
      </c>
      <c r="E851" s="47">
        <v>2175.0</v>
      </c>
      <c r="F851" s="21">
        <v>95.0</v>
      </c>
      <c r="G851" s="48">
        <v>41609.0</v>
      </c>
      <c r="H851" s="49">
        <v>0.08491898148148148</v>
      </c>
      <c r="M851" s="54"/>
    </row>
    <row r="852">
      <c r="A852" s="21">
        <v>65267.0</v>
      </c>
      <c r="B852" s="21">
        <v>17.0</v>
      </c>
      <c r="C852" s="21">
        <v>1.0</v>
      </c>
      <c r="D852" s="21">
        <v>1.0</v>
      </c>
      <c r="E852" s="47">
        <v>2679.0</v>
      </c>
      <c r="F852" s="21">
        <v>158.0</v>
      </c>
      <c r="G852" s="48">
        <v>41609.0</v>
      </c>
      <c r="H852" s="49">
        <v>0.8098263888888889</v>
      </c>
      <c r="M852" s="54"/>
    </row>
    <row r="853">
      <c r="A853" s="21">
        <v>65541.0</v>
      </c>
      <c r="B853" s="21">
        <v>12.0</v>
      </c>
      <c r="C853" s="21">
        <v>1.0</v>
      </c>
      <c r="D853" s="21">
        <v>1.0</v>
      </c>
      <c r="E853" s="47">
        <v>2499.0</v>
      </c>
      <c r="F853" s="21">
        <v>208.0</v>
      </c>
      <c r="G853" s="48">
        <v>41609.0</v>
      </c>
      <c r="H853" s="49">
        <v>0.03068287037037037</v>
      </c>
      <c r="M853" s="54"/>
    </row>
    <row r="854">
      <c r="A854" s="21">
        <v>65544.0</v>
      </c>
      <c r="B854" s="21">
        <v>16.0</v>
      </c>
      <c r="C854" s="21">
        <v>1.0</v>
      </c>
      <c r="D854" s="21">
        <v>0.0</v>
      </c>
      <c r="E854" s="47">
        <v>3950.0</v>
      </c>
      <c r="F854" s="21">
        <v>247.0</v>
      </c>
      <c r="G854" s="48">
        <v>41609.0</v>
      </c>
      <c r="H854" s="49">
        <v>0.7416898148148148</v>
      </c>
      <c r="M854" s="54"/>
    </row>
    <row r="855">
      <c r="A855" s="21">
        <v>65567.0</v>
      </c>
      <c r="B855" s="21">
        <v>16.0</v>
      </c>
      <c r="C855" s="21">
        <v>1.0</v>
      </c>
      <c r="D855" s="21">
        <v>1.0</v>
      </c>
      <c r="E855" s="47">
        <v>22495.0</v>
      </c>
      <c r="F855" s="47">
        <v>1406.0</v>
      </c>
      <c r="G855" s="48">
        <v>41609.0</v>
      </c>
      <c r="H855" s="49">
        <v>0.027256944444444445</v>
      </c>
      <c r="M855" s="54"/>
    </row>
    <row r="856">
      <c r="A856" s="21">
        <v>65577.0</v>
      </c>
      <c r="B856" s="21">
        <v>16.0</v>
      </c>
      <c r="C856" s="21">
        <v>1.0</v>
      </c>
      <c r="D856" s="21">
        <v>1.0</v>
      </c>
      <c r="E856" s="47">
        <v>1890.0</v>
      </c>
      <c r="F856" s="21">
        <v>118.0</v>
      </c>
      <c r="G856" s="48">
        <v>41609.0</v>
      </c>
      <c r="H856" s="49">
        <v>0.9462615740740741</v>
      </c>
      <c r="M856" s="54"/>
    </row>
    <row r="857">
      <c r="A857" s="21">
        <v>65598.0</v>
      </c>
      <c r="B857" s="21">
        <v>20.0</v>
      </c>
      <c r="C857" s="21">
        <v>1.0</v>
      </c>
      <c r="D857" s="21">
        <v>1.0</v>
      </c>
      <c r="E857" s="47">
        <v>19785.0</v>
      </c>
      <c r="F857" s="21">
        <v>989.0</v>
      </c>
      <c r="G857" s="48">
        <v>41609.0</v>
      </c>
      <c r="H857" s="49">
        <v>0.11114583333333333</v>
      </c>
      <c r="M857" s="54"/>
    </row>
    <row r="858">
      <c r="A858" s="21">
        <v>65751.0</v>
      </c>
      <c r="B858" s="21">
        <v>18.0</v>
      </c>
      <c r="C858" s="21">
        <v>1.0</v>
      </c>
      <c r="D858" s="21">
        <v>0.0</v>
      </c>
      <c r="E858" s="47">
        <v>3109.0</v>
      </c>
      <c r="F858" s="21">
        <v>173.0</v>
      </c>
      <c r="G858" s="48">
        <v>41609.0</v>
      </c>
      <c r="H858" s="49">
        <v>0.6664351851851852</v>
      </c>
      <c r="M858" s="54"/>
    </row>
    <row r="859">
      <c r="A859" s="21">
        <v>65821.0</v>
      </c>
      <c r="B859" s="21">
        <v>23.0</v>
      </c>
      <c r="C859" s="21">
        <v>1.0</v>
      </c>
      <c r="D859" s="21">
        <v>1.0</v>
      </c>
      <c r="E859" s="21">
        <v>0.0</v>
      </c>
      <c r="F859" s="21">
        <v>0.0</v>
      </c>
      <c r="G859" s="48">
        <v>41609.0</v>
      </c>
      <c r="H859" s="49">
        <v>0.18074074074074073</v>
      </c>
      <c r="M859" s="54"/>
    </row>
    <row r="860">
      <c r="A860" s="21">
        <v>65833.0</v>
      </c>
      <c r="B860" s="21">
        <v>19.0</v>
      </c>
      <c r="C860" s="21">
        <v>1.0</v>
      </c>
      <c r="D860" s="21">
        <v>1.0</v>
      </c>
      <c r="E860" s="21">
        <v>0.0</v>
      </c>
      <c r="F860" s="21">
        <v>0.0</v>
      </c>
      <c r="G860" s="48">
        <v>41609.0</v>
      </c>
      <c r="H860" s="49">
        <v>0.40304398148148146</v>
      </c>
      <c r="M860" s="54"/>
    </row>
    <row r="861">
      <c r="A861" s="21">
        <v>65872.0</v>
      </c>
      <c r="B861" s="21">
        <v>14.0</v>
      </c>
      <c r="C861" s="21">
        <v>1.0</v>
      </c>
      <c r="D861" s="21">
        <v>1.0</v>
      </c>
      <c r="E861" s="21">
        <v>999.0</v>
      </c>
      <c r="F861" s="21">
        <v>71.0</v>
      </c>
      <c r="G861" s="48">
        <v>41609.0</v>
      </c>
      <c r="H861" s="49">
        <v>0.06188657407407407</v>
      </c>
      <c r="M861" s="54"/>
    </row>
    <row r="862">
      <c r="A862" s="21">
        <v>65877.0</v>
      </c>
      <c r="B862" s="21">
        <v>22.0</v>
      </c>
      <c r="C862" s="21">
        <v>1.0</v>
      </c>
      <c r="D862" s="21">
        <v>1.0</v>
      </c>
      <c r="E862" s="47">
        <v>21965.0</v>
      </c>
      <c r="F862" s="21">
        <v>998.0</v>
      </c>
      <c r="G862" s="48">
        <v>41609.0</v>
      </c>
      <c r="H862" s="49">
        <v>0.42748842592592595</v>
      </c>
      <c r="M862" s="54"/>
    </row>
    <row r="863">
      <c r="A863" s="21">
        <v>65993.0</v>
      </c>
      <c r="B863" s="21">
        <v>13.0</v>
      </c>
      <c r="C863" s="21">
        <v>1.0</v>
      </c>
      <c r="D863" s="21">
        <v>1.0</v>
      </c>
      <c r="E863" s="47">
        <v>5999.0</v>
      </c>
      <c r="F863" s="21">
        <v>461.0</v>
      </c>
      <c r="G863" s="48">
        <v>41609.0</v>
      </c>
      <c r="H863" s="49">
        <v>0.15769675925925927</v>
      </c>
      <c r="M863" s="54"/>
    </row>
    <row r="864">
      <c r="A864" s="21">
        <v>66011.0</v>
      </c>
      <c r="B864" s="21">
        <v>14.0</v>
      </c>
      <c r="C864" s="21">
        <v>1.0</v>
      </c>
      <c r="D864" s="21">
        <v>1.0</v>
      </c>
      <c r="E864" s="21">
        <v>499.0</v>
      </c>
      <c r="F864" s="21">
        <v>36.0</v>
      </c>
      <c r="G864" s="48">
        <v>41609.0</v>
      </c>
      <c r="H864" s="49">
        <v>0.4207638888888889</v>
      </c>
      <c r="M864" s="54"/>
    </row>
    <row r="865">
      <c r="A865" s="21">
        <v>66048.0</v>
      </c>
      <c r="B865" s="21">
        <v>18.0</v>
      </c>
      <c r="C865" s="21">
        <v>1.0</v>
      </c>
      <c r="D865" s="21">
        <v>1.0</v>
      </c>
      <c r="E865" s="21">
        <v>779.0</v>
      </c>
      <c r="F865" s="21">
        <v>43.0</v>
      </c>
      <c r="G865" s="48">
        <v>41609.0</v>
      </c>
      <c r="H865" s="49">
        <v>0.10774305555555555</v>
      </c>
      <c r="M865" s="54"/>
    </row>
    <row r="866">
      <c r="A866" s="21">
        <v>66057.0</v>
      </c>
      <c r="B866" s="21">
        <v>19.0</v>
      </c>
      <c r="C866" s="21">
        <v>1.0</v>
      </c>
      <c r="D866" s="21">
        <v>0.0</v>
      </c>
      <c r="E866" s="47">
        <v>13000.0</v>
      </c>
      <c r="F866" s="21">
        <v>684.0</v>
      </c>
      <c r="G866" s="48">
        <v>41609.0</v>
      </c>
      <c r="H866" s="49">
        <v>0.746099537037037</v>
      </c>
      <c r="M866" s="54"/>
    </row>
    <row r="867">
      <c r="A867" s="21">
        <v>66137.0</v>
      </c>
      <c r="B867" s="21">
        <v>16.0</v>
      </c>
      <c r="C867" s="21">
        <v>1.0</v>
      </c>
      <c r="D867" s="21">
        <v>1.0</v>
      </c>
      <c r="E867" s="47">
        <v>1400.0</v>
      </c>
      <c r="F867" s="21">
        <v>88.0</v>
      </c>
      <c r="G867" s="48">
        <v>41609.0</v>
      </c>
      <c r="H867" s="49">
        <v>0.04236111111111111</v>
      </c>
      <c r="M867" s="54"/>
    </row>
    <row r="868">
      <c r="A868" s="21">
        <v>66152.0</v>
      </c>
      <c r="B868" s="21">
        <v>16.0</v>
      </c>
      <c r="C868" s="21">
        <v>1.0</v>
      </c>
      <c r="D868" s="21">
        <v>1.0</v>
      </c>
      <c r="E868" s="21">
        <v>249.0</v>
      </c>
      <c r="F868" s="21">
        <v>16.0</v>
      </c>
      <c r="G868" s="48">
        <v>41609.0</v>
      </c>
      <c r="H868" s="49">
        <v>0.8417939814814814</v>
      </c>
      <c r="M868" s="54"/>
    </row>
    <row r="869">
      <c r="A869" s="21">
        <v>66153.0</v>
      </c>
      <c r="B869" s="21">
        <v>23.0</v>
      </c>
      <c r="C869" s="21">
        <v>1.0</v>
      </c>
      <c r="D869" s="21">
        <v>0.0</v>
      </c>
      <c r="E869" s="47">
        <v>9178.0</v>
      </c>
      <c r="F869" s="21">
        <v>399.0</v>
      </c>
      <c r="G869" s="48">
        <v>41609.0</v>
      </c>
      <c r="H869" s="49">
        <v>0.7443402777777778</v>
      </c>
      <c r="M869" s="54"/>
    </row>
    <row r="870">
      <c r="A870" s="21">
        <v>66177.0</v>
      </c>
      <c r="B870" s="21">
        <v>14.0</v>
      </c>
      <c r="C870" s="21">
        <v>1.0</v>
      </c>
      <c r="D870" s="21">
        <v>0.0</v>
      </c>
      <c r="E870" s="21">
        <v>0.0</v>
      </c>
      <c r="F870" s="21">
        <v>0.0</v>
      </c>
      <c r="G870" s="48">
        <v>41609.0</v>
      </c>
      <c r="H870" s="49">
        <v>0.5237847222222223</v>
      </c>
      <c r="M870" s="54"/>
    </row>
    <row r="871">
      <c r="A871" s="21">
        <v>66211.0</v>
      </c>
      <c r="B871" s="21">
        <v>16.0</v>
      </c>
      <c r="C871" s="21">
        <v>1.0</v>
      </c>
      <c r="D871" s="21">
        <v>1.0</v>
      </c>
      <c r="E871" s="47">
        <v>2000.0</v>
      </c>
      <c r="F871" s="21">
        <v>125.0</v>
      </c>
      <c r="G871" s="48">
        <v>41609.0</v>
      </c>
      <c r="H871" s="49">
        <v>0.36356481481481484</v>
      </c>
      <c r="M871" s="54"/>
    </row>
    <row r="872">
      <c r="A872" s="21">
        <v>66222.0</v>
      </c>
      <c r="B872" s="21">
        <v>13.0</v>
      </c>
      <c r="C872" s="21">
        <v>1.0</v>
      </c>
      <c r="D872" s="21">
        <v>1.0</v>
      </c>
      <c r="E872" s="47">
        <v>1130.0</v>
      </c>
      <c r="F872" s="21">
        <v>87.0</v>
      </c>
      <c r="G872" s="48">
        <v>41609.0</v>
      </c>
      <c r="H872" s="49">
        <v>0.20252314814814815</v>
      </c>
      <c r="M872" s="54"/>
    </row>
    <row r="873">
      <c r="A873" s="21">
        <v>66276.0</v>
      </c>
      <c r="B873" s="21">
        <v>21.0</v>
      </c>
      <c r="C873" s="21">
        <v>1.0</v>
      </c>
      <c r="D873" s="21">
        <v>1.0</v>
      </c>
      <c r="E873" s="21">
        <v>292.0</v>
      </c>
      <c r="F873" s="21">
        <v>14.0</v>
      </c>
      <c r="G873" s="48">
        <v>41609.0</v>
      </c>
      <c r="H873" s="49">
        <v>0.6757407407407408</v>
      </c>
      <c r="M873" s="54"/>
    </row>
    <row r="874">
      <c r="A874" s="21">
        <v>66313.0</v>
      </c>
      <c r="B874" s="21">
        <v>18.0</v>
      </c>
      <c r="C874" s="21">
        <v>1.0</v>
      </c>
      <c r="D874" s="21">
        <v>1.0</v>
      </c>
      <c r="E874" s="47">
        <v>2999.0</v>
      </c>
      <c r="F874" s="21">
        <v>167.0</v>
      </c>
      <c r="G874" s="48">
        <v>41609.0</v>
      </c>
      <c r="H874" s="49">
        <v>0.9753356481481481</v>
      </c>
      <c r="M874" s="54"/>
    </row>
    <row r="875">
      <c r="A875" s="21">
        <v>66320.0</v>
      </c>
      <c r="B875" s="21">
        <v>16.0</v>
      </c>
      <c r="C875" s="21">
        <v>1.0</v>
      </c>
      <c r="D875" s="21">
        <v>1.0</v>
      </c>
      <c r="E875" s="47">
        <v>5655.0</v>
      </c>
      <c r="F875" s="21">
        <v>353.0</v>
      </c>
      <c r="G875" s="48">
        <v>41609.0</v>
      </c>
      <c r="H875" s="49">
        <v>0.9407407407407408</v>
      </c>
      <c r="M875" s="54"/>
    </row>
    <row r="876">
      <c r="A876" s="21">
        <v>66438.0</v>
      </c>
      <c r="B876" s="21">
        <v>12.0</v>
      </c>
      <c r="C876" s="21">
        <v>1.0</v>
      </c>
      <c r="D876" s="21">
        <v>0.0</v>
      </c>
      <c r="E876" s="47">
        <v>9499.0</v>
      </c>
      <c r="F876" s="21">
        <v>792.0</v>
      </c>
      <c r="G876" s="48">
        <v>41609.0</v>
      </c>
      <c r="H876" s="49">
        <v>0.23465277777777777</v>
      </c>
      <c r="M876" s="54"/>
    </row>
    <row r="877">
      <c r="A877" s="21">
        <v>66460.0</v>
      </c>
      <c r="B877" s="21">
        <v>14.0</v>
      </c>
      <c r="C877" s="21">
        <v>1.0</v>
      </c>
      <c r="D877" s="21">
        <v>1.0</v>
      </c>
      <c r="E877" s="21">
        <v>0.0</v>
      </c>
      <c r="F877" s="21">
        <v>0.0</v>
      </c>
      <c r="G877" s="48">
        <v>41609.0</v>
      </c>
      <c r="H877" s="49">
        <v>0.6253009259259259</v>
      </c>
      <c r="M877" s="54"/>
    </row>
    <row r="878">
      <c r="A878" s="21">
        <v>66598.0</v>
      </c>
      <c r="B878" s="21">
        <v>14.0</v>
      </c>
      <c r="C878" s="21">
        <v>1.0</v>
      </c>
      <c r="D878" s="21">
        <v>0.0</v>
      </c>
      <c r="E878" s="21">
        <v>0.0</v>
      </c>
      <c r="F878" s="21">
        <v>0.0</v>
      </c>
      <c r="G878" s="48">
        <v>41609.0</v>
      </c>
      <c r="H878" s="49">
        <v>0.323125</v>
      </c>
      <c r="M878" s="54"/>
    </row>
    <row r="879">
      <c r="A879" s="21">
        <v>66652.0</v>
      </c>
      <c r="B879" s="21">
        <v>22.0</v>
      </c>
      <c r="C879" s="21">
        <v>1.0</v>
      </c>
      <c r="D879" s="21">
        <v>1.0</v>
      </c>
      <c r="E879" s="47">
        <v>1062.0</v>
      </c>
      <c r="F879" s="21">
        <v>48.0</v>
      </c>
      <c r="G879" s="48">
        <v>41609.0</v>
      </c>
      <c r="H879" s="49">
        <v>0.8401851851851851</v>
      </c>
      <c r="M879" s="54"/>
    </row>
    <row r="880">
      <c r="A880" s="21">
        <v>66782.0</v>
      </c>
      <c r="B880" s="21">
        <v>13.0</v>
      </c>
      <c r="C880" s="21">
        <v>1.0</v>
      </c>
      <c r="D880" s="21">
        <v>1.0</v>
      </c>
      <c r="E880" s="47">
        <v>2000.0</v>
      </c>
      <c r="F880" s="21">
        <v>154.0</v>
      </c>
      <c r="G880" s="48">
        <v>41609.0</v>
      </c>
      <c r="H880" s="49">
        <v>0.36283564814814817</v>
      </c>
      <c r="M880" s="54"/>
    </row>
    <row r="881">
      <c r="A881" s="21">
        <v>66797.0</v>
      </c>
      <c r="B881" s="21">
        <v>22.0</v>
      </c>
      <c r="C881" s="21">
        <v>1.0</v>
      </c>
      <c r="D881" s="21">
        <v>1.0</v>
      </c>
      <c r="E881" s="47">
        <v>1049.0</v>
      </c>
      <c r="F881" s="21">
        <v>48.0</v>
      </c>
      <c r="G881" s="48">
        <v>41609.0</v>
      </c>
      <c r="H881" s="49">
        <v>0.8640046296296297</v>
      </c>
      <c r="M881" s="54"/>
    </row>
    <row r="882">
      <c r="A882" s="21">
        <v>66878.0</v>
      </c>
      <c r="B882" s="21">
        <v>21.0</v>
      </c>
      <c r="C882" s="21">
        <v>1.0</v>
      </c>
      <c r="D882" s="21">
        <v>1.0</v>
      </c>
      <c r="E882" s="21">
        <v>249.0</v>
      </c>
      <c r="F882" s="21">
        <v>12.0</v>
      </c>
      <c r="G882" s="48">
        <v>41609.0</v>
      </c>
      <c r="H882" s="49">
        <v>0.18909722222222222</v>
      </c>
      <c r="M882" s="54"/>
    </row>
    <row r="883">
      <c r="A883" s="21">
        <v>66958.0</v>
      </c>
      <c r="B883" s="21">
        <v>16.0</v>
      </c>
      <c r="C883" s="21">
        <v>1.0</v>
      </c>
      <c r="D883" s="21">
        <v>1.0</v>
      </c>
      <c r="E883" s="47">
        <v>5870.0</v>
      </c>
      <c r="F883" s="21">
        <v>367.0</v>
      </c>
      <c r="G883" s="48">
        <v>41609.0</v>
      </c>
      <c r="H883" s="49">
        <v>0.2877546296296296</v>
      </c>
      <c r="M883" s="54"/>
    </row>
    <row r="884">
      <c r="A884" s="21">
        <v>66972.0</v>
      </c>
      <c r="B884" s="21">
        <v>16.0</v>
      </c>
      <c r="C884" s="21">
        <v>1.0</v>
      </c>
      <c r="D884" s="21">
        <v>1.0</v>
      </c>
      <c r="E884" s="47">
        <v>11298.0</v>
      </c>
      <c r="F884" s="21">
        <v>706.0</v>
      </c>
      <c r="G884" s="48">
        <v>41609.0</v>
      </c>
      <c r="H884" s="49">
        <v>0.14653935185185185</v>
      </c>
      <c r="M884" s="54"/>
    </row>
    <row r="885">
      <c r="A885" s="21">
        <v>67070.0</v>
      </c>
      <c r="B885" s="21">
        <v>23.0</v>
      </c>
      <c r="C885" s="21">
        <v>1.0</v>
      </c>
      <c r="D885" s="21">
        <v>1.0</v>
      </c>
      <c r="E885" s="47">
        <v>6990.0</v>
      </c>
      <c r="F885" s="21">
        <v>304.0</v>
      </c>
      <c r="G885" s="48">
        <v>41609.0</v>
      </c>
      <c r="H885" s="49">
        <v>0.21109953703703704</v>
      </c>
      <c r="M885" s="54"/>
    </row>
    <row r="886">
      <c r="A886" s="21">
        <v>67144.0</v>
      </c>
      <c r="B886" s="21">
        <v>18.0</v>
      </c>
      <c r="C886" s="21">
        <v>1.0</v>
      </c>
      <c r="D886" s="21">
        <v>1.0</v>
      </c>
      <c r="E886" s="47">
        <v>2998.0</v>
      </c>
      <c r="F886" s="21">
        <v>167.0</v>
      </c>
      <c r="G886" s="48">
        <v>41609.0</v>
      </c>
      <c r="H886" s="49">
        <v>0.09027777777777778</v>
      </c>
      <c r="M886" s="54"/>
    </row>
    <row r="887">
      <c r="A887" s="21">
        <v>67166.0</v>
      </c>
      <c r="B887" s="21">
        <v>22.0</v>
      </c>
      <c r="C887" s="21">
        <v>1.0</v>
      </c>
      <c r="D887" s="21">
        <v>1.0</v>
      </c>
      <c r="E887" s="21">
        <v>0.0</v>
      </c>
      <c r="F887" s="21">
        <v>0.0</v>
      </c>
      <c r="G887" s="48">
        <v>41609.0</v>
      </c>
      <c r="H887" s="49">
        <v>0.7788773148148148</v>
      </c>
      <c r="M887" s="54"/>
    </row>
    <row r="888">
      <c r="A888" s="21">
        <v>67211.0</v>
      </c>
      <c r="B888" s="21">
        <v>22.0</v>
      </c>
      <c r="C888" s="21">
        <v>1.0</v>
      </c>
      <c r="D888" s="21">
        <v>1.0</v>
      </c>
      <c r="E888" s="47">
        <v>4693.0</v>
      </c>
      <c r="F888" s="21">
        <v>213.0</v>
      </c>
      <c r="G888" s="48">
        <v>41609.0</v>
      </c>
      <c r="H888" s="49">
        <v>0.7460416666666667</v>
      </c>
      <c r="M888" s="54"/>
    </row>
    <row r="889">
      <c r="A889" s="21">
        <v>67302.0</v>
      </c>
      <c r="B889" s="21">
        <v>19.0</v>
      </c>
      <c r="C889" s="21">
        <v>1.0</v>
      </c>
      <c r="D889" s="21">
        <v>1.0</v>
      </c>
      <c r="E889" s="47">
        <v>2499.0</v>
      </c>
      <c r="F889" s="21">
        <v>132.0</v>
      </c>
      <c r="G889" s="48">
        <v>41609.0</v>
      </c>
      <c r="H889" s="49">
        <v>0.7497337962962963</v>
      </c>
      <c r="M889" s="54"/>
    </row>
    <row r="890">
      <c r="A890" s="21">
        <v>67384.0</v>
      </c>
      <c r="B890" s="21">
        <v>13.0</v>
      </c>
      <c r="C890" s="21">
        <v>1.0</v>
      </c>
      <c r="D890" s="21">
        <v>0.0</v>
      </c>
      <c r="E890" s="21">
        <v>589.0</v>
      </c>
      <c r="F890" s="21">
        <v>45.0</v>
      </c>
      <c r="G890" s="48">
        <v>41609.0</v>
      </c>
      <c r="H890" s="49">
        <v>0.5536805555555555</v>
      </c>
      <c r="M890" s="54"/>
    </row>
    <row r="891">
      <c r="A891" s="21">
        <v>67513.0</v>
      </c>
      <c r="B891" s="21">
        <v>18.0</v>
      </c>
      <c r="C891" s="21">
        <v>1.0</v>
      </c>
      <c r="D891" s="21">
        <v>1.0</v>
      </c>
      <c r="E891" s="47">
        <v>1494.0</v>
      </c>
      <c r="F891" s="21">
        <v>83.0</v>
      </c>
      <c r="G891" s="48">
        <v>41609.0</v>
      </c>
      <c r="H891" s="49">
        <v>0.7382638888888889</v>
      </c>
      <c r="M891" s="54"/>
    </row>
    <row r="892">
      <c r="A892" s="21">
        <v>67536.0</v>
      </c>
      <c r="B892" s="21">
        <v>12.0</v>
      </c>
      <c r="C892" s="21">
        <v>1.0</v>
      </c>
      <c r="D892" s="21">
        <v>1.0</v>
      </c>
      <c r="E892" s="47">
        <v>1099.0</v>
      </c>
      <c r="F892" s="21">
        <v>92.0</v>
      </c>
      <c r="G892" s="48">
        <v>41609.0</v>
      </c>
      <c r="H892" s="49">
        <v>0.07403935185185186</v>
      </c>
      <c r="M892" s="54"/>
    </row>
    <row r="893">
      <c r="A893" s="21">
        <v>67634.0</v>
      </c>
      <c r="B893" s="21">
        <v>18.0</v>
      </c>
      <c r="C893" s="21">
        <v>1.0</v>
      </c>
      <c r="D893" s="21">
        <v>1.0</v>
      </c>
      <c r="E893" s="21">
        <v>0.0</v>
      </c>
      <c r="F893" s="21">
        <v>0.0</v>
      </c>
      <c r="G893" s="48">
        <v>41609.0</v>
      </c>
      <c r="H893" s="49">
        <v>0.9621643518518519</v>
      </c>
      <c r="M893" s="54"/>
    </row>
    <row r="894">
      <c r="A894" s="21">
        <v>67830.0</v>
      </c>
      <c r="B894" s="21">
        <v>20.0</v>
      </c>
      <c r="C894" s="21">
        <v>1.0</v>
      </c>
      <c r="D894" s="21">
        <v>1.0</v>
      </c>
      <c r="E894" s="47">
        <v>2124.0</v>
      </c>
      <c r="F894" s="21">
        <v>106.0</v>
      </c>
      <c r="G894" s="48">
        <v>41609.0</v>
      </c>
      <c r="H894" s="49">
        <v>0.929050925925926</v>
      </c>
      <c r="M894" s="54"/>
    </row>
    <row r="895">
      <c r="A895" s="21">
        <v>67911.0</v>
      </c>
      <c r="B895" s="21">
        <v>17.0</v>
      </c>
      <c r="C895" s="21">
        <v>1.0</v>
      </c>
      <c r="D895" s="21">
        <v>1.0</v>
      </c>
      <c r="E895" s="47">
        <v>2471.0</v>
      </c>
      <c r="F895" s="21">
        <v>145.0</v>
      </c>
      <c r="G895" s="48">
        <v>41609.0</v>
      </c>
      <c r="H895" s="49">
        <v>0.9329861111111111</v>
      </c>
      <c r="M895" s="54"/>
    </row>
    <row r="896">
      <c r="A896" s="21">
        <v>67975.0</v>
      </c>
      <c r="B896" s="21">
        <v>20.0</v>
      </c>
      <c r="C896" s="21">
        <v>1.0</v>
      </c>
      <c r="D896" s="21">
        <v>1.0</v>
      </c>
      <c r="E896" s="47">
        <v>19687.0</v>
      </c>
      <c r="F896" s="21">
        <v>984.0</v>
      </c>
      <c r="G896" s="48">
        <v>41609.0</v>
      </c>
      <c r="H896" s="49">
        <v>0.4409837962962963</v>
      </c>
      <c r="M896" s="54"/>
    </row>
    <row r="897">
      <c r="A897" s="21">
        <v>68053.0</v>
      </c>
      <c r="B897" s="21">
        <v>20.0</v>
      </c>
      <c r="C897" s="21">
        <v>1.0</v>
      </c>
      <c r="D897" s="21">
        <v>1.0</v>
      </c>
      <c r="E897" s="47">
        <v>3395.0</v>
      </c>
      <c r="F897" s="21">
        <v>170.0</v>
      </c>
      <c r="G897" s="48">
        <v>41609.0</v>
      </c>
      <c r="H897" s="49">
        <v>0.48998842592592595</v>
      </c>
      <c r="M897" s="54"/>
    </row>
    <row r="898">
      <c r="A898" s="21">
        <v>68112.0</v>
      </c>
      <c r="B898" s="21">
        <v>17.0</v>
      </c>
      <c r="C898" s="21">
        <v>1.0</v>
      </c>
      <c r="D898" s="21">
        <v>0.0</v>
      </c>
      <c r="E898" s="21">
        <v>525.0</v>
      </c>
      <c r="F898" s="21">
        <v>31.0</v>
      </c>
      <c r="G898" s="48">
        <v>41609.0</v>
      </c>
      <c r="H898" s="49">
        <v>0.11342592592592593</v>
      </c>
      <c r="M898" s="54"/>
    </row>
    <row r="899">
      <c r="A899" s="21">
        <v>68131.0</v>
      </c>
      <c r="B899" s="21">
        <v>15.0</v>
      </c>
      <c r="C899" s="21">
        <v>1.0</v>
      </c>
      <c r="D899" s="21">
        <v>0.0</v>
      </c>
      <c r="E899" s="47">
        <v>3000.0</v>
      </c>
      <c r="F899" s="21">
        <v>200.0</v>
      </c>
      <c r="G899" s="48">
        <v>41609.0</v>
      </c>
      <c r="H899" s="49">
        <v>0.3613425925925926</v>
      </c>
      <c r="M899" s="54"/>
    </row>
    <row r="900">
      <c r="A900" s="21">
        <v>68182.0</v>
      </c>
      <c r="B900" s="21">
        <v>16.0</v>
      </c>
      <c r="C900" s="21">
        <v>1.0</v>
      </c>
      <c r="D900" s="21">
        <v>1.0</v>
      </c>
      <c r="E900" s="47">
        <v>2995.0</v>
      </c>
      <c r="F900" s="21">
        <v>187.0</v>
      </c>
      <c r="G900" s="48">
        <v>41609.0</v>
      </c>
      <c r="H900" s="49">
        <v>0.20358796296296297</v>
      </c>
      <c r="M900" s="54"/>
    </row>
    <row r="901">
      <c r="A901" s="21">
        <v>68232.0</v>
      </c>
      <c r="B901" s="21">
        <v>20.0</v>
      </c>
      <c r="C901" s="21">
        <v>1.0</v>
      </c>
      <c r="D901" s="21">
        <v>1.0</v>
      </c>
      <c r="E901" s="43" t="s">
        <v>139</v>
      </c>
      <c r="F901" s="55" t="e">
        <v>#VALUE!</v>
      </c>
      <c r="G901" s="48">
        <v>41609.0</v>
      </c>
      <c r="H901" s="49">
        <v>0.37997685185185187</v>
      </c>
      <c r="M901" s="54"/>
    </row>
    <row r="902">
      <c r="A902" s="21">
        <v>68247.0</v>
      </c>
      <c r="B902" s="21">
        <v>15.0</v>
      </c>
      <c r="C902" s="21">
        <v>1.0</v>
      </c>
      <c r="D902" s="21">
        <v>1.0</v>
      </c>
      <c r="E902" s="47">
        <v>2486.0</v>
      </c>
      <c r="F902" s="21">
        <v>166.0</v>
      </c>
      <c r="G902" s="48">
        <v>41609.0</v>
      </c>
      <c r="H902" s="49">
        <v>0.9354513888888889</v>
      </c>
      <c r="M902" s="54"/>
    </row>
    <row r="903">
      <c r="A903" s="21">
        <v>68272.0</v>
      </c>
      <c r="B903" s="21">
        <v>19.0</v>
      </c>
      <c r="C903" s="21">
        <v>1.0</v>
      </c>
      <c r="D903" s="21">
        <v>1.0</v>
      </c>
      <c r="E903" s="21">
        <v>399.0</v>
      </c>
      <c r="F903" s="21">
        <v>21.0</v>
      </c>
      <c r="G903" s="48">
        <v>41609.0</v>
      </c>
      <c r="H903" s="49">
        <v>0.29234953703703703</v>
      </c>
      <c r="M903" s="54"/>
    </row>
    <row r="904">
      <c r="A904" s="21">
        <v>68288.0</v>
      </c>
      <c r="B904" s="21">
        <v>22.0</v>
      </c>
      <c r="C904" s="21">
        <v>1.0</v>
      </c>
      <c r="D904" s="21">
        <v>1.0</v>
      </c>
      <c r="E904" s="47">
        <v>4199.0</v>
      </c>
      <c r="F904" s="21">
        <v>191.0</v>
      </c>
      <c r="G904" s="48">
        <v>41609.0</v>
      </c>
      <c r="H904" s="49">
        <v>0.7483217592592593</v>
      </c>
      <c r="M904" s="54"/>
    </row>
    <row r="905">
      <c r="A905" s="21">
        <v>68308.0</v>
      </c>
      <c r="B905" s="21">
        <v>22.0</v>
      </c>
      <c r="C905" s="21">
        <v>1.0</v>
      </c>
      <c r="D905" s="21">
        <v>1.0</v>
      </c>
      <c r="E905" s="47">
        <v>2300.0</v>
      </c>
      <c r="F905" s="21">
        <v>105.0</v>
      </c>
      <c r="G905" s="48">
        <v>41609.0</v>
      </c>
      <c r="H905" s="49">
        <v>0.14390046296296297</v>
      </c>
      <c r="M905" s="54"/>
    </row>
    <row r="906">
      <c r="A906" s="21">
        <v>68327.0</v>
      </c>
      <c r="B906" s="21">
        <v>23.0</v>
      </c>
      <c r="C906" s="21">
        <v>1.0</v>
      </c>
      <c r="D906" s="21">
        <v>1.0</v>
      </c>
      <c r="E906" s="47">
        <v>1734.0</v>
      </c>
      <c r="F906" s="21">
        <v>75.0</v>
      </c>
      <c r="G906" s="48">
        <v>41609.0</v>
      </c>
      <c r="H906" s="49">
        <v>0.8567708333333334</v>
      </c>
      <c r="M906" s="54"/>
    </row>
    <row r="907">
      <c r="A907" s="21">
        <v>68334.0</v>
      </c>
      <c r="B907" s="21">
        <v>13.0</v>
      </c>
      <c r="C907" s="21">
        <v>1.0</v>
      </c>
      <c r="D907" s="21">
        <v>1.0</v>
      </c>
      <c r="E907" s="47">
        <v>10428.0</v>
      </c>
      <c r="F907" s="21">
        <v>802.0</v>
      </c>
      <c r="G907" s="48">
        <v>41609.0</v>
      </c>
      <c r="H907" s="49">
        <v>0.7897222222222222</v>
      </c>
      <c r="M907" s="54"/>
    </row>
    <row r="908">
      <c r="A908" s="21">
        <v>68494.0</v>
      </c>
      <c r="B908" s="21">
        <v>17.0</v>
      </c>
      <c r="C908" s="21">
        <v>1.0</v>
      </c>
      <c r="D908" s="21">
        <v>1.0</v>
      </c>
      <c r="E908" s="47">
        <v>1850.0</v>
      </c>
      <c r="F908" s="21">
        <v>109.0</v>
      </c>
      <c r="G908" s="48">
        <v>41609.0</v>
      </c>
      <c r="H908" s="49">
        <v>0.3525462962962963</v>
      </c>
      <c r="M908" s="54"/>
    </row>
    <row r="909">
      <c r="A909" s="21">
        <v>68561.0</v>
      </c>
      <c r="B909" s="21">
        <v>22.0</v>
      </c>
      <c r="C909" s="21">
        <v>1.0</v>
      </c>
      <c r="D909" s="21">
        <v>1.0</v>
      </c>
      <c r="E909" s="47">
        <v>2500.0</v>
      </c>
      <c r="F909" s="21">
        <v>114.0</v>
      </c>
      <c r="G909" s="48">
        <v>41609.0</v>
      </c>
      <c r="H909" s="49">
        <v>0.35736111111111113</v>
      </c>
      <c r="M909" s="54"/>
    </row>
    <row r="910">
      <c r="A910" s="21">
        <v>68579.0</v>
      </c>
      <c r="B910" s="21">
        <v>21.0</v>
      </c>
      <c r="C910" s="21">
        <v>1.0</v>
      </c>
      <c r="D910" s="21">
        <v>1.0</v>
      </c>
      <c r="E910" s="47">
        <v>5995.0</v>
      </c>
      <c r="F910" s="21">
        <v>285.0</v>
      </c>
      <c r="G910" s="48">
        <v>41609.0</v>
      </c>
      <c r="H910" s="49">
        <v>0.7533449074074074</v>
      </c>
      <c r="M910" s="54"/>
    </row>
    <row r="911">
      <c r="A911" s="21">
        <v>68608.0</v>
      </c>
      <c r="B911" s="21">
        <v>14.0</v>
      </c>
      <c r="C911" s="21">
        <v>1.0</v>
      </c>
      <c r="D911" s="21">
        <v>1.0</v>
      </c>
      <c r="E911" s="47">
        <v>1700.0</v>
      </c>
      <c r="F911" s="21">
        <v>121.0</v>
      </c>
      <c r="G911" s="48">
        <v>41609.0</v>
      </c>
      <c r="H911" s="49">
        <v>0.5584375</v>
      </c>
      <c r="M911" s="54"/>
    </row>
    <row r="912">
      <c r="A912" s="21">
        <v>68635.0</v>
      </c>
      <c r="B912" s="21">
        <v>12.0</v>
      </c>
      <c r="C912" s="21">
        <v>1.0</v>
      </c>
      <c r="D912" s="21">
        <v>1.0</v>
      </c>
      <c r="E912" s="47">
        <v>8398.0</v>
      </c>
      <c r="F912" s="21">
        <v>700.0</v>
      </c>
      <c r="G912" s="48">
        <v>41609.0</v>
      </c>
      <c r="H912" s="49">
        <v>0.7590162037037037</v>
      </c>
      <c r="M912" s="54"/>
    </row>
    <row r="913">
      <c r="A913" s="21">
        <v>68637.0</v>
      </c>
      <c r="B913" s="21">
        <v>19.0</v>
      </c>
      <c r="C913" s="21">
        <v>1.0</v>
      </c>
      <c r="D913" s="21">
        <v>0.0</v>
      </c>
      <c r="E913" s="47">
        <v>1131.0</v>
      </c>
      <c r="F913" s="21">
        <v>60.0</v>
      </c>
      <c r="G913" s="48">
        <v>41609.0</v>
      </c>
      <c r="H913" s="49">
        <v>0.0846875</v>
      </c>
      <c r="M913" s="54"/>
    </row>
    <row r="914">
      <c r="A914" s="21">
        <v>68778.0</v>
      </c>
      <c r="B914" s="21">
        <v>14.0</v>
      </c>
      <c r="C914" s="21">
        <v>1.0</v>
      </c>
      <c r="D914" s="21">
        <v>0.0</v>
      </c>
      <c r="E914" s="47">
        <v>22855.0</v>
      </c>
      <c r="F914" s="47">
        <v>1633.0</v>
      </c>
      <c r="G914" s="48">
        <v>41609.0</v>
      </c>
      <c r="H914" s="49">
        <v>0.23409722222222223</v>
      </c>
      <c r="M914" s="54"/>
    </row>
    <row r="915">
      <c r="A915" s="21">
        <v>69013.0</v>
      </c>
      <c r="B915" s="21">
        <v>18.0</v>
      </c>
      <c r="C915" s="21">
        <v>1.0</v>
      </c>
      <c r="D915" s="21">
        <v>1.0</v>
      </c>
      <c r="E915" s="47">
        <v>3675.0</v>
      </c>
      <c r="F915" s="21">
        <v>204.0</v>
      </c>
      <c r="G915" s="48">
        <v>41609.0</v>
      </c>
      <c r="H915" s="49">
        <v>0.2504513888888889</v>
      </c>
      <c r="M915" s="54"/>
    </row>
    <row r="916">
      <c r="A916" s="21">
        <v>69102.0</v>
      </c>
      <c r="B916" s="21">
        <v>14.0</v>
      </c>
      <c r="C916" s="21">
        <v>1.0</v>
      </c>
      <c r="D916" s="21">
        <v>0.0</v>
      </c>
      <c r="E916" s="47">
        <v>6223.0</v>
      </c>
      <c r="F916" s="21">
        <v>445.0</v>
      </c>
      <c r="G916" s="48">
        <v>41609.0</v>
      </c>
      <c r="H916" s="49">
        <v>0.8285069444444444</v>
      </c>
      <c r="M916" s="54"/>
    </row>
    <row r="917">
      <c r="A917" s="21">
        <v>69125.0</v>
      </c>
      <c r="B917" s="21">
        <v>17.0</v>
      </c>
      <c r="C917" s="21">
        <v>1.0</v>
      </c>
      <c r="D917" s="21">
        <v>1.0</v>
      </c>
      <c r="E917" s="47">
        <v>51440.0</v>
      </c>
      <c r="F917" s="47">
        <v>3026.0</v>
      </c>
      <c r="G917" s="48">
        <v>41609.0</v>
      </c>
      <c r="H917" s="49">
        <v>0.09991898148148148</v>
      </c>
      <c r="M917" s="54"/>
    </row>
    <row r="918">
      <c r="A918" s="21">
        <v>69209.0</v>
      </c>
      <c r="B918" s="21">
        <v>14.0</v>
      </c>
      <c r="C918" s="21">
        <v>1.0</v>
      </c>
      <c r="D918" s="21">
        <v>0.0</v>
      </c>
      <c r="E918" s="47">
        <v>4189.0</v>
      </c>
      <c r="F918" s="21">
        <v>299.0</v>
      </c>
      <c r="G918" s="48">
        <v>41609.0</v>
      </c>
      <c r="H918" s="49">
        <v>0.902337962962963</v>
      </c>
      <c r="M918" s="54"/>
    </row>
    <row r="919">
      <c r="A919" s="21">
        <v>69565.0</v>
      </c>
      <c r="B919" s="21">
        <v>18.0</v>
      </c>
      <c r="C919" s="21">
        <v>1.0</v>
      </c>
      <c r="D919" s="21">
        <v>1.0</v>
      </c>
      <c r="E919" s="47">
        <v>3999.0</v>
      </c>
      <c r="F919" s="21">
        <v>222.0</v>
      </c>
      <c r="G919" s="48">
        <v>41609.0</v>
      </c>
      <c r="H919" s="49">
        <v>0.6238078703703703</v>
      </c>
      <c r="M919" s="54"/>
    </row>
    <row r="920">
      <c r="A920" s="21">
        <v>69647.0</v>
      </c>
      <c r="B920" s="21">
        <v>12.0</v>
      </c>
      <c r="C920" s="21">
        <v>1.0</v>
      </c>
      <c r="D920" s="21">
        <v>1.0</v>
      </c>
      <c r="E920" s="47">
        <v>1199.0</v>
      </c>
      <c r="F920" s="21">
        <v>100.0</v>
      </c>
      <c r="G920" s="48">
        <v>41609.0</v>
      </c>
      <c r="H920" s="49">
        <v>0.28247685185185184</v>
      </c>
      <c r="M920" s="54"/>
    </row>
    <row r="921">
      <c r="A921" s="21">
        <v>69655.0</v>
      </c>
      <c r="B921" s="21">
        <v>20.0</v>
      </c>
      <c r="C921" s="21">
        <v>1.0</v>
      </c>
      <c r="D921" s="21">
        <v>1.0</v>
      </c>
      <c r="E921" s="47">
        <v>3400.0</v>
      </c>
      <c r="F921" s="21">
        <v>170.0</v>
      </c>
      <c r="G921" s="48">
        <v>41609.0</v>
      </c>
      <c r="H921" s="49">
        <v>0.3874074074074074</v>
      </c>
      <c r="M921" s="54"/>
    </row>
    <row r="922">
      <c r="A922" s="21">
        <v>69659.0</v>
      </c>
      <c r="B922" s="21">
        <v>12.0</v>
      </c>
      <c r="C922" s="21">
        <v>1.0</v>
      </c>
      <c r="D922" s="21">
        <v>0.0</v>
      </c>
      <c r="E922" s="47">
        <v>2000.0</v>
      </c>
      <c r="F922" s="21">
        <v>167.0</v>
      </c>
      <c r="G922" s="48">
        <v>41609.0</v>
      </c>
      <c r="H922" s="49">
        <v>0.15753472222222223</v>
      </c>
      <c r="M922" s="54"/>
    </row>
    <row r="923">
      <c r="A923" s="21">
        <v>69840.0</v>
      </c>
      <c r="B923" s="21">
        <v>16.0</v>
      </c>
      <c r="C923" s="21">
        <v>1.0</v>
      </c>
      <c r="D923" s="21">
        <v>1.0</v>
      </c>
      <c r="E923" s="47">
        <v>20000.0</v>
      </c>
      <c r="F923" s="47">
        <v>1250.0</v>
      </c>
      <c r="G923" s="48">
        <v>41609.0</v>
      </c>
      <c r="H923" s="49">
        <v>0.05506944444444444</v>
      </c>
      <c r="M923" s="54"/>
    </row>
    <row r="924">
      <c r="A924" s="21">
        <v>69928.0</v>
      </c>
      <c r="B924" s="21">
        <v>13.0</v>
      </c>
      <c r="C924" s="21">
        <v>1.0</v>
      </c>
      <c r="D924" s="21">
        <v>1.0</v>
      </c>
      <c r="E924" s="47">
        <v>4048.0</v>
      </c>
      <c r="F924" s="21">
        <v>311.0</v>
      </c>
      <c r="G924" s="48">
        <v>41609.0</v>
      </c>
      <c r="H924" s="49">
        <v>0.973113425925926</v>
      </c>
      <c r="M924" s="54"/>
    </row>
    <row r="925">
      <c r="A925" s="21">
        <v>69941.0</v>
      </c>
      <c r="B925" s="21">
        <v>17.0</v>
      </c>
      <c r="C925" s="21">
        <v>1.0</v>
      </c>
      <c r="D925" s="21">
        <v>1.0</v>
      </c>
      <c r="E925" s="47">
        <v>4059.0</v>
      </c>
      <c r="F925" s="21">
        <v>239.0</v>
      </c>
      <c r="G925" s="48">
        <v>41609.0</v>
      </c>
      <c r="H925" s="49">
        <v>0.6112152777777777</v>
      </c>
      <c r="M925" s="54"/>
    </row>
    <row r="926">
      <c r="A926" s="21">
        <v>69975.0</v>
      </c>
      <c r="B926" s="21">
        <v>21.0</v>
      </c>
      <c r="C926" s="21">
        <v>1.0</v>
      </c>
      <c r="D926" s="21">
        <v>1.0</v>
      </c>
      <c r="E926" s="47">
        <v>2598.0</v>
      </c>
      <c r="F926" s="21">
        <v>124.0</v>
      </c>
      <c r="G926" s="48">
        <v>41609.0</v>
      </c>
      <c r="H926" s="49">
        <v>0.7056018518518519</v>
      </c>
      <c r="M926" s="54"/>
    </row>
    <row r="927">
      <c r="A927" s="21">
        <v>70039.0</v>
      </c>
      <c r="B927" s="21">
        <v>19.0</v>
      </c>
      <c r="C927" s="21">
        <v>1.0</v>
      </c>
      <c r="D927" s="21">
        <v>1.0</v>
      </c>
      <c r="E927" s="47">
        <v>2990.0</v>
      </c>
      <c r="F927" s="21">
        <v>157.0</v>
      </c>
      <c r="G927" s="48">
        <v>41609.0</v>
      </c>
      <c r="H927" s="49">
        <v>0.018032407407407407</v>
      </c>
      <c r="M927" s="54"/>
    </row>
    <row r="928">
      <c r="A928" s="21">
        <v>70068.0</v>
      </c>
      <c r="B928" s="21">
        <v>12.0</v>
      </c>
      <c r="C928" s="21">
        <v>1.0</v>
      </c>
      <c r="D928" s="21">
        <v>1.0</v>
      </c>
      <c r="E928" s="47">
        <v>5000.0</v>
      </c>
      <c r="F928" s="21">
        <v>417.0</v>
      </c>
      <c r="G928" s="48">
        <v>41609.0</v>
      </c>
      <c r="H928" s="49">
        <v>0.38721064814814815</v>
      </c>
      <c r="M928" s="54"/>
    </row>
    <row r="929">
      <c r="A929" s="21">
        <v>70072.0</v>
      </c>
      <c r="B929" s="21">
        <v>14.0</v>
      </c>
      <c r="C929" s="21">
        <v>1.0</v>
      </c>
      <c r="D929" s="21">
        <v>0.0</v>
      </c>
      <c r="E929" s="47">
        <v>2647.0</v>
      </c>
      <c r="F929" s="21">
        <v>189.0</v>
      </c>
      <c r="G929" s="48">
        <v>41609.0</v>
      </c>
      <c r="H929" s="49">
        <v>0.4583449074074074</v>
      </c>
      <c r="M929" s="54"/>
    </row>
    <row r="930">
      <c r="A930" s="21">
        <v>70238.0</v>
      </c>
      <c r="B930" s="21">
        <v>19.0</v>
      </c>
      <c r="C930" s="21">
        <v>1.0</v>
      </c>
      <c r="D930" s="21">
        <v>1.0</v>
      </c>
      <c r="E930" s="47">
        <v>2339.0</v>
      </c>
      <c r="F930" s="21">
        <v>123.0</v>
      </c>
      <c r="G930" s="48">
        <v>41609.0</v>
      </c>
      <c r="H930" s="49">
        <v>0.6270717592592593</v>
      </c>
      <c r="M930" s="54"/>
    </row>
    <row r="931">
      <c r="A931" s="21">
        <v>70332.0</v>
      </c>
      <c r="B931" s="21">
        <v>23.0</v>
      </c>
      <c r="C931" s="21">
        <v>1.0</v>
      </c>
      <c r="D931" s="21">
        <v>1.0</v>
      </c>
      <c r="E931" s="21">
        <v>749.0</v>
      </c>
      <c r="F931" s="21">
        <v>33.0</v>
      </c>
      <c r="G931" s="48">
        <v>41609.0</v>
      </c>
      <c r="H931" s="49">
        <v>0.5151273148148148</v>
      </c>
      <c r="M931" s="54"/>
    </row>
    <row r="932">
      <c r="A932" s="21">
        <v>70490.0</v>
      </c>
      <c r="B932" s="21">
        <v>13.0</v>
      </c>
      <c r="C932" s="21">
        <v>1.0</v>
      </c>
      <c r="D932" s="21">
        <v>0.0</v>
      </c>
      <c r="E932" s="47">
        <v>14750.0</v>
      </c>
      <c r="F932" s="47">
        <v>1135.0</v>
      </c>
      <c r="G932" s="48">
        <v>41609.0</v>
      </c>
      <c r="H932" s="49">
        <v>0.7588310185185185</v>
      </c>
      <c r="M932" s="54"/>
    </row>
    <row r="933">
      <c r="A933" s="21">
        <v>70505.0</v>
      </c>
      <c r="B933" s="21">
        <v>12.0</v>
      </c>
      <c r="C933" s="21">
        <v>1.0</v>
      </c>
      <c r="D933" s="21">
        <v>0.0</v>
      </c>
      <c r="E933" s="47">
        <v>2100.0</v>
      </c>
      <c r="F933" s="21">
        <v>175.0</v>
      </c>
      <c r="G933" s="48">
        <v>41609.0</v>
      </c>
      <c r="H933" s="49">
        <v>0.9907638888888889</v>
      </c>
      <c r="M933" s="54"/>
    </row>
    <row r="934">
      <c r="A934" s="21">
        <v>70569.0</v>
      </c>
      <c r="B934" s="21">
        <v>15.0</v>
      </c>
      <c r="C934" s="21">
        <v>1.0</v>
      </c>
      <c r="D934" s="21">
        <v>1.0</v>
      </c>
      <c r="E934" s="21">
        <v>500.0</v>
      </c>
      <c r="F934" s="21">
        <v>33.0</v>
      </c>
      <c r="G934" s="48">
        <v>41609.0</v>
      </c>
      <c r="H934" s="49">
        <v>0.40283564814814815</v>
      </c>
      <c r="M934" s="54"/>
    </row>
    <row r="935">
      <c r="A935" s="21">
        <v>70589.0</v>
      </c>
      <c r="B935" s="21">
        <v>21.0</v>
      </c>
      <c r="C935" s="21">
        <v>1.0</v>
      </c>
      <c r="D935" s="21">
        <v>0.0</v>
      </c>
      <c r="E935" s="21">
        <v>995.0</v>
      </c>
      <c r="F935" s="21">
        <v>47.0</v>
      </c>
      <c r="G935" s="48">
        <v>41609.0</v>
      </c>
      <c r="H935" s="49">
        <v>0.6894907407407408</v>
      </c>
      <c r="M935" s="54"/>
    </row>
    <row r="936">
      <c r="A936" s="21">
        <v>70624.0</v>
      </c>
      <c r="B936" s="21">
        <v>19.0</v>
      </c>
      <c r="C936" s="21">
        <v>1.0</v>
      </c>
      <c r="D936" s="21">
        <v>1.0</v>
      </c>
      <c r="E936" s="47">
        <v>15119.0</v>
      </c>
      <c r="F936" s="21">
        <v>796.0</v>
      </c>
      <c r="G936" s="48">
        <v>41609.0</v>
      </c>
      <c r="H936" s="49">
        <v>0.5757291666666666</v>
      </c>
      <c r="M936" s="54"/>
    </row>
    <row r="937">
      <c r="A937" s="21">
        <v>70633.0</v>
      </c>
      <c r="B937" s="21">
        <v>19.0</v>
      </c>
      <c r="C937" s="21">
        <v>1.0</v>
      </c>
      <c r="D937" s="21">
        <v>1.0</v>
      </c>
      <c r="E937" s="21">
        <v>0.0</v>
      </c>
      <c r="F937" s="21">
        <v>0.0</v>
      </c>
      <c r="G937" s="48">
        <v>41609.0</v>
      </c>
      <c r="H937" s="49">
        <v>0.4839699074074074</v>
      </c>
      <c r="M937" s="54"/>
    </row>
    <row r="938">
      <c r="A938" s="21">
        <v>70882.0</v>
      </c>
      <c r="B938" s="21">
        <v>18.0</v>
      </c>
      <c r="C938" s="21">
        <v>1.0</v>
      </c>
      <c r="D938" s="21">
        <v>1.0</v>
      </c>
      <c r="E938" s="21">
        <v>916.0</v>
      </c>
      <c r="F938" s="21">
        <v>51.0</v>
      </c>
      <c r="G938" s="48">
        <v>41609.0</v>
      </c>
      <c r="H938" s="49">
        <v>0.15859953703703702</v>
      </c>
      <c r="M938" s="54"/>
    </row>
    <row r="939">
      <c r="A939" s="21">
        <v>70969.0</v>
      </c>
      <c r="B939" s="21">
        <v>16.0</v>
      </c>
      <c r="C939" s="21">
        <v>1.0</v>
      </c>
      <c r="D939" s="21">
        <v>1.0</v>
      </c>
      <c r="E939" s="21">
        <v>0.0</v>
      </c>
      <c r="F939" s="21">
        <v>0.0</v>
      </c>
      <c r="G939" s="48">
        <v>41609.0</v>
      </c>
      <c r="H939" s="49">
        <v>0.8521064814814815</v>
      </c>
      <c r="M939" s="54"/>
    </row>
    <row r="940">
      <c r="A940" s="21">
        <v>71049.0</v>
      </c>
      <c r="B940" s="21">
        <v>17.0</v>
      </c>
      <c r="C940" s="21">
        <v>1.0</v>
      </c>
      <c r="D940" s="21">
        <v>0.0</v>
      </c>
      <c r="E940" s="47">
        <v>3399.0</v>
      </c>
      <c r="F940" s="21">
        <v>200.0</v>
      </c>
      <c r="G940" s="48">
        <v>41609.0</v>
      </c>
      <c r="H940" s="49">
        <v>0.7485416666666667</v>
      </c>
      <c r="M940" s="54"/>
    </row>
    <row r="941">
      <c r="A941" s="21">
        <v>71203.0</v>
      </c>
      <c r="B941" s="21">
        <v>22.0</v>
      </c>
      <c r="C941" s="21">
        <v>1.0</v>
      </c>
      <c r="D941" s="21">
        <v>1.0</v>
      </c>
      <c r="E941" s="47">
        <v>3200.0</v>
      </c>
      <c r="F941" s="21">
        <v>145.0</v>
      </c>
      <c r="G941" s="48">
        <v>41609.0</v>
      </c>
      <c r="H941" s="49">
        <v>0.46868055555555554</v>
      </c>
      <c r="M941" s="54"/>
    </row>
    <row r="942">
      <c r="A942" s="21">
        <v>71296.0</v>
      </c>
      <c r="B942" s="21">
        <v>12.0</v>
      </c>
      <c r="C942" s="21">
        <v>1.0</v>
      </c>
      <c r="D942" s="21">
        <v>1.0</v>
      </c>
      <c r="E942" s="47">
        <v>2298.0</v>
      </c>
      <c r="F942" s="21">
        <v>192.0</v>
      </c>
      <c r="G942" s="48">
        <v>41609.0</v>
      </c>
      <c r="H942" s="49">
        <v>0.2580439814814815</v>
      </c>
      <c r="M942" s="54"/>
    </row>
    <row r="943">
      <c r="A943" s="21">
        <v>71461.0</v>
      </c>
      <c r="B943" s="21">
        <v>13.0</v>
      </c>
      <c r="C943" s="21">
        <v>1.0</v>
      </c>
      <c r="D943" s="21">
        <v>1.0</v>
      </c>
      <c r="E943" s="47">
        <v>1891.0</v>
      </c>
      <c r="F943" s="21">
        <v>145.0</v>
      </c>
      <c r="G943" s="48">
        <v>41609.0</v>
      </c>
      <c r="H943" s="49">
        <v>0.16034722222222222</v>
      </c>
      <c r="M943" s="54"/>
    </row>
    <row r="944">
      <c r="A944" s="21">
        <v>71618.0</v>
      </c>
      <c r="B944" s="21">
        <v>22.0</v>
      </c>
      <c r="C944" s="21">
        <v>1.0</v>
      </c>
      <c r="D944" s="21">
        <v>1.0</v>
      </c>
      <c r="E944" s="47">
        <v>7124.0</v>
      </c>
      <c r="F944" s="21">
        <v>324.0</v>
      </c>
      <c r="G944" s="48">
        <v>41609.0</v>
      </c>
      <c r="H944" s="49">
        <v>0.46693287037037035</v>
      </c>
      <c r="M944" s="54"/>
    </row>
    <row r="945">
      <c r="A945" s="21">
        <v>71648.0</v>
      </c>
      <c r="B945" s="21">
        <v>22.0</v>
      </c>
      <c r="C945" s="21">
        <v>1.0</v>
      </c>
      <c r="D945" s="21">
        <v>1.0</v>
      </c>
      <c r="E945" s="47">
        <v>9699.0</v>
      </c>
      <c r="F945" s="21">
        <v>441.0</v>
      </c>
      <c r="G945" s="48">
        <v>41609.0</v>
      </c>
      <c r="H945" s="49">
        <v>0.21790509259259258</v>
      </c>
      <c r="M945" s="54"/>
    </row>
    <row r="946">
      <c r="A946" s="21">
        <v>71717.0</v>
      </c>
      <c r="B946" s="21">
        <v>16.0</v>
      </c>
      <c r="C946" s="21">
        <v>1.0</v>
      </c>
      <c r="D946" s="21">
        <v>1.0</v>
      </c>
      <c r="E946" s="47">
        <v>1295.0</v>
      </c>
      <c r="F946" s="21">
        <v>81.0</v>
      </c>
      <c r="G946" s="48">
        <v>41609.0</v>
      </c>
      <c r="H946" s="49">
        <v>0.0525</v>
      </c>
      <c r="M946" s="54"/>
    </row>
    <row r="947">
      <c r="A947" s="21">
        <v>71721.0</v>
      </c>
      <c r="B947" s="21">
        <v>22.0</v>
      </c>
      <c r="C947" s="21">
        <v>1.0</v>
      </c>
      <c r="D947" s="21">
        <v>1.0</v>
      </c>
      <c r="E947" s="21">
        <v>0.0</v>
      </c>
      <c r="F947" s="21">
        <v>0.0</v>
      </c>
      <c r="G947" s="48">
        <v>41609.0</v>
      </c>
      <c r="H947" s="49">
        <v>0.9912847222222222</v>
      </c>
      <c r="M947" s="54"/>
    </row>
    <row r="948">
      <c r="A948" s="21">
        <v>71743.0</v>
      </c>
      <c r="B948" s="21">
        <v>19.0</v>
      </c>
      <c r="C948" s="21">
        <v>1.0</v>
      </c>
      <c r="D948" s="21">
        <v>0.0</v>
      </c>
      <c r="E948" s="47">
        <v>3803.0</v>
      </c>
      <c r="F948" s="21">
        <v>200.0</v>
      </c>
      <c r="G948" s="48">
        <v>41609.0</v>
      </c>
      <c r="H948" s="49">
        <v>0.10560185185185185</v>
      </c>
      <c r="M948" s="54"/>
    </row>
    <row r="949">
      <c r="A949" s="21">
        <v>71786.0</v>
      </c>
      <c r="B949" s="21">
        <v>18.0</v>
      </c>
      <c r="C949" s="21">
        <v>1.0</v>
      </c>
      <c r="D949" s="21">
        <v>1.0</v>
      </c>
      <c r="E949" s="21">
        <v>140.0</v>
      </c>
      <c r="F949" s="21">
        <v>8.0</v>
      </c>
      <c r="G949" s="48">
        <v>41609.0</v>
      </c>
      <c r="H949" s="49">
        <v>0.03180555555555555</v>
      </c>
      <c r="M949" s="54"/>
    </row>
    <row r="950">
      <c r="A950" s="21">
        <v>71802.0</v>
      </c>
      <c r="B950" s="21">
        <v>18.0</v>
      </c>
      <c r="C950" s="21">
        <v>1.0</v>
      </c>
      <c r="D950" s="21">
        <v>1.0</v>
      </c>
      <c r="E950" s="47">
        <v>1500.0</v>
      </c>
      <c r="F950" s="21">
        <v>83.0</v>
      </c>
      <c r="G950" s="48">
        <v>41609.0</v>
      </c>
      <c r="H950" s="49">
        <v>0.2851736111111111</v>
      </c>
      <c r="M950" s="54"/>
    </row>
    <row r="951">
      <c r="A951" s="21">
        <v>71860.0</v>
      </c>
      <c r="B951" s="21">
        <v>13.0</v>
      </c>
      <c r="C951" s="21">
        <v>1.0</v>
      </c>
      <c r="D951" s="21">
        <v>1.0</v>
      </c>
      <c r="E951" s="47">
        <v>4000.0</v>
      </c>
      <c r="F951" s="21">
        <v>308.0</v>
      </c>
      <c r="G951" s="48">
        <v>41609.0</v>
      </c>
      <c r="H951" s="49">
        <v>0.4871064814814815</v>
      </c>
      <c r="M951" s="54"/>
    </row>
    <row r="952">
      <c r="A952" s="21">
        <v>71971.0</v>
      </c>
      <c r="B952" s="21">
        <v>20.0</v>
      </c>
      <c r="C952" s="21">
        <v>1.0</v>
      </c>
      <c r="D952" s="21">
        <v>1.0</v>
      </c>
      <c r="E952" s="21">
        <v>970.0</v>
      </c>
      <c r="F952" s="21">
        <v>49.0</v>
      </c>
      <c r="G952" s="48">
        <v>41609.0</v>
      </c>
      <c r="H952" s="49">
        <v>0.6260763888888888</v>
      </c>
      <c r="M952" s="54"/>
    </row>
    <row r="953">
      <c r="A953" s="21">
        <v>72027.0</v>
      </c>
      <c r="B953" s="21">
        <v>23.0</v>
      </c>
      <c r="C953" s="21">
        <v>1.0</v>
      </c>
      <c r="D953" s="21">
        <v>1.0</v>
      </c>
      <c r="E953" s="21">
        <v>0.0</v>
      </c>
      <c r="F953" s="21">
        <v>0.0</v>
      </c>
      <c r="G953" s="48">
        <v>41609.0</v>
      </c>
      <c r="H953" s="49">
        <v>0.04020833333333333</v>
      </c>
      <c r="M953" s="54"/>
    </row>
    <row r="954">
      <c r="A954" s="21">
        <v>72133.0</v>
      </c>
      <c r="B954" s="21">
        <v>16.0</v>
      </c>
      <c r="C954" s="21">
        <v>1.0</v>
      </c>
      <c r="D954" s="21">
        <v>1.0</v>
      </c>
      <c r="E954" s="21">
        <v>995.0</v>
      </c>
      <c r="F954" s="21">
        <v>62.0</v>
      </c>
      <c r="G954" s="48">
        <v>41609.0</v>
      </c>
      <c r="H954" s="49">
        <v>0.6389814814814815</v>
      </c>
      <c r="M954" s="54"/>
    </row>
    <row r="955">
      <c r="A955" s="21">
        <v>72153.0</v>
      </c>
      <c r="B955" s="21">
        <v>19.0</v>
      </c>
      <c r="C955" s="21">
        <v>1.0</v>
      </c>
      <c r="D955" s="21">
        <v>1.0</v>
      </c>
      <c r="E955" s="47">
        <v>9631.0</v>
      </c>
      <c r="F955" s="21">
        <v>507.0</v>
      </c>
      <c r="G955" s="48">
        <v>41609.0</v>
      </c>
      <c r="H955" s="49">
        <v>0.23873842592592592</v>
      </c>
      <c r="M955" s="54"/>
    </row>
    <row r="956">
      <c r="A956" s="21">
        <v>72222.0</v>
      </c>
      <c r="B956" s="21">
        <v>21.0</v>
      </c>
      <c r="C956" s="21">
        <v>1.0</v>
      </c>
      <c r="D956" s="21">
        <v>1.0</v>
      </c>
      <c r="E956" s="47">
        <v>4600.0</v>
      </c>
      <c r="F956" s="21">
        <v>219.0</v>
      </c>
      <c r="G956" s="48">
        <v>41609.0</v>
      </c>
      <c r="H956" s="49">
        <v>0.7095601851851852</v>
      </c>
      <c r="M956" s="54"/>
    </row>
    <row r="957">
      <c r="A957" s="21">
        <v>72231.0</v>
      </c>
      <c r="B957" s="21">
        <v>22.0</v>
      </c>
      <c r="C957" s="21">
        <v>1.0</v>
      </c>
      <c r="D957" s="21">
        <v>1.0</v>
      </c>
      <c r="E957" s="47">
        <v>8900.0</v>
      </c>
      <c r="F957" s="21">
        <v>405.0</v>
      </c>
      <c r="G957" s="48">
        <v>41609.0</v>
      </c>
      <c r="H957" s="49">
        <v>0.5904976851851852</v>
      </c>
      <c r="M957" s="54"/>
    </row>
    <row r="958">
      <c r="A958" s="21">
        <v>72237.0</v>
      </c>
      <c r="B958" s="21">
        <v>17.0</v>
      </c>
      <c r="C958" s="21">
        <v>1.0</v>
      </c>
      <c r="D958" s="21">
        <v>1.0</v>
      </c>
      <c r="E958" s="47">
        <v>1873.0</v>
      </c>
      <c r="F958" s="21">
        <v>110.0</v>
      </c>
      <c r="G958" s="48">
        <v>41609.0</v>
      </c>
      <c r="H958" s="49">
        <v>0.1814814814814815</v>
      </c>
      <c r="M958" s="54"/>
    </row>
    <row r="959">
      <c r="A959" s="21">
        <v>72243.0</v>
      </c>
      <c r="B959" s="21">
        <v>12.0</v>
      </c>
      <c r="C959" s="21">
        <v>1.0</v>
      </c>
      <c r="D959" s="21">
        <v>1.0</v>
      </c>
      <c r="E959" s="47">
        <v>5495.0</v>
      </c>
      <c r="F959" s="21">
        <v>458.0</v>
      </c>
      <c r="G959" s="48">
        <v>41609.0</v>
      </c>
      <c r="H959" s="49">
        <v>0.4772800925925926</v>
      </c>
      <c r="M959" s="54"/>
    </row>
    <row r="960">
      <c r="A960" s="21">
        <v>72355.0</v>
      </c>
      <c r="B960" s="21">
        <v>21.0</v>
      </c>
      <c r="C960" s="21">
        <v>1.0</v>
      </c>
      <c r="D960" s="21">
        <v>1.0</v>
      </c>
      <c r="E960" s="47">
        <v>14900.0</v>
      </c>
      <c r="F960" s="21">
        <v>710.0</v>
      </c>
      <c r="G960" s="48">
        <v>41609.0</v>
      </c>
      <c r="H960" s="49">
        <v>0.8134375</v>
      </c>
      <c r="M960" s="54"/>
    </row>
    <row r="961">
      <c r="A961" s="21">
        <v>72379.0</v>
      </c>
      <c r="B961" s="21">
        <v>18.0</v>
      </c>
      <c r="C961" s="21">
        <v>1.0</v>
      </c>
      <c r="D961" s="21">
        <v>1.0</v>
      </c>
      <c r="E961" s="21">
        <v>0.0</v>
      </c>
      <c r="F961" s="21">
        <v>0.0</v>
      </c>
      <c r="G961" s="48">
        <v>41609.0</v>
      </c>
      <c r="H961" s="49">
        <v>0.2104976851851852</v>
      </c>
      <c r="M961" s="54"/>
    </row>
    <row r="962">
      <c r="A962" s="21">
        <v>72442.0</v>
      </c>
      <c r="B962" s="21">
        <v>21.0</v>
      </c>
      <c r="C962" s="21">
        <v>1.0</v>
      </c>
      <c r="D962" s="21">
        <v>1.0</v>
      </c>
      <c r="E962" s="47">
        <v>6702.0</v>
      </c>
      <c r="F962" s="21">
        <v>319.0</v>
      </c>
      <c r="G962" s="48">
        <v>41609.0</v>
      </c>
      <c r="H962" s="49">
        <v>0.8870254629629629</v>
      </c>
      <c r="M962" s="54"/>
    </row>
    <row r="963">
      <c r="A963" s="21">
        <v>72525.0</v>
      </c>
      <c r="B963" s="21">
        <v>22.0</v>
      </c>
      <c r="C963" s="21">
        <v>1.0</v>
      </c>
      <c r="D963" s="21">
        <v>1.0</v>
      </c>
      <c r="E963" s="21">
        <v>0.0</v>
      </c>
      <c r="F963" s="21">
        <v>0.0</v>
      </c>
      <c r="G963" s="48">
        <v>41609.0</v>
      </c>
      <c r="H963" s="49">
        <v>0.35410879629629627</v>
      </c>
      <c r="M963" s="54"/>
    </row>
    <row r="964">
      <c r="A964" s="21">
        <v>72593.0</v>
      </c>
      <c r="B964" s="21">
        <v>18.0</v>
      </c>
      <c r="C964" s="21">
        <v>1.0</v>
      </c>
      <c r="D964" s="21">
        <v>1.0</v>
      </c>
      <c r="E964" s="47">
        <v>1776.0</v>
      </c>
      <c r="F964" s="21">
        <v>99.0</v>
      </c>
      <c r="G964" s="48">
        <v>41609.0</v>
      </c>
      <c r="H964" s="49">
        <v>0.9418518518518518</v>
      </c>
      <c r="M964" s="54"/>
    </row>
    <row r="965">
      <c r="A965" s="21">
        <v>72630.0</v>
      </c>
      <c r="B965" s="21">
        <v>19.0</v>
      </c>
      <c r="C965" s="21">
        <v>1.0</v>
      </c>
      <c r="D965" s="21">
        <v>1.0</v>
      </c>
      <c r="E965" s="47">
        <v>10695.0</v>
      </c>
      <c r="F965" s="21">
        <v>563.0</v>
      </c>
      <c r="G965" s="48">
        <v>41609.0</v>
      </c>
      <c r="H965" s="49">
        <v>0.013159722222222222</v>
      </c>
      <c r="M965" s="54"/>
    </row>
    <row r="966">
      <c r="A966" s="21">
        <v>72664.0</v>
      </c>
      <c r="B966" s="21">
        <v>14.0</v>
      </c>
      <c r="C966" s="21">
        <v>1.0</v>
      </c>
      <c r="D966" s="21">
        <v>1.0</v>
      </c>
      <c r="E966" s="21">
        <v>350.0</v>
      </c>
      <c r="F966" s="21">
        <v>25.0</v>
      </c>
      <c r="G966" s="48">
        <v>41609.0</v>
      </c>
      <c r="H966" s="49">
        <v>0.9299537037037037</v>
      </c>
      <c r="M966" s="54"/>
    </row>
    <row r="967">
      <c r="A967" s="21">
        <v>72671.0</v>
      </c>
      <c r="B967" s="21">
        <v>18.0</v>
      </c>
      <c r="C967" s="21">
        <v>1.0</v>
      </c>
      <c r="D967" s="21">
        <v>1.0</v>
      </c>
      <c r="E967" s="21">
        <v>571.0</v>
      </c>
      <c r="F967" s="21">
        <v>32.0</v>
      </c>
      <c r="G967" s="48">
        <v>41609.0</v>
      </c>
      <c r="H967" s="49">
        <v>0.5354513888888889</v>
      </c>
      <c r="M967" s="54"/>
    </row>
    <row r="968">
      <c r="A968" s="21">
        <v>72846.0</v>
      </c>
      <c r="B968" s="21">
        <v>13.0</v>
      </c>
      <c r="C968" s="21">
        <v>1.0</v>
      </c>
      <c r="D968" s="21">
        <v>0.0</v>
      </c>
      <c r="E968" s="21">
        <v>450.0</v>
      </c>
      <c r="F968" s="21">
        <v>35.0</v>
      </c>
      <c r="G968" s="48">
        <v>41609.0</v>
      </c>
      <c r="H968" s="49">
        <v>0.6040393518518519</v>
      </c>
      <c r="M968" s="54"/>
    </row>
    <row r="969">
      <c r="A969" s="21">
        <v>72849.0</v>
      </c>
      <c r="B969" s="21">
        <v>22.0</v>
      </c>
      <c r="C969" s="21">
        <v>1.0</v>
      </c>
      <c r="D969" s="21">
        <v>1.0</v>
      </c>
      <c r="E969" s="47">
        <v>2540.0</v>
      </c>
      <c r="F969" s="21">
        <v>115.0</v>
      </c>
      <c r="G969" s="48">
        <v>41609.0</v>
      </c>
      <c r="H969" s="49">
        <v>0.5689699074074074</v>
      </c>
      <c r="M969" s="54"/>
    </row>
    <row r="970">
      <c r="A970" s="21">
        <v>72877.0</v>
      </c>
      <c r="B970" s="21">
        <v>22.0</v>
      </c>
      <c r="C970" s="21">
        <v>1.0</v>
      </c>
      <c r="D970" s="21">
        <v>1.0</v>
      </c>
      <c r="E970" s="21">
        <v>462.0</v>
      </c>
      <c r="F970" s="21">
        <v>21.0</v>
      </c>
      <c r="G970" s="48">
        <v>41609.0</v>
      </c>
      <c r="H970" s="49">
        <v>0.3113310185185185</v>
      </c>
      <c r="M970" s="54"/>
    </row>
    <row r="971">
      <c r="A971" s="21">
        <v>72957.0</v>
      </c>
      <c r="B971" s="21">
        <v>17.0</v>
      </c>
      <c r="C971" s="21">
        <v>1.0</v>
      </c>
      <c r="D971" s="21">
        <v>1.0</v>
      </c>
      <c r="E971" s="21">
        <v>0.0</v>
      </c>
      <c r="F971" s="21">
        <v>0.0</v>
      </c>
      <c r="G971" s="48">
        <v>41609.0</v>
      </c>
      <c r="H971" s="49">
        <v>0.49519675925925927</v>
      </c>
      <c r="M971" s="54"/>
    </row>
    <row r="972">
      <c r="A972" s="21">
        <v>72974.0</v>
      </c>
      <c r="B972" s="21">
        <v>22.0</v>
      </c>
      <c r="C972" s="21">
        <v>1.0</v>
      </c>
      <c r="D972" s="21">
        <v>1.0</v>
      </c>
      <c r="E972" s="21">
        <v>0.0</v>
      </c>
      <c r="F972" s="21">
        <v>0.0</v>
      </c>
      <c r="G972" s="48">
        <v>41609.0</v>
      </c>
      <c r="H972" s="49">
        <v>0.31753472222222223</v>
      </c>
      <c r="M972" s="54"/>
    </row>
    <row r="973">
      <c r="A973" s="21">
        <v>73106.0</v>
      </c>
      <c r="B973" s="21">
        <v>23.0</v>
      </c>
      <c r="C973" s="21">
        <v>1.0</v>
      </c>
      <c r="D973" s="21">
        <v>0.0</v>
      </c>
      <c r="E973" s="47">
        <v>2198.0</v>
      </c>
      <c r="F973" s="21">
        <v>96.0</v>
      </c>
      <c r="G973" s="48">
        <v>41609.0</v>
      </c>
      <c r="H973" s="49">
        <v>0.17413194444444444</v>
      </c>
      <c r="M973" s="54"/>
    </row>
    <row r="974">
      <c r="A974" s="21">
        <v>73200.0</v>
      </c>
      <c r="B974" s="21">
        <v>18.0</v>
      </c>
      <c r="C974" s="21">
        <v>1.0</v>
      </c>
      <c r="D974" s="21">
        <v>1.0</v>
      </c>
      <c r="E974" s="47">
        <v>11500.0</v>
      </c>
      <c r="F974" s="21">
        <v>639.0</v>
      </c>
      <c r="G974" s="48">
        <v>41609.0</v>
      </c>
      <c r="H974" s="49">
        <v>0.8160416666666667</v>
      </c>
      <c r="M974" s="54"/>
    </row>
    <row r="975">
      <c r="A975" s="21">
        <v>73244.0</v>
      </c>
      <c r="B975" s="21">
        <v>18.0</v>
      </c>
      <c r="C975" s="21">
        <v>1.0</v>
      </c>
      <c r="D975" s="21">
        <v>1.0</v>
      </c>
      <c r="E975" s="21">
        <v>349.0</v>
      </c>
      <c r="F975" s="21">
        <v>19.0</v>
      </c>
      <c r="G975" s="48">
        <v>41609.0</v>
      </c>
      <c r="H975" s="49">
        <v>0.7864699074074074</v>
      </c>
      <c r="M975" s="54"/>
    </row>
    <row r="976">
      <c r="A976" s="21">
        <v>73340.0</v>
      </c>
      <c r="B976" s="21">
        <v>13.0</v>
      </c>
      <c r="C976" s="21">
        <v>1.0</v>
      </c>
      <c r="D976" s="21">
        <v>1.0</v>
      </c>
      <c r="E976" s="47">
        <v>7224.0</v>
      </c>
      <c r="F976" s="21">
        <v>556.0</v>
      </c>
      <c r="G976" s="48">
        <v>41609.0</v>
      </c>
      <c r="H976" s="49">
        <v>0.5651736111111111</v>
      </c>
      <c r="M976" s="54"/>
    </row>
    <row r="977">
      <c r="A977" s="21">
        <v>73366.0</v>
      </c>
      <c r="B977" s="21">
        <v>21.0</v>
      </c>
      <c r="C977" s="21">
        <v>1.0</v>
      </c>
      <c r="D977" s="21">
        <v>0.0</v>
      </c>
      <c r="E977" s="47">
        <v>4305.0</v>
      </c>
      <c r="F977" s="21">
        <v>205.0</v>
      </c>
      <c r="G977" s="48">
        <v>41609.0</v>
      </c>
      <c r="H977" s="49">
        <v>0.4702314814814815</v>
      </c>
      <c r="M977" s="54"/>
    </row>
    <row r="978">
      <c r="A978" s="21">
        <v>73578.0</v>
      </c>
      <c r="B978" s="21">
        <v>22.0</v>
      </c>
      <c r="C978" s="21">
        <v>1.0</v>
      </c>
      <c r="D978" s="21">
        <v>1.0</v>
      </c>
      <c r="E978" s="47">
        <v>6300.0</v>
      </c>
      <c r="F978" s="21">
        <v>286.0</v>
      </c>
      <c r="G978" s="48">
        <v>41609.0</v>
      </c>
      <c r="H978" s="49">
        <v>0.9839930555555556</v>
      </c>
      <c r="M978" s="54"/>
    </row>
    <row r="979">
      <c r="A979" s="21">
        <v>73621.0</v>
      </c>
      <c r="B979" s="21">
        <v>22.0</v>
      </c>
      <c r="C979" s="21">
        <v>1.0</v>
      </c>
      <c r="D979" s="21">
        <v>1.0</v>
      </c>
      <c r="E979" s="47">
        <v>2636.0</v>
      </c>
      <c r="F979" s="21">
        <v>120.0</v>
      </c>
      <c r="G979" s="48">
        <v>41609.0</v>
      </c>
      <c r="H979" s="49">
        <v>0.2586111111111111</v>
      </c>
      <c r="M979" s="54"/>
    </row>
    <row r="980">
      <c r="A980" s="21">
        <v>73666.0</v>
      </c>
      <c r="B980" s="21">
        <v>16.0</v>
      </c>
      <c r="C980" s="21">
        <v>1.0</v>
      </c>
      <c r="D980" s="21">
        <v>1.0</v>
      </c>
      <c r="E980" s="21">
        <v>390.0</v>
      </c>
      <c r="F980" s="21">
        <v>24.0</v>
      </c>
      <c r="G980" s="48">
        <v>41609.0</v>
      </c>
      <c r="H980" s="49">
        <v>0.6500578703703703</v>
      </c>
      <c r="M980" s="54"/>
    </row>
    <row r="981">
      <c r="A981" s="21">
        <v>73705.0</v>
      </c>
      <c r="B981" s="21">
        <v>21.0</v>
      </c>
      <c r="C981" s="21">
        <v>1.0</v>
      </c>
      <c r="D981" s="21">
        <v>0.0</v>
      </c>
      <c r="E981" s="21">
        <v>249.0</v>
      </c>
      <c r="F981" s="21">
        <v>12.0</v>
      </c>
      <c r="G981" s="48">
        <v>41609.0</v>
      </c>
      <c r="H981" s="49">
        <v>0.029016203703703704</v>
      </c>
      <c r="M981" s="54"/>
    </row>
    <row r="982">
      <c r="A982" s="21">
        <v>73739.0</v>
      </c>
      <c r="B982" s="21">
        <v>22.0</v>
      </c>
      <c r="C982" s="21">
        <v>1.0</v>
      </c>
      <c r="D982" s="21">
        <v>1.0</v>
      </c>
      <c r="E982" s="21">
        <v>0.0</v>
      </c>
      <c r="F982" s="21">
        <v>0.0</v>
      </c>
      <c r="G982" s="48">
        <v>41609.0</v>
      </c>
      <c r="H982" s="49">
        <v>0.899375</v>
      </c>
      <c r="M982" s="54"/>
    </row>
    <row r="983">
      <c r="A983" s="21">
        <v>73778.0</v>
      </c>
      <c r="B983" s="21">
        <v>12.0</v>
      </c>
      <c r="C983" s="21">
        <v>1.0</v>
      </c>
      <c r="D983" s="21">
        <v>1.0</v>
      </c>
      <c r="E983" s="21">
        <v>584.0</v>
      </c>
      <c r="F983" s="21">
        <v>49.0</v>
      </c>
      <c r="G983" s="48">
        <v>41609.0</v>
      </c>
      <c r="H983" s="49">
        <v>0.7203587962962963</v>
      </c>
      <c r="M983" s="54"/>
    </row>
    <row r="984">
      <c r="A984" s="21">
        <v>73837.0</v>
      </c>
      <c r="B984" s="21">
        <v>20.0</v>
      </c>
      <c r="C984" s="21">
        <v>1.0</v>
      </c>
      <c r="D984" s="21">
        <v>0.0</v>
      </c>
      <c r="E984" s="21">
        <v>0.0</v>
      </c>
      <c r="F984" s="21">
        <v>0.0</v>
      </c>
      <c r="G984" s="48">
        <v>41609.0</v>
      </c>
      <c r="H984" s="49">
        <v>0.8263194444444445</v>
      </c>
      <c r="M984" s="54"/>
    </row>
    <row r="985">
      <c r="A985" s="21">
        <v>73902.0</v>
      </c>
      <c r="B985" s="21">
        <v>14.0</v>
      </c>
      <c r="C985" s="21">
        <v>1.0</v>
      </c>
      <c r="D985" s="21">
        <v>1.0</v>
      </c>
      <c r="E985" s="21">
        <v>0.0</v>
      </c>
      <c r="F985" s="21">
        <v>0.0</v>
      </c>
      <c r="G985" s="48">
        <v>41609.0</v>
      </c>
      <c r="H985" s="49">
        <v>0.1519097222222222</v>
      </c>
      <c r="M985" s="54"/>
    </row>
    <row r="986">
      <c r="A986" s="21">
        <v>74082.0</v>
      </c>
      <c r="B986" s="21">
        <v>13.0</v>
      </c>
      <c r="C986" s="21">
        <v>1.0</v>
      </c>
      <c r="D986" s="21">
        <v>0.0</v>
      </c>
      <c r="E986" s="47">
        <v>4000.0</v>
      </c>
      <c r="F986" s="21">
        <v>308.0</v>
      </c>
      <c r="G986" s="48">
        <v>41609.0</v>
      </c>
      <c r="H986" s="49">
        <v>0.31547453703703704</v>
      </c>
      <c r="M986" s="54"/>
    </row>
    <row r="987">
      <c r="A987" s="21">
        <v>74084.0</v>
      </c>
      <c r="B987" s="21">
        <v>16.0</v>
      </c>
      <c r="C987" s="21">
        <v>1.0</v>
      </c>
      <c r="D987" s="21">
        <v>1.0</v>
      </c>
      <c r="E987" s="47">
        <v>3300.0</v>
      </c>
      <c r="F987" s="21">
        <v>206.0</v>
      </c>
      <c r="G987" s="48">
        <v>41609.0</v>
      </c>
      <c r="H987" s="49">
        <v>0.6720949074074074</v>
      </c>
      <c r="M987" s="54"/>
    </row>
    <row r="988">
      <c r="A988" s="21">
        <v>74149.0</v>
      </c>
      <c r="B988" s="21">
        <v>23.0</v>
      </c>
      <c r="C988" s="21">
        <v>1.0</v>
      </c>
      <c r="D988" s="21">
        <v>1.0</v>
      </c>
      <c r="E988" s="47">
        <v>3000.0</v>
      </c>
      <c r="F988" s="21">
        <v>130.0</v>
      </c>
      <c r="G988" s="48">
        <v>41609.0</v>
      </c>
      <c r="H988" s="49">
        <v>0.5709143518518518</v>
      </c>
      <c r="M988" s="54"/>
    </row>
    <row r="989">
      <c r="A989" s="21">
        <v>74216.0</v>
      </c>
      <c r="B989" s="21">
        <v>18.0</v>
      </c>
      <c r="C989" s="21">
        <v>1.0</v>
      </c>
      <c r="D989" s="21">
        <v>1.0</v>
      </c>
      <c r="E989" s="47">
        <v>4598.0</v>
      </c>
      <c r="F989" s="21">
        <v>255.0</v>
      </c>
      <c r="G989" s="48">
        <v>41609.0</v>
      </c>
      <c r="H989" s="49">
        <v>0.8852777777777778</v>
      </c>
      <c r="M989" s="54"/>
    </row>
    <row r="990">
      <c r="A990" s="21">
        <v>74230.0</v>
      </c>
      <c r="B990" s="21">
        <v>17.0</v>
      </c>
      <c r="C990" s="21">
        <v>1.0</v>
      </c>
      <c r="D990" s="21">
        <v>1.0</v>
      </c>
      <c r="E990" s="47">
        <v>2948.0</v>
      </c>
      <c r="F990" s="21">
        <v>173.0</v>
      </c>
      <c r="G990" s="48">
        <v>41609.0</v>
      </c>
      <c r="H990" s="49">
        <v>0.46347222222222223</v>
      </c>
      <c r="M990" s="54"/>
    </row>
    <row r="991">
      <c r="A991" s="21">
        <v>74260.0</v>
      </c>
      <c r="B991" s="21">
        <v>17.0</v>
      </c>
      <c r="C991" s="21">
        <v>1.0</v>
      </c>
      <c r="D991" s="21">
        <v>1.0</v>
      </c>
      <c r="E991" s="47">
        <v>3645.0</v>
      </c>
      <c r="F991" s="21">
        <v>214.0</v>
      </c>
      <c r="G991" s="48">
        <v>41609.0</v>
      </c>
      <c r="H991" s="49">
        <v>0.8293055555555555</v>
      </c>
      <c r="M991" s="54"/>
    </row>
    <row r="992">
      <c r="A992" s="21">
        <v>74265.0</v>
      </c>
      <c r="B992" s="21">
        <v>17.0</v>
      </c>
      <c r="C992" s="21">
        <v>1.0</v>
      </c>
      <c r="D992" s="21">
        <v>1.0</v>
      </c>
      <c r="E992" s="47">
        <v>1500.0</v>
      </c>
      <c r="F992" s="21">
        <v>88.0</v>
      </c>
      <c r="G992" s="48">
        <v>41609.0</v>
      </c>
      <c r="H992" s="49">
        <v>0.5315046296296296</v>
      </c>
      <c r="M992" s="54"/>
    </row>
    <row r="993">
      <c r="A993" s="21">
        <v>74299.0</v>
      </c>
      <c r="B993" s="21">
        <v>22.0</v>
      </c>
      <c r="C993" s="21">
        <v>1.0</v>
      </c>
      <c r="D993" s="21">
        <v>1.0</v>
      </c>
      <c r="E993" s="47">
        <v>3300.0</v>
      </c>
      <c r="F993" s="21">
        <v>150.0</v>
      </c>
      <c r="G993" s="48">
        <v>41609.0</v>
      </c>
      <c r="H993" s="49">
        <v>0.7964236111111112</v>
      </c>
      <c r="M993" s="54"/>
    </row>
    <row r="994">
      <c r="A994" s="21">
        <v>74419.0</v>
      </c>
      <c r="B994" s="21">
        <v>22.0</v>
      </c>
      <c r="C994" s="21">
        <v>1.0</v>
      </c>
      <c r="D994" s="21">
        <v>1.0</v>
      </c>
      <c r="E994" s="21">
        <v>28.0</v>
      </c>
      <c r="F994" s="21">
        <v>1.0</v>
      </c>
      <c r="G994" s="48">
        <v>41609.0</v>
      </c>
      <c r="H994" s="49">
        <v>0.7924768518518519</v>
      </c>
      <c r="M994" s="54"/>
    </row>
    <row r="995">
      <c r="A995" s="21">
        <v>74485.0</v>
      </c>
      <c r="B995" s="21">
        <v>14.0</v>
      </c>
      <c r="C995" s="21">
        <v>1.0</v>
      </c>
      <c r="D995" s="21">
        <v>1.0</v>
      </c>
      <c r="E995" s="21">
        <v>616.0</v>
      </c>
      <c r="F995" s="21">
        <v>44.0</v>
      </c>
      <c r="G995" s="48">
        <v>41609.0</v>
      </c>
      <c r="H995" s="49">
        <v>0.0018865740740740742</v>
      </c>
      <c r="M995" s="54"/>
    </row>
    <row r="996">
      <c r="A996" s="21">
        <v>74499.0</v>
      </c>
      <c r="B996" s="21">
        <v>17.0</v>
      </c>
      <c r="C996" s="21">
        <v>1.0</v>
      </c>
      <c r="D996" s="21">
        <v>1.0</v>
      </c>
      <c r="E996" s="21">
        <v>0.0</v>
      </c>
      <c r="F996" s="21">
        <v>0.0</v>
      </c>
      <c r="G996" s="48">
        <v>41609.0</v>
      </c>
      <c r="H996" s="49">
        <v>0.11546296296296296</v>
      </c>
      <c r="M996" s="54"/>
    </row>
    <row r="997">
      <c r="A997" s="21">
        <v>74502.0</v>
      </c>
      <c r="B997" s="21">
        <v>12.0</v>
      </c>
      <c r="C997" s="21">
        <v>1.0</v>
      </c>
      <c r="D997" s="21">
        <v>1.0</v>
      </c>
      <c r="E997" s="21">
        <v>350.0</v>
      </c>
      <c r="F997" s="21">
        <v>29.0</v>
      </c>
      <c r="G997" s="48">
        <v>41609.0</v>
      </c>
      <c r="H997" s="49">
        <v>0.12597222222222224</v>
      </c>
      <c r="M997" s="54"/>
    </row>
    <row r="998">
      <c r="A998" s="21">
        <v>74566.0</v>
      </c>
      <c r="B998" s="21">
        <v>12.0</v>
      </c>
      <c r="C998" s="21">
        <v>1.0</v>
      </c>
      <c r="D998" s="21">
        <v>1.0</v>
      </c>
      <c r="E998" s="47">
        <v>3450.0</v>
      </c>
      <c r="F998" s="21">
        <v>288.0</v>
      </c>
      <c r="G998" s="48">
        <v>41609.0</v>
      </c>
      <c r="H998" s="49">
        <v>0.6408680555555556</v>
      </c>
      <c r="M998" s="54"/>
    </row>
    <row r="999">
      <c r="A999" s="21">
        <v>74584.0</v>
      </c>
      <c r="B999" s="21">
        <v>16.0</v>
      </c>
      <c r="C999" s="21">
        <v>1.0</v>
      </c>
      <c r="D999" s="21">
        <v>1.0</v>
      </c>
      <c r="E999" s="21">
        <v>0.0</v>
      </c>
      <c r="F999" s="21">
        <v>0.0</v>
      </c>
      <c r="G999" s="48">
        <v>41609.0</v>
      </c>
      <c r="H999" s="49">
        <v>0.22471064814814815</v>
      </c>
      <c r="M999" s="54"/>
    </row>
    <row r="1000">
      <c r="A1000" s="21">
        <v>74670.0</v>
      </c>
      <c r="B1000" s="21">
        <v>20.0</v>
      </c>
      <c r="C1000" s="21">
        <v>1.0</v>
      </c>
      <c r="D1000" s="21">
        <v>1.0</v>
      </c>
      <c r="E1000" s="47">
        <v>3993.0</v>
      </c>
      <c r="F1000" s="21">
        <v>200.0</v>
      </c>
      <c r="G1000" s="48">
        <v>41609.0</v>
      </c>
      <c r="H1000" s="49">
        <v>0.07125</v>
      </c>
      <c r="M1000" s="54"/>
    </row>
    <row r="1001">
      <c r="A1001" s="21">
        <v>74850.0</v>
      </c>
      <c r="B1001" s="21">
        <v>22.0</v>
      </c>
      <c r="C1001" s="21">
        <v>1.0</v>
      </c>
      <c r="D1001" s="21">
        <v>1.0</v>
      </c>
      <c r="E1001" s="47">
        <v>4210.0</v>
      </c>
      <c r="F1001" s="21">
        <v>191.0</v>
      </c>
      <c r="G1001" s="48">
        <v>41609.0</v>
      </c>
      <c r="H1001" s="49">
        <v>0.7950231481481481</v>
      </c>
      <c r="M1001" s="54"/>
    </row>
    <row r="1002">
      <c r="A1002" s="21">
        <v>74880.0</v>
      </c>
      <c r="B1002" s="21">
        <v>18.0</v>
      </c>
      <c r="C1002" s="21">
        <v>1.0</v>
      </c>
      <c r="D1002" s="21">
        <v>1.0</v>
      </c>
      <c r="E1002" s="21">
        <v>499.0</v>
      </c>
      <c r="F1002" s="21">
        <v>28.0</v>
      </c>
      <c r="G1002" s="48">
        <v>41609.0</v>
      </c>
      <c r="H1002" s="49">
        <v>0.5156828703703704</v>
      </c>
      <c r="M1002" s="54"/>
    </row>
    <row r="1003">
      <c r="A1003" s="21">
        <v>74930.0</v>
      </c>
      <c r="B1003" s="21">
        <v>16.0</v>
      </c>
      <c r="C1003" s="21">
        <v>1.0</v>
      </c>
      <c r="D1003" s="21">
        <v>1.0</v>
      </c>
      <c r="E1003" s="47">
        <v>1000.0</v>
      </c>
      <c r="F1003" s="21">
        <v>63.0</v>
      </c>
      <c r="G1003" s="48">
        <v>41609.0</v>
      </c>
      <c r="H1003" s="49">
        <v>0.596550925925926</v>
      </c>
      <c r="M1003" s="54"/>
    </row>
    <row r="1004">
      <c r="A1004" s="21">
        <v>75097.0</v>
      </c>
      <c r="B1004" s="21">
        <v>17.0</v>
      </c>
      <c r="C1004" s="21">
        <v>1.0</v>
      </c>
      <c r="D1004" s="21">
        <v>0.0</v>
      </c>
      <c r="E1004" s="47">
        <v>6858.0</v>
      </c>
      <c r="F1004" s="21">
        <v>403.0</v>
      </c>
      <c r="G1004" s="48">
        <v>41609.0</v>
      </c>
      <c r="H1004" s="49">
        <v>0.5435300925925926</v>
      </c>
      <c r="M1004" s="54"/>
    </row>
    <row r="1005">
      <c r="A1005" s="21">
        <v>75126.0</v>
      </c>
      <c r="B1005" s="21">
        <v>20.0</v>
      </c>
      <c r="C1005" s="21">
        <v>1.0</v>
      </c>
      <c r="D1005" s="21">
        <v>1.0</v>
      </c>
      <c r="E1005" s="47">
        <v>3900.0</v>
      </c>
      <c r="F1005" s="21">
        <v>195.0</v>
      </c>
      <c r="G1005" s="48">
        <v>41609.0</v>
      </c>
      <c r="H1005" s="49">
        <v>0.4585648148148148</v>
      </c>
      <c r="M1005" s="54"/>
    </row>
    <row r="1006">
      <c r="A1006" s="21">
        <v>75181.0</v>
      </c>
      <c r="B1006" s="21">
        <v>18.0</v>
      </c>
      <c r="C1006" s="21">
        <v>1.0</v>
      </c>
      <c r="D1006" s="21">
        <v>1.0</v>
      </c>
      <c r="E1006" s="21">
        <v>387.0</v>
      </c>
      <c r="F1006" s="21">
        <v>22.0</v>
      </c>
      <c r="G1006" s="48">
        <v>41609.0</v>
      </c>
      <c r="H1006" s="49">
        <v>0.3158796296296296</v>
      </c>
      <c r="M1006" s="54"/>
    </row>
    <row r="1007">
      <c r="A1007" s="21">
        <v>75196.0</v>
      </c>
      <c r="B1007" s="21">
        <v>15.0</v>
      </c>
      <c r="C1007" s="21">
        <v>1.0</v>
      </c>
      <c r="D1007" s="21">
        <v>1.0</v>
      </c>
      <c r="E1007" s="47">
        <v>21343.0</v>
      </c>
      <c r="F1007" s="47">
        <v>1423.0</v>
      </c>
      <c r="G1007" s="48">
        <v>41609.0</v>
      </c>
      <c r="H1007" s="49">
        <v>0.22042824074074074</v>
      </c>
      <c r="M1007" s="54"/>
    </row>
    <row r="1008">
      <c r="A1008" s="21">
        <v>75203.0</v>
      </c>
      <c r="B1008" s="21">
        <v>22.0</v>
      </c>
      <c r="C1008" s="21">
        <v>1.0</v>
      </c>
      <c r="D1008" s="21">
        <v>1.0</v>
      </c>
      <c r="E1008" s="21">
        <v>500.0</v>
      </c>
      <c r="F1008" s="21">
        <v>23.0</v>
      </c>
      <c r="G1008" s="48">
        <v>41609.0</v>
      </c>
      <c r="H1008" s="49">
        <v>0.22040509259259258</v>
      </c>
      <c r="M1008" s="54"/>
    </row>
    <row r="1009">
      <c r="A1009" s="21">
        <v>75250.0</v>
      </c>
      <c r="B1009" s="21">
        <v>22.0</v>
      </c>
      <c r="C1009" s="21">
        <v>1.0</v>
      </c>
      <c r="D1009" s="21">
        <v>1.0</v>
      </c>
      <c r="E1009" s="47">
        <v>3150.0</v>
      </c>
      <c r="F1009" s="21">
        <v>143.0</v>
      </c>
      <c r="G1009" s="48">
        <v>41609.0</v>
      </c>
      <c r="H1009" s="49">
        <v>0.5872106481481482</v>
      </c>
      <c r="M1009" s="54"/>
    </row>
    <row r="1010">
      <c r="A1010" s="21">
        <v>75377.0</v>
      </c>
      <c r="B1010" s="21">
        <v>12.0</v>
      </c>
      <c r="C1010" s="21">
        <v>1.0</v>
      </c>
      <c r="D1010" s="21">
        <v>1.0</v>
      </c>
      <c r="E1010" s="21">
        <v>199.0</v>
      </c>
      <c r="F1010" s="21">
        <v>17.0</v>
      </c>
      <c r="G1010" s="48">
        <v>41609.0</v>
      </c>
      <c r="H1010" s="49">
        <v>0.09375</v>
      </c>
      <c r="M1010" s="54"/>
    </row>
    <row r="1011">
      <c r="A1011" s="21">
        <v>75419.0</v>
      </c>
      <c r="B1011" s="21">
        <v>22.0</v>
      </c>
      <c r="C1011" s="21">
        <v>1.0</v>
      </c>
      <c r="D1011" s="21">
        <v>1.0</v>
      </c>
      <c r="E1011" s="47">
        <v>3794.0</v>
      </c>
      <c r="F1011" s="21">
        <v>172.0</v>
      </c>
      <c r="G1011" s="48">
        <v>41609.0</v>
      </c>
      <c r="H1011" s="49">
        <v>0.10290509259259259</v>
      </c>
      <c r="M1011" s="54"/>
    </row>
    <row r="1012">
      <c r="A1012" s="21">
        <v>75539.0</v>
      </c>
      <c r="B1012" s="21">
        <v>18.0</v>
      </c>
      <c r="C1012" s="21">
        <v>1.0</v>
      </c>
      <c r="D1012" s="21">
        <v>1.0</v>
      </c>
      <c r="E1012" s="47">
        <v>2598.0</v>
      </c>
      <c r="F1012" s="21">
        <v>144.0</v>
      </c>
      <c r="G1012" s="48">
        <v>41609.0</v>
      </c>
      <c r="H1012" s="49">
        <v>0.6291319444444444</v>
      </c>
      <c r="M1012" s="54"/>
    </row>
    <row r="1013">
      <c r="A1013" s="21">
        <v>75550.0</v>
      </c>
      <c r="B1013" s="21">
        <v>22.0</v>
      </c>
      <c r="C1013" s="21">
        <v>1.0</v>
      </c>
      <c r="D1013" s="21">
        <v>1.0</v>
      </c>
      <c r="E1013" s="21">
        <v>260.0</v>
      </c>
      <c r="F1013" s="21">
        <v>12.0</v>
      </c>
      <c r="G1013" s="48">
        <v>41609.0</v>
      </c>
      <c r="H1013" s="49">
        <v>0.7992592592592592</v>
      </c>
      <c r="M1013" s="54"/>
    </row>
    <row r="1014">
      <c r="A1014" s="21">
        <v>75677.0</v>
      </c>
      <c r="B1014" s="21">
        <v>12.0</v>
      </c>
      <c r="C1014" s="21">
        <v>1.0</v>
      </c>
      <c r="D1014" s="21">
        <v>1.0</v>
      </c>
      <c r="E1014" s="47">
        <v>3595.0</v>
      </c>
      <c r="F1014" s="21">
        <v>300.0</v>
      </c>
      <c r="G1014" s="48">
        <v>41609.0</v>
      </c>
      <c r="H1014" s="49">
        <v>0.15872685185185184</v>
      </c>
      <c r="M1014" s="54"/>
    </row>
    <row r="1015">
      <c r="A1015" s="21">
        <v>75686.0</v>
      </c>
      <c r="B1015" s="21">
        <v>21.0</v>
      </c>
      <c r="C1015" s="21">
        <v>1.0</v>
      </c>
      <c r="D1015" s="21">
        <v>1.0</v>
      </c>
      <c r="E1015" s="47">
        <v>21131.0</v>
      </c>
      <c r="F1015" s="47">
        <v>1006.0</v>
      </c>
      <c r="G1015" s="48">
        <v>41609.0</v>
      </c>
      <c r="H1015" s="49">
        <v>0.801238425925926</v>
      </c>
      <c r="M1015" s="54"/>
    </row>
    <row r="1016">
      <c r="A1016" s="21">
        <v>75995.0</v>
      </c>
      <c r="B1016" s="21">
        <v>12.0</v>
      </c>
      <c r="C1016" s="21">
        <v>1.0</v>
      </c>
      <c r="D1016" s="21">
        <v>0.0</v>
      </c>
      <c r="E1016" s="47">
        <v>3700.0</v>
      </c>
      <c r="F1016" s="21">
        <v>308.0</v>
      </c>
      <c r="G1016" s="48">
        <v>41609.0</v>
      </c>
      <c r="H1016" s="49">
        <v>0.04113425925925926</v>
      </c>
      <c r="M1016" s="54"/>
    </row>
    <row r="1017">
      <c r="A1017" s="21">
        <v>76029.0</v>
      </c>
      <c r="B1017" s="21">
        <v>22.0</v>
      </c>
      <c r="C1017" s="21">
        <v>1.0</v>
      </c>
      <c r="D1017" s="21">
        <v>1.0</v>
      </c>
      <c r="E1017" s="21">
        <v>0.0</v>
      </c>
      <c r="F1017" s="21">
        <v>0.0</v>
      </c>
      <c r="G1017" s="48">
        <v>41609.0</v>
      </c>
      <c r="H1017" s="49">
        <v>0.9540740740740741</v>
      </c>
      <c r="M1017" s="54"/>
    </row>
    <row r="1018">
      <c r="A1018" s="21">
        <v>76045.0</v>
      </c>
      <c r="B1018" s="21">
        <v>19.0</v>
      </c>
      <c r="C1018" s="21">
        <v>1.0</v>
      </c>
      <c r="D1018" s="21">
        <v>1.0</v>
      </c>
      <c r="E1018" s="47">
        <v>15499.0</v>
      </c>
      <c r="F1018" s="21">
        <v>816.0</v>
      </c>
      <c r="G1018" s="48">
        <v>41609.0</v>
      </c>
      <c r="H1018" s="49">
        <v>0.0656712962962963</v>
      </c>
      <c r="M1018" s="54"/>
    </row>
    <row r="1019">
      <c r="A1019" s="21">
        <v>76098.0</v>
      </c>
      <c r="B1019" s="21">
        <v>12.0</v>
      </c>
      <c r="C1019" s="21">
        <v>1.0</v>
      </c>
      <c r="D1019" s="21">
        <v>1.0</v>
      </c>
      <c r="E1019" s="21">
        <v>600.0</v>
      </c>
      <c r="F1019" s="21">
        <v>50.0</v>
      </c>
      <c r="G1019" s="48">
        <v>41609.0</v>
      </c>
      <c r="H1019" s="49">
        <v>0.8824189814814815</v>
      </c>
      <c r="M1019" s="54"/>
    </row>
    <row r="1020">
      <c r="A1020" s="21">
        <v>76193.0</v>
      </c>
      <c r="B1020" s="21">
        <v>22.0</v>
      </c>
      <c r="C1020" s="21">
        <v>1.0</v>
      </c>
      <c r="D1020" s="21">
        <v>1.0</v>
      </c>
      <c r="E1020" s="47">
        <v>2700.0</v>
      </c>
      <c r="F1020" s="21">
        <v>123.0</v>
      </c>
      <c r="G1020" s="48">
        <v>41609.0</v>
      </c>
      <c r="H1020" s="49">
        <v>0.9239004629629629</v>
      </c>
      <c r="M1020" s="54"/>
    </row>
    <row r="1021">
      <c r="A1021" s="21">
        <v>76308.0</v>
      </c>
      <c r="B1021" s="21">
        <v>20.0</v>
      </c>
      <c r="C1021" s="21">
        <v>1.0</v>
      </c>
      <c r="D1021" s="21">
        <v>0.0</v>
      </c>
      <c r="E1021" s="47">
        <v>6845.0</v>
      </c>
      <c r="F1021" s="21">
        <v>342.0</v>
      </c>
      <c r="G1021" s="48">
        <v>41609.0</v>
      </c>
      <c r="H1021" s="49">
        <v>0.4653935185185185</v>
      </c>
      <c r="M1021" s="54"/>
    </row>
    <row r="1022">
      <c r="A1022" s="21">
        <v>76326.0</v>
      </c>
      <c r="B1022" s="21">
        <v>18.0</v>
      </c>
      <c r="C1022" s="21">
        <v>1.0</v>
      </c>
      <c r="D1022" s="21">
        <v>1.0</v>
      </c>
      <c r="E1022" s="47">
        <v>2199.0</v>
      </c>
      <c r="F1022" s="21">
        <v>122.0</v>
      </c>
      <c r="G1022" s="48">
        <v>41609.0</v>
      </c>
      <c r="H1022" s="49">
        <v>0.601712962962963</v>
      </c>
      <c r="M1022" s="54"/>
    </row>
    <row r="1023">
      <c r="A1023" s="21">
        <v>76384.0</v>
      </c>
      <c r="B1023" s="21">
        <v>15.0</v>
      </c>
      <c r="C1023" s="21">
        <v>1.0</v>
      </c>
      <c r="D1023" s="21">
        <v>1.0</v>
      </c>
      <c r="E1023" s="21">
        <v>950.0</v>
      </c>
      <c r="F1023" s="21">
        <v>63.0</v>
      </c>
      <c r="G1023" s="48">
        <v>41609.0</v>
      </c>
      <c r="H1023" s="49">
        <v>0.931412037037037</v>
      </c>
      <c r="M1023" s="54"/>
    </row>
    <row r="1024">
      <c r="A1024" s="21">
        <v>76411.0</v>
      </c>
      <c r="B1024" s="21">
        <v>18.0</v>
      </c>
      <c r="C1024" s="21">
        <v>1.0</v>
      </c>
      <c r="D1024" s="21">
        <v>1.0</v>
      </c>
      <c r="E1024" s="47">
        <v>5625.0</v>
      </c>
      <c r="F1024" s="21">
        <v>313.0</v>
      </c>
      <c r="G1024" s="48">
        <v>41609.0</v>
      </c>
      <c r="H1024" s="49">
        <v>0.19611111111111112</v>
      </c>
      <c r="M1024" s="54"/>
    </row>
    <row r="1025">
      <c r="A1025" s="21">
        <v>76445.0</v>
      </c>
      <c r="B1025" s="21">
        <v>17.0</v>
      </c>
      <c r="C1025" s="21">
        <v>1.0</v>
      </c>
      <c r="D1025" s="21">
        <v>1.0</v>
      </c>
      <c r="E1025" s="21">
        <v>0.0</v>
      </c>
      <c r="F1025" s="21">
        <v>0.0</v>
      </c>
      <c r="G1025" s="48">
        <v>41609.0</v>
      </c>
      <c r="H1025" s="49">
        <v>0.9131828703703704</v>
      </c>
      <c r="M1025" s="54"/>
    </row>
    <row r="1026">
      <c r="A1026" s="21">
        <v>76494.0</v>
      </c>
      <c r="B1026" s="21">
        <v>15.0</v>
      </c>
      <c r="C1026" s="21">
        <v>1.0</v>
      </c>
      <c r="D1026" s="21">
        <v>1.0</v>
      </c>
      <c r="E1026" s="47">
        <v>2113.0</v>
      </c>
      <c r="F1026" s="21">
        <v>141.0</v>
      </c>
      <c r="G1026" s="48">
        <v>41609.0</v>
      </c>
      <c r="H1026" s="49">
        <v>0.17570601851851853</v>
      </c>
      <c r="M1026" s="54"/>
    </row>
    <row r="1027">
      <c r="A1027" s="21">
        <v>76526.0</v>
      </c>
      <c r="B1027" s="21">
        <v>12.0</v>
      </c>
      <c r="C1027" s="21">
        <v>1.0</v>
      </c>
      <c r="D1027" s="21">
        <v>0.0</v>
      </c>
      <c r="E1027" s="47">
        <v>2275.0</v>
      </c>
      <c r="F1027" s="21">
        <v>190.0</v>
      </c>
      <c r="G1027" s="48">
        <v>41609.0</v>
      </c>
      <c r="H1027" s="49">
        <v>0.43733796296296296</v>
      </c>
      <c r="M1027" s="54"/>
    </row>
    <row r="1028">
      <c r="A1028" s="21">
        <v>76534.0</v>
      </c>
      <c r="B1028" s="21">
        <v>21.0</v>
      </c>
      <c r="C1028" s="21">
        <v>1.0</v>
      </c>
      <c r="D1028" s="21">
        <v>1.0</v>
      </c>
      <c r="E1028" s="47">
        <v>3057.0</v>
      </c>
      <c r="F1028" s="21">
        <v>146.0</v>
      </c>
      <c r="G1028" s="48">
        <v>41609.0</v>
      </c>
      <c r="H1028" s="49">
        <v>0.9651388888888889</v>
      </c>
      <c r="M1028" s="54"/>
    </row>
    <row r="1029">
      <c r="A1029" s="21">
        <v>76696.0</v>
      </c>
      <c r="B1029" s="21">
        <v>22.0</v>
      </c>
      <c r="C1029" s="21">
        <v>1.0</v>
      </c>
      <c r="D1029" s="21">
        <v>1.0</v>
      </c>
      <c r="E1029" s="47">
        <v>5765.0</v>
      </c>
      <c r="F1029" s="21">
        <v>262.0</v>
      </c>
      <c r="G1029" s="48">
        <v>41609.0</v>
      </c>
      <c r="H1029" s="49">
        <v>0.9556134259259259</v>
      </c>
      <c r="M1029" s="54"/>
    </row>
    <row r="1030">
      <c r="A1030" s="21">
        <v>76729.0</v>
      </c>
      <c r="B1030" s="21">
        <v>18.0</v>
      </c>
      <c r="C1030" s="21">
        <v>1.0</v>
      </c>
      <c r="D1030" s="21">
        <v>1.0</v>
      </c>
      <c r="E1030" s="47">
        <v>1854.0</v>
      </c>
      <c r="F1030" s="21">
        <v>103.0</v>
      </c>
      <c r="G1030" s="48">
        <v>41609.0</v>
      </c>
      <c r="H1030" s="49">
        <v>0.8263888888888888</v>
      </c>
      <c r="M1030" s="54"/>
    </row>
    <row r="1031">
      <c r="A1031" s="21">
        <v>76744.0</v>
      </c>
      <c r="B1031" s="21">
        <v>15.0</v>
      </c>
      <c r="C1031" s="21">
        <v>1.0</v>
      </c>
      <c r="D1031" s="21">
        <v>1.0</v>
      </c>
      <c r="E1031" s="47">
        <v>2380.0</v>
      </c>
      <c r="F1031" s="21">
        <v>159.0</v>
      </c>
      <c r="G1031" s="48">
        <v>41609.0</v>
      </c>
      <c r="H1031" s="49">
        <v>0.6698032407407407</v>
      </c>
      <c r="M1031" s="54"/>
    </row>
    <row r="1032">
      <c r="A1032" s="21">
        <v>76750.0</v>
      </c>
      <c r="B1032" s="21">
        <v>22.0</v>
      </c>
      <c r="C1032" s="21">
        <v>1.0</v>
      </c>
      <c r="D1032" s="21">
        <v>1.0</v>
      </c>
      <c r="E1032" s="21">
        <v>600.0</v>
      </c>
      <c r="F1032" s="21">
        <v>27.0</v>
      </c>
      <c r="G1032" s="48">
        <v>41609.0</v>
      </c>
      <c r="H1032" s="49">
        <v>0.6908564814814815</v>
      </c>
      <c r="M1032" s="54"/>
    </row>
    <row r="1033">
      <c r="A1033" s="21">
        <v>76759.0</v>
      </c>
      <c r="B1033" s="21">
        <v>22.0</v>
      </c>
      <c r="C1033" s="21">
        <v>1.0</v>
      </c>
      <c r="D1033" s="21">
        <v>1.0</v>
      </c>
      <c r="E1033" s="47">
        <v>2247.0</v>
      </c>
      <c r="F1033" s="21">
        <v>102.0</v>
      </c>
      <c r="G1033" s="48">
        <v>41609.0</v>
      </c>
      <c r="H1033" s="49">
        <v>0.14847222222222223</v>
      </c>
      <c r="M1033" s="54"/>
    </row>
    <row r="1034">
      <c r="A1034" s="21">
        <v>76776.0</v>
      </c>
      <c r="B1034" s="21">
        <v>15.0</v>
      </c>
      <c r="C1034" s="21">
        <v>1.0</v>
      </c>
      <c r="D1034" s="21">
        <v>0.0</v>
      </c>
      <c r="E1034" s="47">
        <v>4821.0</v>
      </c>
      <c r="F1034" s="21">
        <v>321.0</v>
      </c>
      <c r="G1034" s="48">
        <v>41609.0</v>
      </c>
      <c r="H1034" s="49">
        <v>0.4774537037037037</v>
      </c>
      <c r="M1034" s="54"/>
    </row>
    <row r="1035">
      <c r="A1035" s="21">
        <v>76837.0</v>
      </c>
      <c r="B1035" s="21">
        <v>22.0</v>
      </c>
      <c r="C1035" s="21">
        <v>1.0</v>
      </c>
      <c r="D1035" s="21">
        <v>1.0</v>
      </c>
      <c r="E1035" s="47">
        <v>1545.0</v>
      </c>
      <c r="F1035" s="21">
        <v>70.0</v>
      </c>
      <c r="G1035" s="48">
        <v>41609.0</v>
      </c>
      <c r="H1035" s="49">
        <v>0.7605208333333333</v>
      </c>
      <c r="M1035" s="54"/>
    </row>
    <row r="1036">
      <c r="A1036" s="21">
        <v>76856.0</v>
      </c>
      <c r="B1036" s="21">
        <v>18.0</v>
      </c>
      <c r="C1036" s="21">
        <v>1.0</v>
      </c>
      <c r="D1036" s="21">
        <v>1.0</v>
      </c>
      <c r="E1036" s="47">
        <v>5998.0</v>
      </c>
      <c r="F1036" s="21">
        <v>333.0</v>
      </c>
      <c r="G1036" s="48">
        <v>41609.0</v>
      </c>
      <c r="H1036" s="49">
        <v>0.03960648148148148</v>
      </c>
      <c r="M1036" s="54"/>
    </row>
    <row r="1037">
      <c r="A1037" s="21">
        <v>76912.0</v>
      </c>
      <c r="B1037" s="21">
        <v>16.0</v>
      </c>
      <c r="C1037" s="21">
        <v>1.0</v>
      </c>
      <c r="D1037" s="21">
        <v>1.0</v>
      </c>
      <c r="E1037" s="47">
        <v>5000.0</v>
      </c>
      <c r="F1037" s="21">
        <v>313.0</v>
      </c>
      <c r="G1037" s="48">
        <v>41609.0</v>
      </c>
      <c r="H1037" s="49">
        <v>0.5510185185185185</v>
      </c>
      <c r="M1037" s="54"/>
    </row>
    <row r="1038">
      <c r="A1038" s="21">
        <v>76946.0</v>
      </c>
      <c r="B1038" s="21">
        <v>21.0</v>
      </c>
      <c r="C1038" s="21">
        <v>1.0</v>
      </c>
      <c r="D1038" s="21">
        <v>1.0</v>
      </c>
      <c r="E1038" s="47">
        <v>4182.0</v>
      </c>
      <c r="F1038" s="21">
        <v>199.0</v>
      </c>
      <c r="G1038" s="48">
        <v>41609.0</v>
      </c>
      <c r="H1038" s="49">
        <v>0.6412037037037037</v>
      </c>
      <c r="M1038" s="54"/>
    </row>
    <row r="1039">
      <c r="A1039" s="21">
        <v>77096.0</v>
      </c>
      <c r="B1039" s="21">
        <v>19.0</v>
      </c>
      <c r="C1039" s="21">
        <v>1.0</v>
      </c>
      <c r="D1039" s="21">
        <v>1.0</v>
      </c>
      <c r="E1039" s="21">
        <v>100.0</v>
      </c>
      <c r="F1039" s="21">
        <v>5.0</v>
      </c>
      <c r="G1039" s="48">
        <v>41609.0</v>
      </c>
      <c r="H1039" s="49">
        <v>0.8051041666666666</v>
      </c>
      <c r="M1039" s="54"/>
    </row>
    <row r="1040">
      <c r="A1040" s="21">
        <v>77105.0</v>
      </c>
      <c r="B1040" s="21">
        <v>13.0</v>
      </c>
      <c r="C1040" s="21">
        <v>1.0</v>
      </c>
      <c r="D1040" s="21">
        <v>0.0</v>
      </c>
      <c r="E1040" s="47">
        <v>2999.0</v>
      </c>
      <c r="F1040" s="21">
        <v>231.0</v>
      </c>
      <c r="G1040" s="48">
        <v>41609.0</v>
      </c>
      <c r="H1040" s="49">
        <v>0.42488425925925927</v>
      </c>
      <c r="M1040" s="54"/>
    </row>
    <row r="1041">
      <c r="A1041" s="21">
        <v>77110.0</v>
      </c>
      <c r="B1041" s="21">
        <v>22.0</v>
      </c>
      <c r="C1041" s="21">
        <v>1.0</v>
      </c>
      <c r="D1041" s="21">
        <v>1.0</v>
      </c>
      <c r="E1041" s="47">
        <v>3999.0</v>
      </c>
      <c r="F1041" s="21">
        <v>182.0</v>
      </c>
      <c r="G1041" s="48">
        <v>41609.0</v>
      </c>
      <c r="H1041" s="49">
        <v>0.6990972222222223</v>
      </c>
      <c r="M1041" s="54"/>
    </row>
    <row r="1042">
      <c r="A1042" s="21">
        <v>77153.0</v>
      </c>
      <c r="B1042" s="21">
        <v>22.0</v>
      </c>
      <c r="C1042" s="21">
        <v>1.0</v>
      </c>
      <c r="D1042" s="21">
        <v>1.0</v>
      </c>
      <c r="E1042" s="47">
        <v>5224.0</v>
      </c>
      <c r="F1042" s="21">
        <v>237.0</v>
      </c>
      <c r="G1042" s="48">
        <v>41609.0</v>
      </c>
      <c r="H1042" s="49">
        <v>0.04694444444444444</v>
      </c>
      <c r="M1042" s="54"/>
    </row>
    <row r="1043">
      <c r="A1043" s="21">
        <v>77224.0</v>
      </c>
      <c r="B1043" s="21">
        <v>22.0</v>
      </c>
      <c r="C1043" s="21">
        <v>1.0</v>
      </c>
      <c r="D1043" s="21">
        <v>1.0</v>
      </c>
      <c r="E1043" s="47">
        <v>3000.0</v>
      </c>
      <c r="F1043" s="21">
        <v>136.0</v>
      </c>
      <c r="G1043" s="48">
        <v>41609.0</v>
      </c>
      <c r="H1043" s="49">
        <v>0.18916666666666668</v>
      </c>
      <c r="M1043" s="54"/>
    </row>
    <row r="1044">
      <c r="A1044" s="21">
        <v>77244.0</v>
      </c>
      <c r="B1044" s="21">
        <v>13.0</v>
      </c>
      <c r="C1044" s="21">
        <v>1.0</v>
      </c>
      <c r="D1044" s="21">
        <v>1.0</v>
      </c>
      <c r="E1044" s="47">
        <v>1400.0</v>
      </c>
      <c r="F1044" s="21">
        <v>108.0</v>
      </c>
      <c r="G1044" s="48">
        <v>41609.0</v>
      </c>
      <c r="H1044" s="49">
        <v>0.01846064814814815</v>
      </c>
      <c r="M1044" s="54"/>
    </row>
    <row r="1045">
      <c r="A1045" s="21">
        <v>77245.0</v>
      </c>
      <c r="B1045" s="21">
        <v>22.0</v>
      </c>
      <c r="C1045" s="21">
        <v>1.0</v>
      </c>
      <c r="D1045" s="21">
        <v>1.0</v>
      </c>
      <c r="E1045" s="47">
        <v>1800.0</v>
      </c>
      <c r="F1045" s="21">
        <v>82.0</v>
      </c>
      <c r="G1045" s="48">
        <v>41609.0</v>
      </c>
      <c r="H1045" s="49">
        <v>0.02042824074074074</v>
      </c>
      <c r="M1045" s="54"/>
    </row>
    <row r="1046">
      <c r="A1046" s="21">
        <v>77251.0</v>
      </c>
      <c r="B1046" s="21">
        <v>22.0</v>
      </c>
      <c r="C1046" s="21">
        <v>1.0</v>
      </c>
      <c r="D1046" s="21">
        <v>1.0</v>
      </c>
      <c r="E1046" s="47">
        <v>2123.0</v>
      </c>
      <c r="F1046" s="21">
        <v>97.0</v>
      </c>
      <c r="G1046" s="48">
        <v>41609.0</v>
      </c>
      <c r="H1046" s="49">
        <v>0.4159953703703704</v>
      </c>
      <c r="M1046" s="54"/>
    </row>
    <row r="1047">
      <c r="A1047" s="21">
        <v>77254.0</v>
      </c>
      <c r="B1047" s="21">
        <v>23.0</v>
      </c>
      <c r="C1047" s="21">
        <v>1.0</v>
      </c>
      <c r="D1047" s="21">
        <v>1.0</v>
      </c>
      <c r="E1047" s="47">
        <v>4962.0</v>
      </c>
      <c r="F1047" s="21">
        <v>216.0</v>
      </c>
      <c r="G1047" s="48">
        <v>41609.0</v>
      </c>
      <c r="H1047" s="49">
        <v>0.9388541666666667</v>
      </c>
      <c r="M1047" s="54"/>
    </row>
    <row r="1048">
      <c r="A1048" s="21">
        <v>77303.0</v>
      </c>
      <c r="B1048" s="21">
        <v>12.0</v>
      </c>
      <c r="C1048" s="21">
        <v>1.0</v>
      </c>
      <c r="D1048" s="21">
        <v>1.0</v>
      </c>
      <c r="E1048" s="47">
        <v>9900.0</v>
      </c>
      <c r="F1048" s="21">
        <v>825.0</v>
      </c>
      <c r="G1048" s="48">
        <v>41609.0</v>
      </c>
      <c r="H1048" s="49">
        <v>0.04224537037037037</v>
      </c>
      <c r="M1048" s="54"/>
    </row>
    <row r="1049">
      <c r="A1049" s="21">
        <v>77339.0</v>
      </c>
      <c r="B1049" s="21">
        <v>22.0</v>
      </c>
      <c r="C1049" s="21">
        <v>1.0</v>
      </c>
      <c r="D1049" s="21">
        <v>1.0</v>
      </c>
      <c r="E1049" s="21">
        <v>800.0</v>
      </c>
      <c r="F1049" s="21">
        <v>36.0</v>
      </c>
      <c r="G1049" s="48">
        <v>41609.0</v>
      </c>
      <c r="H1049" s="49">
        <v>0.7474537037037037</v>
      </c>
      <c r="M1049" s="54"/>
    </row>
    <row r="1050">
      <c r="A1050" s="21">
        <v>77354.0</v>
      </c>
      <c r="B1050" s="21">
        <v>22.0</v>
      </c>
      <c r="C1050" s="21">
        <v>1.0</v>
      </c>
      <c r="D1050" s="21">
        <v>0.0</v>
      </c>
      <c r="E1050" s="47">
        <v>6497.0</v>
      </c>
      <c r="F1050" s="21">
        <v>295.0</v>
      </c>
      <c r="G1050" s="48">
        <v>41609.0</v>
      </c>
      <c r="H1050" s="49">
        <v>0.5471527777777778</v>
      </c>
      <c r="M1050" s="54"/>
    </row>
    <row r="1051">
      <c r="A1051" s="21">
        <v>77365.0</v>
      </c>
      <c r="B1051" s="21">
        <v>18.0</v>
      </c>
      <c r="C1051" s="21">
        <v>1.0</v>
      </c>
      <c r="D1051" s="21">
        <v>0.0</v>
      </c>
      <c r="E1051" s="47">
        <v>4000.0</v>
      </c>
      <c r="F1051" s="21">
        <v>222.0</v>
      </c>
      <c r="G1051" s="48">
        <v>41609.0</v>
      </c>
      <c r="H1051" s="49">
        <v>0.9908796296296296</v>
      </c>
      <c r="M1051" s="54"/>
    </row>
    <row r="1052">
      <c r="A1052" s="21">
        <v>77388.0</v>
      </c>
      <c r="B1052" s="21">
        <v>22.0</v>
      </c>
      <c r="C1052" s="21">
        <v>1.0</v>
      </c>
      <c r="D1052" s="21">
        <v>1.0</v>
      </c>
      <c r="E1052" s="47">
        <v>3195.0</v>
      </c>
      <c r="F1052" s="21">
        <v>145.0</v>
      </c>
      <c r="G1052" s="48">
        <v>41609.0</v>
      </c>
      <c r="H1052" s="49">
        <v>0.5450115740740741</v>
      </c>
      <c r="M1052" s="54"/>
    </row>
    <row r="1053">
      <c r="A1053" s="21">
        <v>77593.0</v>
      </c>
      <c r="B1053" s="21">
        <v>17.0</v>
      </c>
      <c r="C1053" s="21">
        <v>1.0</v>
      </c>
      <c r="D1053" s="21">
        <v>0.0</v>
      </c>
      <c r="E1053" s="47">
        <v>1999.0</v>
      </c>
      <c r="F1053" s="21">
        <v>118.0</v>
      </c>
      <c r="G1053" s="48">
        <v>41609.0</v>
      </c>
      <c r="H1053" s="49">
        <v>0.001979166666666667</v>
      </c>
      <c r="M1053" s="54"/>
    </row>
    <row r="1054">
      <c r="A1054" s="21">
        <v>77599.0</v>
      </c>
      <c r="B1054" s="21">
        <v>22.0</v>
      </c>
      <c r="C1054" s="21">
        <v>1.0</v>
      </c>
      <c r="D1054" s="21">
        <v>1.0</v>
      </c>
      <c r="E1054" s="47">
        <v>2999.0</v>
      </c>
      <c r="F1054" s="21">
        <v>136.0</v>
      </c>
      <c r="G1054" s="48">
        <v>41609.0</v>
      </c>
      <c r="H1054" s="49">
        <v>0.9468634259259259</v>
      </c>
      <c r="M1054" s="54"/>
    </row>
    <row r="1055">
      <c r="A1055" s="21">
        <v>77601.0</v>
      </c>
      <c r="B1055" s="21">
        <v>19.0</v>
      </c>
      <c r="C1055" s="21">
        <v>1.0</v>
      </c>
      <c r="D1055" s="21">
        <v>1.0</v>
      </c>
      <c r="E1055" s="21">
        <v>998.0</v>
      </c>
      <c r="F1055" s="21">
        <v>53.0</v>
      </c>
      <c r="G1055" s="48">
        <v>41609.0</v>
      </c>
      <c r="H1055" s="49">
        <v>0.05431712962962963</v>
      </c>
      <c r="M1055" s="54"/>
    </row>
    <row r="1056">
      <c r="A1056" s="21">
        <v>77649.0</v>
      </c>
      <c r="B1056" s="21">
        <v>22.0</v>
      </c>
      <c r="C1056" s="21">
        <v>1.0</v>
      </c>
      <c r="D1056" s="21">
        <v>1.0</v>
      </c>
      <c r="E1056" s="47">
        <v>1000.0</v>
      </c>
      <c r="F1056" s="21">
        <v>45.0</v>
      </c>
      <c r="G1056" s="48">
        <v>41609.0</v>
      </c>
      <c r="H1056" s="49">
        <v>0.17685185185185184</v>
      </c>
      <c r="M1056" s="54"/>
    </row>
    <row r="1057">
      <c r="A1057" s="21">
        <v>77657.0</v>
      </c>
      <c r="B1057" s="21">
        <v>18.0</v>
      </c>
      <c r="C1057" s="21">
        <v>1.0</v>
      </c>
      <c r="D1057" s="21">
        <v>1.0</v>
      </c>
      <c r="E1057" s="47">
        <v>6590.0</v>
      </c>
      <c r="F1057" s="21">
        <v>366.0</v>
      </c>
      <c r="G1057" s="48">
        <v>41609.0</v>
      </c>
      <c r="H1057" s="49">
        <v>0.2595138888888889</v>
      </c>
      <c r="M1057" s="54"/>
    </row>
    <row r="1058">
      <c r="A1058" s="21">
        <v>77661.0</v>
      </c>
      <c r="B1058" s="21">
        <v>18.0</v>
      </c>
      <c r="C1058" s="21">
        <v>1.0</v>
      </c>
      <c r="D1058" s="21">
        <v>1.0</v>
      </c>
      <c r="E1058" s="47">
        <v>1019.0</v>
      </c>
      <c r="F1058" s="21">
        <v>57.0</v>
      </c>
      <c r="G1058" s="48">
        <v>41609.0</v>
      </c>
      <c r="H1058" s="49">
        <v>0.5353703703703704</v>
      </c>
      <c r="M1058" s="54"/>
    </row>
    <row r="1059">
      <c r="A1059" s="21">
        <v>77726.0</v>
      </c>
      <c r="B1059" s="21">
        <v>16.0</v>
      </c>
      <c r="C1059" s="21">
        <v>1.0</v>
      </c>
      <c r="D1059" s="21">
        <v>1.0</v>
      </c>
      <c r="E1059" s="47">
        <v>1128.0</v>
      </c>
      <c r="F1059" s="21">
        <v>71.0</v>
      </c>
      <c r="G1059" s="48">
        <v>41609.0</v>
      </c>
      <c r="H1059" s="49">
        <v>0.12210648148148148</v>
      </c>
      <c r="M1059" s="54"/>
    </row>
    <row r="1060">
      <c r="A1060" s="21">
        <v>77756.0</v>
      </c>
      <c r="B1060" s="21">
        <v>18.0</v>
      </c>
      <c r="C1060" s="21">
        <v>1.0</v>
      </c>
      <c r="D1060" s="21">
        <v>1.0</v>
      </c>
      <c r="E1060" s="47">
        <v>1000.0</v>
      </c>
      <c r="F1060" s="21">
        <v>56.0</v>
      </c>
      <c r="G1060" s="48">
        <v>41609.0</v>
      </c>
      <c r="H1060" s="49">
        <v>0.8267129629629629</v>
      </c>
      <c r="M1060" s="54"/>
    </row>
    <row r="1061">
      <c r="A1061" s="21">
        <v>77767.0</v>
      </c>
      <c r="B1061" s="21">
        <v>22.0</v>
      </c>
      <c r="C1061" s="21">
        <v>1.0</v>
      </c>
      <c r="D1061" s="21">
        <v>0.0</v>
      </c>
      <c r="E1061" s="47">
        <v>6115.0</v>
      </c>
      <c r="F1061" s="21">
        <v>278.0</v>
      </c>
      <c r="G1061" s="48">
        <v>41609.0</v>
      </c>
      <c r="H1061" s="49">
        <v>0.35162037037037036</v>
      </c>
      <c r="M1061" s="54"/>
    </row>
    <row r="1062">
      <c r="A1062" s="21">
        <v>77769.0</v>
      </c>
      <c r="B1062" s="21">
        <v>18.0</v>
      </c>
      <c r="C1062" s="21">
        <v>1.0</v>
      </c>
      <c r="D1062" s="21">
        <v>1.0</v>
      </c>
      <c r="E1062" s="47">
        <v>42000.0</v>
      </c>
      <c r="F1062" s="47">
        <v>2333.0</v>
      </c>
      <c r="G1062" s="48">
        <v>41609.0</v>
      </c>
      <c r="H1062" s="49">
        <v>0.6180902777777778</v>
      </c>
      <c r="M1062" s="54"/>
    </row>
    <row r="1063">
      <c r="A1063" s="21">
        <v>77805.0</v>
      </c>
      <c r="B1063" s="21">
        <v>22.0</v>
      </c>
      <c r="C1063" s="21">
        <v>1.0</v>
      </c>
      <c r="D1063" s="21">
        <v>1.0</v>
      </c>
      <c r="E1063" s="47">
        <v>3998.0</v>
      </c>
      <c r="F1063" s="21">
        <v>182.0</v>
      </c>
      <c r="G1063" s="48">
        <v>41609.0</v>
      </c>
      <c r="H1063" s="49">
        <v>0.844837962962963</v>
      </c>
      <c r="M1063" s="54"/>
    </row>
    <row r="1064">
      <c r="A1064" s="21">
        <v>77858.0</v>
      </c>
      <c r="B1064" s="21">
        <v>22.0</v>
      </c>
      <c r="C1064" s="21">
        <v>1.0</v>
      </c>
      <c r="D1064" s="21">
        <v>1.0</v>
      </c>
      <c r="E1064" s="47">
        <v>1894.0</v>
      </c>
      <c r="F1064" s="21">
        <v>86.0</v>
      </c>
      <c r="G1064" s="48">
        <v>41609.0</v>
      </c>
      <c r="H1064" s="49">
        <v>0.08991898148148147</v>
      </c>
      <c r="M1064" s="54"/>
    </row>
    <row r="1065">
      <c r="A1065" s="21">
        <v>77874.0</v>
      </c>
      <c r="B1065" s="21">
        <v>22.0</v>
      </c>
      <c r="C1065" s="21">
        <v>1.0</v>
      </c>
      <c r="D1065" s="21">
        <v>1.0</v>
      </c>
      <c r="E1065" s="47">
        <v>27537.0</v>
      </c>
      <c r="F1065" s="47">
        <v>1252.0</v>
      </c>
      <c r="G1065" s="48">
        <v>41609.0</v>
      </c>
      <c r="H1065" s="49">
        <v>0.09465277777777778</v>
      </c>
      <c r="M1065" s="54"/>
    </row>
    <row r="1066">
      <c r="A1066" s="21">
        <v>77969.0</v>
      </c>
      <c r="B1066" s="21">
        <v>22.0</v>
      </c>
      <c r="C1066" s="21">
        <v>1.0</v>
      </c>
      <c r="D1066" s="21">
        <v>1.0</v>
      </c>
      <c r="E1066" s="21">
        <v>0.0</v>
      </c>
      <c r="F1066" s="21">
        <v>0.0</v>
      </c>
      <c r="G1066" s="48">
        <v>41609.0</v>
      </c>
      <c r="H1066" s="49">
        <v>0.8716087962962963</v>
      </c>
      <c r="M1066" s="54"/>
    </row>
    <row r="1067">
      <c r="A1067" s="21">
        <v>78088.0</v>
      </c>
      <c r="B1067" s="21">
        <v>22.0</v>
      </c>
      <c r="C1067" s="21">
        <v>1.0</v>
      </c>
      <c r="D1067" s="21">
        <v>1.0</v>
      </c>
      <c r="E1067" s="47">
        <v>1000.0</v>
      </c>
      <c r="F1067" s="21">
        <v>45.0</v>
      </c>
      <c r="G1067" s="48">
        <v>41609.0</v>
      </c>
      <c r="H1067" s="49">
        <v>0.7397337962962963</v>
      </c>
      <c r="M1067" s="54"/>
    </row>
    <row r="1068">
      <c r="A1068" s="21">
        <v>78127.0</v>
      </c>
      <c r="B1068" s="21">
        <v>22.0</v>
      </c>
      <c r="C1068" s="21">
        <v>1.0</v>
      </c>
      <c r="D1068" s="21">
        <v>1.0</v>
      </c>
      <c r="E1068" s="47">
        <v>2861.0</v>
      </c>
      <c r="F1068" s="21">
        <v>130.0</v>
      </c>
      <c r="G1068" s="48">
        <v>41609.0</v>
      </c>
      <c r="H1068" s="49">
        <v>0.8091898148148148</v>
      </c>
      <c r="M1068" s="54"/>
    </row>
    <row r="1069">
      <c r="A1069" s="21">
        <v>78146.0</v>
      </c>
      <c r="B1069" s="21">
        <v>20.0</v>
      </c>
      <c r="C1069" s="21">
        <v>1.0</v>
      </c>
      <c r="D1069" s="21">
        <v>1.0</v>
      </c>
      <c r="E1069" s="47">
        <v>2500.0</v>
      </c>
      <c r="F1069" s="21">
        <v>125.0</v>
      </c>
      <c r="G1069" s="48">
        <v>41609.0</v>
      </c>
      <c r="H1069" s="49">
        <v>0.9261226851851851</v>
      </c>
      <c r="M1069" s="54"/>
    </row>
    <row r="1070">
      <c r="A1070" s="21">
        <v>78210.0</v>
      </c>
      <c r="B1070" s="21">
        <v>22.0</v>
      </c>
      <c r="C1070" s="21">
        <v>1.0</v>
      </c>
      <c r="D1070" s="21">
        <v>1.0</v>
      </c>
      <c r="E1070" s="47">
        <v>3052.0</v>
      </c>
      <c r="F1070" s="21">
        <v>139.0</v>
      </c>
      <c r="G1070" s="48">
        <v>41609.0</v>
      </c>
      <c r="H1070" s="49">
        <v>0.567349537037037</v>
      </c>
      <c r="M1070" s="54"/>
    </row>
    <row r="1071">
      <c r="A1071" s="21">
        <v>78237.0</v>
      </c>
      <c r="B1071" s="21">
        <v>22.0</v>
      </c>
      <c r="C1071" s="21">
        <v>1.0</v>
      </c>
      <c r="D1071" s="21">
        <v>1.0</v>
      </c>
      <c r="E1071" s="21">
        <v>0.0</v>
      </c>
      <c r="F1071" s="21">
        <v>0.0</v>
      </c>
      <c r="G1071" s="48">
        <v>41609.0</v>
      </c>
      <c r="H1071" s="49">
        <v>0.6800578703703704</v>
      </c>
      <c r="M1071" s="54"/>
    </row>
    <row r="1072">
      <c r="A1072" s="21">
        <v>78240.0</v>
      </c>
      <c r="B1072" s="21">
        <v>18.0</v>
      </c>
      <c r="C1072" s="21">
        <v>1.0</v>
      </c>
      <c r="D1072" s="21">
        <v>1.0</v>
      </c>
      <c r="E1072" s="47">
        <v>5000.0</v>
      </c>
      <c r="F1072" s="21">
        <v>278.0</v>
      </c>
      <c r="G1072" s="48">
        <v>41609.0</v>
      </c>
      <c r="H1072" s="49">
        <v>0.5273263888888889</v>
      </c>
      <c r="M1072" s="54"/>
    </row>
    <row r="1073">
      <c r="A1073" s="21">
        <v>78255.0</v>
      </c>
      <c r="B1073" s="21">
        <v>22.0</v>
      </c>
      <c r="C1073" s="21">
        <v>1.0</v>
      </c>
      <c r="D1073" s="21">
        <v>1.0</v>
      </c>
      <c r="E1073" s="47">
        <v>1400.0</v>
      </c>
      <c r="F1073" s="21">
        <v>64.0</v>
      </c>
      <c r="G1073" s="48">
        <v>41609.0</v>
      </c>
      <c r="H1073" s="49">
        <v>0.13069444444444445</v>
      </c>
      <c r="M1073" s="54"/>
    </row>
    <row r="1074">
      <c r="A1074" s="21">
        <v>78259.0</v>
      </c>
      <c r="B1074" s="21">
        <v>22.0</v>
      </c>
      <c r="C1074" s="21">
        <v>1.0</v>
      </c>
      <c r="D1074" s="21">
        <v>1.0</v>
      </c>
      <c r="E1074" s="21">
        <v>999.0</v>
      </c>
      <c r="F1074" s="21">
        <v>45.0</v>
      </c>
      <c r="G1074" s="48">
        <v>41609.0</v>
      </c>
      <c r="H1074" s="49">
        <v>0.49712962962962964</v>
      </c>
      <c r="M1074" s="54"/>
    </row>
    <row r="1075">
      <c r="A1075" s="21">
        <v>78310.0</v>
      </c>
      <c r="B1075" s="21">
        <v>14.0</v>
      </c>
      <c r="C1075" s="21">
        <v>1.0</v>
      </c>
      <c r="D1075" s="21">
        <v>0.0</v>
      </c>
      <c r="E1075" s="21">
        <v>400.0</v>
      </c>
      <c r="F1075" s="21">
        <v>29.0</v>
      </c>
      <c r="G1075" s="48">
        <v>41609.0</v>
      </c>
      <c r="H1075" s="49">
        <v>0.9957870370370371</v>
      </c>
      <c r="M1075" s="54"/>
    </row>
    <row r="1076">
      <c r="A1076" s="21">
        <v>78436.0</v>
      </c>
      <c r="B1076" s="21">
        <v>22.0</v>
      </c>
      <c r="C1076" s="21">
        <v>1.0</v>
      </c>
      <c r="D1076" s="21">
        <v>1.0</v>
      </c>
      <c r="E1076" s="47">
        <v>3000.0</v>
      </c>
      <c r="F1076" s="21">
        <v>136.0</v>
      </c>
      <c r="G1076" s="48">
        <v>41609.0</v>
      </c>
      <c r="H1076" s="49">
        <v>0.7178125</v>
      </c>
      <c r="M1076" s="54"/>
    </row>
    <row r="1077">
      <c r="A1077" s="21">
        <v>78495.0</v>
      </c>
      <c r="B1077" s="21">
        <v>18.0</v>
      </c>
      <c r="C1077" s="21">
        <v>1.0</v>
      </c>
      <c r="D1077" s="21">
        <v>1.0</v>
      </c>
      <c r="E1077" s="47">
        <v>1000.0</v>
      </c>
      <c r="F1077" s="21">
        <v>56.0</v>
      </c>
      <c r="G1077" s="48">
        <v>41609.0</v>
      </c>
      <c r="H1077" s="49">
        <v>0.9889814814814815</v>
      </c>
      <c r="M1077" s="54"/>
    </row>
    <row r="1078">
      <c r="A1078" s="21">
        <v>78501.0</v>
      </c>
      <c r="B1078" s="21">
        <v>22.0</v>
      </c>
      <c r="C1078" s="21">
        <v>1.0</v>
      </c>
      <c r="D1078" s="21">
        <v>0.0</v>
      </c>
      <c r="E1078" s="47">
        <v>5838.0</v>
      </c>
      <c r="F1078" s="21">
        <v>265.0</v>
      </c>
      <c r="G1078" s="48">
        <v>41609.0</v>
      </c>
      <c r="H1078" s="49">
        <v>0.12810185185185186</v>
      </c>
      <c r="M1078" s="54"/>
    </row>
    <row r="1079">
      <c r="A1079" s="21">
        <v>78511.0</v>
      </c>
      <c r="B1079" s="21">
        <v>18.0</v>
      </c>
      <c r="C1079" s="21">
        <v>1.0</v>
      </c>
      <c r="D1079" s="21">
        <v>1.0</v>
      </c>
      <c r="E1079" s="47">
        <v>15447.0</v>
      </c>
      <c r="F1079" s="21">
        <v>858.0</v>
      </c>
      <c r="G1079" s="48">
        <v>41609.0</v>
      </c>
      <c r="H1079" s="49">
        <v>0.1459375</v>
      </c>
      <c r="M1079" s="54"/>
    </row>
    <row r="1080">
      <c r="A1080" s="21">
        <v>78536.0</v>
      </c>
      <c r="B1080" s="21">
        <v>22.0</v>
      </c>
      <c r="C1080" s="21">
        <v>1.0</v>
      </c>
      <c r="D1080" s="21">
        <v>1.0</v>
      </c>
      <c r="E1080" s="47">
        <v>1998.0</v>
      </c>
      <c r="F1080" s="21">
        <v>91.0</v>
      </c>
      <c r="G1080" s="48">
        <v>41609.0</v>
      </c>
      <c r="H1080" s="49">
        <v>0.8549305555555555</v>
      </c>
      <c r="M1080" s="54"/>
    </row>
    <row r="1081">
      <c r="A1081" s="21">
        <v>78569.0</v>
      </c>
      <c r="B1081" s="21">
        <v>22.0</v>
      </c>
      <c r="C1081" s="21">
        <v>1.0</v>
      </c>
      <c r="D1081" s="21">
        <v>1.0</v>
      </c>
      <c r="E1081" s="21">
        <v>0.0</v>
      </c>
      <c r="F1081" s="21">
        <v>0.0</v>
      </c>
      <c r="G1081" s="48">
        <v>41609.0</v>
      </c>
      <c r="H1081" s="49">
        <v>0.8362037037037037</v>
      </c>
      <c r="M1081" s="54"/>
    </row>
    <row r="1082">
      <c r="A1082" s="21">
        <v>78570.0</v>
      </c>
      <c r="B1082" s="21">
        <v>17.0</v>
      </c>
      <c r="C1082" s="21">
        <v>1.0</v>
      </c>
      <c r="D1082" s="21">
        <v>1.0</v>
      </c>
      <c r="E1082" s="47">
        <v>20513.0</v>
      </c>
      <c r="F1082" s="47">
        <v>1207.0</v>
      </c>
      <c r="G1082" s="48">
        <v>41609.0</v>
      </c>
      <c r="H1082" s="49">
        <v>0.6251736111111111</v>
      </c>
      <c r="M1082" s="54"/>
    </row>
    <row r="1083">
      <c r="A1083" s="21">
        <v>78595.0</v>
      </c>
      <c r="B1083" s="21">
        <v>21.0</v>
      </c>
      <c r="C1083" s="21">
        <v>1.0</v>
      </c>
      <c r="D1083" s="21">
        <v>1.0</v>
      </c>
      <c r="E1083" s="47">
        <v>9311.0</v>
      </c>
      <c r="F1083" s="21">
        <v>443.0</v>
      </c>
      <c r="G1083" s="48">
        <v>41609.0</v>
      </c>
      <c r="H1083" s="49">
        <v>0.3899884259259259</v>
      </c>
      <c r="M1083" s="54"/>
    </row>
    <row r="1084">
      <c r="A1084" s="21">
        <v>78640.0</v>
      </c>
      <c r="B1084" s="21">
        <v>23.0</v>
      </c>
      <c r="C1084" s="21">
        <v>1.0</v>
      </c>
      <c r="D1084" s="21">
        <v>1.0</v>
      </c>
      <c r="E1084" s="47">
        <v>1000.0</v>
      </c>
      <c r="F1084" s="21">
        <v>43.0</v>
      </c>
      <c r="G1084" s="48">
        <v>41609.0</v>
      </c>
      <c r="H1084" s="49">
        <v>0.628275462962963</v>
      </c>
      <c r="M1084" s="54"/>
    </row>
    <row r="1085">
      <c r="A1085" s="21">
        <v>78775.0</v>
      </c>
      <c r="B1085" s="21">
        <v>13.0</v>
      </c>
      <c r="C1085" s="21">
        <v>1.0</v>
      </c>
      <c r="D1085" s="21">
        <v>1.0</v>
      </c>
      <c r="E1085" s="21">
        <v>0.0</v>
      </c>
      <c r="F1085" s="21">
        <v>0.0</v>
      </c>
      <c r="G1085" s="48">
        <v>41609.0</v>
      </c>
      <c r="H1085" s="49">
        <v>0.21511574074074075</v>
      </c>
      <c r="M1085" s="54"/>
    </row>
    <row r="1086">
      <c r="A1086" s="21">
        <v>78826.0</v>
      </c>
      <c r="B1086" s="21">
        <v>23.0</v>
      </c>
      <c r="C1086" s="21">
        <v>1.0</v>
      </c>
      <c r="D1086" s="21">
        <v>1.0</v>
      </c>
      <c r="E1086" s="47">
        <v>2123.0</v>
      </c>
      <c r="F1086" s="21">
        <v>92.0</v>
      </c>
      <c r="G1086" s="48">
        <v>41609.0</v>
      </c>
      <c r="H1086" s="49">
        <v>0.6374305555555555</v>
      </c>
      <c r="M1086" s="54"/>
    </row>
    <row r="1087">
      <c r="A1087" s="21">
        <v>78829.0</v>
      </c>
      <c r="B1087" s="21">
        <v>17.0</v>
      </c>
      <c r="C1087" s="21">
        <v>1.0</v>
      </c>
      <c r="D1087" s="21">
        <v>1.0</v>
      </c>
      <c r="E1087" s="47">
        <v>1249.0</v>
      </c>
      <c r="F1087" s="21">
        <v>73.0</v>
      </c>
      <c r="G1087" s="48">
        <v>41609.0</v>
      </c>
      <c r="H1087" s="49">
        <v>0.8946064814814815</v>
      </c>
      <c r="M1087" s="54"/>
    </row>
    <row r="1088">
      <c r="A1088" s="21">
        <v>78851.0</v>
      </c>
      <c r="B1088" s="21">
        <v>13.0</v>
      </c>
      <c r="C1088" s="21">
        <v>1.0</v>
      </c>
      <c r="D1088" s="21">
        <v>1.0</v>
      </c>
      <c r="E1088" s="47">
        <v>3429.0</v>
      </c>
      <c r="F1088" s="21">
        <v>264.0</v>
      </c>
      <c r="G1088" s="48">
        <v>41609.0</v>
      </c>
      <c r="H1088" s="49">
        <v>0.8422453703703704</v>
      </c>
      <c r="M1088" s="54"/>
    </row>
    <row r="1089">
      <c r="A1089" s="21">
        <v>79000.0</v>
      </c>
      <c r="B1089" s="21">
        <v>20.0</v>
      </c>
      <c r="C1089" s="21">
        <v>1.0</v>
      </c>
      <c r="D1089" s="21">
        <v>0.0</v>
      </c>
      <c r="E1089" s="21">
        <v>0.0</v>
      </c>
      <c r="F1089" s="21">
        <v>0.0</v>
      </c>
      <c r="G1089" s="48">
        <v>41609.0</v>
      </c>
      <c r="H1089" s="49">
        <v>0.5552546296296297</v>
      </c>
      <c r="M1089" s="54"/>
    </row>
    <row r="1090">
      <c r="A1090" s="21">
        <v>79031.0</v>
      </c>
      <c r="B1090" s="21">
        <v>18.0</v>
      </c>
      <c r="C1090" s="21">
        <v>1.0</v>
      </c>
      <c r="D1090" s="21">
        <v>1.0</v>
      </c>
      <c r="E1090" s="47">
        <v>8895.0</v>
      </c>
      <c r="F1090" s="21">
        <v>494.0</v>
      </c>
      <c r="G1090" s="48">
        <v>41609.0</v>
      </c>
      <c r="H1090" s="49">
        <v>0.18827546296296296</v>
      </c>
      <c r="M1090" s="54"/>
    </row>
    <row r="1091">
      <c r="A1091" s="21">
        <v>79040.0</v>
      </c>
      <c r="B1091" s="21">
        <v>12.0</v>
      </c>
      <c r="C1091" s="21">
        <v>1.0</v>
      </c>
      <c r="D1091" s="21">
        <v>1.0</v>
      </c>
      <c r="E1091" s="47">
        <v>3132.0</v>
      </c>
      <c r="F1091" s="21">
        <v>261.0</v>
      </c>
      <c r="G1091" s="48">
        <v>41609.0</v>
      </c>
      <c r="H1091" s="49">
        <v>0.7190046296296296</v>
      </c>
      <c r="M1091" s="54"/>
    </row>
    <row r="1092">
      <c r="A1092" s="21">
        <v>79109.0</v>
      </c>
      <c r="B1092" s="21">
        <v>16.0</v>
      </c>
      <c r="C1092" s="21">
        <v>1.0</v>
      </c>
      <c r="D1092" s="21">
        <v>1.0</v>
      </c>
      <c r="E1092" s="47">
        <v>3475.0</v>
      </c>
      <c r="F1092" s="21">
        <v>217.0</v>
      </c>
      <c r="G1092" s="48">
        <v>41609.0</v>
      </c>
      <c r="H1092" s="49">
        <v>0.2597337962962963</v>
      </c>
      <c r="M1092" s="54"/>
    </row>
    <row r="1093">
      <c r="A1093" s="21">
        <v>79137.0</v>
      </c>
      <c r="B1093" s="21">
        <v>15.0</v>
      </c>
      <c r="C1093" s="21">
        <v>1.0</v>
      </c>
      <c r="D1093" s="21">
        <v>0.0</v>
      </c>
      <c r="E1093" s="21">
        <v>0.0</v>
      </c>
      <c r="F1093" s="21">
        <v>0.0</v>
      </c>
      <c r="G1093" s="48">
        <v>41609.0</v>
      </c>
      <c r="H1093" s="49">
        <v>0.24983796296296296</v>
      </c>
      <c r="M1093" s="54"/>
    </row>
    <row r="1094">
      <c r="A1094" s="21">
        <v>79191.0</v>
      </c>
      <c r="B1094" s="21">
        <v>23.0</v>
      </c>
      <c r="C1094" s="21">
        <v>1.0</v>
      </c>
      <c r="D1094" s="21">
        <v>1.0</v>
      </c>
      <c r="E1094" s="47">
        <v>3261.0</v>
      </c>
      <c r="F1094" s="21">
        <v>142.0</v>
      </c>
      <c r="G1094" s="48">
        <v>41609.0</v>
      </c>
      <c r="H1094" s="49">
        <v>0.1750810185185185</v>
      </c>
      <c r="M1094" s="54"/>
    </row>
    <row r="1095">
      <c r="A1095" s="21">
        <v>79273.0</v>
      </c>
      <c r="B1095" s="21">
        <v>18.0</v>
      </c>
      <c r="C1095" s="21">
        <v>1.0</v>
      </c>
      <c r="D1095" s="21">
        <v>1.0</v>
      </c>
      <c r="E1095" s="47">
        <v>12499.0</v>
      </c>
      <c r="F1095" s="21">
        <v>694.0</v>
      </c>
      <c r="G1095" s="48">
        <v>41609.0</v>
      </c>
      <c r="H1095" s="49">
        <v>0.21734953703703705</v>
      </c>
      <c r="M1095" s="54"/>
    </row>
    <row r="1096">
      <c r="A1096" s="21">
        <v>79353.0</v>
      </c>
      <c r="B1096" s="21">
        <v>19.0</v>
      </c>
      <c r="C1096" s="21">
        <v>1.0</v>
      </c>
      <c r="D1096" s="21">
        <v>1.0</v>
      </c>
      <c r="E1096" s="21">
        <v>0.0</v>
      </c>
      <c r="F1096" s="21">
        <v>0.0</v>
      </c>
      <c r="G1096" s="48">
        <v>41609.0</v>
      </c>
      <c r="H1096" s="49">
        <v>0.9335416666666667</v>
      </c>
      <c r="M1096" s="54"/>
    </row>
    <row r="1097">
      <c r="A1097" s="21">
        <v>79369.0</v>
      </c>
      <c r="B1097" s="21">
        <v>20.0</v>
      </c>
      <c r="C1097" s="21">
        <v>1.0</v>
      </c>
      <c r="D1097" s="21">
        <v>1.0</v>
      </c>
      <c r="E1097" s="47">
        <v>1000.0</v>
      </c>
      <c r="F1097" s="21">
        <v>50.0</v>
      </c>
      <c r="G1097" s="48">
        <v>41609.0</v>
      </c>
      <c r="H1097" s="49">
        <v>0.3071990740740741</v>
      </c>
      <c r="M1097" s="54"/>
    </row>
    <row r="1098">
      <c r="A1098" s="21">
        <v>79378.0</v>
      </c>
      <c r="B1098" s="21">
        <v>22.0</v>
      </c>
      <c r="C1098" s="21">
        <v>1.0</v>
      </c>
      <c r="D1098" s="21">
        <v>1.0</v>
      </c>
      <c r="E1098" s="47">
        <v>1890.0</v>
      </c>
      <c r="F1098" s="21">
        <v>86.0</v>
      </c>
      <c r="G1098" s="48">
        <v>41609.0</v>
      </c>
      <c r="H1098" s="49">
        <v>0.22475694444444444</v>
      </c>
      <c r="M1098" s="54"/>
    </row>
    <row r="1099">
      <c r="A1099" s="21">
        <v>79420.0</v>
      </c>
      <c r="B1099" s="21">
        <v>23.0</v>
      </c>
      <c r="C1099" s="21">
        <v>1.0</v>
      </c>
      <c r="D1099" s="21">
        <v>1.0</v>
      </c>
      <c r="E1099" s="21">
        <v>598.0</v>
      </c>
      <c r="F1099" s="21">
        <v>26.0</v>
      </c>
      <c r="G1099" s="48">
        <v>41609.0</v>
      </c>
      <c r="H1099" s="49">
        <v>0.28300925925925924</v>
      </c>
      <c r="M1099" s="54"/>
    </row>
    <row r="1100">
      <c r="A1100" s="21">
        <v>79450.0</v>
      </c>
      <c r="B1100" s="21">
        <v>23.0</v>
      </c>
      <c r="C1100" s="21">
        <v>1.0</v>
      </c>
      <c r="D1100" s="21">
        <v>1.0</v>
      </c>
      <c r="E1100" s="47">
        <v>15457.0</v>
      </c>
      <c r="F1100" s="21">
        <v>672.0</v>
      </c>
      <c r="G1100" s="48">
        <v>41609.0</v>
      </c>
      <c r="H1100" s="49">
        <v>0.9786342592592593</v>
      </c>
      <c r="M1100" s="54"/>
    </row>
    <row r="1101">
      <c r="A1101" s="21">
        <v>79508.0</v>
      </c>
      <c r="B1101" s="21">
        <v>15.0</v>
      </c>
      <c r="C1101" s="21">
        <v>1.0</v>
      </c>
      <c r="D1101" s="21">
        <v>1.0</v>
      </c>
      <c r="E1101" s="21">
        <v>500.0</v>
      </c>
      <c r="F1101" s="21">
        <v>33.0</v>
      </c>
      <c r="G1101" s="48">
        <v>41609.0</v>
      </c>
      <c r="H1101" s="49">
        <v>0.029953703703703705</v>
      </c>
      <c r="M1101" s="54"/>
    </row>
    <row r="1102">
      <c r="A1102" s="21">
        <v>79528.0</v>
      </c>
      <c r="B1102" s="21">
        <v>22.0</v>
      </c>
      <c r="C1102" s="21">
        <v>1.0</v>
      </c>
      <c r="D1102" s="21">
        <v>1.0</v>
      </c>
      <c r="E1102" s="47">
        <v>7868.0</v>
      </c>
      <c r="F1102" s="21">
        <v>358.0</v>
      </c>
      <c r="G1102" s="48">
        <v>41609.0</v>
      </c>
      <c r="H1102" s="49">
        <v>0.10884259259259259</v>
      </c>
      <c r="M1102" s="54"/>
    </row>
    <row r="1103">
      <c r="A1103" s="21">
        <v>79559.0</v>
      </c>
      <c r="B1103" s="21">
        <v>21.0</v>
      </c>
      <c r="C1103" s="21">
        <v>1.0</v>
      </c>
      <c r="D1103" s="21">
        <v>1.0</v>
      </c>
      <c r="E1103" s="43" t="s">
        <v>140</v>
      </c>
      <c r="F1103" s="55" t="e">
        <v>#VALUE!</v>
      </c>
      <c r="G1103" s="48">
        <v>41609.0</v>
      </c>
      <c r="H1103" s="49">
        <v>0.7611805555555555</v>
      </c>
      <c r="M1103" s="54"/>
    </row>
    <row r="1104">
      <c r="A1104" s="21">
        <v>79571.0</v>
      </c>
      <c r="B1104" s="21">
        <v>14.0</v>
      </c>
      <c r="C1104" s="21">
        <v>1.0</v>
      </c>
      <c r="D1104" s="21">
        <v>1.0</v>
      </c>
      <c r="E1104" s="47">
        <v>4000.0</v>
      </c>
      <c r="F1104" s="21">
        <v>286.0</v>
      </c>
      <c r="G1104" s="48">
        <v>41609.0</v>
      </c>
      <c r="H1104" s="49">
        <v>0.5691203703703703</v>
      </c>
      <c r="M1104" s="54"/>
    </row>
    <row r="1105">
      <c r="A1105" s="21">
        <v>79655.0</v>
      </c>
      <c r="B1105" s="21">
        <v>18.0</v>
      </c>
      <c r="C1105" s="21">
        <v>1.0</v>
      </c>
      <c r="D1105" s="21">
        <v>1.0</v>
      </c>
      <c r="E1105" s="47">
        <v>4190.0</v>
      </c>
      <c r="F1105" s="21">
        <v>233.0</v>
      </c>
      <c r="G1105" s="48">
        <v>41609.0</v>
      </c>
      <c r="H1105" s="49">
        <v>0.8239930555555556</v>
      </c>
      <c r="M1105" s="54"/>
    </row>
    <row r="1106">
      <c r="A1106" s="21">
        <v>79694.0</v>
      </c>
      <c r="B1106" s="21">
        <v>23.0</v>
      </c>
      <c r="C1106" s="21">
        <v>1.0</v>
      </c>
      <c r="D1106" s="21">
        <v>0.0</v>
      </c>
      <c r="E1106" s="21">
        <v>0.0</v>
      </c>
      <c r="F1106" s="21">
        <v>0.0</v>
      </c>
      <c r="G1106" s="48">
        <v>41609.0</v>
      </c>
      <c r="H1106" s="49">
        <v>0.8735185185185185</v>
      </c>
      <c r="M1106" s="54"/>
    </row>
    <row r="1107">
      <c r="A1107" s="21">
        <v>79815.0</v>
      </c>
      <c r="B1107" s="21">
        <v>23.0</v>
      </c>
      <c r="C1107" s="21">
        <v>1.0</v>
      </c>
      <c r="D1107" s="21">
        <v>1.0</v>
      </c>
      <c r="E1107" s="47">
        <v>1858.0</v>
      </c>
      <c r="F1107" s="21">
        <v>81.0</v>
      </c>
      <c r="G1107" s="48">
        <v>41609.0</v>
      </c>
      <c r="H1107" s="49">
        <v>0.6346296296296297</v>
      </c>
      <c r="M1107" s="54"/>
    </row>
    <row r="1108">
      <c r="A1108" s="21">
        <v>79899.0</v>
      </c>
      <c r="B1108" s="21">
        <v>18.0</v>
      </c>
      <c r="C1108" s="21">
        <v>1.0</v>
      </c>
      <c r="D1108" s="21">
        <v>1.0</v>
      </c>
      <c r="E1108" s="47">
        <v>13797.0</v>
      </c>
      <c r="F1108" s="21">
        <v>767.0</v>
      </c>
      <c r="G1108" s="48">
        <v>41609.0</v>
      </c>
      <c r="H1108" s="49">
        <v>0.5542592592592592</v>
      </c>
      <c r="M1108" s="54"/>
    </row>
    <row r="1109">
      <c r="A1109" s="21">
        <v>79940.0</v>
      </c>
      <c r="B1109" s="21">
        <v>18.0</v>
      </c>
      <c r="C1109" s="21">
        <v>1.0</v>
      </c>
      <c r="D1109" s="21">
        <v>1.0</v>
      </c>
      <c r="E1109" s="21">
        <v>0.0</v>
      </c>
      <c r="F1109" s="21">
        <v>0.0</v>
      </c>
      <c r="G1109" s="48">
        <v>41609.0</v>
      </c>
      <c r="H1109" s="49">
        <v>0.896712962962963</v>
      </c>
      <c r="M1109" s="54"/>
    </row>
    <row r="1110">
      <c r="A1110" s="21">
        <v>80088.0</v>
      </c>
      <c r="B1110" s="21">
        <v>16.0</v>
      </c>
      <c r="C1110" s="21">
        <v>1.0</v>
      </c>
      <c r="D1110" s="21">
        <v>1.0</v>
      </c>
      <c r="E1110" s="21">
        <v>400.0</v>
      </c>
      <c r="F1110" s="21">
        <v>25.0</v>
      </c>
      <c r="G1110" s="48">
        <v>41609.0</v>
      </c>
      <c r="H1110" s="49">
        <v>0.7015046296296297</v>
      </c>
      <c r="M1110" s="54"/>
    </row>
    <row r="1111">
      <c r="A1111" s="21">
        <v>80091.0</v>
      </c>
      <c r="B1111" s="21">
        <v>12.0</v>
      </c>
      <c r="C1111" s="21">
        <v>1.0</v>
      </c>
      <c r="D1111" s="21">
        <v>1.0</v>
      </c>
      <c r="E1111" s="47">
        <v>2499.0</v>
      </c>
      <c r="F1111" s="21">
        <v>208.0</v>
      </c>
      <c r="G1111" s="48">
        <v>41609.0</v>
      </c>
      <c r="H1111" s="49">
        <v>0.6973495370370371</v>
      </c>
      <c r="M1111" s="54"/>
    </row>
    <row r="1112">
      <c r="A1112" s="21">
        <v>80192.0</v>
      </c>
      <c r="B1112" s="21">
        <v>18.0</v>
      </c>
      <c r="C1112" s="21">
        <v>1.0</v>
      </c>
      <c r="D1112" s="21">
        <v>1.0</v>
      </c>
      <c r="E1112" s="47">
        <v>13800.0</v>
      </c>
      <c r="F1112" s="21">
        <v>767.0</v>
      </c>
      <c r="G1112" s="48">
        <v>41609.0</v>
      </c>
      <c r="H1112" s="49">
        <v>0.6752199074074074</v>
      </c>
      <c r="M1112" s="54"/>
    </row>
    <row r="1113">
      <c r="A1113" s="21">
        <v>80201.0</v>
      </c>
      <c r="B1113" s="21">
        <v>16.0</v>
      </c>
      <c r="C1113" s="21">
        <v>1.0</v>
      </c>
      <c r="D1113" s="21">
        <v>1.0</v>
      </c>
      <c r="E1113" s="47">
        <v>11100.0</v>
      </c>
      <c r="F1113" s="21">
        <v>694.0</v>
      </c>
      <c r="G1113" s="48">
        <v>41609.0</v>
      </c>
      <c r="H1113" s="49">
        <v>0.6136111111111111</v>
      </c>
      <c r="M1113" s="54"/>
    </row>
    <row r="1114">
      <c r="A1114" s="21">
        <v>80229.0</v>
      </c>
      <c r="B1114" s="21">
        <v>23.0</v>
      </c>
      <c r="C1114" s="21">
        <v>1.0</v>
      </c>
      <c r="D1114" s="21">
        <v>1.0</v>
      </c>
      <c r="E1114" s="21">
        <v>500.0</v>
      </c>
      <c r="F1114" s="21">
        <v>22.0</v>
      </c>
      <c r="G1114" s="48">
        <v>41609.0</v>
      </c>
      <c r="H1114" s="49">
        <v>0.04173611111111111</v>
      </c>
      <c r="M1114" s="54"/>
    </row>
    <row r="1115">
      <c r="A1115" s="21">
        <v>80269.0</v>
      </c>
      <c r="B1115" s="21">
        <v>18.0</v>
      </c>
      <c r="C1115" s="21">
        <v>1.0</v>
      </c>
      <c r="D1115" s="21">
        <v>1.0</v>
      </c>
      <c r="E1115" s="21">
        <v>0.0</v>
      </c>
      <c r="F1115" s="21">
        <v>0.0</v>
      </c>
      <c r="G1115" s="48">
        <v>41609.0</v>
      </c>
      <c r="H1115" s="49">
        <v>0.4078587962962963</v>
      </c>
      <c r="M1115" s="54"/>
    </row>
    <row r="1116">
      <c r="A1116" s="21">
        <v>80376.0</v>
      </c>
      <c r="B1116" s="21">
        <v>23.0</v>
      </c>
      <c r="C1116" s="21">
        <v>1.0</v>
      </c>
      <c r="D1116" s="21">
        <v>0.0</v>
      </c>
      <c r="E1116" s="47">
        <v>12198.0</v>
      </c>
      <c r="F1116" s="21">
        <v>530.0</v>
      </c>
      <c r="G1116" s="48">
        <v>41609.0</v>
      </c>
      <c r="H1116" s="49">
        <v>0.8006134259259259</v>
      </c>
      <c r="M1116" s="54"/>
    </row>
    <row r="1117">
      <c r="A1117" s="21">
        <v>80435.0</v>
      </c>
      <c r="B1117" s="21">
        <v>15.0</v>
      </c>
      <c r="C1117" s="21">
        <v>1.0</v>
      </c>
      <c r="D1117" s="21">
        <v>0.0</v>
      </c>
      <c r="E1117" s="47">
        <v>6274.0</v>
      </c>
      <c r="F1117" s="21">
        <v>418.0</v>
      </c>
      <c r="G1117" s="48">
        <v>41609.0</v>
      </c>
      <c r="H1117" s="49">
        <v>0.9424074074074074</v>
      </c>
      <c r="M1117" s="54"/>
    </row>
    <row r="1118">
      <c r="A1118" s="21">
        <v>80523.0</v>
      </c>
      <c r="B1118" s="21">
        <v>17.0</v>
      </c>
      <c r="C1118" s="21">
        <v>1.0</v>
      </c>
      <c r="D1118" s="21">
        <v>1.0</v>
      </c>
      <c r="E1118" s="47">
        <v>14310.0</v>
      </c>
      <c r="F1118" s="21">
        <v>842.0</v>
      </c>
      <c r="G1118" s="48">
        <v>41609.0</v>
      </c>
      <c r="H1118" s="49">
        <v>0.5170717592592593</v>
      </c>
      <c r="M1118" s="54"/>
    </row>
    <row r="1119">
      <c r="A1119" s="21">
        <v>80589.0</v>
      </c>
      <c r="B1119" s="21">
        <v>14.0</v>
      </c>
      <c r="C1119" s="21">
        <v>1.0</v>
      </c>
      <c r="D1119" s="21">
        <v>1.0</v>
      </c>
      <c r="E1119" s="47">
        <v>2571.0</v>
      </c>
      <c r="F1119" s="21">
        <v>184.0</v>
      </c>
      <c r="G1119" s="48">
        <v>41609.0</v>
      </c>
      <c r="H1119" s="49">
        <v>0.5931597222222222</v>
      </c>
      <c r="M1119" s="54"/>
    </row>
    <row r="1120">
      <c r="A1120" s="21">
        <v>80607.0</v>
      </c>
      <c r="B1120" s="21">
        <v>22.0</v>
      </c>
      <c r="C1120" s="21">
        <v>1.0</v>
      </c>
      <c r="D1120" s="21">
        <v>1.0</v>
      </c>
      <c r="E1120" s="47">
        <v>1799.0</v>
      </c>
      <c r="F1120" s="21">
        <v>82.0</v>
      </c>
      <c r="G1120" s="48">
        <v>41609.0</v>
      </c>
      <c r="H1120" s="49">
        <v>0.2187962962962963</v>
      </c>
      <c r="M1120" s="54"/>
    </row>
    <row r="1121">
      <c r="A1121" s="21">
        <v>80632.0</v>
      </c>
      <c r="B1121" s="21">
        <v>18.0</v>
      </c>
      <c r="C1121" s="21">
        <v>1.0</v>
      </c>
      <c r="D1121" s="21">
        <v>1.0</v>
      </c>
      <c r="E1121" s="47">
        <v>1000.0</v>
      </c>
      <c r="F1121" s="21">
        <v>56.0</v>
      </c>
      <c r="G1121" s="48">
        <v>41609.0</v>
      </c>
      <c r="H1121" s="49">
        <v>0.6423958333333334</v>
      </c>
      <c r="M1121" s="54"/>
    </row>
    <row r="1122">
      <c r="A1122" s="21">
        <v>80721.0</v>
      </c>
      <c r="B1122" s="21">
        <v>18.0</v>
      </c>
      <c r="C1122" s="21">
        <v>1.0</v>
      </c>
      <c r="D1122" s="21">
        <v>1.0</v>
      </c>
      <c r="E1122" s="21">
        <v>253.0</v>
      </c>
      <c r="F1122" s="21">
        <v>14.0</v>
      </c>
      <c r="G1122" s="48">
        <v>41609.0</v>
      </c>
      <c r="H1122" s="49">
        <v>0.28792824074074075</v>
      </c>
      <c r="M1122" s="54"/>
    </row>
    <row r="1123">
      <c r="A1123" s="21">
        <v>80760.0</v>
      </c>
      <c r="B1123" s="21">
        <v>18.0</v>
      </c>
      <c r="C1123" s="21">
        <v>1.0</v>
      </c>
      <c r="D1123" s="21">
        <v>1.0</v>
      </c>
      <c r="E1123" s="21">
        <v>532.0</v>
      </c>
      <c r="F1123" s="21">
        <v>30.0</v>
      </c>
      <c r="G1123" s="48">
        <v>41609.0</v>
      </c>
      <c r="H1123" s="49">
        <v>0.5870486111111111</v>
      </c>
      <c r="M1123" s="54"/>
    </row>
    <row r="1124">
      <c r="A1124" s="21">
        <v>80819.0</v>
      </c>
      <c r="B1124" s="21">
        <v>23.0</v>
      </c>
      <c r="C1124" s="21">
        <v>1.0</v>
      </c>
      <c r="D1124" s="21">
        <v>1.0</v>
      </c>
      <c r="E1124" s="21">
        <v>0.0</v>
      </c>
      <c r="F1124" s="21">
        <v>0.0</v>
      </c>
      <c r="G1124" s="48">
        <v>41609.0</v>
      </c>
      <c r="H1124" s="49">
        <v>0.13168981481481482</v>
      </c>
      <c r="M1124" s="54"/>
    </row>
    <row r="1125">
      <c r="A1125" s="21">
        <v>80860.0</v>
      </c>
      <c r="B1125" s="21">
        <v>23.0</v>
      </c>
      <c r="C1125" s="21">
        <v>1.0</v>
      </c>
      <c r="D1125" s="21">
        <v>0.0</v>
      </c>
      <c r="E1125" s="21">
        <v>550.0</v>
      </c>
      <c r="F1125" s="21">
        <v>24.0</v>
      </c>
      <c r="G1125" s="48">
        <v>41609.0</v>
      </c>
      <c r="H1125" s="49">
        <v>0.6810648148148148</v>
      </c>
      <c r="M1125" s="54"/>
    </row>
    <row r="1126">
      <c r="A1126" s="21">
        <v>80995.0</v>
      </c>
      <c r="B1126" s="21">
        <v>16.0</v>
      </c>
      <c r="C1126" s="21">
        <v>1.0</v>
      </c>
      <c r="D1126" s="21">
        <v>1.0</v>
      </c>
      <c r="E1126" s="21">
        <v>694.0</v>
      </c>
      <c r="F1126" s="21">
        <v>43.0</v>
      </c>
      <c r="G1126" s="48">
        <v>41609.0</v>
      </c>
      <c r="H1126" s="49">
        <v>0.8010879629629629</v>
      </c>
      <c r="M1126" s="54"/>
    </row>
    <row r="1127">
      <c r="A1127" s="21">
        <v>81038.0</v>
      </c>
      <c r="B1127" s="21">
        <v>17.0</v>
      </c>
      <c r="C1127" s="21">
        <v>1.0</v>
      </c>
      <c r="D1127" s="21">
        <v>1.0</v>
      </c>
      <c r="E1127" s="21">
        <v>570.0</v>
      </c>
      <c r="F1127" s="21">
        <v>34.0</v>
      </c>
      <c r="G1127" s="48">
        <v>41609.0</v>
      </c>
      <c r="H1127" s="49">
        <v>0.9923032407407407</v>
      </c>
      <c r="M1127" s="54"/>
    </row>
    <row r="1128">
      <c r="A1128" s="21">
        <v>81067.0</v>
      </c>
      <c r="B1128" s="21">
        <v>18.0</v>
      </c>
      <c r="C1128" s="21">
        <v>1.0</v>
      </c>
      <c r="D1128" s="21">
        <v>1.0</v>
      </c>
      <c r="E1128" s="47">
        <v>1000.0</v>
      </c>
      <c r="F1128" s="21">
        <v>56.0</v>
      </c>
      <c r="G1128" s="48">
        <v>41609.0</v>
      </c>
      <c r="H1128" s="49">
        <v>0.026678240740740742</v>
      </c>
      <c r="M1128" s="54"/>
    </row>
    <row r="1129">
      <c r="A1129" s="21">
        <v>81070.0</v>
      </c>
      <c r="B1129" s="21">
        <v>23.0</v>
      </c>
      <c r="C1129" s="21">
        <v>1.0</v>
      </c>
      <c r="D1129" s="21">
        <v>1.0</v>
      </c>
      <c r="E1129" s="21">
        <v>749.0</v>
      </c>
      <c r="F1129" s="21">
        <v>33.0</v>
      </c>
      <c r="G1129" s="48">
        <v>41609.0</v>
      </c>
      <c r="H1129" s="49">
        <v>0.19451388888888888</v>
      </c>
      <c r="M1129" s="54"/>
    </row>
    <row r="1130">
      <c r="A1130" s="21">
        <v>81108.0</v>
      </c>
      <c r="B1130" s="21">
        <v>18.0</v>
      </c>
      <c r="C1130" s="21">
        <v>1.0</v>
      </c>
      <c r="D1130" s="21">
        <v>1.0</v>
      </c>
      <c r="E1130" s="21">
        <v>299.0</v>
      </c>
      <c r="F1130" s="21">
        <v>17.0</v>
      </c>
      <c r="G1130" s="48">
        <v>41609.0</v>
      </c>
      <c r="H1130" s="49">
        <v>0.23791666666666667</v>
      </c>
      <c r="M1130" s="54"/>
    </row>
    <row r="1131">
      <c r="A1131" s="21">
        <v>81162.0</v>
      </c>
      <c r="B1131" s="21">
        <v>13.0</v>
      </c>
      <c r="C1131" s="21">
        <v>1.0</v>
      </c>
      <c r="D1131" s="21">
        <v>1.0</v>
      </c>
      <c r="E1131" s="47">
        <v>2999.0</v>
      </c>
      <c r="F1131" s="21">
        <v>231.0</v>
      </c>
      <c r="G1131" s="48">
        <v>41609.0</v>
      </c>
      <c r="H1131" s="49">
        <v>0.11700231481481481</v>
      </c>
      <c r="M1131" s="54"/>
    </row>
    <row r="1132">
      <c r="A1132" s="21">
        <v>81180.0</v>
      </c>
      <c r="B1132" s="21">
        <v>17.0</v>
      </c>
      <c r="C1132" s="21">
        <v>1.0</v>
      </c>
      <c r="D1132" s="21">
        <v>1.0</v>
      </c>
      <c r="E1132" s="21">
        <v>0.0</v>
      </c>
      <c r="F1132" s="21">
        <v>0.0</v>
      </c>
      <c r="G1132" s="48">
        <v>41609.0</v>
      </c>
      <c r="H1132" s="49">
        <v>0.4137615740740741</v>
      </c>
      <c r="M1132" s="54"/>
    </row>
    <row r="1133">
      <c r="A1133" s="21">
        <v>81191.0</v>
      </c>
      <c r="B1133" s="21">
        <v>18.0</v>
      </c>
      <c r="C1133" s="21">
        <v>1.0</v>
      </c>
      <c r="D1133" s="21">
        <v>1.0</v>
      </c>
      <c r="E1133" s="47">
        <v>5098.0</v>
      </c>
      <c r="F1133" s="21">
        <v>283.0</v>
      </c>
      <c r="G1133" s="48">
        <v>41609.0</v>
      </c>
      <c r="H1133" s="49">
        <v>0.025127314814814814</v>
      </c>
      <c r="M1133" s="54"/>
    </row>
    <row r="1134">
      <c r="A1134" s="21">
        <v>81211.0</v>
      </c>
      <c r="B1134" s="21">
        <v>18.0</v>
      </c>
      <c r="C1134" s="21">
        <v>1.0</v>
      </c>
      <c r="D1134" s="21">
        <v>1.0</v>
      </c>
      <c r="E1134" s="21">
        <v>0.0</v>
      </c>
      <c r="F1134" s="21">
        <v>0.0</v>
      </c>
      <c r="G1134" s="48">
        <v>41609.0</v>
      </c>
      <c r="H1134" s="49">
        <v>0.14145833333333332</v>
      </c>
      <c r="M1134" s="54"/>
    </row>
    <row r="1135">
      <c r="A1135" s="21">
        <v>81239.0</v>
      </c>
      <c r="B1135" s="21">
        <v>18.0</v>
      </c>
      <c r="C1135" s="21">
        <v>1.0</v>
      </c>
      <c r="D1135" s="21">
        <v>0.0</v>
      </c>
      <c r="E1135" s="21">
        <v>600.0</v>
      </c>
      <c r="F1135" s="21">
        <v>33.0</v>
      </c>
      <c r="G1135" s="48">
        <v>41609.0</v>
      </c>
      <c r="H1135" s="49">
        <v>0.6730324074074074</v>
      </c>
      <c r="M1135" s="54"/>
    </row>
    <row r="1136">
      <c r="A1136" s="21">
        <v>81244.0</v>
      </c>
      <c r="B1136" s="21">
        <v>16.0</v>
      </c>
      <c r="C1136" s="21">
        <v>1.0</v>
      </c>
      <c r="D1136" s="21">
        <v>1.0</v>
      </c>
      <c r="E1136" s="47">
        <v>4999.0</v>
      </c>
      <c r="F1136" s="21">
        <v>312.0</v>
      </c>
      <c r="G1136" s="48">
        <v>41609.0</v>
      </c>
      <c r="H1136" s="49">
        <v>0.33841435185185187</v>
      </c>
      <c r="M1136" s="54"/>
    </row>
    <row r="1137">
      <c r="A1137" s="21">
        <v>81254.0</v>
      </c>
      <c r="B1137" s="21">
        <v>22.0</v>
      </c>
      <c r="C1137" s="21">
        <v>1.0</v>
      </c>
      <c r="D1137" s="21">
        <v>1.0</v>
      </c>
      <c r="E1137" s="47">
        <v>1000.0</v>
      </c>
      <c r="F1137" s="21">
        <v>45.0</v>
      </c>
      <c r="G1137" s="48">
        <v>41609.0</v>
      </c>
      <c r="H1137" s="49">
        <v>0.9995601851851852</v>
      </c>
      <c r="M1137" s="54"/>
    </row>
    <row r="1138">
      <c r="A1138" s="21">
        <v>81272.0</v>
      </c>
      <c r="B1138" s="21">
        <v>18.0</v>
      </c>
      <c r="C1138" s="21">
        <v>1.0</v>
      </c>
      <c r="D1138" s="21">
        <v>1.0</v>
      </c>
      <c r="E1138" s="47">
        <v>2000.0</v>
      </c>
      <c r="F1138" s="21">
        <v>111.0</v>
      </c>
      <c r="G1138" s="48">
        <v>41609.0</v>
      </c>
      <c r="H1138" s="49">
        <v>0.1578587962962963</v>
      </c>
      <c r="M1138" s="54"/>
    </row>
    <row r="1139">
      <c r="A1139" s="21">
        <v>81321.0</v>
      </c>
      <c r="B1139" s="21">
        <v>18.0</v>
      </c>
      <c r="C1139" s="21">
        <v>1.0</v>
      </c>
      <c r="D1139" s="21">
        <v>1.0</v>
      </c>
      <c r="E1139" s="21">
        <v>500.0</v>
      </c>
      <c r="F1139" s="21">
        <v>28.0</v>
      </c>
      <c r="G1139" s="48">
        <v>41609.0</v>
      </c>
      <c r="H1139" s="49">
        <v>0.31</v>
      </c>
      <c r="M1139" s="54"/>
    </row>
    <row r="1140">
      <c r="A1140" s="21">
        <v>81327.0</v>
      </c>
      <c r="B1140" s="21">
        <v>19.0</v>
      </c>
      <c r="C1140" s="21">
        <v>1.0</v>
      </c>
      <c r="D1140" s="21">
        <v>1.0</v>
      </c>
      <c r="E1140" s="47">
        <v>1499.0</v>
      </c>
      <c r="F1140" s="21">
        <v>79.0</v>
      </c>
      <c r="G1140" s="48">
        <v>41609.0</v>
      </c>
      <c r="H1140" s="49">
        <v>0.1886574074074074</v>
      </c>
      <c r="M1140" s="54"/>
    </row>
    <row r="1141">
      <c r="A1141" s="21">
        <v>81469.0</v>
      </c>
      <c r="B1141" s="21">
        <v>23.0</v>
      </c>
      <c r="C1141" s="21">
        <v>1.0</v>
      </c>
      <c r="D1141" s="21">
        <v>1.0</v>
      </c>
      <c r="E1141" s="21">
        <v>500.0</v>
      </c>
      <c r="F1141" s="21">
        <v>22.0</v>
      </c>
      <c r="G1141" s="48">
        <v>41609.0</v>
      </c>
      <c r="H1141" s="49">
        <v>0.9964814814814815</v>
      </c>
      <c r="M1141" s="54"/>
    </row>
    <row r="1142">
      <c r="A1142" s="21">
        <v>81617.0</v>
      </c>
      <c r="B1142" s="21">
        <v>20.0</v>
      </c>
      <c r="C1142" s="21">
        <v>1.0</v>
      </c>
      <c r="D1142" s="21">
        <v>0.0</v>
      </c>
      <c r="E1142" s="47">
        <v>1449.0</v>
      </c>
      <c r="F1142" s="21">
        <v>72.0</v>
      </c>
      <c r="G1142" s="48">
        <v>41609.0</v>
      </c>
      <c r="H1142" s="49">
        <v>0.5335069444444445</v>
      </c>
      <c r="M1142" s="54"/>
    </row>
    <row r="1143">
      <c r="A1143" s="21">
        <v>81623.0</v>
      </c>
      <c r="B1143" s="21">
        <v>21.0</v>
      </c>
      <c r="C1143" s="21">
        <v>1.0</v>
      </c>
      <c r="D1143" s="21">
        <v>1.0</v>
      </c>
      <c r="E1143" s="21">
        <v>0.0</v>
      </c>
      <c r="F1143" s="21">
        <v>0.0</v>
      </c>
      <c r="G1143" s="48">
        <v>41609.0</v>
      </c>
      <c r="H1143" s="49">
        <v>0.5311574074074074</v>
      </c>
      <c r="M1143" s="54"/>
    </row>
    <row r="1144">
      <c r="A1144" s="21">
        <v>81627.0</v>
      </c>
      <c r="B1144" s="21">
        <v>14.0</v>
      </c>
      <c r="C1144" s="21">
        <v>1.0</v>
      </c>
      <c r="D1144" s="21">
        <v>1.0</v>
      </c>
      <c r="E1144" s="47">
        <v>5898.0</v>
      </c>
      <c r="F1144" s="21">
        <v>421.0</v>
      </c>
      <c r="G1144" s="48">
        <v>41609.0</v>
      </c>
      <c r="H1144" s="49">
        <v>0.6409837962962963</v>
      </c>
      <c r="M1144" s="54"/>
    </row>
    <row r="1145">
      <c r="A1145" s="21">
        <v>81670.0</v>
      </c>
      <c r="B1145" s="21">
        <v>17.0</v>
      </c>
      <c r="C1145" s="21">
        <v>1.0</v>
      </c>
      <c r="D1145" s="21">
        <v>1.0</v>
      </c>
      <c r="E1145" s="47">
        <v>2125.0</v>
      </c>
      <c r="F1145" s="21">
        <v>125.0</v>
      </c>
      <c r="G1145" s="48">
        <v>41609.0</v>
      </c>
      <c r="H1145" s="49">
        <v>0.31539351851851855</v>
      </c>
      <c r="M1145" s="54"/>
    </row>
    <row r="1146">
      <c r="A1146" s="21">
        <v>81837.0</v>
      </c>
      <c r="B1146" s="21">
        <v>20.0</v>
      </c>
      <c r="C1146" s="21">
        <v>1.0</v>
      </c>
      <c r="D1146" s="21">
        <v>1.0</v>
      </c>
      <c r="E1146" s="47">
        <v>2375.0</v>
      </c>
      <c r="F1146" s="21">
        <v>119.0</v>
      </c>
      <c r="G1146" s="48">
        <v>41609.0</v>
      </c>
      <c r="H1146" s="49">
        <v>0.4995601851851852</v>
      </c>
      <c r="M1146" s="54"/>
    </row>
    <row r="1147">
      <c r="A1147" s="21">
        <v>81843.0</v>
      </c>
      <c r="B1147" s="21">
        <v>16.0</v>
      </c>
      <c r="C1147" s="21">
        <v>1.0</v>
      </c>
      <c r="D1147" s="21">
        <v>0.0</v>
      </c>
      <c r="E1147" s="21">
        <v>910.0</v>
      </c>
      <c r="F1147" s="21">
        <v>57.0</v>
      </c>
      <c r="G1147" s="48">
        <v>41609.0</v>
      </c>
      <c r="H1147" s="49">
        <v>0.4823263888888889</v>
      </c>
      <c r="M1147" s="54"/>
    </row>
    <row r="1148">
      <c r="A1148" s="21">
        <v>81850.0</v>
      </c>
      <c r="B1148" s="21">
        <v>20.0</v>
      </c>
      <c r="C1148" s="21">
        <v>1.0</v>
      </c>
      <c r="D1148" s="21">
        <v>1.0</v>
      </c>
      <c r="E1148" s="21">
        <v>749.0</v>
      </c>
      <c r="F1148" s="21">
        <v>37.0</v>
      </c>
      <c r="G1148" s="48">
        <v>41609.0</v>
      </c>
      <c r="H1148" s="49">
        <v>0.2338888888888889</v>
      </c>
      <c r="M1148" s="54"/>
    </row>
    <row r="1149">
      <c r="A1149" s="21">
        <v>81937.0</v>
      </c>
      <c r="B1149" s="21">
        <v>19.0</v>
      </c>
      <c r="C1149" s="21">
        <v>1.0</v>
      </c>
      <c r="D1149" s="21">
        <v>0.0</v>
      </c>
      <c r="E1149" s="47">
        <v>20063.0</v>
      </c>
      <c r="F1149" s="47">
        <v>1056.0</v>
      </c>
      <c r="G1149" s="48">
        <v>41609.0</v>
      </c>
      <c r="H1149" s="49">
        <v>0.15296296296296297</v>
      </c>
      <c r="M1149" s="54"/>
    </row>
    <row r="1150">
      <c r="A1150" s="21">
        <v>82017.0</v>
      </c>
      <c r="B1150" s="21">
        <v>21.0</v>
      </c>
      <c r="C1150" s="21">
        <v>1.0</v>
      </c>
      <c r="D1150" s="21">
        <v>0.0</v>
      </c>
      <c r="E1150" s="47">
        <v>1999.0</v>
      </c>
      <c r="F1150" s="21">
        <v>95.0</v>
      </c>
      <c r="G1150" s="48">
        <v>41609.0</v>
      </c>
      <c r="H1150" s="49">
        <v>0.5248032407407407</v>
      </c>
      <c r="M1150" s="54"/>
    </row>
    <row r="1151">
      <c r="A1151" s="21">
        <v>82101.0</v>
      </c>
      <c r="B1151" s="21">
        <v>16.0</v>
      </c>
      <c r="C1151" s="21">
        <v>1.0</v>
      </c>
      <c r="D1151" s="21">
        <v>1.0</v>
      </c>
      <c r="E1151" s="47">
        <v>14996.0</v>
      </c>
      <c r="F1151" s="21">
        <v>937.0</v>
      </c>
      <c r="G1151" s="48">
        <v>41609.0</v>
      </c>
      <c r="H1151" s="49">
        <v>0.7577662037037037</v>
      </c>
      <c r="M1151" s="54"/>
    </row>
    <row r="1152">
      <c r="A1152" s="21">
        <v>82163.0</v>
      </c>
      <c r="B1152" s="21">
        <v>18.0</v>
      </c>
      <c r="C1152" s="21">
        <v>1.0</v>
      </c>
      <c r="D1152" s="21">
        <v>1.0</v>
      </c>
      <c r="E1152" s="47">
        <v>1069.0</v>
      </c>
      <c r="F1152" s="21">
        <v>59.0</v>
      </c>
      <c r="G1152" s="48">
        <v>41609.0</v>
      </c>
      <c r="H1152" s="49">
        <v>0.9777430555555555</v>
      </c>
      <c r="M1152" s="54"/>
    </row>
    <row r="1153">
      <c r="A1153" s="21">
        <v>82194.0</v>
      </c>
      <c r="B1153" s="21">
        <v>15.0</v>
      </c>
      <c r="C1153" s="21">
        <v>1.0</v>
      </c>
      <c r="D1153" s="21">
        <v>1.0</v>
      </c>
      <c r="E1153" s="21">
        <v>0.0</v>
      </c>
      <c r="F1153" s="21">
        <v>0.0</v>
      </c>
      <c r="G1153" s="48">
        <v>41609.0</v>
      </c>
      <c r="H1153" s="49">
        <v>0.1405324074074074</v>
      </c>
      <c r="M1153" s="54"/>
    </row>
    <row r="1154">
      <c r="A1154" s="21">
        <v>82204.0</v>
      </c>
      <c r="B1154" s="21">
        <v>19.0</v>
      </c>
      <c r="C1154" s="21">
        <v>1.0</v>
      </c>
      <c r="D1154" s="21">
        <v>1.0</v>
      </c>
      <c r="E1154" s="47">
        <v>2500.0</v>
      </c>
      <c r="F1154" s="21">
        <v>132.0</v>
      </c>
      <c r="G1154" s="48">
        <v>41609.0</v>
      </c>
      <c r="H1154" s="49">
        <v>0.2238425925925926</v>
      </c>
      <c r="M1154" s="54"/>
    </row>
    <row r="1155">
      <c r="A1155" s="21">
        <v>82297.0</v>
      </c>
      <c r="B1155" s="21">
        <v>21.0</v>
      </c>
      <c r="C1155" s="21">
        <v>1.0</v>
      </c>
      <c r="D1155" s="21">
        <v>1.0</v>
      </c>
      <c r="E1155" s="47">
        <v>9999.0</v>
      </c>
      <c r="F1155" s="21">
        <v>476.0</v>
      </c>
      <c r="G1155" s="48">
        <v>41609.0</v>
      </c>
      <c r="H1155" s="49">
        <v>0.3375</v>
      </c>
      <c r="M1155" s="54"/>
    </row>
    <row r="1156">
      <c r="A1156" s="21">
        <v>82358.0</v>
      </c>
      <c r="B1156" s="21">
        <v>19.0</v>
      </c>
      <c r="C1156" s="21">
        <v>1.0</v>
      </c>
      <c r="D1156" s="21">
        <v>1.0</v>
      </c>
      <c r="E1156" s="47">
        <v>5435.0</v>
      </c>
      <c r="F1156" s="21">
        <v>286.0</v>
      </c>
      <c r="G1156" s="48">
        <v>41609.0</v>
      </c>
      <c r="H1156" s="49">
        <v>0.6660300925925926</v>
      </c>
      <c r="M1156" s="54"/>
    </row>
    <row r="1157">
      <c r="A1157" s="21">
        <v>82410.0</v>
      </c>
      <c r="B1157" s="21">
        <v>16.0</v>
      </c>
      <c r="C1157" s="21">
        <v>1.0</v>
      </c>
      <c r="D1157" s="21">
        <v>0.0</v>
      </c>
      <c r="E1157" s="47">
        <v>1582.0</v>
      </c>
      <c r="F1157" s="21">
        <v>99.0</v>
      </c>
      <c r="G1157" s="48">
        <v>41609.0</v>
      </c>
      <c r="H1157" s="49">
        <v>0.030914351851851853</v>
      </c>
      <c r="M1157" s="54"/>
    </row>
    <row r="1158">
      <c r="A1158" s="21">
        <v>82551.0</v>
      </c>
      <c r="B1158" s="21">
        <v>15.0</v>
      </c>
      <c r="C1158" s="21">
        <v>1.0</v>
      </c>
      <c r="D1158" s="21">
        <v>1.0</v>
      </c>
      <c r="E1158" s="47">
        <v>6147.0</v>
      </c>
      <c r="F1158" s="21">
        <v>410.0</v>
      </c>
      <c r="G1158" s="48">
        <v>41609.0</v>
      </c>
      <c r="H1158" s="49">
        <v>0.23815972222222223</v>
      </c>
      <c r="M1158" s="54"/>
    </row>
    <row r="1159">
      <c r="A1159" s="21">
        <v>82682.0</v>
      </c>
      <c r="B1159" s="21">
        <v>12.0</v>
      </c>
      <c r="C1159" s="21">
        <v>1.0</v>
      </c>
      <c r="D1159" s="21">
        <v>1.0</v>
      </c>
      <c r="E1159" s="47">
        <v>6999.0</v>
      </c>
      <c r="F1159" s="21">
        <v>583.0</v>
      </c>
      <c r="G1159" s="48">
        <v>41609.0</v>
      </c>
      <c r="H1159" s="49">
        <v>0.034583333333333334</v>
      </c>
      <c r="M1159" s="54"/>
    </row>
    <row r="1160">
      <c r="A1160" s="21">
        <v>82726.0</v>
      </c>
      <c r="B1160" s="21">
        <v>12.0</v>
      </c>
      <c r="C1160" s="21">
        <v>1.0</v>
      </c>
      <c r="D1160" s="21">
        <v>1.0</v>
      </c>
      <c r="E1160" s="47">
        <v>6786.0</v>
      </c>
      <c r="F1160" s="21">
        <v>566.0</v>
      </c>
      <c r="G1160" s="48">
        <v>41609.0</v>
      </c>
      <c r="H1160" s="49">
        <v>0.1762152777777778</v>
      </c>
      <c r="M1160" s="54"/>
    </row>
    <row r="1161">
      <c r="A1161" s="21">
        <v>82783.0</v>
      </c>
      <c r="B1161" s="21">
        <v>16.0</v>
      </c>
      <c r="C1161" s="21">
        <v>1.0</v>
      </c>
      <c r="D1161" s="21">
        <v>1.0</v>
      </c>
      <c r="E1161" s="21">
        <v>871.0</v>
      </c>
      <c r="F1161" s="21">
        <v>54.0</v>
      </c>
      <c r="G1161" s="48">
        <v>41609.0</v>
      </c>
      <c r="H1161" s="49">
        <v>0.796400462962963</v>
      </c>
      <c r="M1161" s="54"/>
    </row>
    <row r="1162">
      <c r="A1162" s="21">
        <v>82949.0</v>
      </c>
      <c r="B1162" s="21">
        <v>21.0</v>
      </c>
      <c r="C1162" s="21">
        <v>1.0</v>
      </c>
      <c r="D1162" s="21">
        <v>1.0</v>
      </c>
      <c r="E1162" s="47">
        <v>1645.0</v>
      </c>
      <c r="F1162" s="21">
        <v>78.0</v>
      </c>
      <c r="G1162" s="48">
        <v>41609.0</v>
      </c>
      <c r="H1162" s="49">
        <v>0.39501157407407406</v>
      </c>
      <c r="M1162" s="54"/>
    </row>
    <row r="1163">
      <c r="A1163" s="21">
        <v>82970.0</v>
      </c>
      <c r="B1163" s="21">
        <v>17.0</v>
      </c>
      <c r="C1163" s="21">
        <v>1.0</v>
      </c>
      <c r="D1163" s="21">
        <v>0.0</v>
      </c>
      <c r="E1163" s="21">
        <v>749.0</v>
      </c>
      <c r="F1163" s="21">
        <v>44.0</v>
      </c>
      <c r="G1163" s="48">
        <v>41609.0</v>
      </c>
      <c r="H1163" s="49">
        <v>0.23962962962962964</v>
      </c>
      <c r="M1163" s="54"/>
    </row>
    <row r="1164">
      <c r="A1164" s="21">
        <v>83079.0</v>
      </c>
      <c r="B1164" s="21">
        <v>18.0</v>
      </c>
      <c r="C1164" s="21">
        <v>1.0</v>
      </c>
      <c r="D1164" s="21">
        <v>1.0</v>
      </c>
      <c r="E1164" s="47">
        <v>1950.0</v>
      </c>
      <c r="F1164" s="21">
        <v>108.0</v>
      </c>
      <c r="G1164" s="48">
        <v>41609.0</v>
      </c>
      <c r="H1164" s="49">
        <v>0.2216087962962963</v>
      </c>
      <c r="M1164" s="54"/>
    </row>
    <row r="1165">
      <c r="A1165" s="21">
        <v>83266.0</v>
      </c>
      <c r="B1165" s="21">
        <v>16.0</v>
      </c>
      <c r="C1165" s="21">
        <v>1.0</v>
      </c>
      <c r="D1165" s="21">
        <v>1.0</v>
      </c>
      <c r="E1165" s="47">
        <v>1475.0</v>
      </c>
      <c r="F1165" s="21">
        <v>92.0</v>
      </c>
      <c r="G1165" s="48">
        <v>41609.0</v>
      </c>
      <c r="H1165" s="49">
        <v>0.9084606481481482</v>
      </c>
      <c r="M1165" s="54"/>
    </row>
    <row r="1166">
      <c r="A1166" s="21">
        <v>83274.0</v>
      </c>
      <c r="B1166" s="21">
        <v>18.0</v>
      </c>
      <c r="C1166" s="21">
        <v>1.0</v>
      </c>
      <c r="D1166" s="21">
        <v>1.0</v>
      </c>
      <c r="E1166" s="47">
        <v>4959.0</v>
      </c>
      <c r="F1166" s="21">
        <v>276.0</v>
      </c>
      <c r="G1166" s="48">
        <v>41609.0</v>
      </c>
      <c r="H1166" s="49">
        <v>0.4507638888888889</v>
      </c>
      <c r="M1166" s="54"/>
    </row>
    <row r="1167">
      <c r="A1167" s="21">
        <v>83319.0</v>
      </c>
      <c r="B1167" s="21">
        <v>15.0</v>
      </c>
      <c r="C1167" s="21">
        <v>1.0</v>
      </c>
      <c r="D1167" s="21">
        <v>1.0</v>
      </c>
      <c r="E1167" s="21">
        <v>0.0</v>
      </c>
      <c r="F1167" s="21">
        <v>0.0</v>
      </c>
      <c r="G1167" s="48">
        <v>41609.0</v>
      </c>
      <c r="H1167" s="49">
        <v>0.7785648148148148</v>
      </c>
      <c r="M1167" s="54"/>
    </row>
    <row r="1168">
      <c r="A1168" s="21">
        <v>83422.0</v>
      </c>
      <c r="B1168" s="21">
        <v>15.0</v>
      </c>
      <c r="C1168" s="21">
        <v>1.0</v>
      </c>
      <c r="D1168" s="21">
        <v>1.0</v>
      </c>
      <c r="E1168" s="47">
        <v>7217.0</v>
      </c>
      <c r="F1168" s="21">
        <v>481.0</v>
      </c>
      <c r="G1168" s="48">
        <v>41609.0</v>
      </c>
      <c r="H1168" s="49">
        <v>0.43854166666666666</v>
      </c>
      <c r="M1168" s="54"/>
    </row>
    <row r="1169">
      <c r="A1169" s="21">
        <v>83476.0</v>
      </c>
      <c r="B1169" s="21">
        <v>23.0</v>
      </c>
      <c r="C1169" s="21">
        <v>1.0</v>
      </c>
      <c r="D1169" s="21">
        <v>1.0</v>
      </c>
      <c r="E1169" s="47">
        <v>9751.0</v>
      </c>
      <c r="F1169" s="21">
        <v>424.0</v>
      </c>
      <c r="G1169" s="48">
        <v>41609.0</v>
      </c>
      <c r="H1169" s="49">
        <v>0.33305555555555555</v>
      </c>
      <c r="M1169" s="54"/>
    </row>
    <row r="1170">
      <c r="A1170" s="21">
        <v>83498.0</v>
      </c>
      <c r="B1170" s="21">
        <v>20.0</v>
      </c>
      <c r="C1170" s="21">
        <v>1.0</v>
      </c>
      <c r="D1170" s="21">
        <v>1.0</v>
      </c>
      <c r="E1170" s="21">
        <v>499.0</v>
      </c>
      <c r="F1170" s="21">
        <v>25.0</v>
      </c>
      <c r="G1170" s="48">
        <v>41609.0</v>
      </c>
      <c r="H1170" s="49">
        <v>0.3053240740740741</v>
      </c>
      <c r="M1170" s="54"/>
    </row>
    <row r="1171">
      <c r="A1171" s="21">
        <v>83581.0</v>
      </c>
      <c r="B1171" s="21">
        <v>18.0</v>
      </c>
      <c r="C1171" s="21">
        <v>1.0</v>
      </c>
      <c r="D1171" s="21">
        <v>1.0</v>
      </c>
      <c r="E1171" s="47">
        <v>3190.0</v>
      </c>
      <c r="F1171" s="21">
        <v>177.0</v>
      </c>
      <c r="G1171" s="48">
        <v>41609.0</v>
      </c>
      <c r="H1171" s="49">
        <v>0.47877314814814814</v>
      </c>
      <c r="M1171" s="54"/>
    </row>
    <row r="1172">
      <c r="A1172" s="21">
        <v>83622.0</v>
      </c>
      <c r="B1172" s="21">
        <v>17.0</v>
      </c>
      <c r="C1172" s="21">
        <v>1.0</v>
      </c>
      <c r="D1172" s="21">
        <v>1.0</v>
      </c>
      <c r="E1172" s="47">
        <v>2668.0</v>
      </c>
      <c r="F1172" s="21">
        <v>157.0</v>
      </c>
      <c r="G1172" s="48">
        <v>41609.0</v>
      </c>
      <c r="H1172" s="49">
        <v>0.5332870370370371</v>
      </c>
      <c r="M1172" s="54"/>
    </row>
    <row r="1173">
      <c r="A1173" s="21">
        <v>83713.0</v>
      </c>
      <c r="B1173" s="21">
        <v>18.0</v>
      </c>
      <c r="C1173" s="21">
        <v>1.0</v>
      </c>
      <c r="D1173" s="21">
        <v>1.0</v>
      </c>
      <c r="E1173" s="47">
        <v>1791.0</v>
      </c>
      <c r="F1173" s="21">
        <v>100.0</v>
      </c>
      <c r="G1173" s="48">
        <v>41609.0</v>
      </c>
      <c r="H1173" s="49">
        <v>0.6284837962962962</v>
      </c>
      <c r="M1173" s="54"/>
    </row>
    <row r="1174">
      <c r="A1174" s="21">
        <v>83791.0</v>
      </c>
      <c r="B1174" s="21">
        <v>15.0</v>
      </c>
      <c r="C1174" s="21">
        <v>1.0</v>
      </c>
      <c r="D1174" s="21">
        <v>1.0</v>
      </c>
      <c r="E1174" s="21">
        <v>575.0</v>
      </c>
      <c r="F1174" s="21">
        <v>38.0</v>
      </c>
      <c r="G1174" s="48">
        <v>41609.0</v>
      </c>
      <c r="H1174" s="49">
        <v>0.298287037037037</v>
      </c>
      <c r="M1174" s="54"/>
    </row>
    <row r="1175">
      <c r="A1175" s="21">
        <v>83817.0</v>
      </c>
      <c r="B1175" s="21">
        <v>23.0</v>
      </c>
      <c r="C1175" s="21">
        <v>1.0</v>
      </c>
      <c r="D1175" s="21">
        <v>1.0</v>
      </c>
      <c r="E1175" s="47">
        <v>23542.0</v>
      </c>
      <c r="F1175" s="47">
        <v>1024.0</v>
      </c>
      <c r="G1175" s="48">
        <v>41609.0</v>
      </c>
      <c r="H1175" s="49">
        <v>0.2888773148148148</v>
      </c>
      <c r="M1175" s="54"/>
    </row>
    <row r="1176">
      <c r="A1176" s="21">
        <v>83826.0</v>
      </c>
      <c r="B1176" s="21">
        <v>18.0</v>
      </c>
      <c r="C1176" s="21">
        <v>1.0</v>
      </c>
      <c r="D1176" s="21">
        <v>1.0</v>
      </c>
      <c r="E1176" s="47">
        <v>3916.0</v>
      </c>
      <c r="F1176" s="21">
        <v>218.0</v>
      </c>
      <c r="G1176" s="48">
        <v>41609.0</v>
      </c>
      <c r="H1176" s="49">
        <v>0.9871875</v>
      </c>
      <c r="M1176" s="54"/>
    </row>
    <row r="1177">
      <c r="A1177" s="21">
        <v>84013.0</v>
      </c>
      <c r="B1177" s="21">
        <v>20.0</v>
      </c>
      <c r="C1177" s="21">
        <v>1.0</v>
      </c>
      <c r="D1177" s="21">
        <v>1.0</v>
      </c>
      <c r="E1177" s="47">
        <v>1199.0</v>
      </c>
      <c r="F1177" s="21">
        <v>60.0</v>
      </c>
      <c r="G1177" s="48">
        <v>41609.0</v>
      </c>
      <c r="H1177" s="49">
        <v>0.5742939814814815</v>
      </c>
      <c r="M1177" s="54"/>
    </row>
    <row r="1178">
      <c r="A1178" s="21">
        <v>84057.0</v>
      </c>
      <c r="B1178" s="21">
        <v>18.0</v>
      </c>
      <c r="C1178" s="21">
        <v>1.0</v>
      </c>
      <c r="D1178" s="21">
        <v>0.0</v>
      </c>
      <c r="E1178" s="47">
        <v>2358.0</v>
      </c>
      <c r="F1178" s="21">
        <v>131.0</v>
      </c>
      <c r="G1178" s="48">
        <v>41609.0</v>
      </c>
      <c r="H1178" s="49">
        <v>0.0040625</v>
      </c>
      <c r="M1178" s="54"/>
    </row>
    <row r="1179">
      <c r="A1179" s="21">
        <v>84097.0</v>
      </c>
      <c r="B1179" s="21">
        <v>17.0</v>
      </c>
      <c r="C1179" s="21">
        <v>1.0</v>
      </c>
      <c r="D1179" s="21">
        <v>1.0</v>
      </c>
      <c r="E1179" s="47">
        <v>5300.0</v>
      </c>
      <c r="F1179" s="21">
        <v>312.0</v>
      </c>
      <c r="G1179" s="48">
        <v>41640.0</v>
      </c>
      <c r="H1179" s="49">
        <v>0.8649652777777778</v>
      </c>
      <c r="M1179" s="54"/>
    </row>
    <row r="1180">
      <c r="A1180" s="21">
        <v>84229.0</v>
      </c>
      <c r="B1180" s="21">
        <v>15.0</v>
      </c>
      <c r="C1180" s="21">
        <v>1.0</v>
      </c>
      <c r="D1180" s="21">
        <v>1.0</v>
      </c>
      <c r="E1180" s="47">
        <v>1449.0</v>
      </c>
      <c r="F1180" s="21">
        <v>97.0</v>
      </c>
      <c r="G1180" s="48">
        <v>41640.0</v>
      </c>
      <c r="H1180" s="49">
        <v>0.1330324074074074</v>
      </c>
      <c r="M1180" s="54"/>
    </row>
    <row r="1181">
      <c r="A1181" s="21">
        <v>84494.0</v>
      </c>
      <c r="B1181" s="21">
        <v>13.0</v>
      </c>
      <c r="C1181" s="21">
        <v>1.0</v>
      </c>
      <c r="D1181" s="21">
        <v>1.0</v>
      </c>
      <c r="E1181" s="47">
        <v>1900.0</v>
      </c>
      <c r="F1181" s="21">
        <v>146.0</v>
      </c>
      <c r="G1181" s="48">
        <v>41640.0</v>
      </c>
      <c r="H1181" s="49">
        <v>0.8547569444444445</v>
      </c>
      <c r="M1181" s="54"/>
    </row>
    <row r="1182">
      <c r="A1182" s="21">
        <v>84602.0</v>
      </c>
      <c r="B1182" s="21">
        <v>22.0</v>
      </c>
      <c r="C1182" s="21">
        <v>1.0</v>
      </c>
      <c r="D1182" s="21">
        <v>1.0</v>
      </c>
      <c r="E1182" s="47">
        <v>1995.0</v>
      </c>
      <c r="F1182" s="21">
        <v>91.0</v>
      </c>
      <c r="G1182" s="48">
        <v>41640.0</v>
      </c>
      <c r="H1182" s="49">
        <v>0.8843402777777778</v>
      </c>
      <c r="M1182" s="54"/>
    </row>
    <row r="1183">
      <c r="A1183" s="21">
        <v>85023.0</v>
      </c>
      <c r="B1183" s="21">
        <v>22.0</v>
      </c>
      <c r="C1183" s="21">
        <v>1.0</v>
      </c>
      <c r="D1183" s="21">
        <v>1.0</v>
      </c>
      <c r="E1183" s="47">
        <v>2495.0</v>
      </c>
      <c r="F1183" s="21">
        <v>113.0</v>
      </c>
      <c r="G1183" s="48">
        <v>41640.0</v>
      </c>
      <c r="H1183" s="49">
        <v>0.1595023148148148</v>
      </c>
      <c r="M1183" s="54"/>
    </row>
    <row r="1184">
      <c r="A1184" s="21">
        <v>85053.0</v>
      </c>
      <c r="B1184" s="21">
        <v>20.0</v>
      </c>
      <c r="C1184" s="21">
        <v>1.0</v>
      </c>
      <c r="D1184" s="21">
        <v>1.0</v>
      </c>
      <c r="E1184" s="21">
        <v>20.0</v>
      </c>
      <c r="F1184" s="21">
        <v>1.0</v>
      </c>
      <c r="G1184" s="48">
        <v>41640.0</v>
      </c>
      <c r="H1184" s="49">
        <v>0.5370486111111111</v>
      </c>
      <c r="M1184" s="54"/>
    </row>
    <row r="1185">
      <c r="A1185" s="21">
        <v>85179.0</v>
      </c>
      <c r="B1185" s="21">
        <v>19.0</v>
      </c>
      <c r="C1185" s="21">
        <v>1.0</v>
      </c>
      <c r="D1185" s="21">
        <v>1.0</v>
      </c>
      <c r="E1185" s="47">
        <v>2525.0</v>
      </c>
      <c r="F1185" s="21">
        <v>133.0</v>
      </c>
      <c r="G1185" s="48">
        <v>41640.0</v>
      </c>
      <c r="H1185" s="49">
        <v>0.14253472222222222</v>
      </c>
      <c r="M1185" s="54"/>
    </row>
    <row r="1186">
      <c r="A1186" s="21">
        <v>85194.0</v>
      </c>
      <c r="B1186" s="21">
        <v>15.0</v>
      </c>
      <c r="C1186" s="21">
        <v>1.0</v>
      </c>
      <c r="D1186" s="21">
        <v>1.0</v>
      </c>
      <c r="E1186" s="47">
        <v>9596.0</v>
      </c>
      <c r="F1186" s="21">
        <v>640.0</v>
      </c>
      <c r="G1186" s="48">
        <v>41640.0</v>
      </c>
      <c r="H1186" s="49">
        <v>0.5947569444444445</v>
      </c>
      <c r="M1186" s="54"/>
    </row>
    <row r="1187">
      <c r="A1187" s="21">
        <v>85279.0</v>
      </c>
      <c r="B1187" s="21">
        <v>23.0</v>
      </c>
      <c r="C1187" s="21">
        <v>1.0</v>
      </c>
      <c r="D1187" s="21">
        <v>0.0</v>
      </c>
      <c r="E1187" s="21">
        <v>0.0</v>
      </c>
      <c r="F1187" s="21">
        <v>0.0</v>
      </c>
      <c r="G1187" s="48">
        <v>41640.0</v>
      </c>
      <c r="H1187" s="49">
        <v>0.25449074074074074</v>
      </c>
      <c r="M1187" s="54"/>
    </row>
    <row r="1188">
      <c r="A1188" s="21">
        <v>85407.0</v>
      </c>
      <c r="B1188" s="21">
        <v>12.0</v>
      </c>
      <c r="C1188" s="21">
        <v>1.0</v>
      </c>
      <c r="D1188" s="21">
        <v>1.0</v>
      </c>
      <c r="E1188" s="47">
        <v>3295.0</v>
      </c>
      <c r="F1188" s="21">
        <v>275.0</v>
      </c>
      <c r="G1188" s="48">
        <v>41640.0</v>
      </c>
      <c r="H1188" s="49">
        <v>0.2144097222222222</v>
      </c>
      <c r="M1188" s="54"/>
    </row>
    <row r="1189">
      <c r="A1189" s="21">
        <v>85441.0</v>
      </c>
      <c r="B1189" s="21">
        <v>16.0</v>
      </c>
      <c r="C1189" s="21">
        <v>1.0</v>
      </c>
      <c r="D1189" s="21">
        <v>1.0</v>
      </c>
      <c r="E1189" s="21">
        <v>250.0</v>
      </c>
      <c r="F1189" s="21">
        <v>16.0</v>
      </c>
      <c r="G1189" s="48">
        <v>41640.0</v>
      </c>
      <c r="H1189" s="49">
        <v>0.1736111111111111</v>
      </c>
      <c r="M1189" s="54"/>
    </row>
    <row r="1190">
      <c r="A1190" s="21">
        <v>85665.0</v>
      </c>
      <c r="B1190" s="21">
        <v>22.0</v>
      </c>
      <c r="C1190" s="21">
        <v>1.0</v>
      </c>
      <c r="D1190" s="21">
        <v>1.0</v>
      </c>
      <c r="E1190" s="47">
        <v>1035.0</v>
      </c>
      <c r="F1190" s="21">
        <v>47.0</v>
      </c>
      <c r="G1190" s="48">
        <v>41640.0</v>
      </c>
      <c r="H1190" s="49">
        <v>0.16400462962962964</v>
      </c>
      <c r="M1190" s="54"/>
    </row>
    <row r="1191">
      <c r="A1191" s="21">
        <v>85768.0</v>
      </c>
      <c r="B1191" s="21">
        <v>14.0</v>
      </c>
      <c r="C1191" s="21">
        <v>1.0</v>
      </c>
      <c r="D1191" s="21">
        <v>1.0</v>
      </c>
      <c r="E1191" s="21">
        <v>599.0</v>
      </c>
      <c r="F1191" s="21">
        <v>43.0</v>
      </c>
      <c r="G1191" s="48">
        <v>41640.0</v>
      </c>
      <c r="H1191" s="49">
        <v>0.6556712962962963</v>
      </c>
      <c r="M1191" s="54"/>
    </row>
    <row r="1192">
      <c r="A1192" s="21">
        <v>85850.0</v>
      </c>
      <c r="B1192" s="21">
        <v>16.0</v>
      </c>
      <c r="C1192" s="21">
        <v>1.0</v>
      </c>
      <c r="D1192" s="21">
        <v>1.0</v>
      </c>
      <c r="E1192" s="47">
        <v>4000.0</v>
      </c>
      <c r="F1192" s="21">
        <v>250.0</v>
      </c>
      <c r="G1192" s="48">
        <v>41640.0</v>
      </c>
      <c r="H1192" s="49">
        <v>0.9336805555555555</v>
      </c>
      <c r="M1192" s="54"/>
    </row>
    <row r="1193">
      <c r="A1193" s="21">
        <v>85982.0</v>
      </c>
      <c r="B1193" s="21">
        <v>19.0</v>
      </c>
      <c r="C1193" s="21">
        <v>1.0</v>
      </c>
      <c r="D1193" s="21">
        <v>1.0</v>
      </c>
      <c r="E1193" s="21">
        <v>925.0</v>
      </c>
      <c r="F1193" s="21">
        <v>49.0</v>
      </c>
      <c r="G1193" s="48">
        <v>41640.0</v>
      </c>
      <c r="H1193" s="49">
        <v>0.8701041666666667</v>
      </c>
      <c r="M1193" s="54"/>
    </row>
    <row r="1194">
      <c r="A1194" s="21">
        <v>85983.0</v>
      </c>
      <c r="B1194" s="21">
        <v>19.0</v>
      </c>
      <c r="C1194" s="21">
        <v>1.0</v>
      </c>
      <c r="D1194" s="21">
        <v>1.0</v>
      </c>
      <c r="E1194" s="21">
        <v>499.0</v>
      </c>
      <c r="F1194" s="21">
        <v>26.0</v>
      </c>
      <c r="G1194" s="48">
        <v>41640.0</v>
      </c>
      <c r="H1194" s="49">
        <v>0.016238425925925927</v>
      </c>
      <c r="M1194" s="54"/>
    </row>
    <row r="1195">
      <c r="A1195" s="21">
        <v>86076.0</v>
      </c>
      <c r="B1195" s="21">
        <v>21.0</v>
      </c>
      <c r="C1195" s="21">
        <v>1.0</v>
      </c>
      <c r="D1195" s="21">
        <v>1.0</v>
      </c>
      <c r="E1195" s="21">
        <v>499.0</v>
      </c>
      <c r="F1195" s="21">
        <v>24.0</v>
      </c>
      <c r="G1195" s="48">
        <v>41640.0</v>
      </c>
      <c r="H1195" s="49">
        <v>0.8061689814814815</v>
      </c>
      <c r="M1195" s="54"/>
    </row>
    <row r="1196">
      <c r="A1196" s="21">
        <v>86117.0</v>
      </c>
      <c r="B1196" s="21">
        <v>15.0</v>
      </c>
      <c r="C1196" s="21">
        <v>1.0</v>
      </c>
      <c r="D1196" s="21">
        <v>1.0</v>
      </c>
      <c r="E1196" s="21">
        <v>791.0</v>
      </c>
      <c r="F1196" s="21">
        <v>53.0</v>
      </c>
      <c r="G1196" s="48">
        <v>41640.0</v>
      </c>
      <c r="H1196" s="49">
        <v>0.2694212962962963</v>
      </c>
      <c r="M1196" s="54"/>
    </row>
    <row r="1197">
      <c r="A1197" s="21">
        <v>86233.0</v>
      </c>
      <c r="B1197" s="21">
        <v>23.0</v>
      </c>
      <c r="C1197" s="21">
        <v>1.0</v>
      </c>
      <c r="D1197" s="21">
        <v>1.0</v>
      </c>
      <c r="E1197" s="21">
        <v>483.0</v>
      </c>
      <c r="F1197" s="21">
        <v>21.0</v>
      </c>
      <c r="G1197" s="48">
        <v>41640.0</v>
      </c>
      <c r="H1197" s="49">
        <v>0.6557060185185185</v>
      </c>
      <c r="M1197" s="54"/>
    </row>
    <row r="1198">
      <c r="A1198" s="21">
        <v>86269.0</v>
      </c>
      <c r="B1198" s="21">
        <v>13.0</v>
      </c>
      <c r="C1198" s="21">
        <v>1.0</v>
      </c>
      <c r="D1198" s="21">
        <v>1.0</v>
      </c>
      <c r="E1198" s="47">
        <v>5939.0</v>
      </c>
      <c r="F1198" s="21">
        <v>457.0</v>
      </c>
      <c r="G1198" s="48">
        <v>41640.0</v>
      </c>
      <c r="H1198" s="49">
        <v>0.14703703703703705</v>
      </c>
      <c r="M1198" s="54"/>
    </row>
    <row r="1199">
      <c r="A1199" s="21">
        <v>86495.0</v>
      </c>
      <c r="B1199" s="21">
        <v>18.0</v>
      </c>
      <c r="C1199" s="21">
        <v>1.0</v>
      </c>
      <c r="D1199" s="21">
        <v>1.0</v>
      </c>
      <c r="E1199" s="47">
        <v>2549.0</v>
      </c>
      <c r="F1199" s="21">
        <v>142.0</v>
      </c>
      <c r="G1199" s="48">
        <v>41640.0</v>
      </c>
      <c r="H1199" s="49">
        <v>0.39436342592592594</v>
      </c>
      <c r="M1199" s="54"/>
    </row>
    <row r="1200">
      <c r="A1200" s="21">
        <v>86552.0</v>
      </c>
      <c r="B1200" s="21">
        <v>23.0</v>
      </c>
      <c r="C1200" s="21">
        <v>1.0</v>
      </c>
      <c r="D1200" s="21">
        <v>1.0</v>
      </c>
      <c r="E1200" s="47">
        <v>9800.0</v>
      </c>
      <c r="F1200" s="21">
        <v>426.0</v>
      </c>
      <c r="G1200" s="48">
        <v>41640.0</v>
      </c>
      <c r="H1200" s="49">
        <v>0.5025462962962963</v>
      </c>
      <c r="M1200" s="54"/>
    </row>
    <row r="1201">
      <c r="A1201" s="21">
        <v>86574.0</v>
      </c>
      <c r="B1201" s="21">
        <v>17.0</v>
      </c>
      <c r="C1201" s="21">
        <v>1.0</v>
      </c>
      <c r="D1201" s="21">
        <v>1.0</v>
      </c>
      <c r="E1201" s="47">
        <v>12000.0</v>
      </c>
      <c r="F1201" s="21">
        <v>706.0</v>
      </c>
      <c r="G1201" s="48">
        <v>41640.0</v>
      </c>
      <c r="H1201" s="49">
        <v>0.5475462962962963</v>
      </c>
      <c r="M1201" s="54"/>
    </row>
    <row r="1202">
      <c r="A1202" s="21">
        <v>86619.0</v>
      </c>
      <c r="B1202" s="21">
        <v>18.0</v>
      </c>
      <c r="C1202" s="21">
        <v>1.0</v>
      </c>
      <c r="D1202" s="21">
        <v>1.0</v>
      </c>
      <c r="E1202" s="21">
        <v>0.0</v>
      </c>
      <c r="F1202" s="21">
        <v>0.0</v>
      </c>
      <c r="G1202" s="48">
        <v>41640.0</v>
      </c>
      <c r="H1202" s="49">
        <v>0.530636574074074</v>
      </c>
      <c r="M1202" s="54"/>
    </row>
    <row r="1203">
      <c r="A1203" s="21">
        <v>86746.0</v>
      </c>
      <c r="B1203" s="21">
        <v>21.0</v>
      </c>
      <c r="C1203" s="21">
        <v>1.0</v>
      </c>
      <c r="D1203" s="21">
        <v>1.0</v>
      </c>
      <c r="E1203" s="47">
        <v>1670.0</v>
      </c>
      <c r="F1203" s="21">
        <v>80.0</v>
      </c>
      <c r="G1203" s="48">
        <v>41640.0</v>
      </c>
      <c r="H1203" s="49">
        <v>0.6445138888888889</v>
      </c>
      <c r="M1203" s="54"/>
    </row>
    <row r="1204">
      <c r="A1204" s="21">
        <v>86914.0</v>
      </c>
      <c r="B1204" s="21">
        <v>13.0</v>
      </c>
      <c r="C1204" s="21">
        <v>1.0</v>
      </c>
      <c r="D1204" s="21">
        <v>1.0</v>
      </c>
      <c r="E1204" s="47">
        <v>1400.0</v>
      </c>
      <c r="F1204" s="21">
        <v>108.0</v>
      </c>
      <c r="G1204" s="48">
        <v>41640.0</v>
      </c>
      <c r="H1204" s="49">
        <v>0.350150462962963</v>
      </c>
      <c r="M1204" s="54"/>
    </row>
    <row r="1205">
      <c r="A1205" s="21">
        <v>86917.0</v>
      </c>
      <c r="B1205" s="21">
        <v>21.0</v>
      </c>
      <c r="C1205" s="21">
        <v>1.0</v>
      </c>
      <c r="D1205" s="21">
        <v>1.0</v>
      </c>
      <c r="E1205" s="21">
        <v>712.0</v>
      </c>
      <c r="F1205" s="21">
        <v>34.0</v>
      </c>
      <c r="G1205" s="48">
        <v>41640.0</v>
      </c>
      <c r="H1205" s="49">
        <v>0.7319560185185185</v>
      </c>
      <c r="M1205" s="54"/>
    </row>
    <row r="1206">
      <c r="A1206" s="21">
        <v>87046.0</v>
      </c>
      <c r="B1206" s="21">
        <v>15.0</v>
      </c>
      <c r="C1206" s="21">
        <v>1.0</v>
      </c>
      <c r="D1206" s="21">
        <v>1.0</v>
      </c>
      <c r="E1206" s="47">
        <v>10500.0</v>
      </c>
      <c r="F1206" s="21">
        <v>700.0</v>
      </c>
      <c r="G1206" s="48">
        <v>41640.0</v>
      </c>
      <c r="H1206" s="49">
        <v>0.3634722222222222</v>
      </c>
      <c r="M1206" s="54"/>
    </row>
    <row r="1207">
      <c r="A1207" s="21">
        <v>87185.0</v>
      </c>
      <c r="B1207" s="21">
        <v>15.0</v>
      </c>
      <c r="C1207" s="21">
        <v>1.0</v>
      </c>
      <c r="D1207" s="21">
        <v>1.0</v>
      </c>
      <c r="E1207" s="21">
        <v>700.0</v>
      </c>
      <c r="F1207" s="21">
        <v>47.0</v>
      </c>
      <c r="G1207" s="48">
        <v>41640.0</v>
      </c>
      <c r="H1207" s="49">
        <v>0.2950347222222222</v>
      </c>
      <c r="M1207" s="54"/>
    </row>
    <row r="1208">
      <c r="A1208" s="21">
        <v>87224.0</v>
      </c>
      <c r="B1208" s="21">
        <v>18.0</v>
      </c>
      <c r="C1208" s="21">
        <v>1.0</v>
      </c>
      <c r="D1208" s="21">
        <v>1.0</v>
      </c>
      <c r="E1208" s="47">
        <v>1189.0</v>
      </c>
      <c r="F1208" s="21">
        <v>66.0</v>
      </c>
      <c r="G1208" s="48">
        <v>41640.0</v>
      </c>
      <c r="H1208" s="49">
        <v>0.7695138888888889</v>
      </c>
      <c r="M1208" s="54"/>
    </row>
    <row r="1209">
      <c r="A1209" s="21">
        <v>87274.0</v>
      </c>
      <c r="B1209" s="21">
        <v>15.0</v>
      </c>
      <c r="C1209" s="21">
        <v>1.0</v>
      </c>
      <c r="D1209" s="21">
        <v>1.0</v>
      </c>
      <c r="E1209" s="47">
        <v>36232.0</v>
      </c>
      <c r="F1209" s="47">
        <v>2415.0</v>
      </c>
      <c r="G1209" s="48">
        <v>41640.0</v>
      </c>
      <c r="H1209" s="49">
        <v>0.5443981481481481</v>
      </c>
      <c r="M1209" s="54"/>
    </row>
    <row r="1210">
      <c r="A1210" s="21">
        <v>87323.0</v>
      </c>
      <c r="B1210" s="21">
        <v>21.0</v>
      </c>
      <c r="C1210" s="21">
        <v>1.0</v>
      </c>
      <c r="D1210" s="21">
        <v>1.0</v>
      </c>
      <c r="E1210" s="47">
        <v>2198.0</v>
      </c>
      <c r="F1210" s="21">
        <v>105.0</v>
      </c>
      <c r="G1210" s="48">
        <v>41640.0</v>
      </c>
      <c r="H1210" s="49">
        <v>0.8581597222222223</v>
      </c>
      <c r="M1210" s="54"/>
    </row>
    <row r="1211">
      <c r="A1211" s="21">
        <v>87340.0</v>
      </c>
      <c r="B1211" s="21">
        <v>22.0</v>
      </c>
      <c r="C1211" s="21">
        <v>1.0</v>
      </c>
      <c r="D1211" s="21">
        <v>1.0</v>
      </c>
      <c r="E1211" s="47">
        <v>2597.0</v>
      </c>
      <c r="F1211" s="21">
        <v>118.0</v>
      </c>
      <c r="G1211" s="48">
        <v>41640.0</v>
      </c>
      <c r="H1211" s="49">
        <v>0.8806828703703704</v>
      </c>
      <c r="M1211" s="54"/>
    </row>
    <row r="1212">
      <c r="A1212" s="21">
        <v>87342.0</v>
      </c>
      <c r="B1212" s="21">
        <v>18.0</v>
      </c>
      <c r="C1212" s="21">
        <v>1.0</v>
      </c>
      <c r="D1212" s="21">
        <v>1.0</v>
      </c>
      <c r="E1212" s="47">
        <v>3590.0</v>
      </c>
      <c r="F1212" s="21">
        <v>199.0</v>
      </c>
      <c r="G1212" s="48">
        <v>41640.0</v>
      </c>
      <c r="H1212" s="49">
        <v>0.4939236111111111</v>
      </c>
      <c r="M1212" s="54"/>
    </row>
    <row r="1213">
      <c r="A1213" s="21">
        <v>87625.0</v>
      </c>
      <c r="B1213" s="21">
        <v>12.0</v>
      </c>
      <c r="C1213" s="21">
        <v>1.0</v>
      </c>
      <c r="D1213" s="21">
        <v>1.0</v>
      </c>
      <c r="E1213" s="47">
        <v>7191.0</v>
      </c>
      <c r="F1213" s="21">
        <v>599.0</v>
      </c>
      <c r="G1213" s="48">
        <v>41640.0</v>
      </c>
      <c r="H1213" s="49">
        <v>0.28302083333333333</v>
      </c>
      <c r="M1213" s="54"/>
    </row>
    <row r="1214">
      <c r="A1214" s="21">
        <v>87628.0</v>
      </c>
      <c r="B1214" s="21">
        <v>23.0</v>
      </c>
      <c r="C1214" s="21">
        <v>1.0</v>
      </c>
      <c r="D1214" s="21">
        <v>1.0</v>
      </c>
      <c r="E1214" s="47">
        <v>2095.0</v>
      </c>
      <c r="F1214" s="21">
        <v>91.0</v>
      </c>
      <c r="G1214" s="48">
        <v>41640.0</v>
      </c>
      <c r="H1214" s="49">
        <v>0.49322916666666666</v>
      </c>
      <c r="M1214" s="54"/>
    </row>
    <row r="1215">
      <c r="A1215" s="21">
        <v>87653.0</v>
      </c>
      <c r="B1215" s="21">
        <v>16.0</v>
      </c>
      <c r="C1215" s="21">
        <v>1.0</v>
      </c>
      <c r="D1215" s="21">
        <v>0.0</v>
      </c>
      <c r="E1215" s="21">
        <v>0.0</v>
      </c>
      <c r="F1215" s="21">
        <v>0.0</v>
      </c>
      <c r="G1215" s="48">
        <v>41640.0</v>
      </c>
      <c r="H1215" s="49">
        <v>0.15083333333333335</v>
      </c>
      <c r="M1215" s="54"/>
    </row>
    <row r="1216">
      <c r="A1216" s="21">
        <v>87716.0</v>
      </c>
      <c r="B1216" s="21">
        <v>22.0</v>
      </c>
      <c r="C1216" s="21">
        <v>1.0</v>
      </c>
      <c r="D1216" s="21">
        <v>1.0</v>
      </c>
      <c r="E1216" s="47">
        <v>2968.0</v>
      </c>
      <c r="F1216" s="21">
        <v>135.0</v>
      </c>
      <c r="G1216" s="48">
        <v>41640.0</v>
      </c>
      <c r="H1216" s="49">
        <v>0.30203703703703705</v>
      </c>
      <c r="M1216" s="54"/>
    </row>
    <row r="1217">
      <c r="A1217" s="21">
        <v>87720.0</v>
      </c>
      <c r="B1217" s="21">
        <v>19.0</v>
      </c>
      <c r="C1217" s="21">
        <v>1.0</v>
      </c>
      <c r="D1217" s="21">
        <v>1.0</v>
      </c>
      <c r="E1217" s="21">
        <v>498.0</v>
      </c>
      <c r="F1217" s="21">
        <v>26.0</v>
      </c>
      <c r="G1217" s="48">
        <v>41640.0</v>
      </c>
      <c r="H1217" s="49">
        <v>0.10181712962962963</v>
      </c>
      <c r="M1217" s="54"/>
    </row>
    <row r="1218">
      <c r="A1218" s="21">
        <v>87787.0</v>
      </c>
      <c r="B1218" s="21">
        <v>13.0</v>
      </c>
      <c r="C1218" s="21">
        <v>1.0</v>
      </c>
      <c r="D1218" s="21">
        <v>1.0</v>
      </c>
      <c r="E1218" s="47">
        <v>3697.0</v>
      </c>
      <c r="F1218" s="21">
        <v>284.0</v>
      </c>
      <c r="G1218" s="48">
        <v>41640.0</v>
      </c>
      <c r="H1218" s="49">
        <v>0.17010416666666667</v>
      </c>
      <c r="M1218" s="54"/>
    </row>
    <row r="1219">
      <c r="A1219" s="21">
        <v>88012.0</v>
      </c>
      <c r="B1219" s="21">
        <v>13.0</v>
      </c>
      <c r="C1219" s="21">
        <v>1.0</v>
      </c>
      <c r="D1219" s="21">
        <v>1.0</v>
      </c>
      <c r="E1219" s="21">
        <v>400.0</v>
      </c>
      <c r="F1219" s="21">
        <v>31.0</v>
      </c>
      <c r="G1219" s="48">
        <v>41640.0</v>
      </c>
      <c r="H1219" s="49">
        <v>0.6535763888888889</v>
      </c>
      <c r="M1219" s="54"/>
    </row>
    <row r="1220">
      <c r="A1220" s="21">
        <v>88175.0</v>
      </c>
      <c r="B1220" s="21">
        <v>22.0</v>
      </c>
      <c r="C1220" s="21">
        <v>1.0</v>
      </c>
      <c r="D1220" s="21">
        <v>1.0</v>
      </c>
      <c r="E1220" s="21">
        <v>780.0</v>
      </c>
      <c r="F1220" s="21">
        <v>35.0</v>
      </c>
      <c r="G1220" s="48">
        <v>41640.0</v>
      </c>
      <c r="H1220" s="49">
        <v>0.66375</v>
      </c>
      <c r="M1220" s="54"/>
    </row>
    <row r="1221">
      <c r="A1221" s="21">
        <v>88191.0</v>
      </c>
      <c r="B1221" s="21">
        <v>20.0</v>
      </c>
      <c r="C1221" s="21">
        <v>1.0</v>
      </c>
      <c r="D1221" s="21">
        <v>1.0</v>
      </c>
      <c r="E1221" s="47">
        <v>6041.0</v>
      </c>
      <c r="F1221" s="21">
        <v>302.0</v>
      </c>
      <c r="G1221" s="48">
        <v>41640.0</v>
      </c>
      <c r="H1221" s="49">
        <v>0.7083912037037037</v>
      </c>
      <c r="M1221" s="54"/>
    </row>
    <row r="1222">
      <c r="A1222" s="21">
        <v>88283.0</v>
      </c>
      <c r="B1222" s="21">
        <v>23.0</v>
      </c>
      <c r="C1222" s="21">
        <v>1.0</v>
      </c>
      <c r="D1222" s="21">
        <v>1.0</v>
      </c>
      <c r="E1222" s="47">
        <v>1000.0</v>
      </c>
      <c r="F1222" s="21">
        <v>43.0</v>
      </c>
      <c r="G1222" s="48">
        <v>41640.0</v>
      </c>
      <c r="H1222" s="49">
        <v>0.5177083333333333</v>
      </c>
      <c r="M1222" s="54"/>
    </row>
    <row r="1223">
      <c r="A1223" s="21">
        <v>88346.0</v>
      </c>
      <c r="B1223" s="21">
        <v>12.0</v>
      </c>
      <c r="C1223" s="21">
        <v>1.0</v>
      </c>
      <c r="D1223" s="21">
        <v>0.0</v>
      </c>
      <c r="E1223" s="47">
        <v>2568.0</v>
      </c>
      <c r="F1223" s="21">
        <v>214.0</v>
      </c>
      <c r="G1223" s="48">
        <v>41640.0</v>
      </c>
      <c r="H1223" s="49">
        <v>0.6759722222222222</v>
      </c>
      <c r="M1223" s="54"/>
    </row>
    <row r="1224">
      <c r="A1224" s="21">
        <v>88349.0</v>
      </c>
      <c r="B1224" s="21">
        <v>18.0</v>
      </c>
      <c r="C1224" s="21">
        <v>1.0</v>
      </c>
      <c r="D1224" s="21">
        <v>0.0</v>
      </c>
      <c r="E1224" s="47">
        <v>1500.0</v>
      </c>
      <c r="F1224" s="21">
        <v>83.0</v>
      </c>
      <c r="G1224" s="48">
        <v>41640.0</v>
      </c>
      <c r="H1224" s="49">
        <v>0.09674768518518519</v>
      </c>
      <c r="M1224" s="54"/>
    </row>
    <row r="1225">
      <c r="A1225" s="21">
        <v>88437.0</v>
      </c>
      <c r="B1225" s="21">
        <v>13.0</v>
      </c>
      <c r="C1225" s="21">
        <v>1.0</v>
      </c>
      <c r="D1225" s="21">
        <v>1.0</v>
      </c>
      <c r="E1225" s="21">
        <v>0.0</v>
      </c>
      <c r="F1225" s="21">
        <v>0.0</v>
      </c>
      <c r="G1225" s="48">
        <v>41640.0</v>
      </c>
      <c r="H1225" s="49">
        <v>0.4322916666666667</v>
      </c>
      <c r="M1225" s="54"/>
    </row>
    <row r="1226">
      <c r="A1226" s="21">
        <v>88450.0</v>
      </c>
      <c r="B1226" s="21">
        <v>19.0</v>
      </c>
      <c r="C1226" s="21">
        <v>1.0</v>
      </c>
      <c r="D1226" s="21">
        <v>1.0</v>
      </c>
      <c r="E1226" s="47">
        <v>13477.0</v>
      </c>
      <c r="F1226" s="21">
        <v>709.0</v>
      </c>
      <c r="G1226" s="48">
        <v>41640.0</v>
      </c>
      <c r="H1226" s="49">
        <v>0.6100347222222222</v>
      </c>
      <c r="M1226" s="54"/>
    </row>
    <row r="1227">
      <c r="A1227" s="21">
        <v>88555.0</v>
      </c>
      <c r="B1227" s="21">
        <v>18.0</v>
      </c>
      <c r="C1227" s="21">
        <v>1.0</v>
      </c>
      <c r="D1227" s="21">
        <v>1.0</v>
      </c>
      <c r="E1227" s="21">
        <v>0.0</v>
      </c>
      <c r="F1227" s="21">
        <v>0.0</v>
      </c>
      <c r="G1227" s="48">
        <v>41640.0</v>
      </c>
      <c r="H1227" s="49">
        <v>0.15877314814814814</v>
      </c>
      <c r="M1227" s="54"/>
    </row>
    <row r="1228">
      <c r="A1228" s="21">
        <v>88668.0</v>
      </c>
      <c r="B1228" s="21">
        <v>21.0</v>
      </c>
      <c r="C1228" s="21">
        <v>1.0</v>
      </c>
      <c r="D1228" s="21">
        <v>0.0</v>
      </c>
      <c r="E1228" s="47">
        <v>1000.0</v>
      </c>
      <c r="F1228" s="21">
        <v>48.0</v>
      </c>
      <c r="G1228" s="48">
        <v>41640.0</v>
      </c>
      <c r="H1228" s="49">
        <v>0.21101851851851852</v>
      </c>
      <c r="M1228" s="54"/>
    </row>
    <row r="1229">
      <c r="A1229" s="21">
        <v>88715.0</v>
      </c>
      <c r="B1229" s="21">
        <v>13.0</v>
      </c>
      <c r="C1229" s="21">
        <v>1.0</v>
      </c>
      <c r="D1229" s="21">
        <v>0.0</v>
      </c>
      <c r="E1229" s="47">
        <v>1000.0</v>
      </c>
      <c r="F1229" s="21">
        <v>77.0</v>
      </c>
      <c r="G1229" s="48">
        <v>41640.0</v>
      </c>
      <c r="H1229" s="49">
        <v>0.7797453703703704</v>
      </c>
      <c r="M1229" s="54"/>
    </row>
    <row r="1230">
      <c r="A1230" s="21">
        <v>88726.0</v>
      </c>
      <c r="B1230" s="21">
        <v>23.0</v>
      </c>
      <c r="C1230" s="21">
        <v>1.0</v>
      </c>
      <c r="D1230" s="21">
        <v>0.0</v>
      </c>
      <c r="E1230" s="47">
        <v>4998.0</v>
      </c>
      <c r="F1230" s="21">
        <v>217.0</v>
      </c>
      <c r="G1230" s="48">
        <v>41640.0</v>
      </c>
      <c r="H1230" s="49">
        <v>0.3601273148148148</v>
      </c>
      <c r="M1230" s="54"/>
    </row>
    <row r="1231">
      <c r="A1231" s="21">
        <v>88766.0</v>
      </c>
      <c r="B1231" s="21">
        <v>22.0</v>
      </c>
      <c r="C1231" s="21">
        <v>1.0</v>
      </c>
      <c r="D1231" s="21">
        <v>1.0</v>
      </c>
      <c r="E1231" s="47">
        <v>2500.0</v>
      </c>
      <c r="F1231" s="21">
        <v>114.0</v>
      </c>
      <c r="G1231" s="48">
        <v>41640.0</v>
      </c>
      <c r="H1231" s="49">
        <v>0.2566435185185185</v>
      </c>
      <c r="M1231" s="54"/>
    </row>
    <row r="1232">
      <c r="A1232" s="21">
        <v>88844.0</v>
      </c>
      <c r="B1232" s="21">
        <v>21.0</v>
      </c>
      <c r="C1232" s="21">
        <v>1.0</v>
      </c>
      <c r="D1232" s="21">
        <v>1.0</v>
      </c>
      <c r="E1232" s="47">
        <v>1000.0</v>
      </c>
      <c r="F1232" s="21">
        <v>48.0</v>
      </c>
      <c r="G1232" s="48">
        <v>41640.0</v>
      </c>
      <c r="H1232" s="49">
        <v>0.7488657407407407</v>
      </c>
      <c r="M1232" s="54"/>
    </row>
    <row r="1233">
      <c r="A1233" s="21">
        <v>88849.0</v>
      </c>
      <c r="B1233" s="21">
        <v>20.0</v>
      </c>
      <c r="C1233" s="21">
        <v>1.0</v>
      </c>
      <c r="D1233" s="21">
        <v>1.0</v>
      </c>
      <c r="E1233" s="21">
        <v>0.0</v>
      </c>
      <c r="F1233" s="21">
        <v>0.0</v>
      </c>
      <c r="G1233" s="48">
        <v>41640.0</v>
      </c>
      <c r="H1233" s="49">
        <v>0.4982175925925926</v>
      </c>
      <c r="M1233" s="54"/>
    </row>
    <row r="1234">
      <c r="A1234" s="21">
        <v>88938.0</v>
      </c>
      <c r="B1234" s="21">
        <v>13.0</v>
      </c>
      <c r="C1234" s="21">
        <v>1.0</v>
      </c>
      <c r="D1234" s="21">
        <v>0.0</v>
      </c>
      <c r="E1234" s="47">
        <v>26900.0</v>
      </c>
      <c r="F1234" s="47">
        <v>2069.0</v>
      </c>
      <c r="G1234" s="48">
        <v>41640.0</v>
      </c>
      <c r="H1234" s="49">
        <v>0.502974537037037</v>
      </c>
      <c r="M1234" s="54"/>
    </row>
    <row r="1235">
      <c r="A1235" s="21">
        <v>88984.0</v>
      </c>
      <c r="B1235" s="21">
        <v>12.0</v>
      </c>
      <c r="C1235" s="21">
        <v>1.0</v>
      </c>
      <c r="D1235" s="21">
        <v>1.0</v>
      </c>
      <c r="E1235" s="21">
        <v>378.0</v>
      </c>
      <c r="F1235" s="21">
        <v>32.0</v>
      </c>
      <c r="G1235" s="48">
        <v>41640.0</v>
      </c>
      <c r="H1235" s="49">
        <v>0.47616898148148146</v>
      </c>
      <c r="M1235" s="54"/>
    </row>
    <row r="1236">
      <c r="A1236" s="21">
        <v>89034.0</v>
      </c>
      <c r="B1236" s="21">
        <v>16.0</v>
      </c>
      <c r="C1236" s="21">
        <v>1.0</v>
      </c>
      <c r="D1236" s="21">
        <v>0.0</v>
      </c>
      <c r="E1236" s="47">
        <v>1157.0</v>
      </c>
      <c r="F1236" s="21">
        <v>72.0</v>
      </c>
      <c r="G1236" s="48">
        <v>41640.0</v>
      </c>
      <c r="H1236" s="49">
        <v>0.6205324074074074</v>
      </c>
      <c r="M1236" s="54"/>
    </row>
    <row r="1237">
      <c r="A1237" s="21">
        <v>89132.0</v>
      </c>
      <c r="B1237" s="21">
        <v>16.0</v>
      </c>
      <c r="C1237" s="21">
        <v>1.0</v>
      </c>
      <c r="D1237" s="21">
        <v>1.0</v>
      </c>
      <c r="E1237" s="21">
        <v>275.0</v>
      </c>
      <c r="F1237" s="21">
        <v>17.0</v>
      </c>
      <c r="G1237" s="48">
        <v>41640.0</v>
      </c>
      <c r="H1237" s="49">
        <v>0.38625</v>
      </c>
      <c r="M1237" s="54"/>
    </row>
    <row r="1238">
      <c r="A1238" s="21">
        <v>89165.0</v>
      </c>
      <c r="B1238" s="21">
        <v>20.0</v>
      </c>
      <c r="C1238" s="21">
        <v>1.0</v>
      </c>
      <c r="D1238" s="21">
        <v>1.0</v>
      </c>
      <c r="E1238" s="21">
        <v>0.0</v>
      </c>
      <c r="F1238" s="21">
        <v>0.0</v>
      </c>
      <c r="G1238" s="48">
        <v>41640.0</v>
      </c>
      <c r="H1238" s="49">
        <v>0.04314814814814815</v>
      </c>
      <c r="M1238" s="54"/>
    </row>
    <row r="1239">
      <c r="A1239" s="21">
        <v>89177.0</v>
      </c>
      <c r="B1239" s="21">
        <v>16.0</v>
      </c>
      <c r="C1239" s="21">
        <v>1.0</v>
      </c>
      <c r="D1239" s="21">
        <v>1.0</v>
      </c>
      <c r="E1239" s="21">
        <v>498.0</v>
      </c>
      <c r="F1239" s="21">
        <v>31.0</v>
      </c>
      <c r="G1239" s="48">
        <v>41640.0</v>
      </c>
      <c r="H1239" s="49">
        <v>0.05108796296296296</v>
      </c>
      <c r="M1239" s="54"/>
    </row>
    <row r="1240">
      <c r="A1240" s="21">
        <v>89193.0</v>
      </c>
      <c r="B1240" s="21">
        <v>23.0</v>
      </c>
      <c r="C1240" s="21">
        <v>1.0</v>
      </c>
      <c r="D1240" s="21">
        <v>1.0</v>
      </c>
      <c r="E1240" s="47">
        <v>1019.0</v>
      </c>
      <c r="F1240" s="21">
        <v>44.0</v>
      </c>
      <c r="G1240" s="48">
        <v>41640.0</v>
      </c>
      <c r="H1240" s="49">
        <v>0.22760416666666666</v>
      </c>
      <c r="M1240" s="54"/>
    </row>
    <row r="1241">
      <c r="A1241" s="21">
        <v>89269.0</v>
      </c>
      <c r="B1241" s="21">
        <v>18.0</v>
      </c>
      <c r="C1241" s="21">
        <v>1.0</v>
      </c>
      <c r="D1241" s="21">
        <v>1.0</v>
      </c>
      <c r="E1241" s="47">
        <v>1499.0</v>
      </c>
      <c r="F1241" s="21">
        <v>83.0</v>
      </c>
      <c r="G1241" s="48">
        <v>41640.0</v>
      </c>
      <c r="H1241" s="49">
        <v>0.9915625</v>
      </c>
      <c r="M1241" s="54"/>
    </row>
    <row r="1242">
      <c r="A1242" s="21">
        <v>89388.0</v>
      </c>
      <c r="B1242" s="21">
        <v>14.0</v>
      </c>
      <c r="C1242" s="21">
        <v>1.0</v>
      </c>
      <c r="D1242" s="21">
        <v>1.0</v>
      </c>
      <c r="E1242" s="21">
        <v>299.0</v>
      </c>
      <c r="F1242" s="21">
        <v>21.0</v>
      </c>
      <c r="G1242" s="48">
        <v>41640.0</v>
      </c>
      <c r="H1242" s="49">
        <v>0.09756944444444444</v>
      </c>
      <c r="M1242" s="54"/>
    </row>
    <row r="1243">
      <c r="A1243" s="21">
        <v>89426.0</v>
      </c>
      <c r="B1243" s="21">
        <v>19.0</v>
      </c>
      <c r="C1243" s="21">
        <v>1.0</v>
      </c>
      <c r="D1243" s="21">
        <v>1.0</v>
      </c>
      <c r="E1243" s="47">
        <v>1949.0</v>
      </c>
      <c r="F1243" s="21">
        <v>103.0</v>
      </c>
      <c r="G1243" s="48">
        <v>41640.0</v>
      </c>
      <c r="H1243" s="49">
        <v>0.3012384259259259</v>
      </c>
      <c r="M1243" s="54"/>
    </row>
    <row r="1244">
      <c r="A1244" s="21">
        <v>89427.0</v>
      </c>
      <c r="B1244" s="21">
        <v>16.0</v>
      </c>
      <c r="C1244" s="21">
        <v>1.0</v>
      </c>
      <c r="D1244" s="21">
        <v>1.0</v>
      </c>
      <c r="E1244" s="47">
        <v>1062.0</v>
      </c>
      <c r="F1244" s="21">
        <v>66.0</v>
      </c>
      <c r="G1244" s="48">
        <v>41640.0</v>
      </c>
      <c r="H1244" s="49">
        <v>0.00900462962962963</v>
      </c>
      <c r="M1244" s="54"/>
    </row>
    <row r="1245">
      <c r="A1245" s="21">
        <v>89439.0</v>
      </c>
      <c r="B1245" s="21">
        <v>19.0</v>
      </c>
      <c r="C1245" s="21">
        <v>1.0</v>
      </c>
      <c r="D1245" s="21">
        <v>1.0</v>
      </c>
      <c r="E1245" s="21">
        <v>300.0</v>
      </c>
      <c r="F1245" s="21">
        <v>16.0</v>
      </c>
      <c r="G1245" s="48">
        <v>41640.0</v>
      </c>
      <c r="H1245" s="49">
        <v>0.17777777777777778</v>
      </c>
      <c r="M1245" s="54"/>
    </row>
    <row r="1246">
      <c r="A1246" s="21">
        <v>89457.0</v>
      </c>
      <c r="B1246" s="21">
        <v>19.0</v>
      </c>
      <c r="C1246" s="21">
        <v>1.0</v>
      </c>
      <c r="D1246" s="21">
        <v>1.0</v>
      </c>
      <c r="E1246" s="47">
        <v>1600.0</v>
      </c>
      <c r="F1246" s="21">
        <v>84.0</v>
      </c>
      <c r="G1246" s="48">
        <v>41640.0</v>
      </c>
      <c r="H1246" s="49">
        <v>0.7273032407407407</v>
      </c>
      <c r="M1246" s="54"/>
    </row>
    <row r="1247">
      <c r="A1247" s="21">
        <v>89505.0</v>
      </c>
      <c r="B1247" s="21">
        <v>20.0</v>
      </c>
      <c r="C1247" s="21">
        <v>1.0</v>
      </c>
      <c r="D1247" s="21">
        <v>1.0</v>
      </c>
      <c r="E1247" s="47">
        <v>5171.0</v>
      </c>
      <c r="F1247" s="21">
        <v>259.0</v>
      </c>
      <c r="G1247" s="48">
        <v>41640.0</v>
      </c>
      <c r="H1247" s="49">
        <v>0.8294675925925926</v>
      </c>
      <c r="M1247" s="54"/>
    </row>
    <row r="1248">
      <c r="A1248" s="21">
        <v>89578.0</v>
      </c>
      <c r="B1248" s="21">
        <v>12.0</v>
      </c>
      <c r="C1248" s="21">
        <v>1.0</v>
      </c>
      <c r="D1248" s="21">
        <v>1.0</v>
      </c>
      <c r="E1248" s="47">
        <v>4000.0</v>
      </c>
      <c r="F1248" s="21">
        <v>333.0</v>
      </c>
      <c r="G1248" s="48">
        <v>41640.0</v>
      </c>
      <c r="H1248" s="49">
        <v>0.2678009259259259</v>
      </c>
      <c r="M1248" s="54"/>
    </row>
    <row r="1249">
      <c r="A1249" s="21">
        <v>89601.0</v>
      </c>
      <c r="B1249" s="21">
        <v>20.0</v>
      </c>
      <c r="C1249" s="21">
        <v>1.0</v>
      </c>
      <c r="D1249" s="21">
        <v>1.0</v>
      </c>
      <c r="E1249" s="21">
        <v>300.0</v>
      </c>
      <c r="F1249" s="21">
        <v>15.0</v>
      </c>
      <c r="G1249" s="48">
        <v>41640.0</v>
      </c>
      <c r="H1249" s="49">
        <v>0.8503587962962963</v>
      </c>
      <c r="M1249" s="54"/>
    </row>
    <row r="1250">
      <c r="A1250" s="21">
        <v>89630.0</v>
      </c>
      <c r="B1250" s="21">
        <v>13.0</v>
      </c>
      <c r="C1250" s="21">
        <v>1.0</v>
      </c>
      <c r="D1250" s="21">
        <v>1.0</v>
      </c>
      <c r="E1250" s="47">
        <v>4199.0</v>
      </c>
      <c r="F1250" s="21">
        <v>323.0</v>
      </c>
      <c r="G1250" s="48">
        <v>41640.0</v>
      </c>
      <c r="H1250" s="49">
        <v>0.23697916666666666</v>
      </c>
      <c r="M1250" s="54"/>
    </row>
    <row r="1251">
      <c r="A1251" s="21">
        <v>89677.0</v>
      </c>
      <c r="B1251" s="21">
        <v>23.0</v>
      </c>
      <c r="C1251" s="21">
        <v>1.0</v>
      </c>
      <c r="D1251" s="21">
        <v>1.0</v>
      </c>
      <c r="E1251" s="47">
        <v>4398.0</v>
      </c>
      <c r="F1251" s="21">
        <v>191.0</v>
      </c>
      <c r="G1251" s="48">
        <v>41640.0</v>
      </c>
      <c r="H1251" s="49">
        <v>0.571400462962963</v>
      </c>
      <c r="M1251" s="54"/>
    </row>
    <row r="1252">
      <c r="A1252" s="21">
        <v>89698.0</v>
      </c>
      <c r="B1252" s="21">
        <v>17.0</v>
      </c>
      <c r="C1252" s="21">
        <v>1.0</v>
      </c>
      <c r="D1252" s="21">
        <v>1.0</v>
      </c>
      <c r="E1252" s="21">
        <v>550.0</v>
      </c>
      <c r="F1252" s="21">
        <v>32.0</v>
      </c>
      <c r="G1252" s="48">
        <v>41640.0</v>
      </c>
      <c r="H1252" s="49">
        <v>0.3731481481481482</v>
      </c>
      <c r="M1252" s="54"/>
    </row>
    <row r="1253">
      <c r="A1253" s="21">
        <v>89706.0</v>
      </c>
      <c r="B1253" s="21">
        <v>12.0</v>
      </c>
      <c r="C1253" s="21">
        <v>1.0</v>
      </c>
      <c r="D1253" s="21">
        <v>1.0</v>
      </c>
      <c r="E1253" s="21">
        <v>0.0</v>
      </c>
      <c r="F1253" s="21">
        <v>0.0</v>
      </c>
      <c r="G1253" s="48">
        <v>41640.0</v>
      </c>
      <c r="H1253" s="49">
        <v>0.21534722222222222</v>
      </c>
      <c r="M1253" s="54"/>
    </row>
    <row r="1254">
      <c r="A1254" s="21">
        <v>89749.0</v>
      </c>
      <c r="B1254" s="21">
        <v>21.0</v>
      </c>
      <c r="C1254" s="21">
        <v>1.0</v>
      </c>
      <c r="D1254" s="21">
        <v>1.0</v>
      </c>
      <c r="E1254" s="21">
        <v>237.0</v>
      </c>
      <c r="F1254" s="21">
        <v>11.0</v>
      </c>
      <c r="G1254" s="48">
        <v>41640.0</v>
      </c>
      <c r="H1254" s="49">
        <v>0.6140740740740741</v>
      </c>
      <c r="M1254" s="54"/>
    </row>
    <row r="1255">
      <c r="A1255" s="21">
        <v>89764.0</v>
      </c>
      <c r="B1255" s="21">
        <v>12.0</v>
      </c>
      <c r="C1255" s="21">
        <v>1.0</v>
      </c>
      <c r="D1255" s="21">
        <v>1.0</v>
      </c>
      <c r="E1255" s="21">
        <v>500.0</v>
      </c>
      <c r="F1255" s="21">
        <v>42.0</v>
      </c>
      <c r="G1255" s="48">
        <v>41640.0</v>
      </c>
      <c r="H1255" s="49">
        <v>0.9614351851851852</v>
      </c>
      <c r="M1255" s="54"/>
    </row>
    <row r="1256">
      <c r="A1256" s="21">
        <v>89776.0</v>
      </c>
      <c r="B1256" s="21">
        <v>13.0</v>
      </c>
      <c r="C1256" s="21">
        <v>1.0</v>
      </c>
      <c r="D1256" s="21">
        <v>1.0</v>
      </c>
      <c r="E1256" s="47">
        <v>6594.0</v>
      </c>
      <c r="F1256" s="21">
        <v>507.0</v>
      </c>
      <c r="G1256" s="48">
        <v>41640.0</v>
      </c>
      <c r="H1256" s="49">
        <v>0.3386689814814815</v>
      </c>
      <c r="M1256" s="54"/>
    </row>
    <row r="1257">
      <c r="A1257" s="21">
        <v>89800.0</v>
      </c>
      <c r="B1257" s="21">
        <v>23.0</v>
      </c>
      <c r="C1257" s="21">
        <v>1.0</v>
      </c>
      <c r="D1257" s="21">
        <v>1.0</v>
      </c>
      <c r="E1257" s="47">
        <v>4999.0</v>
      </c>
      <c r="F1257" s="21">
        <v>217.0</v>
      </c>
      <c r="G1257" s="48">
        <v>41640.0</v>
      </c>
      <c r="H1257" s="49">
        <v>0.005925925925925926</v>
      </c>
      <c r="M1257" s="54"/>
    </row>
    <row r="1258">
      <c r="A1258" s="21">
        <v>89862.0</v>
      </c>
      <c r="B1258" s="21">
        <v>15.0</v>
      </c>
      <c r="C1258" s="21">
        <v>1.0</v>
      </c>
      <c r="D1258" s="21">
        <v>1.0</v>
      </c>
      <c r="E1258" s="21">
        <v>359.0</v>
      </c>
      <c r="F1258" s="21">
        <v>24.0</v>
      </c>
      <c r="G1258" s="48">
        <v>41640.0</v>
      </c>
      <c r="H1258" s="49">
        <v>0.8013888888888889</v>
      </c>
      <c r="M1258" s="54"/>
    </row>
    <row r="1259">
      <c r="A1259" s="21">
        <v>89863.0</v>
      </c>
      <c r="B1259" s="21">
        <v>15.0</v>
      </c>
      <c r="C1259" s="21">
        <v>1.0</v>
      </c>
      <c r="D1259" s="21">
        <v>1.0</v>
      </c>
      <c r="E1259" s="47">
        <v>8765.0</v>
      </c>
      <c r="F1259" s="21">
        <v>584.0</v>
      </c>
      <c r="G1259" s="48">
        <v>41640.0</v>
      </c>
      <c r="H1259" s="49">
        <v>0.9015625</v>
      </c>
      <c r="M1259" s="54"/>
    </row>
    <row r="1260">
      <c r="A1260" s="21">
        <v>90001.0</v>
      </c>
      <c r="B1260" s="21">
        <v>16.0</v>
      </c>
      <c r="C1260" s="21">
        <v>1.0</v>
      </c>
      <c r="D1260" s="21">
        <v>1.0</v>
      </c>
      <c r="E1260" s="47">
        <v>2384.0</v>
      </c>
      <c r="F1260" s="21">
        <v>149.0</v>
      </c>
      <c r="G1260" s="48">
        <v>41640.0</v>
      </c>
      <c r="H1260" s="49">
        <v>0.24481481481481482</v>
      </c>
      <c r="M1260" s="54"/>
    </row>
    <row r="1261">
      <c r="A1261" s="21">
        <v>90010.0</v>
      </c>
      <c r="B1261" s="21">
        <v>21.0</v>
      </c>
      <c r="C1261" s="21">
        <v>1.0</v>
      </c>
      <c r="D1261" s="21">
        <v>1.0</v>
      </c>
      <c r="E1261" s="21">
        <v>770.0</v>
      </c>
      <c r="F1261" s="21">
        <v>37.0</v>
      </c>
      <c r="G1261" s="48">
        <v>41640.0</v>
      </c>
      <c r="H1261" s="49">
        <v>0.9520138888888889</v>
      </c>
      <c r="M1261" s="54"/>
    </row>
    <row r="1262">
      <c r="A1262" s="21">
        <v>90043.0</v>
      </c>
      <c r="B1262" s="21">
        <v>22.0</v>
      </c>
      <c r="C1262" s="21">
        <v>1.0</v>
      </c>
      <c r="D1262" s="21">
        <v>1.0</v>
      </c>
      <c r="E1262" s="47">
        <v>1249.0</v>
      </c>
      <c r="F1262" s="21">
        <v>57.0</v>
      </c>
      <c r="G1262" s="48">
        <v>41640.0</v>
      </c>
      <c r="H1262" s="49">
        <v>0.6610300925925926</v>
      </c>
      <c r="M1262" s="54"/>
    </row>
    <row r="1263">
      <c r="A1263" s="21">
        <v>90091.0</v>
      </c>
      <c r="B1263" s="21">
        <v>20.0</v>
      </c>
      <c r="C1263" s="21">
        <v>1.0</v>
      </c>
      <c r="D1263" s="21">
        <v>1.0</v>
      </c>
      <c r="E1263" s="47">
        <v>5699.0</v>
      </c>
      <c r="F1263" s="21">
        <v>285.0</v>
      </c>
      <c r="G1263" s="48">
        <v>41640.0</v>
      </c>
      <c r="H1263" s="49">
        <v>0.6438078703703703</v>
      </c>
      <c r="M1263" s="54"/>
    </row>
    <row r="1264">
      <c r="A1264" s="21">
        <v>90110.0</v>
      </c>
      <c r="B1264" s="21">
        <v>23.0</v>
      </c>
      <c r="C1264" s="21">
        <v>1.0</v>
      </c>
      <c r="D1264" s="21">
        <v>1.0</v>
      </c>
      <c r="E1264" s="47">
        <v>1694.0</v>
      </c>
      <c r="F1264" s="21">
        <v>74.0</v>
      </c>
      <c r="G1264" s="48">
        <v>41640.0</v>
      </c>
      <c r="H1264" s="49">
        <v>0.5871527777777777</v>
      </c>
      <c r="M1264" s="54"/>
    </row>
    <row r="1265">
      <c r="A1265" s="21">
        <v>90135.0</v>
      </c>
      <c r="B1265" s="21">
        <v>13.0</v>
      </c>
      <c r="C1265" s="21">
        <v>1.0</v>
      </c>
      <c r="D1265" s="21">
        <v>0.0</v>
      </c>
      <c r="E1265" s="47">
        <v>8900.0</v>
      </c>
      <c r="F1265" s="21">
        <v>685.0</v>
      </c>
      <c r="G1265" s="48">
        <v>41640.0</v>
      </c>
      <c r="H1265" s="49">
        <v>0.2179976851851852</v>
      </c>
      <c r="M1265" s="54"/>
    </row>
    <row r="1266">
      <c r="A1266" s="21">
        <v>90568.0</v>
      </c>
      <c r="B1266" s="21">
        <v>13.0</v>
      </c>
      <c r="C1266" s="21">
        <v>1.0</v>
      </c>
      <c r="D1266" s="21">
        <v>1.0</v>
      </c>
      <c r="E1266" s="47">
        <v>2500.0</v>
      </c>
      <c r="F1266" s="21">
        <v>192.0</v>
      </c>
      <c r="G1266" s="48">
        <v>41640.0</v>
      </c>
      <c r="H1266" s="49">
        <v>0.8020023148148148</v>
      </c>
      <c r="M1266" s="54"/>
    </row>
    <row r="1267">
      <c r="A1267" s="21">
        <v>90644.0</v>
      </c>
      <c r="B1267" s="21">
        <v>13.0</v>
      </c>
      <c r="C1267" s="21">
        <v>1.0</v>
      </c>
      <c r="D1267" s="21">
        <v>1.0</v>
      </c>
      <c r="E1267" s="47">
        <v>24646.0</v>
      </c>
      <c r="F1267" s="47">
        <v>1896.0</v>
      </c>
      <c r="G1267" s="48">
        <v>41640.0</v>
      </c>
      <c r="H1267" s="49">
        <v>0.8820601851851851</v>
      </c>
      <c r="M1267" s="54"/>
    </row>
    <row r="1268">
      <c r="A1268" s="21">
        <v>90647.0</v>
      </c>
      <c r="B1268" s="21">
        <v>17.0</v>
      </c>
      <c r="C1268" s="21">
        <v>1.0</v>
      </c>
      <c r="D1268" s="21">
        <v>1.0</v>
      </c>
      <c r="E1268" s="47">
        <v>2094.0</v>
      </c>
      <c r="F1268" s="21">
        <v>123.0</v>
      </c>
      <c r="G1268" s="48">
        <v>41640.0</v>
      </c>
      <c r="H1268" s="49">
        <v>0.9508912037037037</v>
      </c>
      <c r="M1268" s="54"/>
    </row>
    <row r="1269">
      <c r="A1269" s="21">
        <v>90753.0</v>
      </c>
      <c r="B1269" s="21">
        <v>22.0</v>
      </c>
      <c r="C1269" s="21">
        <v>1.0</v>
      </c>
      <c r="D1269" s="21">
        <v>1.0</v>
      </c>
      <c r="E1269" s="21">
        <v>204.0</v>
      </c>
      <c r="F1269" s="21">
        <v>9.0</v>
      </c>
      <c r="G1269" s="48">
        <v>41640.0</v>
      </c>
      <c r="H1269" s="49">
        <v>0.9785416666666666</v>
      </c>
      <c r="M1269" s="54"/>
    </row>
    <row r="1270">
      <c r="A1270" s="21">
        <v>90774.0</v>
      </c>
      <c r="B1270" s="21">
        <v>18.0</v>
      </c>
      <c r="C1270" s="21">
        <v>1.0</v>
      </c>
      <c r="D1270" s="21">
        <v>1.0</v>
      </c>
      <c r="E1270" s="47">
        <v>5000.0</v>
      </c>
      <c r="F1270" s="21">
        <v>278.0</v>
      </c>
      <c r="G1270" s="48">
        <v>41640.0</v>
      </c>
      <c r="H1270" s="49">
        <v>0.3468287037037037</v>
      </c>
      <c r="M1270" s="54"/>
    </row>
    <row r="1271">
      <c r="A1271" s="21">
        <v>90898.0</v>
      </c>
      <c r="B1271" s="21">
        <v>12.0</v>
      </c>
      <c r="C1271" s="21">
        <v>1.0</v>
      </c>
      <c r="D1271" s="21">
        <v>1.0</v>
      </c>
      <c r="E1271" s="21">
        <v>0.0</v>
      </c>
      <c r="F1271" s="21">
        <v>0.0</v>
      </c>
      <c r="G1271" s="48">
        <v>41640.0</v>
      </c>
      <c r="H1271" s="49">
        <v>0.7508333333333334</v>
      </c>
      <c r="M1271" s="54"/>
    </row>
    <row r="1272">
      <c r="A1272" s="21">
        <v>90937.0</v>
      </c>
      <c r="B1272" s="21">
        <v>20.0</v>
      </c>
      <c r="C1272" s="21">
        <v>1.0</v>
      </c>
      <c r="D1272" s="21">
        <v>1.0</v>
      </c>
      <c r="E1272" s="47">
        <v>1500.0</v>
      </c>
      <c r="F1272" s="21">
        <v>75.0</v>
      </c>
      <c r="G1272" s="48">
        <v>41640.0</v>
      </c>
      <c r="H1272" s="49">
        <v>0.9740162037037037</v>
      </c>
      <c r="M1272" s="54"/>
    </row>
    <row r="1273">
      <c r="A1273" s="21">
        <v>91136.0</v>
      </c>
      <c r="B1273" s="21">
        <v>22.0</v>
      </c>
      <c r="C1273" s="21">
        <v>1.0</v>
      </c>
      <c r="D1273" s="21">
        <v>1.0</v>
      </c>
      <c r="E1273" s="47">
        <v>2800.0</v>
      </c>
      <c r="F1273" s="21">
        <v>127.0</v>
      </c>
      <c r="G1273" s="48">
        <v>41640.0</v>
      </c>
      <c r="H1273" s="49">
        <v>0.478287037037037</v>
      </c>
      <c r="M1273" s="54"/>
    </row>
    <row r="1274">
      <c r="A1274" s="21">
        <v>91212.0</v>
      </c>
      <c r="B1274" s="21">
        <v>14.0</v>
      </c>
      <c r="C1274" s="21">
        <v>1.0</v>
      </c>
      <c r="D1274" s="21">
        <v>1.0</v>
      </c>
      <c r="E1274" s="47">
        <v>4340.0</v>
      </c>
      <c r="F1274" s="21">
        <v>310.0</v>
      </c>
      <c r="G1274" s="48">
        <v>41640.0</v>
      </c>
      <c r="H1274" s="49">
        <v>0.5888657407407407</v>
      </c>
      <c r="M1274" s="54"/>
    </row>
    <row r="1275">
      <c r="A1275" s="21">
        <v>91261.0</v>
      </c>
      <c r="B1275" s="21">
        <v>14.0</v>
      </c>
      <c r="C1275" s="21">
        <v>1.0</v>
      </c>
      <c r="D1275" s="21">
        <v>1.0</v>
      </c>
      <c r="E1275" s="21">
        <v>0.0</v>
      </c>
      <c r="F1275" s="21">
        <v>0.0</v>
      </c>
      <c r="G1275" s="48">
        <v>41640.0</v>
      </c>
      <c r="H1275" s="49">
        <v>0.6940740740740741</v>
      </c>
      <c r="M1275" s="54"/>
    </row>
    <row r="1276">
      <c r="A1276" s="21">
        <v>91481.0</v>
      </c>
      <c r="B1276" s="21">
        <v>21.0</v>
      </c>
      <c r="C1276" s="21">
        <v>1.0</v>
      </c>
      <c r="D1276" s="21">
        <v>1.0</v>
      </c>
      <c r="E1276" s="21">
        <v>680.0</v>
      </c>
      <c r="F1276" s="21">
        <v>32.0</v>
      </c>
      <c r="G1276" s="48">
        <v>41640.0</v>
      </c>
      <c r="H1276" s="49">
        <v>0.17131944444444444</v>
      </c>
      <c r="M1276" s="54"/>
    </row>
    <row r="1277">
      <c r="A1277" s="21">
        <v>91511.0</v>
      </c>
      <c r="B1277" s="21">
        <v>17.0</v>
      </c>
      <c r="C1277" s="21">
        <v>1.0</v>
      </c>
      <c r="D1277" s="21">
        <v>1.0</v>
      </c>
      <c r="E1277" s="21">
        <v>249.0</v>
      </c>
      <c r="F1277" s="21">
        <v>15.0</v>
      </c>
      <c r="G1277" s="48">
        <v>41640.0</v>
      </c>
      <c r="H1277" s="49">
        <v>0.7102199074074074</v>
      </c>
      <c r="M1277" s="54"/>
    </row>
    <row r="1278">
      <c r="A1278" s="21">
        <v>91558.0</v>
      </c>
      <c r="B1278" s="21">
        <v>17.0</v>
      </c>
      <c r="C1278" s="21">
        <v>1.0</v>
      </c>
      <c r="D1278" s="21">
        <v>1.0</v>
      </c>
      <c r="E1278" s="21">
        <v>0.0</v>
      </c>
      <c r="F1278" s="21">
        <v>0.0</v>
      </c>
      <c r="G1278" s="48">
        <v>41640.0</v>
      </c>
      <c r="H1278" s="49">
        <v>0.2811226851851852</v>
      </c>
      <c r="M1278" s="54"/>
    </row>
    <row r="1279">
      <c r="A1279" s="21">
        <v>91567.0</v>
      </c>
      <c r="B1279" s="21">
        <v>17.0</v>
      </c>
      <c r="C1279" s="21">
        <v>1.0</v>
      </c>
      <c r="D1279" s="21">
        <v>0.0</v>
      </c>
      <c r="E1279" s="47">
        <v>4550.0</v>
      </c>
      <c r="F1279" s="21">
        <v>268.0</v>
      </c>
      <c r="G1279" s="48">
        <v>41640.0</v>
      </c>
      <c r="H1279" s="49">
        <v>0.8612152777777777</v>
      </c>
      <c r="M1279" s="54"/>
    </row>
    <row r="1280">
      <c r="A1280" s="21">
        <v>91595.0</v>
      </c>
      <c r="B1280" s="21">
        <v>18.0</v>
      </c>
      <c r="C1280" s="21">
        <v>1.0</v>
      </c>
      <c r="D1280" s="21">
        <v>1.0</v>
      </c>
      <c r="E1280" s="47">
        <v>2000.0</v>
      </c>
      <c r="F1280" s="21">
        <v>111.0</v>
      </c>
      <c r="G1280" s="48">
        <v>41640.0</v>
      </c>
      <c r="H1280" s="49">
        <v>0.7103587962962963</v>
      </c>
      <c r="M1280" s="54"/>
    </row>
    <row r="1281">
      <c r="A1281" s="21">
        <v>91599.0</v>
      </c>
      <c r="B1281" s="21">
        <v>23.0</v>
      </c>
      <c r="C1281" s="21">
        <v>1.0</v>
      </c>
      <c r="D1281" s="21">
        <v>1.0</v>
      </c>
      <c r="E1281" s="21">
        <v>988.0</v>
      </c>
      <c r="F1281" s="21">
        <v>43.0</v>
      </c>
      <c r="G1281" s="48">
        <v>41640.0</v>
      </c>
      <c r="H1281" s="49">
        <v>0.44362268518518516</v>
      </c>
      <c r="M1281" s="54"/>
    </row>
    <row r="1282">
      <c r="A1282" s="21">
        <v>91626.0</v>
      </c>
      <c r="B1282" s="21">
        <v>15.0</v>
      </c>
      <c r="C1282" s="21">
        <v>1.0</v>
      </c>
      <c r="D1282" s="21">
        <v>1.0</v>
      </c>
      <c r="E1282" s="47">
        <v>33414.0</v>
      </c>
      <c r="F1282" s="47">
        <v>2228.0</v>
      </c>
      <c r="G1282" s="48">
        <v>41640.0</v>
      </c>
      <c r="H1282" s="49">
        <v>0.9848726851851852</v>
      </c>
      <c r="M1282" s="54"/>
    </row>
    <row r="1283">
      <c r="A1283" s="21">
        <v>91778.0</v>
      </c>
      <c r="B1283" s="21">
        <v>13.0</v>
      </c>
      <c r="C1283" s="21">
        <v>1.0</v>
      </c>
      <c r="D1283" s="21">
        <v>1.0</v>
      </c>
      <c r="E1283" s="21">
        <v>0.0</v>
      </c>
      <c r="F1283" s="21">
        <v>0.0</v>
      </c>
      <c r="G1283" s="48">
        <v>41640.0</v>
      </c>
      <c r="H1283" s="49">
        <v>0.17600694444444445</v>
      </c>
      <c r="M1283" s="54"/>
    </row>
    <row r="1284">
      <c r="A1284" s="21">
        <v>91836.0</v>
      </c>
      <c r="B1284" s="21">
        <v>16.0</v>
      </c>
      <c r="C1284" s="21">
        <v>1.0</v>
      </c>
      <c r="D1284" s="21">
        <v>1.0</v>
      </c>
      <c r="E1284" s="47">
        <v>12945.0</v>
      </c>
      <c r="F1284" s="21">
        <v>809.0</v>
      </c>
      <c r="G1284" s="48">
        <v>41640.0</v>
      </c>
      <c r="H1284" s="49">
        <v>0.9997337962962963</v>
      </c>
      <c r="M1284" s="54"/>
    </row>
    <row r="1285">
      <c r="A1285" s="21">
        <v>91844.0</v>
      </c>
      <c r="B1285" s="21">
        <v>21.0</v>
      </c>
      <c r="C1285" s="21">
        <v>1.0</v>
      </c>
      <c r="D1285" s="21">
        <v>1.0</v>
      </c>
      <c r="E1285" s="47">
        <v>1495.0</v>
      </c>
      <c r="F1285" s="21">
        <v>71.0</v>
      </c>
      <c r="G1285" s="48">
        <v>41640.0</v>
      </c>
      <c r="H1285" s="49">
        <v>0.45814814814814814</v>
      </c>
      <c r="M1285" s="54"/>
    </row>
    <row r="1286">
      <c r="A1286" s="21">
        <v>91868.0</v>
      </c>
      <c r="B1286" s="21">
        <v>22.0</v>
      </c>
      <c r="C1286" s="21">
        <v>1.0</v>
      </c>
      <c r="D1286" s="21">
        <v>1.0</v>
      </c>
      <c r="E1286" s="47">
        <v>8003.0</v>
      </c>
      <c r="F1286" s="21">
        <v>364.0</v>
      </c>
      <c r="G1286" s="48">
        <v>41640.0</v>
      </c>
      <c r="H1286" s="49">
        <v>0.08087962962962963</v>
      </c>
      <c r="M1286" s="54"/>
    </row>
    <row r="1287">
      <c r="A1287" s="21">
        <v>91944.0</v>
      </c>
      <c r="B1287" s="21">
        <v>18.0</v>
      </c>
      <c r="C1287" s="21">
        <v>1.0</v>
      </c>
      <c r="D1287" s="21">
        <v>1.0</v>
      </c>
      <c r="E1287" s="21">
        <v>0.0</v>
      </c>
      <c r="F1287" s="21">
        <v>0.0</v>
      </c>
      <c r="G1287" s="48">
        <v>41640.0</v>
      </c>
      <c r="H1287" s="49">
        <v>0.5416087962962963</v>
      </c>
      <c r="M1287" s="54"/>
    </row>
    <row r="1288">
      <c r="A1288" s="21">
        <v>91960.0</v>
      </c>
      <c r="B1288" s="21">
        <v>18.0</v>
      </c>
      <c r="C1288" s="21">
        <v>1.0</v>
      </c>
      <c r="D1288" s="21">
        <v>1.0</v>
      </c>
      <c r="E1288" s="21">
        <v>500.0</v>
      </c>
      <c r="F1288" s="21">
        <v>28.0</v>
      </c>
      <c r="G1288" s="48">
        <v>41640.0</v>
      </c>
      <c r="H1288" s="49">
        <v>0.5085185185185185</v>
      </c>
      <c r="M1288" s="54"/>
    </row>
    <row r="1289">
      <c r="A1289" s="21">
        <v>91986.0</v>
      </c>
      <c r="B1289" s="21">
        <v>18.0</v>
      </c>
      <c r="C1289" s="21">
        <v>1.0</v>
      </c>
      <c r="D1289" s="21">
        <v>1.0</v>
      </c>
      <c r="E1289" s="47">
        <v>7999.0</v>
      </c>
      <c r="F1289" s="21">
        <v>444.0</v>
      </c>
      <c r="G1289" s="48">
        <v>41640.0</v>
      </c>
      <c r="H1289" s="49">
        <v>0.9453703703703704</v>
      </c>
      <c r="M1289" s="54"/>
    </row>
    <row r="1290">
      <c r="A1290" s="21">
        <v>92151.0</v>
      </c>
      <c r="B1290" s="21">
        <v>20.0</v>
      </c>
      <c r="C1290" s="21">
        <v>1.0</v>
      </c>
      <c r="D1290" s="21">
        <v>1.0</v>
      </c>
      <c r="E1290" s="21">
        <v>0.0</v>
      </c>
      <c r="F1290" s="21">
        <v>0.0</v>
      </c>
      <c r="G1290" s="48">
        <v>41640.0</v>
      </c>
      <c r="H1290" s="49">
        <v>0.5650347222222222</v>
      </c>
      <c r="M1290" s="54"/>
    </row>
    <row r="1291">
      <c r="A1291" s="21">
        <v>92169.0</v>
      </c>
      <c r="B1291" s="21">
        <v>18.0</v>
      </c>
      <c r="C1291" s="21">
        <v>1.0</v>
      </c>
      <c r="D1291" s="21">
        <v>1.0</v>
      </c>
      <c r="E1291" s="21">
        <v>500.0</v>
      </c>
      <c r="F1291" s="21">
        <v>28.0</v>
      </c>
      <c r="G1291" s="48">
        <v>41640.0</v>
      </c>
      <c r="H1291" s="49">
        <v>0.09756944444444444</v>
      </c>
      <c r="M1291" s="54"/>
    </row>
    <row r="1292">
      <c r="A1292" s="21">
        <v>92176.0</v>
      </c>
      <c r="B1292" s="21">
        <v>23.0</v>
      </c>
      <c r="C1292" s="21">
        <v>1.0</v>
      </c>
      <c r="D1292" s="21">
        <v>0.0</v>
      </c>
      <c r="E1292" s="47">
        <v>1499.0</v>
      </c>
      <c r="F1292" s="21">
        <v>65.0</v>
      </c>
      <c r="G1292" s="48">
        <v>41640.0</v>
      </c>
      <c r="H1292" s="49">
        <v>0.4267592592592593</v>
      </c>
      <c r="M1292" s="54"/>
    </row>
    <row r="1293">
      <c r="A1293" s="21">
        <v>92177.0</v>
      </c>
      <c r="B1293" s="21">
        <v>13.0</v>
      </c>
      <c r="C1293" s="21">
        <v>1.0</v>
      </c>
      <c r="D1293" s="21">
        <v>1.0</v>
      </c>
      <c r="E1293" s="47">
        <v>3595.0</v>
      </c>
      <c r="F1293" s="21">
        <v>277.0</v>
      </c>
      <c r="G1293" s="48">
        <v>41640.0</v>
      </c>
      <c r="H1293" s="49">
        <v>0.6430439814814815</v>
      </c>
      <c r="M1293" s="54"/>
    </row>
    <row r="1294">
      <c r="A1294" s="21">
        <v>92193.0</v>
      </c>
      <c r="B1294" s="21">
        <v>16.0</v>
      </c>
      <c r="C1294" s="21">
        <v>1.0</v>
      </c>
      <c r="D1294" s="21">
        <v>1.0</v>
      </c>
      <c r="E1294" s="47">
        <v>13300.0</v>
      </c>
      <c r="F1294" s="21">
        <v>831.0</v>
      </c>
      <c r="G1294" s="48">
        <v>41640.0</v>
      </c>
      <c r="H1294" s="49">
        <v>0.13650462962962964</v>
      </c>
      <c r="M1294" s="54"/>
    </row>
    <row r="1295">
      <c r="A1295" s="21">
        <v>92239.0</v>
      </c>
      <c r="B1295" s="21">
        <v>20.0</v>
      </c>
      <c r="C1295" s="21">
        <v>1.0</v>
      </c>
      <c r="D1295" s="21">
        <v>0.0</v>
      </c>
      <c r="E1295" s="47">
        <v>9140.0</v>
      </c>
      <c r="F1295" s="21">
        <v>457.0</v>
      </c>
      <c r="G1295" s="48">
        <v>41640.0</v>
      </c>
      <c r="H1295" s="49">
        <v>0.9445833333333333</v>
      </c>
      <c r="M1295" s="54"/>
    </row>
    <row r="1296">
      <c r="A1296" s="21">
        <v>92272.0</v>
      </c>
      <c r="B1296" s="21">
        <v>15.0</v>
      </c>
      <c r="C1296" s="21">
        <v>1.0</v>
      </c>
      <c r="D1296" s="21">
        <v>1.0</v>
      </c>
      <c r="E1296" s="47">
        <v>6000.0</v>
      </c>
      <c r="F1296" s="21">
        <v>400.0</v>
      </c>
      <c r="G1296" s="48">
        <v>41640.0</v>
      </c>
      <c r="H1296" s="49">
        <v>0.33163194444444444</v>
      </c>
      <c r="M1296" s="54"/>
    </row>
    <row r="1297">
      <c r="A1297" s="21">
        <v>92351.0</v>
      </c>
      <c r="B1297" s="21">
        <v>12.0</v>
      </c>
      <c r="C1297" s="21">
        <v>1.0</v>
      </c>
      <c r="D1297" s="21">
        <v>1.0</v>
      </c>
      <c r="E1297" s="21">
        <v>0.0</v>
      </c>
      <c r="F1297" s="21">
        <v>0.0</v>
      </c>
      <c r="G1297" s="48">
        <v>41640.0</v>
      </c>
      <c r="H1297" s="49">
        <v>0.01738425925925926</v>
      </c>
      <c r="M1297" s="54"/>
    </row>
    <row r="1298">
      <c r="A1298" s="21">
        <v>92575.0</v>
      </c>
      <c r="B1298" s="21">
        <v>14.0</v>
      </c>
      <c r="C1298" s="21">
        <v>1.0</v>
      </c>
      <c r="D1298" s="21">
        <v>1.0</v>
      </c>
      <c r="E1298" s="21">
        <v>387.0</v>
      </c>
      <c r="F1298" s="21">
        <v>28.0</v>
      </c>
      <c r="G1298" s="48">
        <v>41640.0</v>
      </c>
      <c r="H1298" s="49">
        <v>0.5695833333333333</v>
      </c>
      <c r="M1298" s="54"/>
    </row>
    <row r="1299">
      <c r="A1299" s="21">
        <v>92596.0</v>
      </c>
      <c r="B1299" s="21">
        <v>20.0</v>
      </c>
      <c r="C1299" s="21">
        <v>1.0</v>
      </c>
      <c r="D1299" s="21">
        <v>1.0</v>
      </c>
      <c r="E1299" s="47">
        <v>21235.0</v>
      </c>
      <c r="F1299" s="47">
        <v>1062.0</v>
      </c>
      <c r="G1299" s="48">
        <v>41640.0</v>
      </c>
      <c r="H1299" s="49">
        <v>0.43594907407407407</v>
      </c>
      <c r="M1299" s="54"/>
    </row>
    <row r="1300">
      <c r="A1300" s="21">
        <v>92603.0</v>
      </c>
      <c r="B1300" s="21">
        <v>22.0</v>
      </c>
      <c r="C1300" s="21">
        <v>1.0</v>
      </c>
      <c r="D1300" s="21">
        <v>1.0</v>
      </c>
      <c r="E1300" s="47">
        <v>1400.0</v>
      </c>
      <c r="F1300" s="21">
        <v>64.0</v>
      </c>
      <c r="G1300" s="48">
        <v>41640.0</v>
      </c>
      <c r="H1300" s="49">
        <v>0.02693287037037037</v>
      </c>
      <c r="M1300" s="54"/>
    </row>
    <row r="1301">
      <c r="A1301" s="21">
        <v>92638.0</v>
      </c>
      <c r="B1301" s="21">
        <v>23.0</v>
      </c>
      <c r="C1301" s="21">
        <v>1.0</v>
      </c>
      <c r="D1301" s="21">
        <v>1.0</v>
      </c>
      <c r="E1301" s="21">
        <v>200.0</v>
      </c>
      <c r="F1301" s="21">
        <v>9.0</v>
      </c>
      <c r="G1301" s="48">
        <v>41640.0</v>
      </c>
      <c r="H1301" s="49">
        <v>0.8378472222222222</v>
      </c>
      <c r="M1301" s="54"/>
    </row>
    <row r="1302">
      <c r="A1302" s="21">
        <v>92647.0</v>
      </c>
      <c r="B1302" s="21">
        <v>17.0</v>
      </c>
      <c r="C1302" s="21">
        <v>1.0</v>
      </c>
      <c r="D1302" s="21">
        <v>1.0</v>
      </c>
      <c r="E1302" s="47">
        <v>3897.0</v>
      </c>
      <c r="F1302" s="21">
        <v>229.0</v>
      </c>
      <c r="G1302" s="48">
        <v>41640.0</v>
      </c>
      <c r="H1302" s="49">
        <v>0.25194444444444447</v>
      </c>
      <c r="M1302" s="54"/>
    </row>
    <row r="1303">
      <c r="A1303" s="21">
        <v>92766.0</v>
      </c>
      <c r="B1303" s="21">
        <v>18.0</v>
      </c>
      <c r="C1303" s="21">
        <v>1.0</v>
      </c>
      <c r="D1303" s="21">
        <v>1.0</v>
      </c>
      <c r="E1303" s="47">
        <v>5000.0</v>
      </c>
      <c r="F1303" s="21">
        <v>278.0</v>
      </c>
      <c r="G1303" s="48">
        <v>41640.0</v>
      </c>
      <c r="H1303" s="49">
        <v>0.05494212962962963</v>
      </c>
      <c r="M1303" s="54"/>
    </row>
    <row r="1304">
      <c r="A1304" s="21">
        <v>92830.0</v>
      </c>
      <c r="B1304" s="21">
        <v>18.0</v>
      </c>
      <c r="C1304" s="21">
        <v>1.0</v>
      </c>
      <c r="D1304" s="21">
        <v>1.0</v>
      </c>
      <c r="E1304" s="21">
        <v>0.0</v>
      </c>
      <c r="F1304" s="21">
        <v>0.0</v>
      </c>
      <c r="G1304" s="48">
        <v>41640.0</v>
      </c>
      <c r="H1304" s="49">
        <v>0.9297337962962963</v>
      </c>
      <c r="M1304" s="54"/>
    </row>
    <row r="1305">
      <c r="A1305" s="21">
        <v>92859.0</v>
      </c>
      <c r="B1305" s="21">
        <v>15.0</v>
      </c>
      <c r="C1305" s="21">
        <v>1.0</v>
      </c>
      <c r="D1305" s="21">
        <v>0.0</v>
      </c>
      <c r="E1305" s="47">
        <v>4150.0</v>
      </c>
      <c r="F1305" s="21">
        <v>277.0</v>
      </c>
      <c r="G1305" s="48">
        <v>41640.0</v>
      </c>
      <c r="H1305" s="49">
        <v>0.14884259259259258</v>
      </c>
      <c r="M1305" s="54"/>
    </row>
    <row r="1306">
      <c r="A1306" s="21">
        <v>93075.0</v>
      </c>
      <c r="B1306" s="21">
        <v>18.0</v>
      </c>
      <c r="C1306" s="21">
        <v>1.0</v>
      </c>
      <c r="D1306" s="21">
        <v>1.0</v>
      </c>
      <c r="E1306" s="47">
        <v>3197.0</v>
      </c>
      <c r="F1306" s="21">
        <v>178.0</v>
      </c>
      <c r="G1306" s="48">
        <v>41640.0</v>
      </c>
      <c r="H1306" s="49">
        <v>0.2631712962962963</v>
      </c>
      <c r="M1306" s="54"/>
    </row>
    <row r="1307">
      <c r="A1307" s="21">
        <v>93121.0</v>
      </c>
      <c r="B1307" s="21">
        <v>14.0</v>
      </c>
      <c r="C1307" s="21">
        <v>1.0</v>
      </c>
      <c r="D1307" s="21">
        <v>1.0</v>
      </c>
      <c r="E1307" s="21">
        <v>424.0</v>
      </c>
      <c r="F1307" s="21">
        <v>30.0</v>
      </c>
      <c r="G1307" s="48">
        <v>41640.0</v>
      </c>
      <c r="H1307" s="49">
        <v>0.9569560185185185</v>
      </c>
      <c r="M1307" s="54"/>
    </row>
    <row r="1308">
      <c r="A1308" s="21">
        <v>93127.0</v>
      </c>
      <c r="B1308" s="21">
        <v>19.0</v>
      </c>
      <c r="C1308" s="21">
        <v>1.0</v>
      </c>
      <c r="D1308" s="21">
        <v>1.0</v>
      </c>
      <c r="E1308" s="47">
        <v>1000.0</v>
      </c>
      <c r="F1308" s="21">
        <v>53.0</v>
      </c>
      <c r="G1308" s="48">
        <v>41640.0</v>
      </c>
      <c r="H1308" s="49">
        <v>0.3492013888888889</v>
      </c>
      <c r="M1308" s="54"/>
    </row>
    <row r="1309">
      <c r="A1309" s="21">
        <v>93276.0</v>
      </c>
      <c r="B1309" s="21">
        <v>22.0</v>
      </c>
      <c r="C1309" s="21">
        <v>1.0</v>
      </c>
      <c r="D1309" s="21">
        <v>1.0</v>
      </c>
      <c r="E1309" s="47">
        <v>18294.0</v>
      </c>
      <c r="F1309" s="21">
        <v>832.0</v>
      </c>
      <c r="G1309" s="48">
        <v>41640.0</v>
      </c>
      <c r="H1309" s="49">
        <v>0.4121064814814815</v>
      </c>
      <c r="M1309" s="54"/>
    </row>
    <row r="1310">
      <c r="A1310" s="21">
        <v>93326.0</v>
      </c>
      <c r="B1310" s="21">
        <v>15.0</v>
      </c>
      <c r="C1310" s="21">
        <v>1.0</v>
      </c>
      <c r="D1310" s="21">
        <v>1.0</v>
      </c>
      <c r="E1310" s="21">
        <v>359.0</v>
      </c>
      <c r="F1310" s="21">
        <v>24.0</v>
      </c>
      <c r="G1310" s="48">
        <v>41640.0</v>
      </c>
      <c r="H1310" s="49">
        <v>0.5208912037037037</v>
      </c>
      <c r="M1310" s="54"/>
    </row>
    <row r="1311">
      <c r="A1311" s="21">
        <v>93343.0</v>
      </c>
      <c r="B1311" s="21">
        <v>22.0</v>
      </c>
      <c r="C1311" s="21">
        <v>1.0</v>
      </c>
      <c r="D1311" s="21">
        <v>1.0</v>
      </c>
      <c r="E1311" s="47">
        <v>1890.0</v>
      </c>
      <c r="F1311" s="21">
        <v>86.0</v>
      </c>
      <c r="G1311" s="48">
        <v>41640.0</v>
      </c>
      <c r="H1311" s="49">
        <v>0.6001620370370371</v>
      </c>
      <c r="M1311" s="54"/>
    </row>
    <row r="1312">
      <c r="A1312" s="21">
        <v>93389.0</v>
      </c>
      <c r="B1312" s="21">
        <v>16.0</v>
      </c>
      <c r="C1312" s="21">
        <v>1.0</v>
      </c>
      <c r="D1312" s="21">
        <v>1.0</v>
      </c>
      <c r="E1312" s="47">
        <v>52471.0</v>
      </c>
      <c r="F1312" s="47">
        <v>3279.0</v>
      </c>
      <c r="G1312" s="48">
        <v>41640.0</v>
      </c>
      <c r="H1312" s="49">
        <v>0.47636574074074073</v>
      </c>
      <c r="M1312" s="54"/>
    </row>
    <row r="1313">
      <c r="A1313" s="21">
        <v>93393.0</v>
      </c>
      <c r="B1313" s="21">
        <v>22.0</v>
      </c>
      <c r="C1313" s="21">
        <v>1.0</v>
      </c>
      <c r="D1313" s="21">
        <v>1.0</v>
      </c>
      <c r="E1313" s="47">
        <v>6900.0</v>
      </c>
      <c r="F1313" s="21">
        <v>314.0</v>
      </c>
      <c r="G1313" s="48">
        <v>41640.0</v>
      </c>
      <c r="H1313" s="49">
        <v>0.21484953703703705</v>
      </c>
      <c r="M1313" s="54"/>
    </row>
    <row r="1314">
      <c r="A1314" s="21">
        <v>18722.0</v>
      </c>
      <c r="B1314" s="21">
        <v>20.0</v>
      </c>
      <c r="C1314" s="21">
        <v>1.0</v>
      </c>
      <c r="D1314" s="21">
        <v>1.0</v>
      </c>
      <c r="E1314" s="47">
        <v>9158.0</v>
      </c>
      <c r="F1314" s="21">
        <v>458.0</v>
      </c>
      <c r="G1314" s="48">
        <v>41548.0</v>
      </c>
      <c r="H1314" s="49">
        <v>0.09259259259259259</v>
      </c>
      <c r="M1314" s="54"/>
    </row>
    <row r="1315">
      <c r="A1315" s="21">
        <v>18906.0</v>
      </c>
      <c r="B1315" s="21">
        <v>16.0</v>
      </c>
      <c r="C1315" s="21">
        <v>1.0</v>
      </c>
      <c r="D1315" s="21">
        <v>0.0</v>
      </c>
      <c r="E1315" s="47">
        <v>1199.0</v>
      </c>
      <c r="F1315" s="21">
        <v>75.0</v>
      </c>
      <c r="G1315" s="48">
        <v>41548.0</v>
      </c>
      <c r="H1315" s="49">
        <v>0.39631944444444445</v>
      </c>
      <c r="M1315" s="54"/>
    </row>
    <row r="1316">
      <c r="A1316" s="21">
        <v>19239.0</v>
      </c>
      <c r="B1316" s="21">
        <v>18.0</v>
      </c>
      <c r="C1316" s="21">
        <v>1.0</v>
      </c>
      <c r="D1316" s="21">
        <v>1.0</v>
      </c>
      <c r="E1316" s="47">
        <v>14999.0</v>
      </c>
      <c r="F1316" s="21">
        <v>833.0</v>
      </c>
      <c r="G1316" s="48">
        <v>41548.0</v>
      </c>
      <c r="H1316" s="49">
        <v>0.9624768518518518</v>
      </c>
      <c r="M1316" s="54"/>
    </row>
    <row r="1317">
      <c r="A1317" s="21">
        <v>19579.0</v>
      </c>
      <c r="B1317" s="21">
        <v>18.0</v>
      </c>
      <c r="C1317" s="21">
        <v>1.0</v>
      </c>
      <c r="D1317" s="21">
        <v>1.0</v>
      </c>
      <c r="E1317" s="47">
        <v>6178.0</v>
      </c>
      <c r="F1317" s="21">
        <v>343.0</v>
      </c>
      <c r="G1317" s="48">
        <v>41548.0</v>
      </c>
      <c r="H1317" s="49">
        <v>0.9019444444444444</v>
      </c>
      <c r="M1317" s="54"/>
    </row>
    <row r="1318">
      <c r="A1318" s="21">
        <v>20892.0</v>
      </c>
      <c r="B1318" s="21">
        <v>17.0</v>
      </c>
      <c r="C1318" s="21">
        <v>1.0</v>
      </c>
      <c r="D1318" s="21">
        <v>0.0</v>
      </c>
      <c r="E1318" s="47">
        <v>9600.0</v>
      </c>
      <c r="F1318" s="21">
        <v>565.0</v>
      </c>
      <c r="G1318" s="48">
        <v>41548.0</v>
      </c>
      <c r="H1318" s="49">
        <v>0.4180439814814815</v>
      </c>
      <c r="M1318" s="54"/>
    </row>
    <row r="1319">
      <c r="A1319" s="21">
        <v>21630.0</v>
      </c>
      <c r="B1319" s="21">
        <v>20.0</v>
      </c>
      <c r="C1319" s="21">
        <v>1.0</v>
      </c>
      <c r="D1319" s="21">
        <v>1.0</v>
      </c>
      <c r="E1319" s="21">
        <v>800.0</v>
      </c>
      <c r="F1319" s="21">
        <v>40.0</v>
      </c>
      <c r="G1319" s="48">
        <v>41548.0</v>
      </c>
      <c r="H1319" s="49">
        <v>0.8278819444444444</v>
      </c>
      <c r="M1319" s="54"/>
    </row>
    <row r="1320">
      <c r="A1320" s="21">
        <v>21682.0</v>
      </c>
      <c r="B1320" s="21">
        <v>17.0</v>
      </c>
      <c r="C1320" s="21">
        <v>1.0</v>
      </c>
      <c r="D1320" s="21">
        <v>1.0</v>
      </c>
      <c r="E1320" s="47">
        <v>1598.0</v>
      </c>
      <c r="F1320" s="21">
        <v>94.0</v>
      </c>
      <c r="G1320" s="48">
        <v>41548.0</v>
      </c>
      <c r="H1320" s="49">
        <v>0.6539351851851852</v>
      </c>
      <c r="M1320" s="54"/>
    </row>
    <row r="1321">
      <c r="A1321" s="21">
        <v>21966.0</v>
      </c>
      <c r="B1321" s="21">
        <v>20.0</v>
      </c>
      <c r="C1321" s="21">
        <v>1.0</v>
      </c>
      <c r="D1321" s="21">
        <v>1.0</v>
      </c>
      <c r="E1321" s="47">
        <v>9550.0</v>
      </c>
      <c r="F1321" s="21">
        <v>478.0</v>
      </c>
      <c r="G1321" s="48">
        <v>41548.0</v>
      </c>
      <c r="H1321" s="49">
        <v>0.9933796296296297</v>
      </c>
      <c r="M1321" s="54"/>
    </row>
    <row r="1322">
      <c r="A1322" s="21">
        <v>25836.0</v>
      </c>
      <c r="B1322" s="21">
        <v>16.0</v>
      </c>
      <c r="C1322" s="21">
        <v>1.0</v>
      </c>
      <c r="D1322" s="21">
        <v>1.0</v>
      </c>
      <c r="E1322" s="47">
        <v>1950.0</v>
      </c>
      <c r="F1322" s="21">
        <v>122.0</v>
      </c>
      <c r="G1322" s="48">
        <v>41548.0</v>
      </c>
      <c r="H1322" s="49">
        <v>0.875011574074074</v>
      </c>
      <c r="M1322" s="54"/>
    </row>
    <row r="1323">
      <c r="A1323" s="21">
        <v>26530.0</v>
      </c>
      <c r="B1323" s="21">
        <v>22.0</v>
      </c>
      <c r="C1323" s="21">
        <v>1.0</v>
      </c>
      <c r="D1323" s="21">
        <v>1.0</v>
      </c>
      <c r="E1323" s="47">
        <v>3199.0</v>
      </c>
      <c r="F1323" s="21">
        <v>145.0</v>
      </c>
      <c r="G1323" s="48">
        <v>41548.0</v>
      </c>
      <c r="H1323" s="49">
        <v>0.7136226851851852</v>
      </c>
      <c r="M1323" s="54"/>
    </row>
    <row r="1324">
      <c r="A1324" s="21">
        <v>26897.0</v>
      </c>
      <c r="B1324" s="21">
        <v>16.0</v>
      </c>
      <c r="C1324" s="21">
        <v>1.0</v>
      </c>
      <c r="D1324" s="21">
        <v>0.0</v>
      </c>
      <c r="E1324" s="21">
        <v>629.0</v>
      </c>
      <c r="F1324" s="21">
        <v>39.0</v>
      </c>
      <c r="G1324" s="48">
        <v>41548.0</v>
      </c>
      <c r="H1324" s="49">
        <v>0.9463773148148148</v>
      </c>
      <c r="M1324" s="54"/>
    </row>
    <row r="1325">
      <c r="A1325" s="21">
        <v>27162.0</v>
      </c>
      <c r="B1325" s="21">
        <v>22.0</v>
      </c>
      <c r="C1325" s="21">
        <v>1.0</v>
      </c>
      <c r="D1325" s="21">
        <v>1.0</v>
      </c>
      <c r="E1325" s="47">
        <v>1300.0</v>
      </c>
      <c r="F1325" s="21">
        <v>59.0</v>
      </c>
      <c r="G1325" s="48">
        <v>41548.0</v>
      </c>
      <c r="H1325" s="49">
        <v>0.7667708333333333</v>
      </c>
      <c r="M1325" s="54"/>
    </row>
    <row r="1326">
      <c r="A1326" s="21">
        <v>27483.0</v>
      </c>
      <c r="B1326" s="21">
        <v>23.0</v>
      </c>
      <c r="C1326" s="21">
        <v>1.0</v>
      </c>
      <c r="D1326" s="21">
        <v>0.0</v>
      </c>
      <c r="E1326" s="47">
        <v>1200.0</v>
      </c>
      <c r="F1326" s="21">
        <v>52.0</v>
      </c>
      <c r="G1326" s="48">
        <v>41548.0</v>
      </c>
      <c r="H1326" s="49">
        <v>0.8696875</v>
      </c>
      <c r="M1326" s="54"/>
    </row>
    <row r="1327">
      <c r="A1327" s="21">
        <v>28003.0</v>
      </c>
      <c r="B1327" s="21">
        <v>17.0</v>
      </c>
      <c r="C1327" s="21">
        <v>1.0</v>
      </c>
      <c r="D1327" s="21">
        <v>1.0</v>
      </c>
      <c r="E1327" s="47">
        <v>2200.0</v>
      </c>
      <c r="F1327" s="21">
        <v>129.0</v>
      </c>
      <c r="G1327" s="48">
        <v>41548.0</v>
      </c>
      <c r="H1327" s="49">
        <v>0.942025462962963</v>
      </c>
      <c r="M1327" s="54"/>
    </row>
    <row r="1328">
      <c r="A1328" s="21">
        <v>28561.0</v>
      </c>
      <c r="B1328" s="21">
        <v>20.0</v>
      </c>
      <c r="C1328" s="21">
        <v>1.0</v>
      </c>
      <c r="D1328" s="21">
        <v>1.0</v>
      </c>
      <c r="E1328" s="21">
        <v>445.0</v>
      </c>
      <c r="F1328" s="21">
        <v>22.0</v>
      </c>
      <c r="G1328" s="48">
        <v>41548.0</v>
      </c>
      <c r="H1328" s="49">
        <v>0.7156134259259259</v>
      </c>
      <c r="M1328" s="54"/>
    </row>
    <row r="1329">
      <c r="A1329" s="21">
        <v>29304.0</v>
      </c>
      <c r="B1329" s="21">
        <v>20.0</v>
      </c>
      <c r="C1329" s="21">
        <v>1.0</v>
      </c>
      <c r="D1329" s="21">
        <v>1.0</v>
      </c>
      <c r="E1329" s="21">
        <v>68.0</v>
      </c>
      <c r="F1329" s="21">
        <v>3.0</v>
      </c>
      <c r="G1329" s="48">
        <v>41548.0</v>
      </c>
      <c r="H1329" s="49">
        <v>0.05883101851851852</v>
      </c>
      <c r="M1329" s="54"/>
    </row>
    <row r="1330">
      <c r="A1330" s="21">
        <v>29333.0</v>
      </c>
      <c r="B1330" s="21">
        <v>22.0</v>
      </c>
      <c r="C1330" s="21">
        <v>1.0</v>
      </c>
      <c r="D1330" s="21">
        <v>1.0</v>
      </c>
      <c r="E1330" s="21">
        <v>698.0</v>
      </c>
      <c r="F1330" s="21">
        <v>32.0</v>
      </c>
      <c r="G1330" s="48">
        <v>41548.0</v>
      </c>
      <c r="H1330" s="49">
        <v>0.12893518518518518</v>
      </c>
      <c r="M1330" s="54"/>
    </row>
    <row r="1331">
      <c r="A1331" s="21">
        <v>29394.0</v>
      </c>
      <c r="B1331" s="21">
        <v>18.0</v>
      </c>
      <c r="C1331" s="21">
        <v>1.0</v>
      </c>
      <c r="D1331" s="21">
        <v>1.0</v>
      </c>
      <c r="E1331" s="47">
        <v>4556.0</v>
      </c>
      <c r="F1331" s="21">
        <v>253.0</v>
      </c>
      <c r="G1331" s="48">
        <v>41548.0</v>
      </c>
      <c r="H1331" s="49">
        <v>0.974386574074074</v>
      </c>
      <c r="M1331" s="54"/>
    </row>
    <row r="1332">
      <c r="A1332" s="21">
        <v>30815.0</v>
      </c>
      <c r="B1332" s="21">
        <v>17.0</v>
      </c>
      <c r="C1332" s="21">
        <v>1.0</v>
      </c>
      <c r="D1332" s="21">
        <v>0.0</v>
      </c>
      <c r="E1332" s="47">
        <v>1499.0</v>
      </c>
      <c r="F1332" s="21">
        <v>88.0</v>
      </c>
      <c r="G1332" s="48">
        <v>41579.0</v>
      </c>
      <c r="H1332" s="49">
        <v>0.8998611111111111</v>
      </c>
      <c r="M1332" s="54"/>
    </row>
    <row r="1333">
      <c r="A1333" s="21">
        <v>30980.0</v>
      </c>
      <c r="B1333" s="21">
        <v>17.0</v>
      </c>
      <c r="C1333" s="21">
        <v>1.0</v>
      </c>
      <c r="D1333" s="21">
        <v>1.0</v>
      </c>
      <c r="E1333" s="21">
        <v>597.0</v>
      </c>
      <c r="F1333" s="21">
        <v>35.0</v>
      </c>
      <c r="G1333" s="48">
        <v>41579.0</v>
      </c>
      <c r="H1333" s="49">
        <v>0.7269791666666666</v>
      </c>
      <c r="M1333" s="54"/>
    </row>
    <row r="1334">
      <c r="A1334" s="21">
        <v>31278.0</v>
      </c>
      <c r="B1334" s="21">
        <v>20.0</v>
      </c>
      <c r="C1334" s="21">
        <v>1.0</v>
      </c>
      <c r="D1334" s="21">
        <v>1.0</v>
      </c>
      <c r="E1334" s="21">
        <v>0.0</v>
      </c>
      <c r="F1334" s="21">
        <v>0.0</v>
      </c>
      <c r="G1334" s="48">
        <v>41579.0</v>
      </c>
      <c r="H1334" s="49">
        <v>0.633912037037037</v>
      </c>
      <c r="M1334" s="54"/>
    </row>
    <row r="1335">
      <c r="A1335" s="21">
        <v>31686.0</v>
      </c>
      <c r="B1335" s="21">
        <v>14.0</v>
      </c>
      <c r="C1335" s="21">
        <v>1.0</v>
      </c>
      <c r="D1335" s="21">
        <v>1.0</v>
      </c>
      <c r="E1335" s="21">
        <v>0.0</v>
      </c>
      <c r="F1335" s="21">
        <v>0.0</v>
      </c>
      <c r="G1335" s="48">
        <v>41579.0</v>
      </c>
      <c r="H1335" s="49">
        <v>0.17092592592592593</v>
      </c>
      <c r="M1335" s="54"/>
    </row>
    <row r="1336">
      <c r="A1336" s="21">
        <v>32195.0</v>
      </c>
      <c r="B1336" s="21">
        <v>15.0</v>
      </c>
      <c r="C1336" s="21">
        <v>1.0</v>
      </c>
      <c r="D1336" s="21">
        <v>1.0</v>
      </c>
      <c r="E1336" s="47">
        <v>1698.0</v>
      </c>
      <c r="F1336" s="21">
        <v>113.0</v>
      </c>
      <c r="G1336" s="48">
        <v>41579.0</v>
      </c>
      <c r="H1336" s="49">
        <v>0.0973611111111111</v>
      </c>
      <c r="M1336" s="54"/>
    </row>
    <row r="1337">
      <c r="A1337" s="21">
        <v>32266.0</v>
      </c>
      <c r="B1337" s="21">
        <v>17.0</v>
      </c>
      <c r="C1337" s="21">
        <v>1.0</v>
      </c>
      <c r="D1337" s="21">
        <v>1.0</v>
      </c>
      <c r="E1337" s="47">
        <v>2000.0</v>
      </c>
      <c r="F1337" s="21">
        <v>118.0</v>
      </c>
      <c r="G1337" s="48">
        <v>41579.0</v>
      </c>
      <c r="H1337" s="49">
        <v>0.06506944444444444</v>
      </c>
      <c r="M1337" s="54"/>
    </row>
    <row r="1338">
      <c r="A1338" s="21">
        <v>32382.0</v>
      </c>
      <c r="B1338" s="21">
        <v>17.0</v>
      </c>
      <c r="C1338" s="21">
        <v>1.0</v>
      </c>
      <c r="D1338" s="21">
        <v>1.0</v>
      </c>
      <c r="E1338" s="47">
        <v>1499.0</v>
      </c>
      <c r="F1338" s="21">
        <v>88.0</v>
      </c>
      <c r="G1338" s="48">
        <v>41579.0</v>
      </c>
      <c r="H1338" s="49">
        <v>0.5814236111111111</v>
      </c>
      <c r="M1338" s="54"/>
    </row>
    <row r="1339">
      <c r="A1339" s="21">
        <v>32524.0</v>
      </c>
      <c r="B1339" s="21">
        <v>17.0</v>
      </c>
      <c r="C1339" s="21">
        <v>1.0</v>
      </c>
      <c r="D1339" s="21">
        <v>1.0</v>
      </c>
      <c r="E1339" s="47">
        <v>3199.0</v>
      </c>
      <c r="F1339" s="21">
        <v>188.0</v>
      </c>
      <c r="G1339" s="48">
        <v>41579.0</v>
      </c>
      <c r="H1339" s="49">
        <v>0.2193402777777778</v>
      </c>
      <c r="M1339" s="54"/>
    </row>
    <row r="1340">
      <c r="A1340" s="21">
        <v>33136.0</v>
      </c>
      <c r="B1340" s="21">
        <v>17.0</v>
      </c>
      <c r="C1340" s="21">
        <v>1.0</v>
      </c>
      <c r="D1340" s="21">
        <v>1.0</v>
      </c>
      <c r="E1340" s="47">
        <v>2100.0</v>
      </c>
      <c r="F1340" s="21">
        <v>124.0</v>
      </c>
      <c r="G1340" s="48">
        <v>41579.0</v>
      </c>
      <c r="H1340" s="49">
        <v>0.33319444444444446</v>
      </c>
      <c r="M1340" s="54"/>
    </row>
    <row r="1341">
      <c r="A1341" s="21">
        <v>33940.0</v>
      </c>
      <c r="B1341" s="21">
        <v>18.0</v>
      </c>
      <c r="C1341" s="21">
        <v>1.0</v>
      </c>
      <c r="D1341" s="21">
        <v>1.0</v>
      </c>
      <c r="E1341" s="47">
        <v>3815.0</v>
      </c>
      <c r="F1341" s="21">
        <v>212.0</v>
      </c>
      <c r="G1341" s="48">
        <v>41579.0</v>
      </c>
      <c r="H1341" s="49">
        <v>0.8821643518518518</v>
      </c>
      <c r="M1341" s="54"/>
    </row>
    <row r="1342">
      <c r="A1342" s="21">
        <v>34045.0</v>
      </c>
      <c r="B1342" s="21">
        <v>20.0</v>
      </c>
      <c r="C1342" s="21">
        <v>1.0</v>
      </c>
      <c r="D1342" s="21">
        <v>1.0</v>
      </c>
      <c r="E1342" s="47">
        <v>4826.0</v>
      </c>
      <c r="F1342" s="21">
        <v>241.0</v>
      </c>
      <c r="G1342" s="48">
        <v>41579.0</v>
      </c>
      <c r="H1342" s="49">
        <v>0.8003935185185185</v>
      </c>
      <c r="M1342" s="54"/>
    </row>
    <row r="1343">
      <c r="A1343" s="21">
        <v>34076.0</v>
      </c>
      <c r="B1343" s="21">
        <v>21.0</v>
      </c>
      <c r="C1343" s="21">
        <v>1.0</v>
      </c>
      <c r="D1343" s="21">
        <v>1.0</v>
      </c>
      <c r="E1343" s="47">
        <v>12788.0</v>
      </c>
      <c r="F1343" s="21">
        <v>609.0</v>
      </c>
      <c r="G1343" s="48">
        <v>41579.0</v>
      </c>
      <c r="H1343" s="49">
        <v>0.6169097222222222</v>
      </c>
      <c r="M1343" s="54"/>
    </row>
    <row r="1344">
      <c r="A1344" s="21">
        <v>34497.0</v>
      </c>
      <c r="B1344" s="21">
        <v>23.0</v>
      </c>
      <c r="C1344" s="21">
        <v>1.0</v>
      </c>
      <c r="D1344" s="21">
        <v>1.0</v>
      </c>
      <c r="E1344" s="21">
        <v>508.0</v>
      </c>
      <c r="F1344" s="21">
        <v>22.0</v>
      </c>
      <c r="G1344" s="48">
        <v>41579.0</v>
      </c>
      <c r="H1344" s="49">
        <v>0.47164351851851855</v>
      </c>
      <c r="M1344" s="54"/>
    </row>
    <row r="1345">
      <c r="A1345" s="21">
        <v>35986.0</v>
      </c>
      <c r="B1345" s="21">
        <v>18.0</v>
      </c>
      <c r="C1345" s="21">
        <v>1.0</v>
      </c>
      <c r="D1345" s="21">
        <v>1.0</v>
      </c>
      <c r="E1345" s="21">
        <v>0.0</v>
      </c>
      <c r="F1345" s="21">
        <v>0.0</v>
      </c>
      <c r="G1345" s="48">
        <v>41579.0</v>
      </c>
      <c r="H1345" s="49">
        <v>0.3025925925925926</v>
      </c>
      <c r="M1345" s="54"/>
    </row>
    <row r="1346">
      <c r="A1346" s="21">
        <v>36218.0</v>
      </c>
      <c r="B1346" s="21">
        <v>17.0</v>
      </c>
      <c r="C1346" s="21">
        <v>1.0</v>
      </c>
      <c r="D1346" s="21">
        <v>1.0</v>
      </c>
      <c r="E1346" s="47">
        <v>2800.0</v>
      </c>
      <c r="F1346" s="21">
        <v>165.0</v>
      </c>
      <c r="G1346" s="48">
        <v>41579.0</v>
      </c>
      <c r="H1346" s="49">
        <v>0.4046064814814815</v>
      </c>
      <c r="M1346" s="54"/>
    </row>
    <row r="1347">
      <c r="A1347" s="21">
        <v>36248.0</v>
      </c>
      <c r="B1347" s="21">
        <v>20.0</v>
      </c>
      <c r="C1347" s="21">
        <v>1.0</v>
      </c>
      <c r="D1347" s="21">
        <v>1.0</v>
      </c>
      <c r="E1347" s="21">
        <v>0.0</v>
      </c>
      <c r="F1347" s="21">
        <v>0.0</v>
      </c>
      <c r="G1347" s="48">
        <v>41579.0</v>
      </c>
      <c r="H1347" s="49">
        <v>0.7817708333333333</v>
      </c>
      <c r="M1347" s="54"/>
    </row>
    <row r="1348">
      <c r="A1348" s="21">
        <v>37725.0</v>
      </c>
      <c r="B1348" s="21">
        <v>18.0</v>
      </c>
      <c r="C1348" s="21">
        <v>1.0</v>
      </c>
      <c r="D1348" s="21">
        <v>0.0</v>
      </c>
      <c r="E1348" s="47">
        <v>21789.0</v>
      </c>
      <c r="F1348" s="47">
        <v>1211.0</v>
      </c>
      <c r="G1348" s="48">
        <v>41579.0</v>
      </c>
      <c r="H1348" s="49">
        <v>0.08241898148148148</v>
      </c>
      <c r="M1348" s="54"/>
    </row>
    <row r="1349">
      <c r="A1349" s="21">
        <v>37820.0</v>
      </c>
      <c r="B1349" s="21">
        <v>17.0</v>
      </c>
      <c r="C1349" s="21">
        <v>1.0</v>
      </c>
      <c r="D1349" s="21">
        <v>1.0</v>
      </c>
      <c r="E1349" s="21">
        <v>157.0</v>
      </c>
      <c r="F1349" s="21">
        <v>9.0</v>
      </c>
      <c r="G1349" s="48">
        <v>41579.0</v>
      </c>
      <c r="H1349" s="49">
        <v>0.6466435185185185</v>
      </c>
      <c r="M1349" s="54"/>
    </row>
    <row r="1350">
      <c r="A1350" s="21">
        <v>38271.0</v>
      </c>
      <c r="B1350" s="21">
        <v>19.0</v>
      </c>
      <c r="C1350" s="21">
        <v>1.0</v>
      </c>
      <c r="D1350" s="21">
        <v>1.0</v>
      </c>
      <c r="E1350" s="47">
        <v>5598.0</v>
      </c>
      <c r="F1350" s="21">
        <v>295.0</v>
      </c>
      <c r="G1350" s="48">
        <v>41579.0</v>
      </c>
      <c r="H1350" s="49">
        <v>0.5208564814814814</v>
      </c>
      <c r="M1350" s="54"/>
    </row>
    <row r="1351">
      <c r="A1351" s="21">
        <v>38294.0</v>
      </c>
      <c r="B1351" s="21">
        <v>23.0</v>
      </c>
      <c r="C1351" s="21">
        <v>1.0</v>
      </c>
      <c r="D1351" s="21">
        <v>1.0</v>
      </c>
      <c r="E1351" s="21">
        <v>399.0</v>
      </c>
      <c r="F1351" s="21">
        <v>17.0</v>
      </c>
      <c r="G1351" s="48">
        <v>41579.0</v>
      </c>
      <c r="H1351" s="49">
        <v>0.5874537037037038</v>
      </c>
      <c r="M1351" s="54"/>
    </row>
    <row r="1352">
      <c r="A1352" s="21">
        <v>38767.0</v>
      </c>
      <c r="B1352" s="21">
        <v>17.0</v>
      </c>
      <c r="C1352" s="21">
        <v>1.0</v>
      </c>
      <c r="D1352" s="21">
        <v>1.0</v>
      </c>
      <c r="E1352" s="21">
        <v>550.0</v>
      </c>
      <c r="F1352" s="21">
        <v>32.0</v>
      </c>
      <c r="G1352" s="48">
        <v>41579.0</v>
      </c>
      <c r="H1352" s="49">
        <v>0.5748263888888889</v>
      </c>
      <c r="M1352" s="54"/>
    </row>
    <row r="1353">
      <c r="A1353" s="21">
        <v>39356.0</v>
      </c>
      <c r="B1353" s="21">
        <v>17.0</v>
      </c>
      <c r="C1353" s="21">
        <v>1.0</v>
      </c>
      <c r="D1353" s="21">
        <v>1.0</v>
      </c>
      <c r="E1353" s="47">
        <v>2493.0</v>
      </c>
      <c r="F1353" s="21">
        <v>147.0</v>
      </c>
      <c r="G1353" s="48">
        <v>41579.0</v>
      </c>
      <c r="H1353" s="49">
        <v>0.44700231481481484</v>
      </c>
      <c r="M1353" s="54"/>
    </row>
    <row r="1354">
      <c r="A1354" s="21">
        <v>39427.0</v>
      </c>
      <c r="B1354" s="21">
        <v>22.0</v>
      </c>
      <c r="C1354" s="21">
        <v>1.0</v>
      </c>
      <c r="D1354" s="21">
        <v>1.0</v>
      </c>
      <c r="E1354" s="47">
        <v>2530.0</v>
      </c>
      <c r="F1354" s="21">
        <v>115.0</v>
      </c>
      <c r="G1354" s="48">
        <v>41579.0</v>
      </c>
      <c r="H1354" s="49">
        <v>0.1387962962962963</v>
      </c>
      <c r="M1354" s="54"/>
    </row>
    <row r="1355">
      <c r="A1355" s="21">
        <v>39628.0</v>
      </c>
      <c r="B1355" s="21">
        <v>18.0</v>
      </c>
      <c r="C1355" s="21">
        <v>1.0</v>
      </c>
      <c r="D1355" s="21">
        <v>1.0</v>
      </c>
      <c r="E1355" s="47">
        <v>10250.0</v>
      </c>
      <c r="F1355" s="21">
        <v>569.0</v>
      </c>
      <c r="G1355" s="48">
        <v>41579.0</v>
      </c>
      <c r="H1355" s="49">
        <v>0.3566898148148148</v>
      </c>
      <c r="M1355" s="54"/>
    </row>
    <row r="1356">
      <c r="A1356" s="21">
        <v>39746.0</v>
      </c>
      <c r="B1356" s="21">
        <v>14.0</v>
      </c>
      <c r="C1356" s="21">
        <v>1.0</v>
      </c>
      <c r="D1356" s="21">
        <v>1.0</v>
      </c>
      <c r="E1356" s="47">
        <v>3709.0</v>
      </c>
      <c r="F1356" s="21">
        <v>265.0</v>
      </c>
      <c r="G1356" s="48">
        <v>41579.0</v>
      </c>
      <c r="H1356" s="49">
        <v>0.3788078703703704</v>
      </c>
      <c r="M1356" s="54"/>
    </row>
    <row r="1357">
      <c r="A1357" s="21">
        <v>39814.0</v>
      </c>
      <c r="B1357" s="21">
        <v>17.0</v>
      </c>
      <c r="C1357" s="21">
        <v>1.0</v>
      </c>
      <c r="D1357" s="21">
        <v>1.0</v>
      </c>
      <c r="E1357" s="47">
        <v>3998.0</v>
      </c>
      <c r="F1357" s="21">
        <v>235.0</v>
      </c>
      <c r="G1357" s="48">
        <v>41579.0</v>
      </c>
      <c r="H1357" s="49">
        <v>0.9701504629629629</v>
      </c>
      <c r="M1357" s="54"/>
    </row>
    <row r="1358">
      <c r="A1358" s="21">
        <v>40235.0</v>
      </c>
      <c r="B1358" s="21">
        <v>22.0</v>
      </c>
      <c r="C1358" s="21">
        <v>1.0</v>
      </c>
      <c r="D1358" s="21">
        <v>1.0</v>
      </c>
      <c r="E1358" s="47">
        <v>5300.0</v>
      </c>
      <c r="F1358" s="21">
        <v>241.0</v>
      </c>
      <c r="G1358" s="48">
        <v>41579.0</v>
      </c>
      <c r="H1358" s="49">
        <v>0.37042824074074077</v>
      </c>
      <c r="M1358" s="54"/>
    </row>
    <row r="1359">
      <c r="A1359" s="21">
        <v>40447.0</v>
      </c>
      <c r="B1359" s="21">
        <v>18.0</v>
      </c>
      <c r="C1359" s="21">
        <v>1.0</v>
      </c>
      <c r="D1359" s="21">
        <v>1.0</v>
      </c>
      <c r="E1359" s="21">
        <v>980.0</v>
      </c>
      <c r="F1359" s="21">
        <v>54.0</v>
      </c>
      <c r="G1359" s="48">
        <v>41579.0</v>
      </c>
      <c r="H1359" s="49">
        <v>0.6036226851851851</v>
      </c>
      <c r="M1359" s="54"/>
    </row>
    <row r="1360">
      <c r="A1360" s="21">
        <v>40889.0</v>
      </c>
      <c r="B1360" s="21">
        <v>20.0</v>
      </c>
      <c r="C1360" s="21">
        <v>1.0</v>
      </c>
      <c r="D1360" s="21">
        <v>1.0</v>
      </c>
      <c r="E1360" s="47">
        <v>1495.0</v>
      </c>
      <c r="F1360" s="21">
        <v>75.0</v>
      </c>
      <c r="G1360" s="48">
        <v>41579.0</v>
      </c>
      <c r="H1360" s="49">
        <v>0.3684027777777778</v>
      </c>
      <c r="M1360" s="54"/>
    </row>
    <row r="1361">
      <c r="A1361" s="21">
        <v>41921.0</v>
      </c>
      <c r="B1361" s="21">
        <v>18.0</v>
      </c>
      <c r="C1361" s="21">
        <v>1.0</v>
      </c>
      <c r="D1361" s="21">
        <v>1.0</v>
      </c>
      <c r="E1361" s="47">
        <v>3695.0</v>
      </c>
      <c r="F1361" s="21">
        <v>205.0</v>
      </c>
      <c r="G1361" s="48">
        <v>41579.0</v>
      </c>
      <c r="H1361" s="49">
        <v>0.8131944444444444</v>
      </c>
      <c r="M1361" s="54"/>
    </row>
    <row r="1362">
      <c r="A1362" s="21">
        <v>42282.0</v>
      </c>
      <c r="B1362" s="21">
        <v>17.0</v>
      </c>
      <c r="C1362" s="21">
        <v>1.0</v>
      </c>
      <c r="D1362" s="21">
        <v>1.0</v>
      </c>
      <c r="E1362" s="21">
        <v>749.0</v>
      </c>
      <c r="F1362" s="21">
        <v>44.0</v>
      </c>
      <c r="G1362" s="48">
        <v>41579.0</v>
      </c>
      <c r="H1362" s="49">
        <v>0.4324884259259259</v>
      </c>
      <c r="M1362" s="54"/>
    </row>
    <row r="1363">
      <c r="A1363" s="21">
        <v>44350.0</v>
      </c>
      <c r="B1363" s="21">
        <v>18.0</v>
      </c>
      <c r="C1363" s="21">
        <v>1.0</v>
      </c>
      <c r="D1363" s="21">
        <v>1.0</v>
      </c>
      <c r="E1363" s="21">
        <v>0.0</v>
      </c>
      <c r="F1363" s="21">
        <v>0.0</v>
      </c>
      <c r="G1363" s="48">
        <v>41579.0</v>
      </c>
      <c r="H1363" s="49">
        <v>0.2370486111111111</v>
      </c>
      <c r="M1363" s="54"/>
    </row>
    <row r="1364">
      <c r="A1364" s="21">
        <v>44580.0</v>
      </c>
      <c r="B1364" s="21">
        <v>17.0</v>
      </c>
      <c r="C1364" s="21">
        <v>1.0</v>
      </c>
      <c r="D1364" s="21">
        <v>1.0</v>
      </c>
      <c r="E1364" s="47">
        <v>18300.0</v>
      </c>
      <c r="F1364" s="47">
        <v>1076.0</v>
      </c>
      <c r="G1364" s="48">
        <v>41579.0</v>
      </c>
      <c r="H1364" s="49">
        <v>0.6166782407407407</v>
      </c>
      <c r="M1364" s="54"/>
    </row>
    <row r="1365">
      <c r="A1365" s="21">
        <v>45761.0</v>
      </c>
      <c r="B1365" s="21">
        <v>17.0</v>
      </c>
      <c r="C1365" s="21">
        <v>1.0</v>
      </c>
      <c r="D1365" s="21">
        <v>1.0</v>
      </c>
      <c r="E1365" s="47">
        <v>3149.0</v>
      </c>
      <c r="F1365" s="21">
        <v>185.0</v>
      </c>
      <c r="G1365" s="48">
        <v>41579.0</v>
      </c>
      <c r="H1365" s="49">
        <v>0.1719212962962963</v>
      </c>
      <c r="M1365" s="54"/>
    </row>
    <row r="1366">
      <c r="A1366" s="21">
        <v>46967.0</v>
      </c>
      <c r="B1366" s="21">
        <v>16.0</v>
      </c>
      <c r="C1366" s="21">
        <v>1.0</v>
      </c>
      <c r="D1366" s="21">
        <v>1.0</v>
      </c>
      <c r="E1366" s="21">
        <v>499.0</v>
      </c>
      <c r="F1366" s="21">
        <v>31.0</v>
      </c>
      <c r="G1366" s="48">
        <v>41579.0</v>
      </c>
      <c r="H1366" s="49">
        <v>0.018449074074074073</v>
      </c>
      <c r="M1366" s="54"/>
    </row>
    <row r="1367">
      <c r="A1367" s="21">
        <v>47070.0</v>
      </c>
      <c r="B1367" s="21">
        <v>17.0</v>
      </c>
      <c r="C1367" s="21">
        <v>1.0</v>
      </c>
      <c r="D1367" s="21">
        <v>1.0</v>
      </c>
      <c r="E1367" s="47">
        <v>1990.0</v>
      </c>
      <c r="F1367" s="21">
        <v>117.0</v>
      </c>
      <c r="G1367" s="48">
        <v>41579.0</v>
      </c>
      <c r="H1367" s="49">
        <v>0.22525462962962964</v>
      </c>
      <c r="M1367" s="54"/>
    </row>
    <row r="1368">
      <c r="A1368" s="21">
        <v>48701.0</v>
      </c>
      <c r="B1368" s="21">
        <v>18.0</v>
      </c>
      <c r="C1368" s="21">
        <v>1.0</v>
      </c>
      <c r="D1368" s="21">
        <v>1.0</v>
      </c>
      <c r="E1368" s="21">
        <v>0.0</v>
      </c>
      <c r="F1368" s="21">
        <v>0.0</v>
      </c>
      <c r="G1368" s="48">
        <v>41579.0</v>
      </c>
      <c r="H1368" s="49">
        <v>0.6546990740740741</v>
      </c>
      <c r="M1368" s="54"/>
    </row>
    <row r="1369">
      <c r="A1369" s="21">
        <v>51789.0</v>
      </c>
      <c r="B1369" s="21">
        <v>18.0</v>
      </c>
      <c r="C1369" s="21">
        <v>1.0</v>
      </c>
      <c r="D1369" s="21">
        <v>1.0</v>
      </c>
      <c r="E1369" s="47">
        <v>4397.0</v>
      </c>
      <c r="F1369" s="21">
        <v>244.0</v>
      </c>
      <c r="G1369" s="48">
        <v>41579.0</v>
      </c>
      <c r="H1369" s="49">
        <v>0.9149884259259259</v>
      </c>
      <c r="M1369" s="54"/>
    </row>
    <row r="1370">
      <c r="A1370" s="21">
        <v>51981.0</v>
      </c>
      <c r="B1370" s="21">
        <v>22.0</v>
      </c>
      <c r="C1370" s="21">
        <v>1.0</v>
      </c>
      <c r="D1370" s="21">
        <v>1.0</v>
      </c>
      <c r="E1370" s="47">
        <v>2900.0</v>
      </c>
      <c r="F1370" s="21">
        <v>132.0</v>
      </c>
      <c r="G1370" s="48">
        <v>41579.0</v>
      </c>
      <c r="H1370" s="49">
        <v>0.8147569444444445</v>
      </c>
      <c r="M1370" s="54"/>
    </row>
    <row r="1371">
      <c r="A1371" s="21">
        <v>52132.0</v>
      </c>
      <c r="B1371" s="21">
        <v>12.0</v>
      </c>
      <c r="C1371" s="21">
        <v>1.0</v>
      </c>
      <c r="D1371" s="21">
        <v>1.0</v>
      </c>
      <c r="E1371" s="47">
        <v>22244.0</v>
      </c>
      <c r="F1371" s="47">
        <v>1854.0</v>
      </c>
      <c r="G1371" s="48">
        <v>41579.0</v>
      </c>
      <c r="H1371" s="49">
        <v>0.569849537037037</v>
      </c>
      <c r="M1371" s="54"/>
    </row>
    <row r="1372">
      <c r="A1372" s="21">
        <v>52716.0</v>
      </c>
      <c r="B1372" s="21">
        <v>17.0</v>
      </c>
      <c r="C1372" s="21">
        <v>1.0</v>
      </c>
      <c r="D1372" s="21">
        <v>1.0</v>
      </c>
      <c r="E1372" s="47">
        <v>1283.0</v>
      </c>
      <c r="F1372" s="21">
        <v>75.0</v>
      </c>
      <c r="G1372" s="48">
        <v>41579.0</v>
      </c>
      <c r="H1372" s="49">
        <v>0.1321412037037037</v>
      </c>
      <c r="M1372" s="54"/>
    </row>
    <row r="1373">
      <c r="A1373" s="21">
        <v>52886.0</v>
      </c>
      <c r="B1373" s="21">
        <v>17.0</v>
      </c>
      <c r="C1373" s="21">
        <v>1.0</v>
      </c>
      <c r="D1373" s="21">
        <v>1.0</v>
      </c>
      <c r="E1373" s="47">
        <v>2395.0</v>
      </c>
      <c r="F1373" s="21">
        <v>141.0</v>
      </c>
      <c r="G1373" s="48">
        <v>41579.0</v>
      </c>
      <c r="H1373" s="49">
        <v>0.4532175925925926</v>
      </c>
      <c r="M1373" s="54"/>
    </row>
    <row r="1374">
      <c r="A1374" s="21">
        <v>53190.0</v>
      </c>
      <c r="B1374" s="21">
        <v>17.0</v>
      </c>
      <c r="C1374" s="21">
        <v>1.0</v>
      </c>
      <c r="D1374" s="21">
        <v>1.0</v>
      </c>
      <c r="E1374" s="21">
        <v>400.0</v>
      </c>
      <c r="F1374" s="21">
        <v>24.0</v>
      </c>
      <c r="G1374" s="48">
        <v>41609.0</v>
      </c>
      <c r="H1374" s="49">
        <v>0.5216898148148148</v>
      </c>
      <c r="M1374" s="54"/>
    </row>
    <row r="1375">
      <c r="A1375" s="21">
        <v>53296.0</v>
      </c>
      <c r="B1375" s="21">
        <v>22.0</v>
      </c>
      <c r="C1375" s="21">
        <v>1.0</v>
      </c>
      <c r="D1375" s="21">
        <v>1.0</v>
      </c>
      <c r="E1375" s="47">
        <v>26664.0</v>
      </c>
      <c r="F1375" s="47">
        <v>1212.0</v>
      </c>
      <c r="G1375" s="48">
        <v>41609.0</v>
      </c>
      <c r="H1375" s="49">
        <v>0.3888888888888889</v>
      </c>
      <c r="M1375" s="54"/>
    </row>
    <row r="1376">
      <c r="A1376" s="21">
        <v>53564.0</v>
      </c>
      <c r="B1376" s="21">
        <v>21.0</v>
      </c>
      <c r="C1376" s="21">
        <v>1.0</v>
      </c>
      <c r="D1376" s="21">
        <v>1.0</v>
      </c>
      <c r="E1376" s="47">
        <v>1699.0</v>
      </c>
      <c r="F1376" s="21">
        <v>81.0</v>
      </c>
      <c r="G1376" s="48">
        <v>41609.0</v>
      </c>
      <c r="H1376" s="49">
        <v>0.397037037037037</v>
      </c>
      <c r="M1376" s="54"/>
    </row>
    <row r="1377">
      <c r="A1377" s="21">
        <v>54715.0</v>
      </c>
      <c r="B1377" s="21">
        <v>16.0</v>
      </c>
      <c r="C1377" s="21">
        <v>1.0</v>
      </c>
      <c r="D1377" s="21">
        <v>1.0</v>
      </c>
      <c r="E1377" s="47">
        <v>4539.0</v>
      </c>
      <c r="F1377" s="21">
        <v>284.0</v>
      </c>
      <c r="G1377" s="48">
        <v>41609.0</v>
      </c>
      <c r="H1377" s="49">
        <v>0.6898842592592592</v>
      </c>
      <c r="M1377" s="54"/>
    </row>
    <row r="1378">
      <c r="A1378" s="21">
        <v>55363.0</v>
      </c>
      <c r="B1378" s="21">
        <v>22.0</v>
      </c>
      <c r="C1378" s="21">
        <v>1.0</v>
      </c>
      <c r="D1378" s="21">
        <v>0.0</v>
      </c>
      <c r="E1378" s="47">
        <v>5995.0</v>
      </c>
      <c r="F1378" s="21">
        <v>273.0</v>
      </c>
      <c r="G1378" s="48">
        <v>41609.0</v>
      </c>
      <c r="H1378" s="49">
        <v>0.26391203703703703</v>
      </c>
      <c r="M1378" s="54"/>
    </row>
    <row r="1379">
      <c r="A1379" s="21">
        <v>56542.0</v>
      </c>
      <c r="B1379" s="21">
        <v>22.0</v>
      </c>
      <c r="C1379" s="21">
        <v>1.0</v>
      </c>
      <c r="D1379" s="21">
        <v>1.0</v>
      </c>
      <c r="E1379" s="47">
        <v>1500.0</v>
      </c>
      <c r="F1379" s="21">
        <v>68.0</v>
      </c>
      <c r="G1379" s="48">
        <v>41609.0</v>
      </c>
      <c r="H1379" s="49">
        <v>0.044710648148148145</v>
      </c>
      <c r="M1379" s="54"/>
    </row>
    <row r="1380">
      <c r="A1380" s="21">
        <v>56779.0</v>
      </c>
      <c r="B1380" s="21">
        <v>17.0</v>
      </c>
      <c r="C1380" s="21">
        <v>1.0</v>
      </c>
      <c r="D1380" s="21">
        <v>1.0</v>
      </c>
      <c r="E1380" s="47">
        <v>18928.0</v>
      </c>
      <c r="F1380" s="47">
        <v>1113.0</v>
      </c>
      <c r="G1380" s="48">
        <v>41609.0</v>
      </c>
      <c r="H1380" s="49">
        <v>0.6061574074074074</v>
      </c>
      <c r="M1380" s="54"/>
    </row>
    <row r="1381">
      <c r="A1381" s="21">
        <v>57347.0</v>
      </c>
      <c r="B1381" s="21">
        <v>12.0</v>
      </c>
      <c r="C1381" s="21">
        <v>1.0</v>
      </c>
      <c r="D1381" s="21">
        <v>1.0</v>
      </c>
      <c r="E1381" s="47">
        <v>7294.0</v>
      </c>
      <c r="F1381" s="21">
        <v>608.0</v>
      </c>
      <c r="G1381" s="48">
        <v>41609.0</v>
      </c>
      <c r="H1381" s="49">
        <v>0.32538194444444446</v>
      </c>
      <c r="M1381" s="54"/>
    </row>
    <row r="1382">
      <c r="A1382" s="21">
        <v>57606.0</v>
      </c>
      <c r="B1382" s="21">
        <v>22.0</v>
      </c>
      <c r="C1382" s="21">
        <v>1.0</v>
      </c>
      <c r="D1382" s="21">
        <v>1.0</v>
      </c>
      <c r="E1382" s="47">
        <v>2000.0</v>
      </c>
      <c r="F1382" s="21">
        <v>91.0</v>
      </c>
      <c r="G1382" s="48">
        <v>41609.0</v>
      </c>
      <c r="H1382" s="49">
        <v>0.2817013888888889</v>
      </c>
      <c r="M1382" s="54"/>
    </row>
    <row r="1383">
      <c r="A1383" s="21">
        <v>57909.0</v>
      </c>
      <c r="B1383" s="21">
        <v>14.0</v>
      </c>
      <c r="C1383" s="21">
        <v>1.0</v>
      </c>
      <c r="D1383" s="21">
        <v>0.0</v>
      </c>
      <c r="E1383" s="21">
        <v>915.0</v>
      </c>
      <c r="F1383" s="21">
        <v>65.0</v>
      </c>
      <c r="G1383" s="48">
        <v>41609.0</v>
      </c>
      <c r="H1383" s="49">
        <v>0.16133101851851853</v>
      </c>
      <c r="M1383" s="54"/>
    </row>
    <row r="1384">
      <c r="A1384" s="21">
        <v>60807.0</v>
      </c>
      <c r="B1384" s="21">
        <v>17.0</v>
      </c>
      <c r="C1384" s="21">
        <v>1.0</v>
      </c>
      <c r="D1384" s="21">
        <v>1.0</v>
      </c>
      <c r="E1384" s="21">
        <v>0.0</v>
      </c>
      <c r="F1384" s="21">
        <v>0.0</v>
      </c>
      <c r="G1384" s="48">
        <v>41609.0</v>
      </c>
      <c r="H1384" s="49">
        <v>0.14890046296296297</v>
      </c>
      <c r="M1384" s="54"/>
    </row>
    <row r="1385">
      <c r="A1385" s="21">
        <v>60960.0</v>
      </c>
      <c r="B1385" s="21">
        <v>22.0</v>
      </c>
      <c r="C1385" s="21">
        <v>1.0</v>
      </c>
      <c r="D1385" s="21">
        <v>1.0</v>
      </c>
      <c r="E1385" s="47">
        <v>19468.0</v>
      </c>
      <c r="F1385" s="21">
        <v>885.0</v>
      </c>
      <c r="G1385" s="48">
        <v>41609.0</v>
      </c>
      <c r="H1385" s="49">
        <v>0.5146875</v>
      </c>
      <c r="M1385" s="54"/>
    </row>
    <row r="1386">
      <c r="A1386" s="21">
        <v>61010.0</v>
      </c>
      <c r="B1386" s="21">
        <v>19.0</v>
      </c>
      <c r="C1386" s="21">
        <v>1.0</v>
      </c>
      <c r="D1386" s="21">
        <v>1.0</v>
      </c>
      <c r="E1386" s="47">
        <v>18690.0</v>
      </c>
      <c r="F1386" s="21">
        <v>984.0</v>
      </c>
      <c r="G1386" s="48">
        <v>41609.0</v>
      </c>
      <c r="H1386" s="49">
        <v>0.7843402777777778</v>
      </c>
      <c r="M1386" s="54"/>
    </row>
    <row r="1387">
      <c r="A1387" s="21">
        <v>62070.0</v>
      </c>
      <c r="B1387" s="21">
        <v>18.0</v>
      </c>
      <c r="C1387" s="21">
        <v>1.0</v>
      </c>
      <c r="D1387" s="21">
        <v>1.0</v>
      </c>
      <c r="E1387" s="21">
        <v>570.0</v>
      </c>
      <c r="F1387" s="21">
        <v>32.0</v>
      </c>
      <c r="G1387" s="48">
        <v>41609.0</v>
      </c>
      <c r="H1387" s="49">
        <v>0.9204166666666667</v>
      </c>
      <c r="M1387" s="54"/>
    </row>
    <row r="1388">
      <c r="A1388" s="21">
        <v>63494.0</v>
      </c>
      <c r="B1388" s="21">
        <v>13.0</v>
      </c>
      <c r="C1388" s="21">
        <v>1.0</v>
      </c>
      <c r="D1388" s="21">
        <v>1.0</v>
      </c>
      <c r="E1388" s="47">
        <v>2799.0</v>
      </c>
      <c r="F1388" s="21">
        <v>215.0</v>
      </c>
      <c r="G1388" s="48">
        <v>41609.0</v>
      </c>
      <c r="H1388" s="49">
        <v>0.6246990740740741</v>
      </c>
      <c r="M1388" s="54"/>
    </row>
    <row r="1389">
      <c r="A1389" s="21">
        <v>65274.0</v>
      </c>
      <c r="B1389" s="21">
        <v>17.0</v>
      </c>
      <c r="C1389" s="21">
        <v>1.0</v>
      </c>
      <c r="D1389" s="21">
        <v>1.0</v>
      </c>
      <c r="E1389" s="47">
        <v>1200.0</v>
      </c>
      <c r="F1389" s="21">
        <v>71.0</v>
      </c>
      <c r="G1389" s="48">
        <v>41609.0</v>
      </c>
      <c r="H1389" s="49">
        <v>0.9930439814814814</v>
      </c>
      <c r="M1389" s="54"/>
    </row>
    <row r="1390">
      <c r="A1390" s="21">
        <v>65375.0</v>
      </c>
      <c r="B1390" s="21">
        <v>14.0</v>
      </c>
      <c r="C1390" s="21">
        <v>1.0</v>
      </c>
      <c r="D1390" s="21">
        <v>0.0</v>
      </c>
      <c r="E1390" s="47">
        <v>3995.0</v>
      </c>
      <c r="F1390" s="21">
        <v>285.0</v>
      </c>
      <c r="G1390" s="48">
        <v>41609.0</v>
      </c>
      <c r="H1390" s="49">
        <v>0.4571064814814815</v>
      </c>
      <c r="M1390" s="54"/>
    </row>
    <row r="1391">
      <c r="A1391" s="21">
        <v>65397.0</v>
      </c>
      <c r="B1391" s="21">
        <v>22.0</v>
      </c>
      <c r="C1391" s="21">
        <v>1.0</v>
      </c>
      <c r="D1391" s="21">
        <v>1.0</v>
      </c>
      <c r="E1391" s="47">
        <v>1949.0</v>
      </c>
      <c r="F1391" s="21">
        <v>89.0</v>
      </c>
      <c r="G1391" s="48">
        <v>41609.0</v>
      </c>
      <c r="H1391" s="49">
        <v>0.41002314814814816</v>
      </c>
      <c r="M1391" s="54"/>
    </row>
    <row r="1392">
      <c r="A1392" s="21">
        <v>66012.0</v>
      </c>
      <c r="B1392" s="21">
        <v>19.0</v>
      </c>
      <c r="C1392" s="21">
        <v>1.0</v>
      </c>
      <c r="D1392" s="21">
        <v>1.0</v>
      </c>
      <c r="E1392" s="47">
        <v>3911.0</v>
      </c>
      <c r="F1392" s="21">
        <v>206.0</v>
      </c>
      <c r="G1392" s="48">
        <v>41609.0</v>
      </c>
      <c r="H1392" s="49">
        <v>0.05232638888888889</v>
      </c>
      <c r="M1392" s="54"/>
    </row>
    <row r="1393">
      <c r="A1393" s="21">
        <v>68033.0</v>
      </c>
      <c r="B1393" s="21">
        <v>22.0</v>
      </c>
      <c r="C1393" s="21">
        <v>1.0</v>
      </c>
      <c r="D1393" s="21">
        <v>1.0</v>
      </c>
      <c r="E1393" s="21">
        <v>499.0</v>
      </c>
      <c r="F1393" s="21">
        <v>23.0</v>
      </c>
      <c r="G1393" s="48">
        <v>41609.0</v>
      </c>
      <c r="H1393" s="49">
        <v>0.16533564814814813</v>
      </c>
      <c r="M1393" s="54"/>
    </row>
    <row r="1394">
      <c r="A1394" s="21">
        <v>68093.0</v>
      </c>
      <c r="B1394" s="21">
        <v>12.0</v>
      </c>
      <c r="C1394" s="21">
        <v>1.0</v>
      </c>
      <c r="D1394" s="21">
        <v>1.0</v>
      </c>
      <c r="E1394" s="21">
        <v>0.0</v>
      </c>
      <c r="F1394" s="21">
        <v>0.0</v>
      </c>
      <c r="G1394" s="48">
        <v>41609.0</v>
      </c>
      <c r="H1394" s="49">
        <v>0.1081712962962963</v>
      </c>
      <c r="M1394" s="54"/>
    </row>
    <row r="1395">
      <c r="A1395" s="21">
        <v>69732.0</v>
      </c>
      <c r="B1395" s="21">
        <v>23.0</v>
      </c>
      <c r="C1395" s="21">
        <v>1.0</v>
      </c>
      <c r="D1395" s="21">
        <v>0.0</v>
      </c>
      <c r="E1395" s="47">
        <v>5399.0</v>
      </c>
      <c r="F1395" s="21">
        <v>235.0</v>
      </c>
      <c r="G1395" s="48">
        <v>41609.0</v>
      </c>
      <c r="H1395" s="49">
        <v>0.7485879629629629</v>
      </c>
      <c r="M1395" s="54"/>
    </row>
    <row r="1396">
      <c r="A1396" s="21">
        <v>70976.0</v>
      </c>
      <c r="B1396" s="21">
        <v>14.0</v>
      </c>
      <c r="C1396" s="21">
        <v>1.0</v>
      </c>
      <c r="D1396" s="21">
        <v>1.0</v>
      </c>
      <c r="E1396" s="47">
        <v>2014.0</v>
      </c>
      <c r="F1396" s="21">
        <v>144.0</v>
      </c>
      <c r="G1396" s="48">
        <v>41609.0</v>
      </c>
      <c r="H1396" s="49">
        <v>0.16028935185185186</v>
      </c>
      <c r="M1396" s="54"/>
    </row>
    <row r="1397">
      <c r="A1397" s="21">
        <v>73223.0</v>
      </c>
      <c r="B1397" s="21">
        <v>23.0</v>
      </c>
      <c r="C1397" s="21">
        <v>1.0</v>
      </c>
      <c r="D1397" s="21">
        <v>1.0</v>
      </c>
      <c r="E1397" s="47">
        <v>1500.0</v>
      </c>
      <c r="F1397" s="21">
        <v>65.0</v>
      </c>
      <c r="G1397" s="48">
        <v>41609.0</v>
      </c>
      <c r="H1397" s="49">
        <v>0.5644675925925926</v>
      </c>
      <c r="M1397" s="54"/>
    </row>
    <row r="1398">
      <c r="A1398" s="21">
        <v>73271.0</v>
      </c>
      <c r="B1398" s="21">
        <v>22.0</v>
      </c>
      <c r="C1398" s="21">
        <v>1.0</v>
      </c>
      <c r="D1398" s="21">
        <v>1.0</v>
      </c>
      <c r="E1398" s="47">
        <v>7999.0</v>
      </c>
      <c r="F1398" s="21">
        <v>364.0</v>
      </c>
      <c r="G1398" s="48">
        <v>41609.0</v>
      </c>
      <c r="H1398" s="49">
        <v>0.05969907407407407</v>
      </c>
      <c r="M1398" s="54"/>
    </row>
    <row r="1399">
      <c r="A1399" s="21">
        <v>73919.0</v>
      </c>
      <c r="B1399" s="21">
        <v>22.0</v>
      </c>
      <c r="C1399" s="21">
        <v>1.0</v>
      </c>
      <c r="D1399" s="21">
        <v>0.0</v>
      </c>
      <c r="E1399" s="47">
        <v>25000.0</v>
      </c>
      <c r="F1399" s="47">
        <v>1136.0</v>
      </c>
      <c r="G1399" s="48">
        <v>41609.0</v>
      </c>
      <c r="H1399" s="49">
        <v>0.2507638888888889</v>
      </c>
      <c r="M1399" s="54"/>
    </row>
    <row r="1400">
      <c r="A1400" s="21">
        <v>74212.0</v>
      </c>
      <c r="B1400" s="21">
        <v>13.0</v>
      </c>
      <c r="C1400" s="21">
        <v>1.0</v>
      </c>
      <c r="D1400" s="21">
        <v>0.0</v>
      </c>
      <c r="E1400" s="21">
        <v>188.0</v>
      </c>
      <c r="F1400" s="21">
        <v>14.0</v>
      </c>
      <c r="G1400" s="48">
        <v>41609.0</v>
      </c>
      <c r="H1400" s="49">
        <v>0.7975810185185185</v>
      </c>
      <c r="M1400" s="54"/>
    </row>
    <row r="1401">
      <c r="A1401" s="21">
        <v>79249.0</v>
      </c>
      <c r="B1401" s="21">
        <v>18.0</v>
      </c>
      <c r="C1401" s="21">
        <v>1.0</v>
      </c>
      <c r="D1401" s="21">
        <v>1.0</v>
      </c>
      <c r="E1401" s="47">
        <v>2050.0</v>
      </c>
      <c r="F1401" s="21">
        <v>114.0</v>
      </c>
      <c r="G1401" s="48">
        <v>41609.0</v>
      </c>
      <c r="H1401" s="49">
        <v>0.7564004629629629</v>
      </c>
      <c r="M1401" s="54"/>
    </row>
    <row r="1402">
      <c r="A1402" s="21">
        <v>81583.0</v>
      </c>
      <c r="B1402" s="21">
        <v>17.0</v>
      </c>
      <c r="C1402" s="21">
        <v>1.0</v>
      </c>
      <c r="D1402" s="21">
        <v>1.0</v>
      </c>
      <c r="E1402" s="47">
        <v>5840.0</v>
      </c>
      <c r="F1402" s="21">
        <v>344.0</v>
      </c>
      <c r="G1402" s="48">
        <v>41609.0</v>
      </c>
      <c r="H1402" s="49">
        <v>0.10334490740740741</v>
      </c>
      <c r="M1402" s="54"/>
    </row>
    <row r="1403">
      <c r="A1403" s="21">
        <v>81763.0</v>
      </c>
      <c r="B1403" s="21">
        <v>19.0</v>
      </c>
      <c r="C1403" s="21">
        <v>1.0</v>
      </c>
      <c r="D1403" s="21">
        <v>1.0</v>
      </c>
      <c r="E1403" s="47">
        <v>3198.0</v>
      </c>
      <c r="F1403" s="21">
        <v>168.0</v>
      </c>
      <c r="G1403" s="48">
        <v>41609.0</v>
      </c>
      <c r="H1403" s="49">
        <v>0.6549768518518518</v>
      </c>
      <c r="M1403" s="54"/>
    </row>
    <row r="1404">
      <c r="A1404" s="21">
        <v>82215.0</v>
      </c>
      <c r="B1404" s="21">
        <v>18.0</v>
      </c>
      <c r="C1404" s="21">
        <v>1.0</v>
      </c>
      <c r="D1404" s="21">
        <v>1.0</v>
      </c>
      <c r="E1404" s="47">
        <v>1788.0</v>
      </c>
      <c r="F1404" s="21">
        <v>99.0</v>
      </c>
      <c r="G1404" s="48">
        <v>41609.0</v>
      </c>
      <c r="H1404" s="49">
        <v>0.4426736111111111</v>
      </c>
      <c r="M1404" s="54"/>
    </row>
    <row r="1405">
      <c r="A1405" s="21">
        <v>82350.0</v>
      </c>
      <c r="B1405" s="21">
        <v>13.0</v>
      </c>
      <c r="C1405" s="21">
        <v>1.0</v>
      </c>
      <c r="D1405" s="21">
        <v>1.0</v>
      </c>
      <c r="E1405" s="21">
        <v>0.0</v>
      </c>
      <c r="F1405" s="21">
        <v>0.0</v>
      </c>
      <c r="G1405" s="48">
        <v>41609.0</v>
      </c>
      <c r="H1405" s="49">
        <v>0.6208449074074074</v>
      </c>
      <c r="M1405" s="54"/>
    </row>
    <row r="1406">
      <c r="A1406" s="21">
        <v>82505.0</v>
      </c>
      <c r="B1406" s="21">
        <v>19.0</v>
      </c>
      <c r="C1406" s="21">
        <v>1.0</v>
      </c>
      <c r="D1406" s="21">
        <v>1.0</v>
      </c>
      <c r="E1406" s="47">
        <v>21621.0</v>
      </c>
      <c r="F1406" s="47">
        <v>1138.0</v>
      </c>
      <c r="G1406" s="48">
        <v>41609.0</v>
      </c>
      <c r="H1406" s="49">
        <v>0.19491898148148148</v>
      </c>
      <c r="M1406" s="54"/>
    </row>
    <row r="1407">
      <c r="A1407" s="21">
        <v>82884.0</v>
      </c>
      <c r="B1407" s="21">
        <v>16.0</v>
      </c>
      <c r="C1407" s="21">
        <v>1.0</v>
      </c>
      <c r="D1407" s="21">
        <v>1.0</v>
      </c>
      <c r="E1407" s="21">
        <v>0.0</v>
      </c>
      <c r="F1407" s="21">
        <v>0.0</v>
      </c>
      <c r="G1407" s="48">
        <v>41609.0</v>
      </c>
      <c r="H1407" s="49">
        <v>0.42243055555555553</v>
      </c>
      <c r="M1407" s="54"/>
    </row>
    <row r="1408">
      <c r="A1408" s="21">
        <v>85267.0</v>
      </c>
      <c r="B1408" s="21">
        <v>13.0</v>
      </c>
      <c r="C1408" s="21">
        <v>1.0</v>
      </c>
      <c r="D1408" s="21">
        <v>1.0</v>
      </c>
      <c r="E1408" s="47">
        <v>21758.0</v>
      </c>
      <c r="F1408" s="47">
        <v>1674.0</v>
      </c>
      <c r="G1408" s="48">
        <v>41640.0</v>
      </c>
      <c r="H1408" s="49">
        <v>0.22493055555555555</v>
      </c>
      <c r="M1408" s="54"/>
    </row>
    <row r="1409">
      <c r="A1409" s="21">
        <v>85711.0</v>
      </c>
      <c r="B1409" s="21">
        <v>18.0</v>
      </c>
      <c r="C1409" s="21">
        <v>1.0</v>
      </c>
      <c r="D1409" s="21">
        <v>1.0</v>
      </c>
      <c r="E1409" s="47">
        <v>1435.0</v>
      </c>
      <c r="F1409" s="21">
        <v>80.0</v>
      </c>
      <c r="G1409" s="48">
        <v>41640.0</v>
      </c>
      <c r="H1409" s="49">
        <v>0.694224537037037</v>
      </c>
      <c r="M1409" s="54"/>
    </row>
    <row r="1410">
      <c r="A1410" s="21">
        <v>87654.0</v>
      </c>
      <c r="B1410" s="21">
        <v>23.0</v>
      </c>
      <c r="C1410" s="21">
        <v>1.0</v>
      </c>
      <c r="D1410" s="21">
        <v>1.0</v>
      </c>
      <c r="E1410" s="47">
        <v>1200.0</v>
      </c>
      <c r="F1410" s="21">
        <v>52.0</v>
      </c>
      <c r="G1410" s="48">
        <v>41640.0</v>
      </c>
      <c r="H1410" s="49">
        <v>0.21528935185185186</v>
      </c>
      <c r="M1410" s="54"/>
    </row>
    <row r="1411">
      <c r="A1411" s="21">
        <v>88977.0</v>
      </c>
      <c r="B1411" s="21">
        <v>23.0</v>
      </c>
      <c r="C1411" s="21">
        <v>1.0</v>
      </c>
      <c r="D1411" s="21">
        <v>1.0</v>
      </c>
      <c r="E1411" s="47">
        <v>8633.0</v>
      </c>
      <c r="F1411" s="21">
        <v>375.0</v>
      </c>
      <c r="G1411" s="48">
        <v>41640.0</v>
      </c>
      <c r="H1411" s="49">
        <v>0.49280092592592595</v>
      </c>
      <c r="M1411" s="54"/>
    </row>
    <row r="1412">
      <c r="A1412" s="21">
        <v>89044.0</v>
      </c>
      <c r="B1412" s="21">
        <v>18.0</v>
      </c>
      <c r="C1412" s="21">
        <v>1.0</v>
      </c>
      <c r="D1412" s="21">
        <v>1.0</v>
      </c>
      <c r="E1412" s="47">
        <v>2165.0</v>
      </c>
      <c r="F1412" s="21">
        <v>120.0</v>
      </c>
      <c r="G1412" s="48">
        <v>41640.0</v>
      </c>
      <c r="H1412" s="49">
        <v>0.7102777777777778</v>
      </c>
      <c r="M1412" s="54"/>
    </row>
    <row r="1413">
      <c r="A1413" s="21">
        <v>89612.0</v>
      </c>
      <c r="B1413" s="21">
        <v>18.0</v>
      </c>
      <c r="C1413" s="21">
        <v>1.0</v>
      </c>
      <c r="D1413" s="21">
        <v>1.0</v>
      </c>
      <c r="E1413" s="47">
        <v>1390.0</v>
      </c>
      <c r="F1413" s="21">
        <v>77.0</v>
      </c>
      <c r="G1413" s="48">
        <v>41640.0</v>
      </c>
      <c r="H1413" s="49">
        <v>0.09542824074074074</v>
      </c>
      <c r="M1413" s="54"/>
    </row>
    <row r="1414">
      <c r="A1414" s="21">
        <v>91249.0</v>
      </c>
      <c r="B1414" s="21">
        <v>16.0</v>
      </c>
      <c r="C1414" s="21">
        <v>1.0</v>
      </c>
      <c r="D1414" s="21">
        <v>1.0</v>
      </c>
      <c r="E1414" s="47">
        <v>3073.0</v>
      </c>
      <c r="F1414" s="21">
        <v>192.0</v>
      </c>
      <c r="G1414" s="48">
        <v>41640.0</v>
      </c>
      <c r="H1414" s="49">
        <v>0.8472685185185185</v>
      </c>
      <c r="M1414" s="54"/>
    </row>
    <row r="1415">
      <c r="A1415" s="21">
        <v>93328.0</v>
      </c>
      <c r="B1415" s="21">
        <v>18.0</v>
      </c>
      <c r="C1415" s="21">
        <v>1.0</v>
      </c>
      <c r="D1415" s="21">
        <v>1.0</v>
      </c>
      <c r="E1415" s="47">
        <v>1900.0</v>
      </c>
      <c r="F1415" s="21">
        <v>106.0</v>
      </c>
      <c r="G1415" s="48">
        <v>41640.0</v>
      </c>
      <c r="H1415" s="49">
        <v>0.4481597222222222</v>
      </c>
      <c r="M1415" s="54"/>
    </row>
    <row r="1416">
      <c r="A1416" s="21">
        <v>18608.0</v>
      </c>
      <c r="B1416" s="21">
        <v>17.0</v>
      </c>
      <c r="C1416" s="21">
        <v>1.0</v>
      </c>
      <c r="D1416" s="21">
        <v>1.0</v>
      </c>
      <c r="E1416" s="47">
        <v>5725.0</v>
      </c>
      <c r="F1416" s="21">
        <v>337.0</v>
      </c>
      <c r="G1416" s="48">
        <v>41548.0</v>
      </c>
      <c r="H1416" s="49">
        <v>0.753900462962963</v>
      </c>
      <c r="M1416" s="54"/>
    </row>
    <row r="1417">
      <c r="A1417" s="21">
        <v>18717.0</v>
      </c>
      <c r="B1417" s="21">
        <v>16.0</v>
      </c>
      <c r="C1417" s="21">
        <v>1.0</v>
      </c>
      <c r="D1417" s="21">
        <v>1.0</v>
      </c>
      <c r="E1417" s="21">
        <v>0.0</v>
      </c>
      <c r="F1417" s="21">
        <v>0.0</v>
      </c>
      <c r="G1417" s="48">
        <v>41548.0</v>
      </c>
      <c r="H1417" s="49">
        <v>0.6773611111111111</v>
      </c>
      <c r="M1417" s="54"/>
    </row>
    <row r="1418">
      <c r="A1418" s="21">
        <v>19231.0</v>
      </c>
      <c r="B1418" s="21">
        <v>20.0</v>
      </c>
      <c r="C1418" s="21">
        <v>1.0</v>
      </c>
      <c r="D1418" s="21">
        <v>1.0</v>
      </c>
      <c r="E1418" s="21">
        <v>0.0</v>
      </c>
      <c r="F1418" s="21">
        <v>0.0</v>
      </c>
      <c r="G1418" s="48">
        <v>41548.0</v>
      </c>
      <c r="H1418" s="49">
        <v>0.7685763888888889</v>
      </c>
      <c r="M1418" s="54"/>
    </row>
    <row r="1419">
      <c r="A1419" s="21">
        <v>19782.0</v>
      </c>
      <c r="B1419" s="21">
        <v>18.0</v>
      </c>
      <c r="C1419" s="21">
        <v>1.0</v>
      </c>
      <c r="D1419" s="21">
        <v>1.0</v>
      </c>
      <c r="E1419" s="47">
        <v>4498.0</v>
      </c>
      <c r="F1419" s="21">
        <v>250.0</v>
      </c>
      <c r="G1419" s="48">
        <v>41548.0</v>
      </c>
      <c r="H1419" s="49">
        <v>0.3086921296296296</v>
      </c>
      <c r="M1419" s="54"/>
    </row>
    <row r="1420">
      <c r="A1420" s="21">
        <v>19802.0</v>
      </c>
      <c r="B1420" s="21">
        <v>18.0</v>
      </c>
      <c r="C1420" s="21">
        <v>1.0</v>
      </c>
      <c r="D1420" s="21">
        <v>1.0</v>
      </c>
      <c r="E1420" s="47">
        <v>1437.0</v>
      </c>
      <c r="F1420" s="21">
        <v>80.0</v>
      </c>
      <c r="G1420" s="48">
        <v>41548.0</v>
      </c>
      <c r="H1420" s="49">
        <v>0.37072916666666667</v>
      </c>
      <c r="M1420" s="54"/>
    </row>
    <row r="1421">
      <c r="A1421" s="21">
        <v>20974.0</v>
      </c>
      <c r="B1421" s="21">
        <v>17.0</v>
      </c>
      <c r="C1421" s="21">
        <v>1.0</v>
      </c>
      <c r="D1421" s="21">
        <v>1.0</v>
      </c>
      <c r="E1421" s="47">
        <v>1375.0</v>
      </c>
      <c r="F1421" s="21">
        <v>81.0</v>
      </c>
      <c r="G1421" s="48">
        <v>41548.0</v>
      </c>
      <c r="H1421" s="49">
        <v>0.07758101851851852</v>
      </c>
      <c r="M1421" s="54"/>
    </row>
    <row r="1422">
      <c r="A1422" s="21">
        <v>21352.0</v>
      </c>
      <c r="B1422" s="21">
        <v>17.0</v>
      </c>
      <c r="C1422" s="21">
        <v>1.0</v>
      </c>
      <c r="D1422" s="21">
        <v>1.0</v>
      </c>
      <c r="E1422" s="47">
        <v>4000.0</v>
      </c>
      <c r="F1422" s="21">
        <v>235.0</v>
      </c>
      <c r="G1422" s="48">
        <v>41548.0</v>
      </c>
      <c r="H1422" s="49">
        <v>0.929675925925926</v>
      </c>
      <c r="M1422" s="54"/>
    </row>
    <row r="1423">
      <c r="A1423" s="21">
        <v>21354.0</v>
      </c>
      <c r="B1423" s="21">
        <v>18.0</v>
      </c>
      <c r="C1423" s="21">
        <v>1.0</v>
      </c>
      <c r="D1423" s="21">
        <v>1.0</v>
      </c>
      <c r="E1423" s="47">
        <v>1000.0</v>
      </c>
      <c r="F1423" s="21">
        <v>56.0</v>
      </c>
      <c r="G1423" s="48">
        <v>41548.0</v>
      </c>
      <c r="H1423" s="49">
        <v>0.6869560185185185</v>
      </c>
      <c r="M1423" s="54"/>
    </row>
    <row r="1424">
      <c r="A1424" s="21">
        <v>21617.0</v>
      </c>
      <c r="B1424" s="21">
        <v>16.0</v>
      </c>
      <c r="C1424" s="21">
        <v>1.0</v>
      </c>
      <c r="D1424" s="21">
        <v>1.0</v>
      </c>
      <c r="E1424" s="21">
        <v>799.0</v>
      </c>
      <c r="F1424" s="21">
        <v>50.0</v>
      </c>
      <c r="G1424" s="48">
        <v>41548.0</v>
      </c>
      <c r="H1424" s="49">
        <v>0.5205092592592593</v>
      </c>
      <c r="M1424" s="54"/>
    </row>
    <row r="1425">
      <c r="A1425" s="21">
        <v>22843.0</v>
      </c>
      <c r="B1425" s="21">
        <v>14.0</v>
      </c>
      <c r="C1425" s="21">
        <v>1.0</v>
      </c>
      <c r="D1425" s="21">
        <v>1.0</v>
      </c>
      <c r="E1425" s="21">
        <v>1.0</v>
      </c>
      <c r="F1425" s="21">
        <v>0.0</v>
      </c>
      <c r="G1425" s="48">
        <v>41548.0</v>
      </c>
      <c r="H1425" s="49">
        <v>0.3325462962962963</v>
      </c>
      <c r="M1425" s="54"/>
    </row>
    <row r="1426">
      <c r="A1426" s="21">
        <v>23178.0</v>
      </c>
      <c r="B1426" s="21">
        <v>13.0</v>
      </c>
      <c r="C1426" s="21">
        <v>1.0</v>
      </c>
      <c r="D1426" s="21">
        <v>1.0</v>
      </c>
      <c r="E1426" s="47">
        <v>5700.0</v>
      </c>
      <c r="F1426" s="21">
        <v>438.0</v>
      </c>
      <c r="G1426" s="48">
        <v>41548.0</v>
      </c>
      <c r="H1426" s="49">
        <v>0.5209722222222222</v>
      </c>
      <c r="M1426" s="54"/>
    </row>
    <row r="1427">
      <c r="A1427" s="21">
        <v>23765.0</v>
      </c>
      <c r="B1427" s="21">
        <v>16.0</v>
      </c>
      <c r="C1427" s="21">
        <v>1.0</v>
      </c>
      <c r="D1427" s="21">
        <v>1.0</v>
      </c>
      <c r="E1427" s="47">
        <v>10000.0</v>
      </c>
      <c r="F1427" s="21">
        <v>625.0</v>
      </c>
      <c r="G1427" s="48">
        <v>41548.0</v>
      </c>
      <c r="H1427" s="49">
        <v>0.36158564814814814</v>
      </c>
      <c r="M1427" s="54"/>
    </row>
    <row r="1428">
      <c r="A1428" s="21">
        <v>24516.0</v>
      </c>
      <c r="B1428" s="21">
        <v>18.0</v>
      </c>
      <c r="C1428" s="21">
        <v>1.0</v>
      </c>
      <c r="D1428" s="21">
        <v>1.0</v>
      </c>
      <c r="E1428" s="21">
        <v>0.0</v>
      </c>
      <c r="F1428" s="21">
        <v>0.0</v>
      </c>
      <c r="G1428" s="48">
        <v>41548.0</v>
      </c>
      <c r="H1428" s="49">
        <v>0.5961111111111111</v>
      </c>
      <c r="M1428" s="54"/>
    </row>
    <row r="1429">
      <c r="A1429" s="21">
        <v>25216.0</v>
      </c>
      <c r="B1429" s="21">
        <v>16.0</v>
      </c>
      <c r="C1429" s="21">
        <v>1.0</v>
      </c>
      <c r="D1429" s="21">
        <v>1.0</v>
      </c>
      <c r="E1429" s="47">
        <v>3178.0</v>
      </c>
      <c r="F1429" s="21">
        <v>199.0</v>
      </c>
      <c r="G1429" s="48">
        <v>41548.0</v>
      </c>
      <c r="H1429" s="49">
        <v>0.5316666666666666</v>
      </c>
      <c r="M1429" s="54"/>
    </row>
    <row r="1430">
      <c r="A1430" s="21">
        <v>25331.0</v>
      </c>
      <c r="B1430" s="21">
        <v>18.0</v>
      </c>
      <c r="C1430" s="21">
        <v>1.0</v>
      </c>
      <c r="D1430" s="21">
        <v>1.0</v>
      </c>
      <c r="E1430" s="47">
        <v>1520.0</v>
      </c>
      <c r="F1430" s="21">
        <v>84.0</v>
      </c>
      <c r="G1430" s="48">
        <v>41548.0</v>
      </c>
      <c r="H1430" s="49">
        <v>0.1375</v>
      </c>
      <c r="M1430" s="54"/>
    </row>
    <row r="1431">
      <c r="A1431" s="21">
        <v>25507.0</v>
      </c>
      <c r="B1431" s="21">
        <v>17.0</v>
      </c>
      <c r="C1431" s="21">
        <v>1.0</v>
      </c>
      <c r="D1431" s="21">
        <v>1.0</v>
      </c>
      <c r="E1431" s="47">
        <v>8096.0</v>
      </c>
      <c r="F1431" s="21">
        <v>476.0</v>
      </c>
      <c r="G1431" s="48">
        <v>41548.0</v>
      </c>
      <c r="H1431" s="49">
        <v>0.4582291666666667</v>
      </c>
      <c r="M1431" s="54"/>
    </row>
    <row r="1432">
      <c r="A1432" s="21">
        <v>25588.0</v>
      </c>
      <c r="B1432" s="21">
        <v>21.0</v>
      </c>
      <c r="C1432" s="21">
        <v>1.0</v>
      </c>
      <c r="D1432" s="21">
        <v>1.0</v>
      </c>
      <c r="E1432" s="47">
        <v>3295.0</v>
      </c>
      <c r="F1432" s="21">
        <v>157.0</v>
      </c>
      <c r="G1432" s="48">
        <v>41548.0</v>
      </c>
      <c r="H1432" s="49">
        <v>0.14107638888888888</v>
      </c>
      <c r="M1432" s="54"/>
    </row>
    <row r="1433">
      <c r="A1433" s="21">
        <v>25591.0</v>
      </c>
      <c r="B1433" s="21">
        <v>18.0</v>
      </c>
      <c r="C1433" s="21">
        <v>1.0</v>
      </c>
      <c r="D1433" s="21">
        <v>1.0</v>
      </c>
      <c r="E1433" s="47">
        <v>2099.0</v>
      </c>
      <c r="F1433" s="21">
        <v>117.0</v>
      </c>
      <c r="G1433" s="48">
        <v>41548.0</v>
      </c>
      <c r="H1433" s="49">
        <v>0.5050694444444445</v>
      </c>
      <c r="M1433" s="54"/>
    </row>
    <row r="1434">
      <c r="A1434" s="21">
        <v>25703.0</v>
      </c>
      <c r="B1434" s="21">
        <v>22.0</v>
      </c>
      <c r="C1434" s="21">
        <v>1.0</v>
      </c>
      <c r="D1434" s="21">
        <v>1.0</v>
      </c>
      <c r="E1434" s="47">
        <v>5750.0</v>
      </c>
      <c r="F1434" s="21">
        <v>261.0</v>
      </c>
      <c r="G1434" s="48">
        <v>41548.0</v>
      </c>
      <c r="H1434" s="49">
        <v>0.027916666666666666</v>
      </c>
      <c r="M1434" s="54"/>
    </row>
    <row r="1435">
      <c r="A1435" s="21">
        <v>25758.0</v>
      </c>
      <c r="B1435" s="21">
        <v>23.0</v>
      </c>
      <c r="C1435" s="21">
        <v>1.0</v>
      </c>
      <c r="D1435" s="21">
        <v>1.0</v>
      </c>
      <c r="E1435" s="47">
        <v>2850.0</v>
      </c>
      <c r="F1435" s="21">
        <v>124.0</v>
      </c>
      <c r="G1435" s="48">
        <v>41548.0</v>
      </c>
      <c r="H1435" s="49">
        <v>0.9260532407407407</v>
      </c>
      <c r="M1435" s="54"/>
    </row>
    <row r="1436">
      <c r="A1436" s="21">
        <v>25834.0</v>
      </c>
      <c r="B1436" s="21">
        <v>20.0</v>
      </c>
      <c r="C1436" s="21">
        <v>1.0</v>
      </c>
      <c r="D1436" s="21">
        <v>1.0</v>
      </c>
      <c r="E1436" s="47">
        <v>3489.0</v>
      </c>
      <c r="F1436" s="21">
        <v>174.0</v>
      </c>
      <c r="G1436" s="48">
        <v>41548.0</v>
      </c>
      <c r="H1436" s="49">
        <v>0.5449652777777778</v>
      </c>
      <c r="M1436" s="54"/>
    </row>
    <row r="1437">
      <c r="A1437" s="21">
        <v>25888.0</v>
      </c>
      <c r="B1437" s="21">
        <v>23.0</v>
      </c>
      <c r="C1437" s="21">
        <v>1.0</v>
      </c>
      <c r="D1437" s="21">
        <v>1.0</v>
      </c>
      <c r="E1437" s="21">
        <v>0.0</v>
      </c>
      <c r="F1437" s="21">
        <v>0.0</v>
      </c>
      <c r="G1437" s="48">
        <v>41548.0</v>
      </c>
      <c r="H1437" s="49">
        <v>0.12967592592592592</v>
      </c>
      <c r="M1437" s="54"/>
    </row>
    <row r="1438">
      <c r="A1438" s="21">
        <v>25897.0</v>
      </c>
      <c r="B1438" s="21">
        <v>20.0</v>
      </c>
      <c r="C1438" s="21">
        <v>1.0</v>
      </c>
      <c r="D1438" s="21">
        <v>1.0</v>
      </c>
      <c r="E1438" s="21">
        <v>0.0</v>
      </c>
      <c r="F1438" s="21">
        <v>0.0</v>
      </c>
      <c r="G1438" s="48">
        <v>41548.0</v>
      </c>
      <c r="H1438" s="49">
        <v>0.185625</v>
      </c>
      <c r="M1438" s="54"/>
    </row>
    <row r="1439">
      <c r="A1439" s="21">
        <v>25926.0</v>
      </c>
      <c r="B1439" s="21">
        <v>15.0</v>
      </c>
      <c r="C1439" s="21">
        <v>1.0</v>
      </c>
      <c r="D1439" s="21">
        <v>1.0</v>
      </c>
      <c r="E1439" s="21">
        <v>0.0</v>
      </c>
      <c r="F1439" s="21">
        <v>0.0</v>
      </c>
      <c r="G1439" s="48">
        <v>41548.0</v>
      </c>
      <c r="H1439" s="49">
        <v>0.6425578703703704</v>
      </c>
      <c r="M1439" s="54"/>
    </row>
    <row r="1440">
      <c r="A1440" s="21">
        <v>25943.0</v>
      </c>
      <c r="B1440" s="21">
        <v>20.0</v>
      </c>
      <c r="C1440" s="21">
        <v>1.0</v>
      </c>
      <c r="D1440" s="21">
        <v>1.0</v>
      </c>
      <c r="E1440" s="21">
        <v>374.0</v>
      </c>
      <c r="F1440" s="21">
        <v>19.0</v>
      </c>
      <c r="G1440" s="48">
        <v>41548.0</v>
      </c>
      <c r="H1440" s="49">
        <v>0.9862731481481481</v>
      </c>
      <c r="M1440" s="54"/>
    </row>
    <row r="1441">
      <c r="A1441" s="21">
        <v>26085.0</v>
      </c>
      <c r="B1441" s="21">
        <v>18.0</v>
      </c>
      <c r="C1441" s="21">
        <v>1.0</v>
      </c>
      <c r="D1441" s="21">
        <v>1.0</v>
      </c>
      <c r="E1441" s="47">
        <v>8200.0</v>
      </c>
      <c r="F1441" s="21">
        <v>456.0</v>
      </c>
      <c r="G1441" s="48">
        <v>41548.0</v>
      </c>
      <c r="H1441" s="49">
        <v>0.16637731481481483</v>
      </c>
      <c r="M1441" s="54"/>
    </row>
    <row r="1442">
      <c r="A1442" s="21">
        <v>26186.0</v>
      </c>
      <c r="B1442" s="21">
        <v>13.0</v>
      </c>
      <c r="C1442" s="21">
        <v>1.0</v>
      </c>
      <c r="D1442" s="21">
        <v>1.0</v>
      </c>
      <c r="E1442" s="21">
        <v>498.0</v>
      </c>
      <c r="F1442" s="21">
        <v>38.0</v>
      </c>
      <c r="G1442" s="48">
        <v>41548.0</v>
      </c>
      <c r="H1442" s="49">
        <v>0.6415162037037037</v>
      </c>
      <c r="M1442" s="54"/>
    </row>
    <row r="1443">
      <c r="A1443" s="21">
        <v>26190.0</v>
      </c>
      <c r="B1443" s="21">
        <v>16.0</v>
      </c>
      <c r="C1443" s="21">
        <v>1.0</v>
      </c>
      <c r="D1443" s="21">
        <v>1.0</v>
      </c>
      <c r="E1443" s="47">
        <v>6835.0</v>
      </c>
      <c r="F1443" s="21">
        <v>427.0</v>
      </c>
      <c r="G1443" s="48">
        <v>41548.0</v>
      </c>
      <c r="H1443" s="49">
        <v>0.9294560185185186</v>
      </c>
      <c r="M1443" s="54"/>
    </row>
    <row r="1444">
      <c r="A1444" s="21">
        <v>26221.0</v>
      </c>
      <c r="B1444" s="21">
        <v>13.0</v>
      </c>
      <c r="C1444" s="21">
        <v>1.0</v>
      </c>
      <c r="D1444" s="21">
        <v>1.0</v>
      </c>
      <c r="E1444" s="47">
        <v>1435.0</v>
      </c>
      <c r="F1444" s="21">
        <v>110.0</v>
      </c>
      <c r="G1444" s="48">
        <v>41548.0</v>
      </c>
      <c r="H1444" s="49">
        <v>0.12604166666666666</v>
      </c>
      <c r="M1444" s="54"/>
    </row>
    <row r="1445">
      <c r="A1445" s="21">
        <v>26366.0</v>
      </c>
      <c r="B1445" s="21">
        <v>13.0</v>
      </c>
      <c r="C1445" s="21">
        <v>1.0</v>
      </c>
      <c r="D1445" s="21">
        <v>0.0</v>
      </c>
      <c r="E1445" s="47">
        <v>6093.0</v>
      </c>
      <c r="F1445" s="21">
        <v>469.0</v>
      </c>
      <c r="G1445" s="48">
        <v>41548.0</v>
      </c>
      <c r="H1445" s="49">
        <v>0.7115393518518518</v>
      </c>
      <c r="M1445" s="54"/>
    </row>
    <row r="1446">
      <c r="A1446" s="21">
        <v>26380.0</v>
      </c>
      <c r="B1446" s="21">
        <v>16.0</v>
      </c>
      <c r="C1446" s="21">
        <v>1.0</v>
      </c>
      <c r="D1446" s="21">
        <v>1.0</v>
      </c>
      <c r="E1446" s="21">
        <v>699.0</v>
      </c>
      <c r="F1446" s="21">
        <v>44.0</v>
      </c>
      <c r="G1446" s="48">
        <v>41548.0</v>
      </c>
      <c r="H1446" s="49">
        <v>0.9518055555555556</v>
      </c>
      <c r="M1446" s="54"/>
    </row>
    <row r="1447">
      <c r="A1447" s="21">
        <v>26390.0</v>
      </c>
      <c r="B1447" s="21">
        <v>14.0</v>
      </c>
      <c r="C1447" s="21">
        <v>1.0</v>
      </c>
      <c r="D1447" s="21">
        <v>1.0</v>
      </c>
      <c r="E1447" s="21">
        <v>500.0</v>
      </c>
      <c r="F1447" s="21">
        <v>36.0</v>
      </c>
      <c r="G1447" s="48">
        <v>41548.0</v>
      </c>
      <c r="H1447" s="49">
        <v>0.10642361111111111</v>
      </c>
      <c r="M1447" s="54"/>
    </row>
    <row r="1448">
      <c r="A1448" s="21">
        <v>26443.0</v>
      </c>
      <c r="B1448" s="21">
        <v>18.0</v>
      </c>
      <c r="C1448" s="21">
        <v>1.0</v>
      </c>
      <c r="D1448" s="21">
        <v>1.0</v>
      </c>
      <c r="E1448" s="47">
        <v>2723.0</v>
      </c>
      <c r="F1448" s="21">
        <v>151.0</v>
      </c>
      <c r="G1448" s="48">
        <v>41548.0</v>
      </c>
      <c r="H1448" s="49">
        <v>0.5920833333333333</v>
      </c>
      <c r="M1448" s="54"/>
    </row>
    <row r="1449">
      <c r="A1449" s="21">
        <v>26506.0</v>
      </c>
      <c r="B1449" s="21">
        <v>22.0</v>
      </c>
      <c r="C1449" s="21">
        <v>1.0</v>
      </c>
      <c r="D1449" s="21">
        <v>1.0</v>
      </c>
      <c r="E1449" s="47">
        <v>2535.0</v>
      </c>
      <c r="F1449" s="21">
        <v>115.0</v>
      </c>
      <c r="G1449" s="48">
        <v>41548.0</v>
      </c>
      <c r="H1449" s="49">
        <v>0.2763425925925926</v>
      </c>
      <c r="M1449" s="54"/>
    </row>
    <row r="1450">
      <c r="A1450" s="21">
        <v>26554.0</v>
      </c>
      <c r="B1450" s="21">
        <v>16.0</v>
      </c>
      <c r="C1450" s="21">
        <v>1.0</v>
      </c>
      <c r="D1450" s="21">
        <v>1.0</v>
      </c>
      <c r="E1450" s="47">
        <v>9995.0</v>
      </c>
      <c r="F1450" s="21">
        <v>625.0</v>
      </c>
      <c r="G1450" s="48">
        <v>41548.0</v>
      </c>
      <c r="H1450" s="49">
        <v>0.621099537037037</v>
      </c>
      <c r="M1450" s="54"/>
    </row>
    <row r="1451">
      <c r="A1451" s="21">
        <v>26617.0</v>
      </c>
      <c r="B1451" s="21">
        <v>22.0</v>
      </c>
      <c r="C1451" s="21">
        <v>1.0</v>
      </c>
      <c r="D1451" s="21">
        <v>1.0</v>
      </c>
      <c r="E1451" s="47">
        <v>3151.0</v>
      </c>
      <c r="F1451" s="21">
        <v>143.0</v>
      </c>
      <c r="G1451" s="48">
        <v>41548.0</v>
      </c>
      <c r="H1451" s="49">
        <v>0.15133101851851852</v>
      </c>
      <c r="M1451" s="54"/>
    </row>
    <row r="1452">
      <c r="A1452" s="21">
        <v>26654.0</v>
      </c>
      <c r="B1452" s="21">
        <v>18.0</v>
      </c>
      <c r="C1452" s="21">
        <v>1.0</v>
      </c>
      <c r="D1452" s="21">
        <v>1.0</v>
      </c>
      <c r="E1452" s="47">
        <v>8997.0</v>
      </c>
      <c r="F1452" s="21">
        <v>500.0</v>
      </c>
      <c r="G1452" s="48">
        <v>41548.0</v>
      </c>
      <c r="H1452" s="49">
        <v>0.654050925925926</v>
      </c>
      <c r="M1452" s="54"/>
    </row>
    <row r="1453">
      <c r="A1453" s="21">
        <v>26709.0</v>
      </c>
      <c r="B1453" s="21">
        <v>16.0</v>
      </c>
      <c r="C1453" s="21">
        <v>1.0</v>
      </c>
      <c r="D1453" s="21">
        <v>1.0</v>
      </c>
      <c r="E1453" s="47">
        <v>1984.0</v>
      </c>
      <c r="F1453" s="21">
        <v>124.0</v>
      </c>
      <c r="G1453" s="48">
        <v>41548.0</v>
      </c>
      <c r="H1453" s="49">
        <v>0.12565972222222221</v>
      </c>
      <c r="M1453" s="54"/>
    </row>
    <row r="1454">
      <c r="A1454" s="21">
        <v>26736.0</v>
      </c>
      <c r="B1454" s="21">
        <v>18.0</v>
      </c>
      <c r="C1454" s="21">
        <v>1.0</v>
      </c>
      <c r="D1454" s="21">
        <v>1.0</v>
      </c>
      <c r="E1454" s="47">
        <v>2100.0</v>
      </c>
      <c r="F1454" s="21">
        <v>117.0</v>
      </c>
      <c r="G1454" s="48">
        <v>41548.0</v>
      </c>
      <c r="H1454" s="49">
        <v>0.2578472222222222</v>
      </c>
      <c r="M1454" s="54"/>
    </row>
    <row r="1455">
      <c r="A1455" s="21">
        <v>26826.0</v>
      </c>
      <c r="B1455" s="21">
        <v>19.0</v>
      </c>
      <c r="C1455" s="21">
        <v>1.0</v>
      </c>
      <c r="D1455" s="21">
        <v>1.0</v>
      </c>
      <c r="E1455" s="21">
        <v>847.0</v>
      </c>
      <c r="F1455" s="21">
        <v>45.0</v>
      </c>
      <c r="G1455" s="48">
        <v>41548.0</v>
      </c>
      <c r="H1455" s="49">
        <v>0.12584490740740742</v>
      </c>
      <c r="M1455" s="54"/>
    </row>
    <row r="1456">
      <c r="A1456" s="21">
        <v>27088.0</v>
      </c>
      <c r="B1456" s="21">
        <v>20.0</v>
      </c>
      <c r="C1456" s="21">
        <v>1.0</v>
      </c>
      <c r="D1456" s="21">
        <v>1.0</v>
      </c>
      <c r="E1456" s="21">
        <v>749.0</v>
      </c>
      <c r="F1456" s="21">
        <v>37.0</v>
      </c>
      <c r="G1456" s="48">
        <v>41548.0</v>
      </c>
      <c r="H1456" s="49">
        <v>0.15760416666666666</v>
      </c>
      <c r="M1456" s="54"/>
    </row>
    <row r="1457">
      <c r="A1457" s="21">
        <v>27108.0</v>
      </c>
      <c r="B1457" s="21">
        <v>17.0</v>
      </c>
      <c r="C1457" s="21">
        <v>1.0</v>
      </c>
      <c r="D1457" s="21">
        <v>1.0</v>
      </c>
      <c r="E1457" s="21">
        <v>812.0</v>
      </c>
      <c r="F1457" s="21">
        <v>48.0</v>
      </c>
      <c r="G1457" s="48">
        <v>41548.0</v>
      </c>
      <c r="H1457" s="49">
        <v>0.964849537037037</v>
      </c>
      <c r="M1457" s="54"/>
    </row>
    <row r="1458">
      <c r="A1458" s="21">
        <v>27274.0</v>
      </c>
      <c r="B1458" s="21">
        <v>21.0</v>
      </c>
      <c r="C1458" s="21">
        <v>1.0</v>
      </c>
      <c r="D1458" s="21">
        <v>1.0</v>
      </c>
      <c r="E1458" s="21">
        <v>0.0</v>
      </c>
      <c r="F1458" s="21">
        <v>0.0</v>
      </c>
      <c r="G1458" s="48">
        <v>41548.0</v>
      </c>
      <c r="H1458" s="49">
        <v>0.15612268518518518</v>
      </c>
      <c r="M1458" s="54"/>
    </row>
    <row r="1459">
      <c r="A1459" s="21">
        <v>27498.0</v>
      </c>
      <c r="B1459" s="21">
        <v>20.0</v>
      </c>
      <c r="C1459" s="21">
        <v>1.0</v>
      </c>
      <c r="D1459" s="21">
        <v>1.0</v>
      </c>
      <c r="E1459" s="47">
        <v>4695.0</v>
      </c>
      <c r="F1459" s="21">
        <v>235.0</v>
      </c>
      <c r="G1459" s="48">
        <v>41548.0</v>
      </c>
      <c r="H1459" s="49">
        <v>0.5272685185185185</v>
      </c>
      <c r="M1459" s="54"/>
    </row>
    <row r="1460">
      <c r="A1460" s="21">
        <v>27503.0</v>
      </c>
      <c r="B1460" s="21">
        <v>16.0</v>
      </c>
      <c r="C1460" s="21">
        <v>1.0</v>
      </c>
      <c r="D1460" s="21">
        <v>1.0</v>
      </c>
      <c r="E1460" s="47">
        <v>5449.0</v>
      </c>
      <c r="F1460" s="21">
        <v>341.0</v>
      </c>
      <c r="G1460" s="48">
        <v>41548.0</v>
      </c>
      <c r="H1460" s="49">
        <v>0.11145833333333334</v>
      </c>
      <c r="M1460" s="54"/>
    </row>
    <row r="1461">
      <c r="A1461" s="21">
        <v>27580.0</v>
      </c>
      <c r="B1461" s="21">
        <v>17.0</v>
      </c>
      <c r="C1461" s="21">
        <v>1.0</v>
      </c>
      <c r="D1461" s="21">
        <v>1.0</v>
      </c>
      <c r="E1461" s="47">
        <v>1375.0</v>
      </c>
      <c r="F1461" s="21">
        <v>81.0</v>
      </c>
      <c r="G1461" s="48">
        <v>41548.0</v>
      </c>
      <c r="H1461" s="49">
        <v>0.6522106481481481</v>
      </c>
      <c r="M1461" s="54"/>
    </row>
    <row r="1462">
      <c r="A1462" s="21">
        <v>27609.0</v>
      </c>
      <c r="B1462" s="21">
        <v>18.0</v>
      </c>
      <c r="C1462" s="21">
        <v>1.0</v>
      </c>
      <c r="D1462" s="21">
        <v>1.0</v>
      </c>
      <c r="E1462" s="47">
        <v>4794.0</v>
      </c>
      <c r="F1462" s="21">
        <v>266.0</v>
      </c>
      <c r="G1462" s="48">
        <v>41548.0</v>
      </c>
      <c r="H1462" s="49">
        <v>0.4927546296296296</v>
      </c>
      <c r="M1462" s="54"/>
    </row>
    <row r="1463">
      <c r="A1463" s="21">
        <v>27615.0</v>
      </c>
      <c r="B1463" s="21">
        <v>16.0</v>
      </c>
      <c r="C1463" s="21">
        <v>1.0</v>
      </c>
      <c r="D1463" s="21">
        <v>1.0</v>
      </c>
      <c r="E1463" s="47">
        <v>2445.0</v>
      </c>
      <c r="F1463" s="21">
        <v>153.0</v>
      </c>
      <c r="G1463" s="48">
        <v>41548.0</v>
      </c>
      <c r="H1463" s="49">
        <v>0.5395601851851852</v>
      </c>
      <c r="M1463" s="54"/>
    </row>
    <row r="1464">
      <c r="A1464" s="21">
        <v>27657.0</v>
      </c>
      <c r="B1464" s="21">
        <v>22.0</v>
      </c>
      <c r="C1464" s="21">
        <v>1.0</v>
      </c>
      <c r="D1464" s="21">
        <v>1.0</v>
      </c>
      <c r="E1464" s="21">
        <v>854.0</v>
      </c>
      <c r="F1464" s="21">
        <v>39.0</v>
      </c>
      <c r="G1464" s="48">
        <v>41548.0</v>
      </c>
      <c r="H1464" s="49">
        <v>0.02457175925925926</v>
      </c>
      <c r="M1464" s="54"/>
    </row>
    <row r="1465">
      <c r="A1465" s="21">
        <v>27770.0</v>
      </c>
      <c r="B1465" s="21">
        <v>20.0</v>
      </c>
      <c r="C1465" s="21">
        <v>1.0</v>
      </c>
      <c r="D1465" s="21">
        <v>1.0</v>
      </c>
      <c r="E1465" s="47">
        <v>4840.0</v>
      </c>
      <c r="F1465" s="21">
        <v>242.0</v>
      </c>
      <c r="G1465" s="48">
        <v>41548.0</v>
      </c>
      <c r="H1465" s="49">
        <v>0.36202546296296295</v>
      </c>
      <c r="M1465" s="54"/>
    </row>
    <row r="1466">
      <c r="A1466" s="21">
        <v>27779.0</v>
      </c>
      <c r="B1466" s="21">
        <v>16.0</v>
      </c>
      <c r="C1466" s="21">
        <v>1.0</v>
      </c>
      <c r="D1466" s="21">
        <v>1.0</v>
      </c>
      <c r="E1466" s="47">
        <v>12400.0</v>
      </c>
      <c r="F1466" s="21">
        <v>775.0</v>
      </c>
      <c r="G1466" s="48">
        <v>41548.0</v>
      </c>
      <c r="H1466" s="49">
        <v>0.1994212962962963</v>
      </c>
      <c r="M1466" s="54"/>
    </row>
    <row r="1467">
      <c r="A1467" s="21">
        <v>27891.0</v>
      </c>
      <c r="B1467" s="21">
        <v>13.0</v>
      </c>
      <c r="C1467" s="21">
        <v>1.0</v>
      </c>
      <c r="D1467" s="21">
        <v>1.0</v>
      </c>
      <c r="E1467" s="47">
        <v>29626.0</v>
      </c>
      <c r="F1467" s="47">
        <v>2279.0</v>
      </c>
      <c r="G1467" s="48">
        <v>41548.0</v>
      </c>
      <c r="H1467" s="49">
        <v>0.04349537037037037</v>
      </c>
      <c r="M1467" s="54"/>
    </row>
    <row r="1468">
      <c r="A1468" s="21">
        <v>28020.0</v>
      </c>
      <c r="B1468" s="21">
        <v>22.0</v>
      </c>
      <c r="C1468" s="21">
        <v>1.0</v>
      </c>
      <c r="D1468" s="21">
        <v>1.0</v>
      </c>
      <c r="E1468" s="47">
        <v>1708.0</v>
      </c>
      <c r="F1468" s="21">
        <v>78.0</v>
      </c>
      <c r="G1468" s="48">
        <v>41548.0</v>
      </c>
      <c r="H1468" s="49">
        <v>0.9570138888888889</v>
      </c>
      <c r="M1468" s="54"/>
    </row>
    <row r="1469">
      <c r="A1469" s="21">
        <v>28102.0</v>
      </c>
      <c r="B1469" s="21">
        <v>15.0</v>
      </c>
      <c r="C1469" s="21">
        <v>1.0</v>
      </c>
      <c r="D1469" s="21">
        <v>1.0</v>
      </c>
      <c r="E1469" s="47">
        <v>1655.0</v>
      </c>
      <c r="F1469" s="21">
        <v>110.0</v>
      </c>
      <c r="G1469" s="48">
        <v>41548.0</v>
      </c>
      <c r="H1469" s="49">
        <v>0.031689814814814816</v>
      </c>
      <c r="M1469" s="54"/>
    </row>
    <row r="1470">
      <c r="A1470" s="21">
        <v>28276.0</v>
      </c>
      <c r="B1470" s="21">
        <v>17.0</v>
      </c>
      <c r="C1470" s="21">
        <v>1.0</v>
      </c>
      <c r="D1470" s="21">
        <v>0.0</v>
      </c>
      <c r="E1470" s="21">
        <v>525.0</v>
      </c>
      <c r="F1470" s="21">
        <v>31.0</v>
      </c>
      <c r="G1470" s="48">
        <v>41548.0</v>
      </c>
      <c r="H1470" s="49">
        <v>0.03409722222222222</v>
      </c>
      <c r="M1470" s="54"/>
    </row>
    <row r="1471">
      <c r="A1471" s="21">
        <v>28306.0</v>
      </c>
      <c r="B1471" s="21">
        <v>21.0</v>
      </c>
      <c r="C1471" s="21">
        <v>1.0</v>
      </c>
      <c r="D1471" s="21">
        <v>1.0</v>
      </c>
      <c r="E1471" s="21">
        <v>795.0</v>
      </c>
      <c r="F1471" s="21">
        <v>38.0</v>
      </c>
      <c r="G1471" s="48">
        <v>41548.0</v>
      </c>
      <c r="H1471" s="49">
        <v>0.799375</v>
      </c>
      <c r="M1471" s="54"/>
    </row>
    <row r="1472">
      <c r="A1472" s="21">
        <v>28403.0</v>
      </c>
      <c r="B1472" s="21">
        <v>21.0</v>
      </c>
      <c r="C1472" s="21">
        <v>1.0</v>
      </c>
      <c r="D1472" s="21">
        <v>0.0</v>
      </c>
      <c r="E1472" s="47">
        <v>1400.0</v>
      </c>
      <c r="F1472" s="21">
        <v>67.0</v>
      </c>
      <c r="G1472" s="48">
        <v>41548.0</v>
      </c>
      <c r="H1472" s="49">
        <v>0.14070601851851852</v>
      </c>
      <c r="M1472" s="54"/>
    </row>
    <row r="1473">
      <c r="A1473" s="21">
        <v>28421.0</v>
      </c>
      <c r="B1473" s="21">
        <v>18.0</v>
      </c>
      <c r="C1473" s="21">
        <v>1.0</v>
      </c>
      <c r="D1473" s="21">
        <v>1.0</v>
      </c>
      <c r="E1473" s="47">
        <v>3060.0</v>
      </c>
      <c r="F1473" s="21">
        <v>170.0</v>
      </c>
      <c r="G1473" s="48">
        <v>41548.0</v>
      </c>
      <c r="H1473" s="49">
        <v>0.5525810185185185</v>
      </c>
      <c r="M1473" s="54"/>
    </row>
    <row r="1474">
      <c r="A1474" s="21">
        <v>28436.0</v>
      </c>
      <c r="B1474" s="21">
        <v>17.0</v>
      </c>
      <c r="C1474" s="21">
        <v>1.0</v>
      </c>
      <c r="D1474" s="21">
        <v>0.0</v>
      </c>
      <c r="E1474" s="47">
        <v>4106.0</v>
      </c>
      <c r="F1474" s="21">
        <v>242.0</v>
      </c>
      <c r="G1474" s="48">
        <v>41548.0</v>
      </c>
      <c r="H1474" s="49">
        <v>0.5828935185185186</v>
      </c>
      <c r="M1474" s="54"/>
    </row>
    <row r="1475">
      <c r="A1475" s="21">
        <v>28621.0</v>
      </c>
      <c r="B1475" s="21">
        <v>18.0</v>
      </c>
      <c r="C1475" s="21">
        <v>1.0</v>
      </c>
      <c r="D1475" s="21">
        <v>1.0</v>
      </c>
      <c r="E1475" s="21">
        <v>549.0</v>
      </c>
      <c r="F1475" s="21">
        <v>31.0</v>
      </c>
      <c r="G1475" s="48">
        <v>41548.0</v>
      </c>
      <c r="H1475" s="49">
        <v>0.13256944444444443</v>
      </c>
      <c r="M1475" s="54"/>
    </row>
    <row r="1476">
      <c r="A1476" s="21">
        <v>28660.0</v>
      </c>
      <c r="B1476" s="21">
        <v>14.0</v>
      </c>
      <c r="C1476" s="21">
        <v>1.0</v>
      </c>
      <c r="D1476" s="21">
        <v>1.0</v>
      </c>
      <c r="E1476" s="47">
        <v>1000.0</v>
      </c>
      <c r="F1476" s="21">
        <v>71.0</v>
      </c>
      <c r="G1476" s="48">
        <v>41548.0</v>
      </c>
      <c r="H1476" s="49">
        <v>0.8923611111111112</v>
      </c>
      <c r="M1476" s="54"/>
    </row>
    <row r="1477">
      <c r="A1477" s="21">
        <v>28664.0</v>
      </c>
      <c r="B1477" s="21">
        <v>17.0</v>
      </c>
      <c r="C1477" s="21">
        <v>1.0</v>
      </c>
      <c r="D1477" s="21">
        <v>1.0</v>
      </c>
      <c r="E1477" s="21">
        <v>0.0</v>
      </c>
      <c r="F1477" s="21">
        <v>0.0</v>
      </c>
      <c r="G1477" s="48">
        <v>41548.0</v>
      </c>
      <c r="H1477" s="49">
        <v>0.8334375</v>
      </c>
      <c r="M1477" s="54"/>
    </row>
    <row r="1478">
      <c r="A1478" s="21">
        <v>28670.0</v>
      </c>
      <c r="B1478" s="21">
        <v>22.0</v>
      </c>
      <c r="C1478" s="21">
        <v>1.0</v>
      </c>
      <c r="D1478" s="21">
        <v>1.0</v>
      </c>
      <c r="E1478" s="47">
        <v>4272.0</v>
      </c>
      <c r="F1478" s="21">
        <v>194.0</v>
      </c>
      <c r="G1478" s="48">
        <v>41548.0</v>
      </c>
      <c r="H1478" s="49">
        <v>0.5603356481481482</v>
      </c>
      <c r="M1478" s="54"/>
    </row>
    <row r="1479">
      <c r="A1479" s="21">
        <v>28777.0</v>
      </c>
      <c r="B1479" s="21">
        <v>16.0</v>
      </c>
      <c r="C1479" s="21">
        <v>1.0</v>
      </c>
      <c r="D1479" s="21">
        <v>1.0</v>
      </c>
      <c r="E1479" s="47">
        <v>1494.0</v>
      </c>
      <c r="F1479" s="21">
        <v>93.0</v>
      </c>
      <c r="G1479" s="48">
        <v>41548.0</v>
      </c>
      <c r="H1479" s="49">
        <v>0.9144791666666666</v>
      </c>
      <c r="M1479" s="54"/>
    </row>
    <row r="1480">
      <c r="A1480" s="21">
        <v>28840.0</v>
      </c>
      <c r="B1480" s="21">
        <v>15.0</v>
      </c>
      <c r="C1480" s="21">
        <v>1.0</v>
      </c>
      <c r="D1480" s="21">
        <v>0.0</v>
      </c>
      <c r="E1480" s="47">
        <v>2000.0</v>
      </c>
      <c r="F1480" s="21">
        <v>133.0</v>
      </c>
      <c r="G1480" s="48">
        <v>41548.0</v>
      </c>
      <c r="H1480" s="49">
        <v>0.21128472222222222</v>
      </c>
      <c r="M1480" s="54"/>
    </row>
    <row r="1481">
      <c r="A1481" s="21">
        <v>28896.0</v>
      </c>
      <c r="B1481" s="21">
        <v>22.0</v>
      </c>
      <c r="C1481" s="21">
        <v>1.0</v>
      </c>
      <c r="D1481" s="21">
        <v>1.0</v>
      </c>
      <c r="E1481" s="21">
        <v>0.0</v>
      </c>
      <c r="F1481" s="21">
        <v>0.0</v>
      </c>
      <c r="G1481" s="48">
        <v>41548.0</v>
      </c>
      <c r="H1481" s="49">
        <v>0.684675925925926</v>
      </c>
      <c r="M1481" s="54"/>
    </row>
    <row r="1482">
      <c r="A1482" s="21">
        <v>28940.0</v>
      </c>
      <c r="B1482" s="21">
        <v>18.0</v>
      </c>
      <c r="C1482" s="21">
        <v>1.0</v>
      </c>
      <c r="D1482" s="21">
        <v>1.0</v>
      </c>
      <c r="E1482" s="21">
        <v>500.0</v>
      </c>
      <c r="F1482" s="21">
        <v>28.0</v>
      </c>
      <c r="G1482" s="48">
        <v>41548.0</v>
      </c>
      <c r="H1482" s="49">
        <v>0.5334837962962963</v>
      </c>
      <c r="M1482" s="54"/>
    </row>
    <row r="1483">
      <c r="A1483" s="21">
        <v>28956.0</v>
      </c>
      <c r="B1483" s="21">
        <v>22.0</v>
      </c>
      <c r="C1483" s="21">
        <v>1.0</v>
      </c>
      <c r="D1483" s="21">
        <v>1.0</v>
      </c>
      <c r="E1483" s="47">
        <v>4150.0</v>
      </c>
      <c r="F1483" s="21">
        <v>189.0</v>
      </c>
      <c r="G1483" s="48">
        <v>41548.0</v>
      </c>
      <c r="H1483" s="49">
        <v>0.7533101851851852</v>
      </c>
      <c r="M1483" s="54"/>
    </row>
    <row r="1484">
      <c r="A1484" s="21">
        <v>28975.0</v>
      </c>
      <c r="B1484" s="21">
        <v>17.0</v>
      </c>
      <c r="C1484" s="21">
        <v>1.0</v>
      </c>
      <c r="D1484" s="21">
        <v>1.0</v>
      </c>
      <c r="E1484" s="47">
        <v>1995.0</v>
      </c>
      <c r="F1484" s="21">
        <v>117.0</v>
      </c>
      <c r="G1484" s="48">
        <v>41548.0</v>
      </c>
      <c r="H1484" s="49">
        <v>0.8288888888888889</v>
      </c>
      <c r="M1484" s="54"/>
    </row>
    <row r="1485">
      <c r="A1485" s="21">
        <v>28990.0</v>
      </c>
      <c r="B1485" s="21">
        <v>16.0</v>
      </c>
      <c r="C1485" s="21">
        <v>1.0</v>
      </c>
      <c r="D1485" s="21">
        <v>1.0</v>
      </c>
      <c r="E1485" s="21">
        <v>0.0</v>
      </c>
      <c r="F1485" s="21">
        <v>0.0</v>
      </c>
      <c r="G1485" s="48">
        <v>41548.0</v>
      </c>
      <c r="H1485" s="49">
        <v>0.1699074074074074</v>
      </c>
      <c r="M1485" s="54"/>
    </row>
    <row r="1486">
      <c r="A1486" s="21">
        <v>29136.0</v>
      </c>
      <c r="B1486" s="21">
        <v>14.0</v>
      </c>
      <c r="C1486" s="21">
        <v>1.0</v>
      </c>
      <c r="D1486" s="21">
        <v>0.0</v>
      </c>
      <c r="E1486" s="47">
        <v>3994.0</v>
      </c>
      <c r="F1486" s="21">
        <v>285.0</v>
      </c>
      <c r="G1486" s="48">
        <v>41548.0</v>
      </c>
      <c r="H1486" s="49">
        <v>0.025300925925925925</v>
      </c>
      <c r="M1486" s="54"/>
    </row>
    <row r="1487">
      <c r="A1487" s="21">
        <v>29162.0</v>
      </c>
      <c r="B1487" s="21">
        <v>17.0</v>
      </c>
      <c r="C1487" s="21">
        <v>1.0</v>
      </c>
      <c r="D1487" s="21">
        <v>1.0</v>
      </c>
      <c r="E1487" s="47">
        <v>13200.0</v>
      </c>
      <c r="F1487" s="21">
        <v>776.0</v>
      </c>
      <c r="G1487" s="48">
        <v>41548.0</v>
      </c>
      <c r="H1487" s="49">
        <v>0.6776620370370371</v>
      </c>
      <c r="M1487" s="54"/>
    </row>
    <row r="1488">
      <c r="A1488" s="21">
        <v>29188.0</v>
      </c>
      <c r="B1488" s="21">
        <v>17.0</v>
      </c>
      <c r="C1488" s="21">
        <v>1.0</v>
      </c>
      <c r="D1488" s="21">
        <v>1.0</v>
      </c>
      <c r="E1488" s="21">
        <v>437.0</v>
      </c>
      <c r="F1488" s="21">
        <v>26.0</v>
      </c>
      <c r="G1488" s="48">
        <v>41548.0</v>
      </c>
      <c r="H1488" s="49">
        <v>0.8869907407407407</v>
      </c>
      <c r="M1488" s="54"/>
    </row>
    <row r="1489">
      <c r="A1489" s="21">
        <v>29232.0</v>
      </c>
      <c r="B1489" s="21">
        <v>20.0</v>
      </c>
      <c r="C1489" s="21">
        <v>1.0</v>
      </c>
      <c r="D1489" s="21">
        <v>1.0</v>
      </c>
      <c r="E1489" s="21">
        <v>750.0</v>
      </c>
      <c r="F1489" s="21">
        <v>38.0</v>
      </c>
      <c r="G1489" s="48">
        <v>41548.0</v>
      </c>
      <c r="H1489" s="49">
        <v>0.2337847222222222</v>
      </c>
      <c r="M1489" s="54"/>
    </row>
    <row r="1490">
      <c r="A1490" s="21">
        <v>29265.0</v>
      </c>
      <c r="B1490" s="21">
        <v>17.0</v>
      </c>
      <c r="C1490" s="21">
        <v>1.0</v>
      </c>
      <c r="D1490" s="21">
        <v>1.0</v>
      </c>
      <c r="E1490" s="47">
        <v>1176.0</v>
      </c>
      <c r="F1490" s="21">
        <v>69.0</v>
      </c>
      <c r="G1490" s="48">
        <v>41548.0</v>
      </c>
      <c r="H1490" s="49">
        <v>8.680555555555555E-4</v>
      </c>
      <c r="M1490" s="54"/>
    </row>
    <row r="1491">
      <c r="A1491" s="21">
        <v>29320.0</v>
      </c>
      <c r="B1491" s="21">
        <v>14.0</v>
      </c>
      <c r="C1491" s="21">
        <v>1.0</v>
      </c>
      <c r="D1491" s="21">
        <v>1.0</v>
      </c>
      <c r="E1491" s="47">
        <v>10936.0</v>
      </c>
      <c r="F1491" s="21">
        <v>781.0</v>
      </c>
      <c r="G1491" s="48">
        <v>41548.0</v>
      </c>
      <c r="H1491" s="49">
        <v>0.05894675925925926</v>
      </c>
      <c r="M1491" s="54"/>
    </row>
    <row r="1492">
      <c r="A1492" s="21">
        <v>29322.0</v>
      </c>
      <c r="B1492" s="21">
        <v>20.0</v>
      </c>
      <c r="C1492" s="21">
        <v>1.0</v>
      </c>
      <c r="D1492" s="21">
        <v>0.0</v>
      </c>
      <c r="E1492" s="47">
        <v>3000.0</v>
      </c>
      <c r="F1492" s="21">
        <v>150.0</v>
      </c>
      <c r="G1492" s="48">
        <v>41548.0</v>
      </c>
      <c r="H1492" s="49">
        <v>0.8877662037037037</v>
      </c>
      <c r="M1492" s="54"/>
    </row>
    <row r="1493">
      <c r="A1493" s="21">
        <v>29465.0</v>
      </c>
      <c r="B1493" s="21">
        <v>15.0</v>
      </c>
      <c r="C1493" s="21">
        <v>1.0</v>
      </c>
      <c r="D1493" s="21">
        <v>1.0</v>
      </c>
      <c r="E1493" s="47">
        <v>70000.0</v>
      </c>
      <c r="F1493" s="47">
        <v>4667.0</v>
      </c>
      <c r="G1493" s="48">
        <v>41548.0</v>
      </c>
      <c r="H1493" s="49">
        <v>0.25568287037037035</v>
      </c>
      <c r="M1493" s="54"/>
    </row>
    <row r="1494">
      <c r="A1494" s="21">
        <v>29471.0</v>
      </c>
      <c r="B1494" s="21">
        <v>23.0</v>
      </c>
      <c r="C1494" s="21">
        <v>1.0</v>
      </c>
      <c r="D1494" s="21">
        <v>0.0</v>
      </c>
      <c r="E1494" s="47">
        <v>2550.0</v>
      </c>
      <c r="F1494" s="21">
        <v>111.0</v>
      </c>
      <c r="G1494" s="48">
        <v>41548.0</v>
      </c>
      <c r="H1494" s="49">
        <v>0.12909722222222222</v>
      </c>
      <c r="M1494" s="54"/>
    </row>
    <row r="1495">
      <c r="A1495" s="21">
        <v>29576.0</v>
      </c>
      <c r="B1495" s="21">
        <v>17.0</v>
      </c>
      <c r="C1495" s="21">
        <v>1.0</v>
      </c>
      <c r="D1495" s="21">
        <v>1.0</v>
      </c>
      <c r="E1495" s="47">
        <v>3199.0</v>
      </c>
      <c r="F1495" s="21">
        <v>188.0</v>
      </c>
      <c r="G1495" s="48">
        <v>41548.0</v>
      </c>
      <c r="H1495" s="49">
        <v>0.6424768518518519</v>
      </c>
      <c r="M1495" s="54"/>
    </row>
    <row r="1496">
      <c r="A1496" s="21">
        <v>29602.0</v>
      </c>
      <c r="B1496" s="21">
        <v>18.0</v>
      </c>
      <c r="C1496" s="21">
        <v>1.0</v>
      </c>
      <c r="D1496" s="21">
        <v>0.0</v>
      </c>
      <c r="E1496" s="21">
        <v>500.0</v>
      </c>
      <c r="F1496" s="21">
        <v>28.0</v>
      </c>
      <c r="G1496" s="48">
        <v>41548.0</v>
      </c>
      <c r="H1496" s="49">
        <v>0.6678240740740741</v>
      </c>
      <c r="M1496" s="54"/>
    </row>
    <row r="1497">
      <c r="A1497" s="21">
        <v>29637.0</v>
      </c>
      <c r="B1497" s="21">
        <v>17.0</v>
      </c>
      <c r="C1497" s="21">
        <v>1.0</v>
      </c>
      <c r="D1497" s="21">
        <v>1.0</v>
      </c>
      <c r="E1497" s="21">
        <v>0.0</v>
      </c>
      <c r="F1497" s="21">
        <v>0.0</v>
      </c>
      <c r="G1497" s="48">
        <v>41548.0</v>
      </c>
      <c r="H1497" s="49">
        <v>0.8511921296296296</v>
      </c>
      <c r="M1497" s="54"/>
    </row>
    <row r="1498">
      <c r="A1498" s="21">
        <v>29681.0</v>
      </c>
      <c r="B1498" s="21">
        <v>12.0</v>
      </c>
      <c r="C1498" s="21">
        <v>1.0</v>
      </c>
      <c r="D1498" s="21">
        <v>0.0</v>
      </c>
      <c r="E1498" s="47">
        <v>1574.0</v>
      </c>
      <c r="F1498" s="21">
        <v>131.0</v>
      </c>
      <c r="G1498" s="48">
        <v>41548.0</v>
      </c>
      <c r="H1498" s="49">
        <v>0.23298611111111112</v>
      </c>
      <c r="M1498" s="54"/>
    </row>
    <row r="1499">
      <c r="A1499" s="21">
        <v>29845.0</v>
      </c>
      <c r="B1499" s="21">
        <v>17.0</v>
      </c>
      <c r="C1499" s="21">
        <v>1.0</v>
      </c>
      <c r="D1499" s="21">
        <v>0.0</v>
      </c>
      <c r="E1499" s="47">
        <v>4615.0</v>
      </c>
      <c r="F1499" s="21">
        <v>271.0</v>
      </c>
      <c r="G1499" s="48">
        <v>41548.0</v>
      </c>
      <c r="H1499" s="49">
        <v>0.6430555555555556</v>
      </c>
      <c r="M1499" s="54"/>
    </row>
    <row r="1500">
      <c r="A1500" s="21">
        <v>29919.0</v>
      </c>
      <c r="B1500" s="21">
        <v>13.0</v>
      </c>
      <c r="C1500" s="21">
        <v>1.0</v>
      </c>
      <c r="D1500" s="21">
        <v>1.0</v>
      </c>
      <c r="E1500" s="47">
        <v>2000.0</v>
      </c>
      <c r="F1500" s="21">
        <v>154.0</v>
      </c>
      <c r="G1500" s="48">
        <v>41548.0</v>
      </c>
      <c r="H1500" s="49">
        <v>0.8042708333333334</v>
      </c>
      <c r="M1500" s="54"/>
    </row>
    <row r="1501">
      <c r="A1501" s="21">
        <v>29983.0</v>
      </c>
      <c r="B1501" s="21">
        <v>12.0</v>
      </c>
      <c r="C1501" s="21">
        <v>1.0</v>
      </c>
      <c r="D1501" s="21">
        <v>1.0</v>
      </c>
      <c r="E1501" s="47">
        <v>6696.0</v>
      </c>
      <c r="F1501" s="21">
        <v>558.0</v>
      </c>
      <c r="G1501" s="48">
        <v>41548.0</v>
      </c>
      <c r="H1501" s="49">
        <v>0.5128587962962963</v>
      </c>
      <c r="M1501" s="54"/>
    </row>
    <row r="1502">
      <c r="A1502" s="21">
        <v>30233.0</v>
      </c>
      <c r="B1502" s="21">
        <v>20.0</v>
      </c>
      <c r="C1502" s="21">
        <v>1.0</v>
      </c>
      <c r="D1502" s="21">
        <v>1.0</v>
      </c>
      <c r="E1502" s="21">
        <v>500.0</v>
      </c>
      <c r="F1502" s="21">
        <v>25.0</v>
      </c>
      <c r="G1502" s="48">
        <v>41548.0</v>
      </c>
      <c r="H1502" s="49">
        <v>0.7368981481481481</v>
      </c>
      <c r="M1502" s="54"/>
    </row>
    <row r="1503">
      <c r="A1503" s="21">
        <v>30295.0</v>
      </c>
      <c r="B1503" s="21">
        <v>17.0</v>
      </c>
      <c r="C1503" s="21">
        <v>1.0</v>
      </c>
      <c r="D1503" s="21">
        <v>0.0</v>
      </c>
      <c r="E1503" s="21">
        <v>420.0</v>
      </c>
      <c r="F1503" s="21">
        <v>25.0</v>
      </c>
      <c r="G1503" s="48">
        <v>41548.0</v>
      </c>
      <c r="H1503" s="49">
        <v>0.23761574074074074</v>
      </c>
      <c r="M1503" s="54"/>
    </row>
    <row r="1504">
      <c r="A1504" s="21">
        <v>30301.0</v>
      </c>
      <c r="B1504" s="21">
        <v>12.0</v>
      </c>
      <c r="C1504" s="21">
        <v>1.0</v>
      </c>
      <c r="D1504" s="21">
        <v>1.0</v>
      </c>
      <c r="E1504" s="47">
        <v>5526.0</v>
      </c>
      <c r="F1504" s="21">
        <v>461.0</v>
      </c>
      <c r="G1504" s="48">
        <v>41548.0</v>
      </c>
      <c r="H1504" s="49">
        <v>0.8360069444444445</v>
      </c>
      <c r="M1504" s="54"/>
    </row>
    <row r="1505">
      <c r="A1505" s="21">
        <v>30339.0</v>
      </c>
      <c r="B1505" s="21">
        <v>14.0</v>
      </c>
      <c r="C1505" s="21">
        <v>1.0</v>
      </c>
      <c r="D1505" s="21">
        <v>1.0</v>
      </c>
      <c r="E1505" s="21">
        <v>505.0</v>
      </c>
      <c r="F1505" s="21">
        <v>36.0</v>
      </c>
      <c r="G1505" s="48">
        <v>41548.0</v>
      </c>
      <c r="H1505" s="49">
        <v>0.13796296296296295</v>
      </c>
      <c r="M1505" s="54"/>
    </row>
    <row r="1506">
      <c r="A1506" s="21">
        <v>30515.0</v>
      </c>
      <c r="B1506" s="21">
        <v>18.0</v>
      </c>
      <c r="C1506" s="21">
        <v>1.0</v>
      </c>
      <c r="D1506" s="21">
        <v>0.0</v>
      </c>
      <c r="E1506" s="47">
        <v>1999.0</v>
      </c>
      <c r="F1506" s="21">
        <v>111.0</v>
      </c>
      <c r="G1506" s="48">
        <v>41548.0</v>
      </c>
      <c r="H1506" s="49">
        <v>0.37266203703703704</v>
      </c>
      <c r="M1506" s="54"/>
    </row>
    <row r="1507">
      <c r="A1507" s="21">
        <v>30525.0</v>
      </c>
      <c r="B1507" s="21">
        <v>17.0</v>
      </c>
      <c r="C1507" s="21">
        <v>1.0</v>
      </c>
      <c r="D1507" s="21">
        <v>0.0</v>
      </c>
      <c r="E1507" s="47">
        <v>12050.0</v>
      </c>
      <c r="F1507" s="21">
        <v>709.0</v>
      </c>
      <c r="G1507" s="48">
        <v>41548.0</v>
      </c>
      <c r="H1507" s="49">
        <v>0.25917824074074075</v>
      </c>
      <c r="M1507" s="54"/>
    </row>
    <row r="1508">
      <c r="A1508" s="21">
        <v>30549.0</v>
      </c>
      <c r="B1508" s="21">
        <v>17.0</v>
      </c>
      <c r="C1508" s="21">
        <v>1.0</v>
      </c>
      <c r="D1508" s="21">
        <v>0.0</v>
      </c>
      <c r="E1508" s="47">
        <v>9898.0</v>
      </c>
      <c r="F1508" s="21">
        <v>582.0</v>
      </c>
      <c r="G1508" s="48">
        <v>41548.0</v>
      </c>
      <c r="H1508" s="49">
        <v>0.3038888888888889</v>
      </c>
      <c r="M1508" s="54"/>
    </row>
    <row r="1509">
      <c r="A1509" s="21">
        <v>30560.0</v>
      </c>
      <c r="B1509" s="21">
        <v>17.0</v>
      </c>
      <c r="C1509" s="21">
        <v>1.0</v>
      </c>
      <c r="D1509" s="21">
        <v>1.0</v>
      </c>
      <c r="E1509" s="47">
        <v>10899.0</v>
      </c>
      <c r="F1509" s="21">
        <v>641.0</v>
      </c>
      <c r="G1509" s="48">
        <v>41548.0</v>
      </c>
      <c r="H1509" s="49">
        <v>0.9658217592592593</v>
      </c>
      <c r="M1509" s="54"/>
    </row>
    <row r="1510">
      <c r="A1510" s="21">
        <v>30563.0</v>
      </c>
      <c r="B1510" s="21">
        <v>21.0</v>
      </c>
      <c r="C1510" s="21">
        <v>1.0</v>
      </c>
      <c r="D1510" s="21">
        <v>1.0</v>
      </c>
      <c r="E1510" s="47">
        <v>4850.0</v>
      </c>
      <c r="F1510" s="21">
        <v>231.0</v>
      </c>
      <c r="G1510" s="48">
        <v>41548.0</v>
      </c>
      <c r="H1510" s="49">
        <v>0.23832175925925925</v>
      </c>
      <c r="M1510" s="54"/>
    </row>
    <row r="1511">
      <c r="A1511" s="21">
        <v>30619.0</v>
      </c>
      <c r="B1511" s="21">
        <v>18.0</v>
      </c>
      <c r="C1511" s="21">
        <v>1.0</v>
      </c>
      <c r="D1511" s="21">
        <v>1.0</v>
      </c>
      <c r="E1511" s="47">
        <v>5461.0</v>
      </c>
      <c r="F1511" s="21">
        <v>303.0</v>
      </c>
      <c r="G1511" s="48">
        <v>41579.0</v>
      </c>
      <c r="H1511" s="49">
        <v>0.615011574074074</v>
      </c>
      <c r="M1511" s="54"/>
    </row>
    <row r="1512">
      <c r="A1512" s="21">
        <v>30639.0</v>
      </c>
      <c r="B1512" s="21">
        <v>16.0</v>
      </c>
      <c r="C1512" s="21">
        <v>1.0</v>
      </c>
      <c r="D1512" s="21">
        <v>0.0</v>
      </c>
      <c r="E1512" s="47">
        <v>2316.0</v>
      </c>
      <c r="F1512" s="21">
        <v>145.0</v>
      </c>
      <c r="G1512" s="48">
        <v>41579.0</v>
      </c>
      <c r="H1512" s="49">
        <v>0.4597685185185185</v>
      </c>
      <c r="M1512" s="54"/>
    </row>
    <row r="1513">
      <c r="A1513" s="21">
        <v>30663.0</v>
      </c>
      <c r="B1513" s="21">
        <v>17.0</v>
      </c>
      <c r="C1513" s="21">
        <v>1.0</v>
      </c>
      <c r="D1513" s="21">
        <v>1.0</v>
      </c>
      <c r="E1513" s="47">
        <v>5898.0</v>
      </c>
      <c r="F1513" s="21">
        <v>347.0</v>
      </c>
      <c r="G1513" s="48">
        <v>41579.0</v>
      </c>
      <c r="H1513" s="49">
        <v>0.6837268518518519</v>
      </c>
      <c r="M1513" s="54"/>
    </row>
    <row r="1514">
      <c r="A1514" s="21">
        <v>30740.0</v>
      </c>
      <c r="B1514" s="21">
        <v>18.0</v>
      </c>
      <c r="C1514" s="21">
        <v>1.0</v>
      </c>
      <c r="D1514" s="21">
        <v>1.0</v>
      </c>
      <c r="E1514" s="21">
        <v>535.0</v>
      </c>
      <c r="F1514" s="21">
        <v>30.0</v>
      </c>
      <c r="G1514" s="48">
        <v>41579.0</v>
      </c>
      <c r="H1514" s="49">
        <v>0.4476851851851852</v>
      </c>
      <c r="M1514" s="54"/>
    </row>
    <row r="1515">
      <c r="A1515" s="21">
        <v>30742.0</v>
      </c>
      <c r="B1515" s="21">
        <v>12.0</v>
      </c>
      <c r="C1515" s="21">
        <v>1.0</v>
      </c>
      <c r="D1515" s="21">
        <v>0.0</v>
      </c>
      <c r="E1515" s="21">
        <v>515.0</v>
      </c>
      <c r="F1515" s="21">
        <v>43.0</v>
      </c>
      <c r="G1515" s="48">
        <v>41579.0</v>
      </c>
      <c r="H1515" s="49">
        <v>0.6292361111111111</v>
      </c>
      <c r="M1515" s="54"/>
    </row>
    <row r="1516">
      <c r="A1516" s="21">
        <v>30787.0</v>
      </c>
      <c r="B1516" s="21">
        <v>17.0</v>
      </c>
      <c r="C1516" s="21">
        <v>1.0</v>
      </c>
      <c r="D1516" s="21">
        <v>1.0</v>
      </c>
      <c r="E1516" s="47">
        <v>10675.0</v>
      </c>
      <c r="F1516" s="21">
        <v>628.0</v>
      </c>
      <c r="G1516" s="48">
        <v>41579.0</v>
      </c>
      <c r="H1516" s="49">
        <v>0.08989583333333333</v>
      </c>
      <c r="M1516" s="54"/>
    </row>
    <row r="1517">
      <c r="A1517" s="21">
        <v>30955.0</v>
      </c>
      <c r="B1517" s="21">
        <v>12.0</v>
      </c>
      <c r="C1517" s="21">
        <v>1.0</v>
      </c>
      <c r="D1517" s="21">
        <v>1.0</v>
      </c>
      <c r="E1517" s="47">
        <v>1800.0</v>
      </c>
      <c r="F1517" s="21">
        <v>150.0</v>
      </c>
      <c r="G1517" s="48">
        <v>41579.0</v>
      </c>
      <c r="H1517" s="49">
        <v>0.01337962962962963</v>
      </c>
      <c r="M1517" s="54"/>
    </row>
    <row r="1518">
      <c r="A1518" s="21">
        <v>31039.0</v>
      </c>
      <c r="B1518" s="21">
        <v>17.0</v>
      </c>
      <c r="C1518" s="21">
        <v>1.0</v>
      </c>
      <c r="D1518" s="21">
        <v>1.0</v>
      </c>
      <c r="E1518" s="21">
        <v>500.0</v>
      </c>
      <c r="F1518" s="21">
        <v>29.0</v>
      </c>
      <c r="G1518" s="48">
        <v>41579.0</v>
      </c>
      <c r="H1518" s="49">
        <v>0.4709375</v>
      </c>
      <c r="M1518" s="54"/>
    </row>
    <row r="1519">
      <c r="A1519" s="21">
        <v>31447.0</v>
      </c>
      <c r="B1519" s="21">
        <v>20.0</v>
      </c>
      <c r="C1519" s="21">
        <v>1.0</v>
      </c>
      <c r="D1519" s="21">
        <v>0.0</v>
      </c>
      <c r="E1519" s="21">
        <v>0.0</v>
      </c>
      <c r="F1519" s="21">
        <v>0.0</v>
      </c>
      <c r="G1519" s="48">
        <v>41579.0</v>
      </c>
      <c r="H1519" s="49">
        <v>0.7693865740740741</v>
      </c>
      <c r="M1519" s="54"/>
    </row>
    <row r="1520">
      <c r="A1520" s="21">
        <v>31458.0</v>
      </c>
      <c r="B1520" s="21">
        <v>17.0</v>
      </c>
      <c r="C1520" s="21">
        <v>1.0</v>
      </c>
      <c r="D1520" s="21">
        <v>1.0</v>
      </c>
      <c r="E1520" s="21">
        <v>850.0</v>
      </c>
      <c r="F1520" s="21">
        <v>50.0</v>
      </c>
      <c r="G1520" s="48">
        <v>41579.0</v>
      </c>
      <c r="H1520" s="49">
        <v>0.9351388888888889</v>
      </c>
      <c r="M1520" s="54"/>
    </row>
    <row r="1521">
      <c r="A1521" s="21">
        <v>31470.0</v>
      </c>
      <c r="B1521" s="21">
        <v>23.0</v>
      </c>
      <c r="C1521" s="21">
        <v>1.0</v>
      </c>
      <c r="D1521" s="21">
        <v>1.0</v>
      </c>
      <c r="E1521" s="47">
        <v>2774.0</v>
      </c>
      <c r="F1521" s="21">
        <v>121.0</v>
      </c>
      <c r="G1521" s="48">
        <v>41579.0</v>
      </c>
      <c r="H1521" s="49">
        <v>0.9125925925925926</v>
      </c>
      <c r="M1521" s="54"/>
    </row>
    <row r="1522">
      <c r="A1522" s="21">
        <v>31511.0</v>
      </c>
      <c r="B1522" s="21">
        <v>19.0</v>
      </c>
      <c r="C1522" s="21">
        <v>1.0</v>
      </c>
      <c r="D1522" s="21">
        <v>1.0</v>
      </c>
      <c r="E1522" s="47">
        <v>2850.0</v>
      </c>
      <c r="F1522" s="21">
        <v>150.0</v>
      </c>
      <c r="G1522" s="48">
        <v>41579.0</v>
      </c>
      <c r="H1522" s="49">
        <v>0.03512731481481481</v>
      </c>
      <c r="M1522" s="54"/>
    </row>
    <row r="1523">
      <c r="A1523" s="21">
        <v>31513.0</v>
      </c>
      <c r="B1523" s="21">
        <v>19.0</v>
      </c>
      <c r="C1523" s="21">
        <v>1.0</v>
      </c>
      <c r="D1523" s="21">
        <v>1.0</v>
      </c>
      <c r="E1523" s="47">
        <v>2890.0</v>
      </c>
      <c r="F1523" s="21">
        <v>152.0</v>
      </c>
      <c r="G1523" s="48">
        <v>41579.0</v>
      </c>
      <c r="H1523" s="49">
        <v>0.28109953703703705</v>
      </c>
      <c r="M1523" s="54"/>
    </row>
    <row r="1524">
      <c r="A1524" s="21">
        <v>31575.0</v>
      </c>
      <c r="B1524" s="21">
        <v>17.0</v>
      </c>
      <c r="C1524" s="21">
        <v>1.0</v>
      </c>
      <c r="D1524" s="21">
        <v>1.0</v>
      </c>
      <c r="E1524" s="47">
        <v>3200.0</v>
      </c>
      <c r="F1524" s="21">
        <v>188.0</v>
      </c>
      <c r="G1524" s="48">
        <v>41579.0</v>
      </c>
      <c r="H1524" s="49">
        <v>0.8194560185185186</v>
      </c>
      <c r="M1524" s="54"/>
    </row>
    <row r="1525">
      <c r="A1525" s="21">
        <v>31588.0</v>
      </c>
      <c r="B1525" s="21">
        <v>22.0</v>
      </c>
      <c r="C1525" s="21">
        <v>1.0</v>
      </c>
      <c r="D1525" s="21">
        <v>1.0</v>
      </c>
      <c r="E1525" s="21">
        <v>0.0</v>
      </c>
      <c r="F1525" s="21">
        <v>0.0</v>
      </c>
      <c r="G1525" s="48">
        <v>41579.0</v>
      </c>
      <c r="H1525" s="49">
        <v>0.6485416666666667</v>
      </c>
      <c r="M1525" s="54"/>
    </row>
    <row r="1526">
      <c r="A1526" s="21">
        <v>31728.0</v>
      </c>
      <c r="B1526" s="21">
        <v>12.0</v>
      </c>
      <c r="C1526" s="21">
        <v>1.0</v>
      </c>
      <c r="D1526" s="21">
        <v>1.0</v>
      </c>
      <c r="E1526" s="21">
        <v>974.0</v>
      </c>
      <c r="F1526" s="21">
        <v>81.0</v>
      </c>
      <c r="G1526" s="48">
        <v>41579.0</v>
      </c>
      <c r="H1526" s="49">
        <v>0.3156712962962963</v>
      </c>
      <c r="M1526" s="54"/>
    </row>
    <row r="1527">
      <c r="A1527" s="21">
        <v>31782.0</v>
      </c>
      <c r="B1527" s="21">
        <v>15.0</v>
      </c>
      <c r="C1527" s="21">
        <v>1.0</v>
      </c>
      <c r="D1527" s="21">
        <v>0.0</v>
      </c>
      <c r="E1527" s="21">
        <v>0.0</v>
      </c>
      <c r="F1527" s="21">
        <v>0.0</v>
      </c>
      <c r="G1527" s="48">
        <v>41579.0</v>
      </c>
      <c r="H1527" s="49">
        <v>0.9232291666666667</v>
      </c>
      <c r="M1527" s="54"/>
    </row>
    <row r="1528">
      <c r="A1528" s="21">
        <v>31835.0</v>
      </c>
      <c r="B1528" s="21">
        <v>16.0</v>
      </c>
      <c r="C1528" s="21">
        <v>1.0</v>
      </c>
      <c r="D1528" s="21">
        <v>1.0</v>
      </c>
      <c r="E1528" s="47">
        <v>45220.0</v>
      </c>
      <c r="F1528" s="47">
        <v>2826.0</v>
      </c>
      <c r="G1528" s="48">
        <v>41579.0</v>
      </c>
      <c r="H1528" s="49">
        <v>0.5017824074074074</v>
      </c>
      <c r="M1528" s="54"/>
    </row>
    <row r="1529">
      <c r="A1529" s="21">
        <v>31958.0</v>
      </c>
      <c r="B1529" s="21">
        <v>23.0</v>
      </c>
      <c r="C1529" s="21">
        <v>1.0</v>
      </c>
      <c r="D1529" s="21">
        <v>1.0</v>
      </c>
      <c r="E1529" s="47">
        <v>6999.0</v>
      </c>
      <c r="F1529" s="21">
        <v>304.0</v>
      </c>
      <c r="G1529" s="48">
        <v>41579.0</v>
      </c>
      <c r="H1529" s="49">
        <v>0.5350578703703703</v>
      </c>
      <c r="M1529" s="54"/>
    </row>
    <row r="1530">
      <c r="A1530" s="21">
        <v>31972.0</v>
      </c>
      <c r="B1530" s="21">
        <v>16.0</v>
      </c>
      <c r="C1530" s="21">
        <v>1.0</v>
      </c>
      <c r="D1530" s="21">
        <v>1.0</v>
      </c>
      <c r="E1530" s="47">
        <v>2428.0</v>
      </c>
      <c r="F1530" s="21">
        <v>152.0</v>
      </c>
      <c r="G1530" s="48">
        <v>41579.0</v>
      </c>
      <c r="H1530" s="49">
        <v>0.25072916666666667</v>
      </c>
      <c r="M1530" s="54"/>
    </row>
    <row r="1531">
      <c r="A1531" s="21">
        <v>31982.0</v>
      </c>
      <c r="B1531" s="21">
        <v>13.0</v>
      </c>
      <c r="C1531" s="21">
        <v>1.0</v>
      </c>
      <c r="D1531" s="21">
        <v>1.0</v>
      </c>
      <c r="E1531" s="47">
        <v>8795.0</v>
      </c>
      <c r="F1531" s="21">
        <v>677.0</v>
      </c>
      <c r="G1531" s="48">
        <v>41579.0</v>
      </c>
      <c r="H1531" s="49">
        <v>0.1764351851851852</v>
      </c>
      <c r="M1531" s="54"/>
    </row>
    <row r="1532">
      <c r="A1532" s="21">
        <v>32071.0</v>
      </c>
      <c r="B1532" s="21">
        <v>18.0</v>
      </c>
      <c r="C1532" s="21">
        <v>1.0</v>
      </c>
      <c r="D1532" s="21">
        <v>1.0</v>
      </c>
      <c r="E1532" s="47">
        <v>7116.0</v>
      </c>
      <c r="F1532" s="21">
        <v>395.0</v>
      </c>
      <c r="G1532" s="48">
        <v>41579.0</v>
      </c>
      <c r="H1532" s="49">
        <v>0.3282291666666667</v>
      </c>
      <c r="M1532" s="54"/>
    </row>
    <row r="1533">
      <c r="A1533" s="21">
        <v>32134.0</v>
      </c>
      <c r="B1533" s="21">
        <v>17.0</v>
      </c>
      <c r="C1533" s="21">
        <v>1.0</v>
      </c>
      <c r="D1533" s="21">
        <v>0.0</v>
      </c>
      <c r="E1533" s="43" t="s">
        <v>141</v>
      </c>
      <c r="F1533" s="55" t="e">
        <v>#VALUE!</v>
      </c>
      <c r="G1533" s="48">
        <v>41579.0</v>
      </c>
      <c r="H1533" s="49">
        <v>0.013020833333333334</v>
      </c>
      <c r="M1533" s="54"/>
    </row>
    <row r="1534">
      <c r="A1534" s="21">
        <v>32205.0</v>
      </c>
      <c r="B1534" s="21">
        <v>20.0</v>
      </c>
      <c r="C1534" s="21">
        <v>1.0</v>
      </c>
      <c r="D1534" s="21">
        <v>1.0</v>
      </c>
      <c r="E1534" s="21">
        <v>0.0</v>
      </c>
      <c r="F1534" s="21">
        <v>0.0</v>
      </c>
      <c r="G1534" s="48">
        <v>41579.0</v>
      </c>
      <c r="H1534" s="49">
        <v>0.6605324074074074</v>
      </c>
      <c r="M1534" s="54"/>
    </row>
    <row r="1535">
      <c r="A1535" s="21">
        <v>32301.0</v>
      </c>
      <c r="B1535" s="21">
        <v>17.0</v>
      </c>
      <c r="C1535" s="21">
        <v>1.0</v>
      </c>
      <c r="D1535" s="21">
        <v>0.0</v>
      </c>
      <c r="E1535" s="47">
        <v>1147.0</v>
      </c>
      <c r="F1535" s="21">
        <v>67.0</v>
      </c>
      <c r="G1535" s="48">
        <v>41579.0</v>
      </c>
      <c r="H1535" s="49">
        <v>0.3354861111111111</v>
      </c>
      <c r="M1535" s="54"/>
    </row>
    <row r="1536">
      <c r="A1536" s="21">
        <v>32324.0</v>
      </c>
      <c r="B1536" s="21">
        <v>17.0</v>
      </c>
      <c r="C1536" s="21">
        <v>1.0</v>
      </c>
      <c r="D1536" s="21">
        <v>0.0</v>
      </c>
      <c r="E1536" s="21">
        <v>500.0</v>
      </c>
      <c r="F1536" s="21">
        <v>29.0</v>
      </c>
      <c r="G1536" s="48">
        <v>41579.0</v>
      </c>
      <c r="H1536" s="49">
        <v>0.4066898148148148</v>
      </c>
      <c r="M1536" s="54"/>
    </row>
    <row r="1537">
      <c r="A1537" s="21">
        <v>32364.0</v>
      </c>
      <c r="B1537" s="21">
        <v>20.0</v>
      </c>
      <c r="C1537" s="21">
        <v>1.0</v>
      </c>
      <c r="D1537" s="21">
        <v>1.0</v>
      </c>
      <c r="E1537" s="47">
        <v>6300.0</v>
      </c>
      <c r="F1537" s="21">
        <v>315.0</v>
      </c>
      <c r="G1537" s="48">
        <v>41579.0</v>
      </c>
      <c r="H1537" s="49">
        <v>0.5394907407407408</v>
      </c>
      <c r="M1537" s="54"/>
    </row>
    <row r="1538">
      <c r="A1538" s="21">
        <v>32454.0</v>
      </c>
      <c r="B1538" s="21">
        <v>20.0</v>
      </c>
      <c r="C1538" s="21">
        <v>1.0</v>
      </c>
      <c r="D1538" s="21">
        <v>1.0</v>
      </c>
      <c r="E1538" s="47">
        <v>6271.0</v>
      </c>
      <c r="F1538" s="21">
        <v>314.0</v>
      </c>
      <c r="G1538" s="48">
        <v>41579.0</v>
      </c>
      <c r="H1538" s="49">
        <v>0.9974884259259259</v>
      </c>
      <c r="M1538" s="54"/>
    </row>
    <row r="1539">
      <c r="A1539" s="21">
        <v>32580.0</v>
      </c>
      <c r="B1539" s="21">
        <v>15.0</v>
      </c>
      <c r="C1539" s="21">
        <v>1.0</v>
      </c>
      <c r="D1539" s="21">
        <v>0.0</v>
      </c>
      <c r="E1539" s="21">
        <v>0.0</v>
      </c>
      <c r="F1539" s="21">
        <v>0.0</v>
      </c>
      <c r="G1539" s="48">
        <v>41579.0</v>
      </c>
      <c r="H1539" s="49">
        <v>0.5889814814814814</v>
      </c>
      <c r="M1539" s="54"/>
    </row>
    <row r="1540">
      <c r="A1540" s="21">
        <v>32582.0</v>
      </c>
      <c r="B1540" s="21">
        <v>18.0</v>
      </c>
      <c r="C1540" s="21">
        <v>1.0</v>
      </c>
      <c r="D1540" s="21">
        <v>1.0</v>
      </c>
      <c r="E1540" s="47">
        <v>5277.0</v>
      </c>
      <c r="F1540" s="21">
        <v>293.0</v>
      </c>
      <c r="G1540" s="48">
        <v>41579.0</v>
      </c>
      <c r="H1540" s="49">
        <v>0.7151504629629629</v>
      </c>
      <c r="M1540" s="54"/>
    </row>
    <row r="1541">
      <c r="A1541" s="21">
        <v>32590.0</v>
      </c>
      <c r="B1541" s="21">
        <v>17.0</v>
      </c>
      <c r="C1541" s="21">
        <v>1.0</v>
      </c>
      <c r="D1541" s="21">
        <v>0.0</v>
      </c>
      <c r="E1541" s="47">
        <v>5000.0</v>
      </c>
      <c r="F1541" s="21">
        <v>294.0</v>
      </c>
      <c r="G1541" s="48">
        <v>41579.0</v>
      </c>
      <c r="H1541" s="49">
        <v>0.8541087962962963</v>
      </c>
      <c r="M1541" s="54"/>
    </row>
    <row r="1542">
      <c r="A1542" s="21">
        <v>32610.0</v>
      </c>
      <c r="B1542" s="21">
        <v>18.0</v>
      </c>
      <c r="C1542" s="21">
        <v>1.0</v>
      </c>
      <c r="D1542" s="21">
        <v>1.0</v>
      </c>
      <c r="E1542" s="47">
        <v>5239.0</v>
      </c>
      <c r="F1542" s="21">
        <v>291.0</v>
      </c>
      <c r="G1542" s="48">
        <v>41579.0</v>
      </c>
      <c r="H1542" s="49">
        <v>0.6630555555555555</v>
      </c>
      <c r="M1542" s="54"/>
    </row>
    <row r="1543">
      <c r="A1543" s="21">
        <v>32652.0</v>
      </c>
      <c r="B1543" s="21">
        <v>16.0</v>
      </c>
      <c r="C1543" s="21">
        <v>1.0</v>
      </c>
      <c r="D1543" s="21">
        <v>1.0</v>
      </c>
      <c r="E1543" s="21">
        <v>100.0</v>
      </c>
      <c r="F1543" s="21">
        <v>6.0</v>
      </c>
      <c r="G1543" s="48">
        <v>41579.0</v>
      </c>
      <c r="H1543" s="49">
        <v>0.21150462962962963</v>
      </c>
      <c r="M1543" s="54"/>
    </row>
    <row r="1544">
      <c r="A1544" s="21">
        <v>32825.0</v>
      </c>
      <c r="B1544" s="21">
        <v>17.0</v>
      </c>
      <c r="C1544" s="21">
        <v>1.0</v>
      </c>
      <c r="D1544" s="21">
        <v>0.0</v>
      </c>
      <c r="E1544" s="47">
        <v>10000.0</v>
      </c>
      <c r="F1544" s="21">
        <v>588.0</v>
      </c>
      <c r="G1544" s="48">
        <v>41579.0</v>
      </c>
      <c r="H1544" s="49">
        <v>0.9149884259259259</v>
      </c>
      <c r="M1544" s="54"/>
    </row>
    <row r="1545">
      <c r="A1545" s="21">
        <v>33027.0</v>
      </c>
      <c r="B1545" s="21">
        <v>18.0</v>
      </c>
      <c r="C1545" s="21">
        <v>1.0</v>
      </c>
      <c r="D1545" s="21">
        <v>1.0</v>
      </c>
      <c r="E1545" s="47">
        <v>1044.0</v>
      </c>
      <c r="F1545" s="21">
        <v>58.0</v>
      </c>
      <c r="G1545" s="48">
        <v>41579.0</v>
      </c>
      <c r="H1545" s="49">
        <v>0.22121527777777777</v>
      </c>
      <c r="M1545" s="54"/>
    </row>
    <row r="1546">
      <c r="A1546" s="21">
        <v>33052.0</v>
      </c>
      <c r="B1546" s="21">
        <v>14.0</v>
      </c>
      <c r="C1546" s="21">
        <v>1.0</v>
      </c>
      <c r="D1546" s="21">
        <v>1.0</v>
      </c>
      <c r="E1546" s="47">
        <v>1331.0</v>
      </c>
      <c r="F1546" s="21">
        <v>95.0</v>
      </c>
      <c r="G1546" s="48">
        <v>41579.0</v>
      </c>
      <c r="H1546" s="49">
        <v>0.5544675925925926</v>
      </c>
      <c r="M1546" s="54"/>
    </row>
    <row r="1547">
      <c r="A1547" s="21">
        <v>33107.0</v>
      </c>
      <c r="B1547" s="21">
        <v>16.0</v>
      </c>
      <c r="C1547" s="21">
        <v>1.0</v>
      </c>
      <c r="D1547" s="21">
        <v>1.0</v>
      </c>
      <c r="E1547" s="47">
        <v>1999.0</v>
      </c>
      <c r="F1547" s="21">
        <v>125.0</v>
      </c>
      <c r="G1547" s="48">
        <v>41579.0</v>
      </c>
      <c r="H1547" s="49">
        <v>0.9963310185185185</v>
      </c>
      <c r="M1547" s="54"/>
    </row>
    <row r="1548">
      <c r="A1548" s="21">
        <v>33120.0</v>
      </c>
      <c r="B1548" s="21">
        <v>17.0</v>
      </c>
      <c r="C1548" s="21">
        <v>1.0</v>
      </c>
      <c r="D1548" s="21">
        <v>0.0</v>
      </c>
      <c r="E1548" s="47">
        <v>2710.0</v>
      </c>
      <c r="F1548" s="21">
        <v>159.0</v>
      </c>
      <c r="G1548" s="48">
        <v>41579.0</v>
      </c>
      <c r="H1548" s="49">
        <v>0.6582986111111111</v>
      </c>
      <c r="M1548" s="54"/>
    </row>
    <row r="1549">
      <c r="A1549" s="21">
        <v>33198.0</v>
      </c>
      <c r="B1549" s="21">
        <v>21.0</v>
      </c>
      <c r="C1549" s="21">
        <v>1.0</v>
      </c>
      <c r="D1549" s="21">
        <v>1.0</v>
      </c>
      <c r="E1549" s="47">
        <v>6996.0</v>
      </c>
      <c r="F1549" s="21">
        <v>333.0</v>
      </c>
      <c r="G1549" s="48">
        <v>41579.0</v>
      </c>
      <c r="H1549" s="49">
        <v>0.2017013888888889</v>
      </c>
      <c r="M1549" s="54"/>
    </row>
    <row r="1550">
      <c r="A1550" s="21">
        <v>33236.0</v>
      </c>
      <c r="B1550" s="21">
        <v>17.0</v>
      </c>
      <c r="C1550" s="21">
        <v>1.0</v>
      </c>
      <c r="D1550" s="21">
        <v>1.0</v>
      </c>
      <c r="E1550" s="47">
        <v>9162.0</v>
      </c>
      <c r="F1550" s="21">
        <v>539.0</v>
      </c>
      <c r="G1550" s="48">
        <v>41579.0</v>
      </c>
      <c r="H1550" s="49">
        <v>0.0928587962962963</v>
      </c>
      <c r="M1550" s="54"/>
    </row>
    <row r="1551">
      <c r="A1551" s="21">
        <v>33376.0</v>
      </c>
      <c r="B1551" s="21">
        <v>13.0</v>
      </c>
      <c r="C1551" s="21">
        <v>1.0</v>
      </c>
      <c r="D1551" s="21">
        <v>1.0</v>
      </c>
      <c r="E1551" s="21">
        <v>505.0</v>
      </c>
      <c r="F1551" s="21">
        <v>39.0</v>
      </c>
      <c r="G1551" s="48">
        <v>41579.0</v>
      </c>
      <c r="H1551" s="49">
        <v>0.5790509259259259</v>
      </c>
      <c r="M1551" s="54"/>
    </row>
    <row r="1552">
      <c r="A1552" s="21">
        <v>33485.0</v>
      </c>
      <c r="B1552" s="21">
        <v>17.0</v>
      </c>
      <c r="C1552" s="21">
        <v>1.0</v>
      </c>
      <c r="D1552" s="21">
        <v>1.0</v>
      </c>
      <c r="E1552" s="21">
        <v>0.0</v>
      </c>
      <c r="F1552" s="21">
        <v>0.0</v>
      </c>
      <c r="G1552" s="48">
        <v>41579.0</v>
      </c>
      <c r="H1552" s="49">
        <v>0.24625</v>
      </c>
      <c r="M1552" s="54"/>
    </row>
    <row r="1553">
      <c r="A1553" s="21">
        <v>33683.0</v>
      </c>
      <c r="B1553" s="21">
        <v>21.0</v>
      </c>
      <c r="C1553" s="21">
        <v>1.0</v>
      </c>
      <c r="D1553" s="21">
        <v>1.0</v>
      </c>
      <c r="E1553" s="47">
        <v>16900.0</v>
      </c>
      <c r="F1553" s="21">
        <v>805.0</v>
      </c>
      <c r="G1553" s="48">
        <v>41579.0</v>
      </c>
      <c r="H1553" s="49">
        <v>0.16489583333333332</v>
      </c>
      <c r="M1553" s="54"/>
    </row>
    <row r="1554">
      <c r="A1554" s="21">
        <v>33756.0</v>
      </c>
      <c r="B1554" s="21">
        <v>19.0</v>
      </c>
      <c r="C1554" s="21">
        <v>1.0</v>
      </c>
      <c r="D1554" s="21">
        <v>0.0</v>
      </c>
      <c r="E1554" s="21">
        <v>999.0</v>
      </c>
      <c r="F1554" s="21">
        <v>53.0</v>
      </c>
      <c r="G1554" s="48">
        <v>41579.0</v>
      </c>
      <c r="H1554" s="49">
        <v>0.20091435185185186</v>
      </c>
      <c r="M1554" s="54"/>
    </row>
    <row r="1555">
      <c r="A1555" s="21">
        <v>33765.0</v>
      </c>
      <c r="B1555" s="21">
        <v>17.0</v>
      </c>
      <c r="C1555" s="21">
        <v>1.0</v>
      </c>
      <c r="D1555" s="21">
        <v>0.0</v>
      </c>
      <c r="E1555" s="47">
        <v>10000.0</v>
      </c>
      <c r="F1555" s="21">
        <v>588.0</v>
      </c>
      <c r="G1555" s="48">
        <v>41579.0</v>
      </c>
      <c r="H1555" s="49">
        <v>0.9374189814814815</v>
      </c>
      <c r="M1555" s="54"/>
    </row>
    <row r="1556">
      <c r="A1556" s="21">
        <v>33777.0</v>
      </c>
      <c r="B1556" s="21">
        <v>17.0</v>
      </c>
      <c r="C1556" s="21">
        <v>1.0</v>
      </c>
      <c r="D1556" s="21">
        <v>1.0</v>
      </c>
      <c r="E1556" s="21">
        <v>598.0</v>
      </c>
      <c r="F1556" s="21">
        <v>35.0</v>
      </c>
      <c r="G1556" s="48">
        <v>41579.0</v>
      </c>
      <c r="H1556" s="49">
        <v>0.6314236111111111</v>
      </c>
      <c r="M1556" s="54"/>
    </row>
    <row r="1557">
      <c r="A1557" s="21">
        <v>33811.0</v>
      </c>
      <c r="B1557" s="21">
        <v>19.0</v>
      </c>
      <c r="C1557" s="21">
        <v>1.0</v>
      </c>
      <c r="D1557" s="21">
        <v>1.0</v>
      </c>
      <c r="E1557" s="47">
        <v>1650.0</v>
      </c>
      <c r="F1557" s="21">
        <v>87.0</v>
      </c>
      <c r="G1557" s="48">
        <v>41579.0</v>
      </c>
      <c r="H1557" s="49">
        <v>0.15769675925925927</v>
      </c>
      <c r="M1557" s="54"/>
    </row>
    <row r="1558">
      <c r="A1558" s="21">
        <v>33820.0</v>
      </c>
      <c r="B1558" s="21">
        <v>18.0</v>
      </c>
      <c r="C1558" s="21">
        <v>1.0</v>
      </c>
      <c r="D1558" s="21">
        <v>1.0</v>
      </c>
      <c r="E1558" s="21">
        <v>930.0</v>
      </c>
      <c r="F1558" s="21">
        <v>52.0</v>
      </c>
      <c r="G1558" s="48">
        <v>41579.0</v>
      </c>
      <c r="H1558" s="49">
        <v>0.5912384259259259</v>
      </c>
      <c r="M1558" s="54"/>
    </row>
    <row r="1559">
      <c r="A1559" s="21">
        <v>33821.0</v>
      </c>
      <c r="B1559" s="21">
        <v>23.0</v>
      </c>
      <c r="C1559" s="21">
        <v>1.0</v>
      </c>
      <c r="D1559" s="21">
        <v>1.0</v>
      </c>
      <c r="E1559" s="21">
        <v>0.0</v>
      </c>
      <c r="F1559" s="21">
        <v>0.0</v>
      </c>
      <c r="G1559" s="48">
        <v>41579.0</v>
      </c>
      <c r="H1559" s="49">
        <v>0.41344907407407405</v>
      </c>
      <c r="M1559" s="54"/>
    </row>
    <row r="1560">
      <c r="A1560" s="21">
        <v>33968.0</v>
      </c>
      <c r="B1560" s="21">
        <v>22.0</v>
      </c>
      <c r="C1560" s="21">
        <v>1.0</v>
      </c>
      <c r="D1560" s="21">
        <v>1.0</v>
      </c>
      <c r="E1560" s="47">
        <v>1000.0</v>
      </c>
      <c r="F1560" s="21">
        <v>45.0</v>
      </c>
      <c r="G1560" s="48">
        <v>41579.0</v>
      </c>
      <c r="H1560" s="49">
        <v>0.7678356481481482</v>
      </c>
      <c r="M1560" s="54"/>
    </row>
    <row r="1561">
      <c r="A1561" s="21">
        <v>34012.0</v>
      </c>
      <c r="B1561" s="21">
        <v>13.0</v>
      </c>
      <c r="C1561" s="21">
        <v>1.0</v>
      </c>
      <c r="D1561" s="21">
        <v>1.0</v>
      </c>
      <c r="E1561" s="47">
        <v>1000.0</v>
      </c>
      <c r="F1561" s="21">
        <v>77.0</v>
      </c>
      <c r="G1561" s="48">
        <v>41579.0</v>
      </c>
      <c r="H1561" s="49">
        <v>0.7144444444444444</v>
      </c>
      <c r="M1561" s="54"/>
    </row>
    <row r="1562">
      <c r="A1562" s="21">
        <v>34125.0</v>
      </c>
      <c r="B1562" s="21">
        <v>18.0</v>
      </c>
      <c r="C1562" s="21">
        <v>1.0</v>
      </c>
      <c r="D1562" s="21">
        <v>1.0</v>
      </c>
      <c r="E1562" s="47">
        <v>2100.0</v>
      </c>
      <c r="F1562" s="21">
        <v>117.0</v>
      </c>
      <c r="G1562" s="48">
        <v>41579.0</v>
      </c>
      <c r="H1562" s="49">
        <v>0.8960648148148148</v>
      </c>
      <c r="M1562" s="54"/>
    </row>
    <row r="1563">
      <c r="A1563" s="21">
        <v>34155.0</v>
      </c>
      <c r="B1563" s="21">
        <v>17.0</v>
      </c>
      <c r="C1563" s="21">
        <v>1.0</v>
      </c>
      <c r="D1563" s="21">
        <v>1.0</v>
      </c>
      <c r="E1563" s="47">
        <v>2800.0</v>
      </c>
      <c r="F1563" s="21">
        <v>165.0</v>
      </c>
      <c r="G1563" s="48">
        <v>41579.0</v>
      </c>
      <c r="H1563" s="49">
        <v>0.6544097222222223</v>
      </c>
      <c r="M1563" s="54"/>
    </row>
    <row r="1564">
      <c r="A1564" s="21">
        <v>34163.0</v>
      </c>
      <c r="B1564" s="21">
        <v>16.0</v>
      </c>
      <c r="C1564" s="21">
        <v>1.0</v>
      </c>
      <c r="D1564" s="21">
        <v>1.0</v>
      </c>
      <c r="E1564" s="47">
        <v>2399.0</v>
      </c>
      <c r="F1564" s="21">
        <v>150.0</v>
      </c>
      <c r="G1564" s="48">
        <v>41579.0</v>
      </c>
      <c r="H1564" s="49">
        <v>0.09751157407407407</v>
      </c>
      <c r="M1564" s="54"/>
    </row>
    <row r="1565">
      <c r="A1565" s="21">
        <v>34278.0</v>
      </c>
      <c r="B1565" s="21">
        <v>16.0</v>
      </c>
      <c r="C1565" s="21">
        <v>1.0</v>
      </c>
      <c r="D1565" s="21">
        <v>1.0</v>
      </c>
      <c r="E1565" s="47">
        <v>5495.0</v>
      </c>
      <c r="F1565" s="21">
        <v>343.0</v>
      </c>
      <c r="G1565" s="48">
        <v>41579.0</v>
      </c>
      <c r="H1565" s="49">
        <v>0.4465162037037037</v>
      </c>
      <c r="M1565" s="54"/>
    </row>
    <row r="1566">
      <c r="A1566" s="21">
        <v>34286.0</v>
      </c>
      <c r="B1566" s="21">
        <v>12.0</v>
      </c>
      <c r="C1566" s="21">
        <v>1.0</v>
      </c>
      <c r="D1566" s="21">
        <v>1.0</v>
      </c>
      <c r="E1566" s="47">
        <v>4188.0</v>
      </c>
      <c r="F1566" s="21">
        <v>349.0</v>
      </c>
      <c r="G1566" s="48">
        <v>41579.0</v>
      </c>
      <c r="H1566" s="49">
        <v>0.258912037037037</v>
      </c>
      <c r="M1566" s="54"/>
    </row>
    <row r="1567">
      <c r="A1567" s="21">
        <v>34328.0</v>
      </c>
      <c r="B1567" s="21">
        <v>17.0</v>
      </c>
      <c r="C1567" s="21">
        <v>1.0</v>
      </c>
      <c r="D1567" s="21">
        <v>1.0</v>
      </c>
      <c r="E1567" s="47">
        <v>8933.0</v>
      </c>
      <c r="F1567" s="21">
        <v>525.0</v>
      </c>
      <c r="G1567" s="48">
        <v>41579.0</v>
      </c>
      <c r="H1567" s="49">
        <v>0.41256944444444443</v>
      </c>
      <c r="M1567" s="54"/>
    </row>
    <row r="1568">
      <c r="A1568" s="21">
        <v>34339.0</v>
      </c>
      <c r="B1568" s="21">
        <v>14.0</v>
      </c>
      <c r="C1568" s="21">
        <v>1.0</v>
      </c>
      <c r="D1568" s="21">
        <v>1.0</v>
      </c>
      <c r="E1568" s="21">
        <v>500.0</v>
      </c>
      <c r="F1568" s="21">
        <v>36.0</v>
      </c>
      <c r="G1568" s="48">
        <v>41579.0</v>
      </c>
      <c r="H1568" s="49">
        <v>0.9285416666666667</v>
      </c>
      <c r="M1568" s="54"/>
    </row>
    <row r="1569">
      <c r="A1569" s="21">
        <v>34382.0</v>
      </c>
      <c r="B1569" s="21">
        <v>19.0</v>
      </c>
      <c r="C1569" s="21">
        <v>1.0</v>
      </c>
      <c r="D1569" s="21">
        <v>1.0</v>
      </c>
      <c r="E1569" s="21">
        <v>500.0</v>
      </c>
      <c r="F1569" s="21">
        <v>26.0</v>
      </c>
      <c r="G1569" s="48">
        <v>41579.0</v>
      </c>
      <c r="H1569" s="49">
        <v>0.577488425925926</v>
      </c>
      <c r="M1569" s="54"/>
    </row>
    <row r="1570">
      <c r="A1570" s="21">
        <v>34383.0</v>
      </c>
      <c r="B1570" s="21">
        <v>23.0</v>
      </c>
      <c r="C1570" s="21">
        <v>1.0</v>
      </c>
      <c r="D1570" s="21">
        <v>0.0</v>
      </c>
      <c r="E1570" s="21">
        <v>0.0</v>
      </c>
      <c r="F1570" s="21">
        <v>0.0</v>
      </c>
      <c r="G1570" s="48">
        <v>41579.0</v>
      </c>
      <c r="H1570" s="49">
        <v>0.07643518518518519</v>
      </c>
      <c r="M1570" s="54"/>
    </row>
    <row r="1571">
      <c r="A1571" s="21">
        <v>34439.0</v>
      </c>
      <c r="B1571" s="21">
        <v>17.0</v>
      </c>
      <c r="C1571" s="21">
        <v>1.0</v>
      </c>
      <c r="D1571" s="21">
        <v>1.0</v>
      </c>
      <c r="E1571" s="47">
        <v>6496.0</v>
      </c>
      <c r="F1571" s="21">
        <v>382.0</v>
      </c>
      <c r="G1571" s="48">
        <v>41579.0</v>
      </c>
      <c r="H1571" s="49">
        <v>0.5757638888888889</v>
      </c>
      <c r="M1571" s="54"/>
    </row>
    <row r="1572">
      <c r="A1572" s="21">
        <v>34458.0</v>
      </c>
      <c r="B1572" s="21">
        <v>23.0</v>
      </c>
      <c r="C1572" s="21">
        <v>1.0</v>
      </c>
      <c r="D1572" s="21">
        <v>1.0</v>
      </c>
      <c r="E1572" s="47">
        <v>1539.0</v>
      </c>
      <c r="F1572" s="21">
        <v>67.0</v>
      </c>
      <c r="G1572" s="48">
        <v>41579.0</v>
      </c>
      <c r="H1572" s="49">
        <v>0.2421875</v>
      </c>
      <c r="M1572" s="54"/>
    </row>
    <row r="1573">
      <c r="A1573" s="21">
        <v>34479.0</v>
      </c>
      <c r="B1573" s="21">
        <v>23.0</v>
      </c>
      <c r="C1573" s="21">
        <v>1.0</v>
      </c>
      <c r="D1573" s="21">
        <v>1.0</v>
      </c>
      <c r="E1573" s="21">
        <v>0.0</v>
      </c>
      <c r="F1573" s="21">
        <v>0.0</v>
      </c>
      <c r="G1573" s="48">
        <v>41579.0</v>
      </c>
      <c r="H1573" s="49">
        <v>0.3888888888888889</v>
      </c>
      <c r="M1573" s="54"/>
    </row>
    <row r="1574">
      <c r="A1574" s="21">
        <v>34514.0</v>
      </c>
      <c r="B1574" s="21">
        <v>22.0</v>
      </c>
      <c r="C1574" s="21">
        <v>1.0</v>
      </c>
      <c r="D1574" s="21">
        <v>1.0</v>
      </c>
      <c r="E1574" s="21">
        <v>0.0</v>
      </c>
      <c r="F1574" s="21">
        <v>0.0</v>
      </c>
      <c r="G1574" s="48">
        <v>41579.0</v>
      </c>
      <c r="H1574" s="49">
        <v>0.6018402777777778</v>
      </c>
      <c r="M1574" s="54"/>
    </row>
    <row r="1575">
      <c r="A1575" s="21">
        <v>34526.0</v>
      </c>
      <c r="B1575" s="21">
        <v>20.0</v>
      </c>
      <c r="C1575" s="21">
        <v>1.0</v>
      </c>
      <c r="D1575" s="21">
        <v>1.0</v>
      </c>
      <c r="E1575" s="47">
        <v>12147.0</v>
      </c>
      <c r="F1575" s="21">
        <v>607.0</v>
      </c>
      <c r="G1575" s="48">
        <v>41579.0</v>
      </c>
      <c r="H1575" s="49">
        <v>0.2684722222222222</v>
      </c>
      <c r="M1575" s="54"/>
    </row>
    <row r="1576">
      <c r="A1576" s="21">
        <v>34555.0</v>
      </c>
      <c r="B1576" s="21">
        <v>12.0</v>
      </c>
      <c r="C1576" s="21">
        <v>1.0</v>
      </c>
      <c r="D1576" s="21">
        <v>1.0</v>
      </c>
      <c r="E1576" s="47">
        <v>2499.0</v>
      </c>
      <c r="F1576" s="21">
        <v>208.0</v>
      </c>
      <c r="G1576" s="48">
        <v>41579.0</v>
      </c>
      <c r="H1576" s="49">
        <v>0.5271180555555556</v>
      </c>
      <c r="M1576" s="54"/>
    </row>
    <row r="1577">
      <c r="A1577" s="21">
        <v>34574.0</v>
      </c>
      <c r="B1577" s="21">
        <v>21.0</v>
      </c>
      <c r="C1577" s="21">
        <v>1.0</v>
      </c>
      <c r="D1577" s="21">
        <v>1.0</v>
      </c>
      <c r="E1577" s="21">
        <v>500.0</v>
      </c>
      <c r="F1577" s="21">
        <v>24.0</v>
      </c>
      <c r="G1577" s="48">
        <v>41579.0</v>
      </c>
      <c r="H1577" s="49">
        <v>0.6804861111111111</v>
      </c>
      <c r="M1577" s="54"/>
    </row>
    <row r="1578">
      <c r="A1578" s="21">
        <v>34591.0</v>
      </c>
      <c r="B1578" s="21">
        <v>17.0</v>
      </c>
      <c r="C1578" s="21">
        <v>1.0</v>
      </c>
      <c r="D1578" s="21">
        <v>0.0</v>
      </c>
      <c r="E1578" s="47">
        <v>2894.0</v>
      </c>
      <c r="F1578" s="21">
        <v>170.0</v>
      </c>
      <c r="G1578" s="48">
        <v>41579.0</v>
      </c>
      <c r="H1578" s="49">
        <v>0.004791666666666666</v>
      </c>
      <c r="M1578" s="54"/>
    </row>
    <row r="1579">
      <c r="A1579" s="21">
        <v>34593.0</v>
      </c>
      <c r="B1579" s="21">
        <v>21.0</v>
      </c>
      <c r="C1579" s="21">
        <v>1.0</v>
      </c>
      <c r="D1579" s="21">
        <v>1.0</v>
      </c>
      <c r="E1579" s="47">
        <v>8382.0</v>
      </c>
      <c r="F1579" s="21">
        <v>399.0</v>
      </c>
      <c r="G1579" s="48">
        <v>41579.0</v>
      </c>
      <c r="H1579" s="49">
        <v>0.16390046296296296</v>
      </c>
      <c r="M1579" s="54"/>
    </row>
    <row r="1580">
      <c r="A1580" s="21">
        <v>34609.0</v>
      </c>
      <c r="B1580" s="21">
        <v>15.0</v>
      </c>
      <c r="C1580" s="21">
        <v>1.0</v>
      </c>
      <c r="D1580" s="21">
        <v>1.0</v>
      </c>
      <c r="E1580" s="21">
        <v>899.0</v>
      </c>
      <c r="F1580" s="21">
        <v>60.0</v>
      </c>
      <c r="G1580" s="48">
        <v>41579.0</v>
      </c>
      <c r="H1580" s="49">
        <v>0.8137384259259259</v>
      </c>
      <c r="M1580" s="54"/>
    </row>
    <row r="1581">
      <c r="A1581" s="21">
        <v>34659.0</v>
      </c>
      <c r="B1581" s="21">
        <v>17.0</v>
      </c>
      <c r="C1581" s="21">
        <v>1.0</v>
      </c>
      <c r="D1581" s="21">
        <v>1.0</v>
      </c>
      <c r="E1581" s="47">
        <v>5000.0</v>
      </c>
      <c r="F1581" s="21">
        <v>294.0</v>
      </c>
      <c r="G1581" s="48">
        <v>41579.0</v>
      </c>
      <c r="H1581" s="49">
        <v>0.6229050925925926</v>
      </c>
      <c r="M1581" s="54"/>
    </row>
    <row r="1582">
      <c r="A1582" s="21">
        <v>34695.0</v>
      </c>
      <c r="B1582" s="21">
        <v>13.0</v>
      </c>
      <c r="C1582" s="21">
        <v>1.0</v>
      </c>
      <c r="D1582" s="21">
        <v>1.0</v>
      </c>
      <c r="E1582" s="47">
        <v>4000.0</v>
      </c>
      <c r="F1582" s="21">
        <v>308.0</v>
      </c>
      <c r="G1582" s="48">
        <v>41579.0</v>
      </c>
      <c r="H1582" s="49">
        <v>0.9137731481481481</v>
      </c>
      <c r="M1582" s="54"/>
    </row>
    <row r="1583">
      <c r="A1583" s="21">
        <v>34697.0</v>
      </c>
      <c r="B1583" s="21">
        <v>17.0</v>
      </c>
      <c r="C1583" s="21">
        <v>1.0</v>
      </c>
      <c r="D1583" s="21">
        <v>1.0</v>
      </c>
      <c r="E1583" s="47">
        <v>6259.0</v>
      </c>
      <c r="F1583" s="21">
        <v>368.0</v>
      </c>
      <c r="G1583" s="48">
        <v>41579.0</v>
      </c>
      <c r="H1583" s="49">
        <v>0.5869097222222223</v>
      </c>
      <c r="M1583" s="54"/>
    </row>
    <row r="1584">
      <c r="A1584" s="21">
        <v>34698.0</v>
      </c>
      <c r="B1584" s="21">
        <v>23.0</v>
      </c>
      <c r="C1584" s="21">
        <v>1.0</v>
      </c>
      <c r="D1584" s="21">
        <v>0.0</v>
      </c>
      <c r="E1584" s="47">
        <v>7998.0</v>
      </c>
      <c r="F1584" s="21">
        <v>348.0</v>
      </c>
      <c r="G1584" s="48">
        <v>41579.0</v>
      </c>
      <c r="H1584" s="49">
        <v>0.25612268518518516</v>
      </c>
      <c r="M1584" s="54"/>
    </row>
    <row r="1585">
      <c r="A1585" s="21">
        <v>34719.0</v>
      </c>
      <c r="B1585" s="21">
        <v>17.0</v>
      </c>
      <c r="C1585" s="21">
        <v>1.0</v>
      </c>
      <c r="D1585" s="21">
        <v>1.0</v>
      </c>
      <c r="E1585" s="47">
        <v>4999.0</v>
      </c>
      <c r="F1585" s="21">
        <v>294.0</v>
      </c>
      <c r="G1585" s="48">
        <v>41579.0</v>
      </c>
      <c r="H1585" s="49">
        <v>0.6328819444444445</v>
      </c>
      <c r="M1585" s="54"/>
    </row>
    <row r="1586">
      <c r="A1586" s="21">
        <v>34733.0</v>
      </c>
      <c r="B1586" s="21">
        <v>23.0</v>
      </c>
      <c r="C1586" s="21">
        <v>1.0</v>
      </c>
      <c r="D1586" s="21">
        <v>1.0</v>
      </c>
      <c r="E1586" s="47">
        <v>2500.0</v>
      </c>
      <c r="F1586" s="21">
        <v>109.0</v>
      </c>
      <c r="G1586" s="48">
        <v>41579.0</v>
      </c>
      <c r="H1586" s="49">
        <v>0.17953703703703705</v>
      </c>
      <c r="M1586" s="54"/>
    </row>
    <row r="1587">
      <c r="A1587" s="21">
        <v>34772.0</v>
      </c>
      <c r="B1587" s="21">
        <v>17.0</v>
      </c>
      <c r="C1587" s="21">
        <v>1.0</v>
      </c>
      <c r="D1587" s="21">
        <v>1.0</v>
      </c>
      <c r="E1587" s="47">
        <v>3171.0</v>
      </c>
      <c r="F1587" s="21">
        <v>187.0</v>
      </c>
      <c r="G1587" s="48">
        <v>41579.0</v>
      </c>
      <c r="H1587" s="49">
        <v>0.7207060185185186</v>
      </c>
      <c r="M1587" s="54"/>
    </row>
    <row r="1588">
      <c r="A1588" s="21">
        <v>34781.0</v>
      </c>
      <c r="B1588" s="21">
        <v>23.0</v>
      </c>
      <c r="C1588" s="21">
        <v>1.0</v>
      </c>
      <c r="D1588" s="21">
        <v>1.0</v>
      </c>
      <c r="E1588" s="47">
        <v>1030.0</v>
      </c>
      <c r="F1588" s="21">
        <v>45.0</v>
      </c>
      <c r="G1588" s="48">
        <v>41579.0</v>
      </c>
      <c r="H1588" s="49">
        <v>0.03450231481481481</v>
      </c>
      <c r="M1588" s="54"/>
    </row>
    <row r="1589">
      <c r="A1589" s="21">
        <v>34841.0</v>
      </c>
      <c r="B1589" s="21">
        <v>19.0</v>
      </c>
      <c r="C1589" s="21">
        <v>1.0</v>
      </c>
      <c r="D1589" s="21">
        <v>1.0</v>
      </c>
      <c r="E1589" s="21">
        <v>945.0</v>
      </c>
      <c r="F1589" s="21">
        <v>50.0</v>
      </c>
      <c r="G1589" s="48">
        <v>41579.0</v>
      </c>
      <c r="H1589" s="49">
        <v>0.835462962962963</v>
      </c>
      <c r="M1589" s="54"/>
    </row>
    <row r="1590">
      <c r="A1590" s="21">
        <v>34973.0</v>
      </c>
      <c r="B1590" s="21">
        <v>12.0</v>
      </c>
      <c r="C1590" s="21">
        <v>1.0</v>
      </c>
      <c r="D1590" s="21">
        <v>1.0</v>
      </c>
      <c r="E1590" s="47">
        <v>5395.0</v>
      </c>
      <c r="F1590" s="21">
        <v>450.0</v>
      </c>
      <c r="G1590" s="48">
        <v>41579.0</v>
      </c>
      <c r="H1590" s="49">
        <v>0.9969212962962963</v>
      </c>
      <c r="M1590" s="54"/>
    </row>
    <row r="1591">
      <c r="A1591" s="21">
        <v>35033.0</v>
      </c>
      <c r="B1591" s="21">
        <v>15.0</v>
      </c>
      <c r="C1591" s="21">
        <v>1.0</v>
      </c>
      <c r="D1591" s="21">
        <v>1.0</v>
      </c>
      <c r="E1591" s="21">
        <v>0.0</v>
      </c>
      <c r="F1591" s="21">
        <v>0.0</v>
      </c>
      <c r="G1591" s="48">
        <v>41579.0</v>
      </c>
      <c r="H1591" s="49">
        <v>0.13306712962962963</v>
      </c>
      <c r="M1591" s="54"/>
    </row>
    <row r="1592">
      <c r="A1592" s="21">
        <v>35064.0</v>
      </c>
      <c r="B1592" s="21">
        <v>17.0</v>
      </c>
      <c r="C1592" s="21">
        <v>1.0</v>
      </c>
      <c r="D1592" s="21">
        <v>1.0</v>
      </c>
      <c r="E1592" s="47">
        <v>2350.0</v>
      </c>
      <c r="F1592" s="21">
        <v>138.0</v>
      </c>
      <c r="G1592" s="48">
        <v>41579.0</v>
      </c>
      <c r="H1592" s="49">
        <v>0.42032407407407407</v>
      </c>
      <c r="M1592" s="54"/>
    </row>
    <row r="1593">
      <c r="A1593" s="21">
        <v>35081.0</v>
      </c>
      <c r="B1593" s="21">
        <v>15.0</v>
      </c>
      <c r="C1593" s="21">
        <v>1.0</v>
      </c>
      <c r="D1593" s="21">
        <v>1.0</v>
      </c>
      <c r="E1593" s="47">
        <v>1799.0</v>
      </c>
      <c r="F1593" s="21">
        <v>120.0</v>
      </c>
      <c r="G1593" s="48">
        <v>41579.0</v>
      </c>
      <c r="H1593" s="49">
        <v>0.2609490740740741</v>
      </c>
      <c r="M1593" s="54"/>
    </row>
    <row r="1594">
      <c r="A1594" s="21">
        <v>35109.0</v>
      </c>
      <c r="B1594" s="21">
        <v>19.0</v>
      </c>
      <c r="C1594" s="21">
        <v>1.0</v>
      </c>
      <c r="D1594" s="21">
        <v>1.0</v>
      </c>
      <c r="E1594" s="47">
        <v>3499.0</v>
      </c>
      <c r="F1594" s="21">
        <v>184.0</v>
      </c>
      <c r="G1594" s="48">
        <v>41579.0</v>
      </c>
      <c r="H1594" s="49">
        <v>0.16755787037037037</v>
      </c>
      <c r="M1594" s="54"/>
    </row>
    <row r="1595">
      <c r="A1595" s="21">
        <v>35130.0</v>
      </c>
      <c r="B1595" s="21">
        <v>13.0</v>
      </c>
      <c r="C1595" s="21">
        <v>1.0</v>
      </c>
      <c r="D1595" s="21">
        <v>1.0</v>
      </c>
      <c r="E1595" s="21">
        <v>500.0</v>
      </c>
      <c r="F1595" s="21">
        <v>38.0</v>
      </c>
      <c r="G1595" s="48">
        <v>41579.0</v>
      </c>
      <c r="H1595" s="49">
        <v>0.8066898148148148</v>
      </c>
      <c r="M1595" s="54"/>
    </row>
    <row r="1596">
      <c r="A1596" s="21">
        <v>35143.0</v>
      </c>
      <c r="B1596" s="21">
        <v>17.0</v>
      </c>
      <c r="C1596" s="21">
        <v>1.0</v>
      </c>
      <c r="D1596" s="21">
        <v>0.0</v>
      </c>
      <c r="E1596" s="21">
        <v>374.0</v>
      </c>
      <c r="F1596" s="21">
        <v>22.0</v>
      </c>
      <c r="G1596" s="48">
        <v>41579.0</v>
      </c>
      <c r="H1596" s="49">
        <v>0.1597222222222222</v>
      </c>
      <c r="M1596" s="54"/>
    </row>
    <row r="1597">
      <c r="A1597" s="21">
        <v>35162.0</v>
      </c>
      <c r="B1597" s="21">
        <v>18.0</v>
      </c>
      <c r="C1597" s="21">
        <v>1.0</v>
      </c>
      <c r="D1597" s="21">
        <v>1.0</v>
      </c>
      <c r="E1597" s="47">
        <v>1000.0</v>
      </c>
      <c r="F1597" s="21">
        <v>56.0</v>
      </c>
      <c r="G1597" s="48">
        <v>41579.0</v>
      </c>
      <c r="H1597" s="49">
        <v>0.09238425925925926</v>
      </c>
      <c r="M1597" s="54"/>
    </row>
    <row r="1598">
      <c r="A1598" s="21">
        <v>35168.0</v>
      </c>
      <c r="B1598" s="21">
        <v>18.0</v>
      </c>
      <c r="C1598" s="21">
        <v>1.0</v>
      </c>
      <c r="D1598" s="21">
        <v>1.0</v>
      </c>
      <c r="E1598" s="47">
        <v>8400.0</v>
      </c>
      <c r="F1598" s="21">
        <v>467.0</v>
      </c>
      <c r="G1598" s="48">
        <v>41579.0</v>
      </c>
      <c r="H1598" s="49">
        <v>0.5821759259259259</v>
      </c>
      <c r="M1598" s="54"/>
    </row>
    <row r="1599">
      <c r="A1599" s="21">
        <v>35195.0</v>
      </c>
      <c r="B1599" s="21">
        <v>16.0</v>
      </c>
      <c r="C1599" s="21">
        <v>1.0</v>
      </c>
      <c r="D1599" s="21">
        <v>1.0</v>
      </c>
      <c r="E1599" s="21">
        <v>0.0</v>
      </c>
      <c r="F1599" s="21">
        <v>0.0</v>
      </c>
      <c r="G1599" s="48">
        <v>41579.0</v>
      </c>
      <c r="H1599" s="49">
        <v>0.11605324074074073</v>
      </c>
      <c r="M1599" s="54"/>
    </row>
    <row r="1600">
      <c r="A1600" s="21">
        <v>35213.0</v>
      </c>
      <c r="B1600" s="21">
        <v>23.0</v>
      </c>
      <c r="C1600" s="21">
        <v>1.0</v>
      </c>
      <c r="D1600" s="21">
        <v>1.0</v>
      </c>
      <c r="E1600" s="47">
        <v>7949.0</v>
      </c>
      <c r="F1600" s="21">
        <v>346.0</v>
      </c>
      <c r="G1600" s="48">
        <v>41579.0</v>
      </c>
      <c r="H1600" s="49">
        <v>0.054467592592592595</v>
      </c>
      <c r="M1600" s="54"/>
    </row>
    <row r="1601">
      <c r="A1601" s="21">
        <v>35274.0</v>
      </c>
      <c r="B1601" s="21">
        <v>17.0</v>
      </c>
      <c r="C1601" s="21">
        <v>1.0</v>
      </c>
      <c r="D1601" s="21">
        <v>1.0</v>
      </c>
      <c r="E1601" s="47">
        <v>9716.0</v>
      </c>
      <c r="F1601" s="21">
        <v>572.0</v>
      </c>
      <c r="G1601" s="48">
        <v>41579.0</v>
      </c>
      <c r="H1601" s="49">
        <v>0.4400810185185185</v>
      </c>
      <c r="M1601" s="54"/>
    </row>
    <row r="1602">
      <c r="A1602" s="21">
        <v>35302.0</v>
      </c>
      <c r="B1602" s="21">
        <v>16.0</v>
      </c>
      <c r="C1602" s="21">
        <v>1.0</v>
      </c>
      <c r="D1602" s="21">
        <v>1.0</v>
      </c>
      <c r="E1602" s="47">
        <v>51485.0</v>
      </c>
      <c r="F1602" s="47">
        <v>3218.0</v>
      </c>
      <c r="G1602" s="48">
        <v>41579.0</v>
      </c>
      <c r="H1602" s="49">
        <v>0.4194097222222222</v>
      </c>
      <c r="M1602" s="54"/>
    </row>
    <row r="1603">
      <c r="A1603" s="21">
        <v>35335.0</v>
      </c>
      <c r="B1603" s="21">
        <v>17.0</v>
      </c>
      <c r="C1603" s="21">
        <v>1.0</v>
      </c>
      <c r="D1603" s="21">
        <v>1.0</v>
      </c>
      <c r="E1603" s="47">
        <v>5000.0</v>
      </c>
      <c r="F1603" s="21">
        <v>294.0</v>
      </c>
      <c r="G1603" s="48">
        <v>41579.0</v>
      </c>
      <c r="H1603" s="49">
        <v>0.4807986111111111</v>
      </c>
      <c r="M1603" s="54"/>
    </row>
    <row r="1604">
      <c r="A1604" s="21">
        <v>35376.0</v>
      </c>
      <c r="B1604" s="21">
        <v>17.0</v>
      </c>
      <c r="C1604" s="21">
        <v>1.0</v>
      </c>
      <c r="D1604" s="21">
        <v>0.0</v>
      </c>
      <c r="E1604" s="47">
        <v>3194.0</v>
      </c>
      <c r="F1604" s="21">
        <v>188.0</v>
      </c>
      <c r="G1604" s="48">
        <v>41579.0</v>
      </c>
      <c r="H1604" s="49">
        <v>0.7385416666666667</v>
      </c>
      <c r="M1604" s="54"/>
    </row>
    <row r="1605">
      <c r="A1605" s="21">
        <v>35404.0</v>
      </c>
      <c r="B1605" s="21">
        <v>20.0</v>
      </c>
      <c r="C1605" s="21">
        <v>1.0</v>
      </c>
      <c r="D1605" s="21">
        <v>1.0</v>
      </c>
      <c r="E1605" s="47">
        <v>1999.0</v>
      </c>
      <c r="F1605" s="21">
        <v>100.0</v>
      </c>
      <c r="G1605" s="48">
        <v>41579.0</v>
      </c>
      <c r="H1605" s="49">
        <v>0.6199768518518518</v>
      </c>
      <c r="M1605" s="54"/>
    </row>
    <row r="1606">
      <c r="A1606" s="21">
        <v>35438.0</v>
      </c>
      <c r="B1606" s="21">
        <v>22.0</v>
      </c>
      <c r="C1606" s="21">
        <v>1.0</v>
      </c>
      <c r="D1606" s="21">
        <v>1.0</v>
      </c>
      <c r="E1606" s="47">
        <v>2000.0</v>
      </c>
      <c r="F1606" s="21">
        <v>91.0</v>
      </c>
      <c r="G1606" s="48">
        <v>41579.0</v>
      </c>
      <c r="H1606" s="49">
        <v>0.04111111111111111</v>
      </c>
      <c r="M1606" s="54"/>
    </row>
    <row r="1607">
      <c r="A1607" s="21">
        <v>35467.0</v>
      </c>
      <c r="B1607" s="21">
        <v>18.0</v>
      </c>
      <c r="C1607" s="21">
        <v>1.0</v>
      </c>
      <c r="D1607" s="21">
        <v>1.0</v>
      </c>
      <c r="E1607" s="21">
        <v>0.0</v>
      </c>
      <c r="F1607" s="21">
        <v>0.0</v>
      </c>
      <c r="G1607" s="48">
        <v>41579.0</v>
      </c>
      <c r="H1607" s="49">
        <v>0.39804398148148146</v>
      </c>
      <c r="M1607" s="54"/>
    </row>
    <row r="1608">
      <c r="A1608" s="21">
        <v>35493.0</v>
      </c>
      <c r="B1608" s="21">
        <v>12.0</v>
      </c>
      <c r="C1608" s="21">
        <v>1.0</v>
      </c>
      <c r="D1608" s="21">
        <v>1.0</v>
      </c>
      <c r="E1608" s="21">
        <v>0.0</v>
      </c>
      <c r="F1608" s="21">
        <v>0.0</v>
      </c>
      <c r="G1608" s="48">
        <v>41579.0</v>
      </c>
      <c r="H1608" s="49">
        <v>0.8619097222222222</v>
      </c>
      <c r="M1608" s="54"/>
    </row>
    <row r="1609">
      <c r="A1609" s="21">
        <v>35584.0</v>
      </c>
      <c r="B1609" s="21">
        <v>14.0</v>
      </c>
      <c r="C1609" s="21">
        <v>1.0</v>
      </c>
      <c r="D1609" s="21">
        <v>1.0</v>
      </c>
      <c r="E1609" s="21">
        <v>400.0</v>
      </c>
      <c r="F1609" s="21">
        <v>29.0</v>
      </c>
      <c r="G1609" s="48">
        <v>41579.0</v>
      </c>
      <c r="H1609" s="49">
        <v>0.40038194444444447</v>
      </c>
      <c r="M1609" s="54"/>
    </row>
    <row r="1610">
      <c r="A1610" s="21">
        <v>35585.0</v>
      </c>
      <c r="B1610" s="21">
        <v>21.0</v>
      </c>
      <c r="C1610" s="21">
        <v>1.0</v>
      </c>
      <c r="D1610" s="21">
        <v>0.0</v>
      </c>
      <c r="E1610" s="47">
        <v>4190.0</v>
      </c>
      <c r="F1610" s="21">
        <v>200.0</v>
      </c>
      <c r="G1610" s="48">
        <v>41579.0</v>
      </c>
      <c r="H1610" s="49">
        <v>0.620474537037037</v>
      </c>
      <c r="M1610" s="54"/>
    </row>
    <row r="1611">
      <c r="A1611" s="21">
        <v>35590.0</v>
      </c>
      <c r="B1611" s="21">
        <v>17.0</v>
      </c>
      <c r="C1611" s="21">
        <v>1.0</v>
      </c>
      <c r="D1611" s="21">
        <v>1.0</v>
      </c>
      <c r="E1611" s="47">
        <v>1000.0</v>
      </c>
      <c r="F1611" s="21">
        <v>59.0</v>
      </c>
      <c r="G1611" s="48">
        <v>41579.0</v>
      </c>
      <c r="H1611" s="49">
        <v>0.13993055555555556</v>
      </c>
      <c r="M1611" s="54"/>
    </row>
    <row r="1612">
      <c r="A1612" s="21">
        <v>35620.0</v>
      </c>
      <c r="B1612" s="21">
        <v>17.0</v>
      </c>
      <c r="C1612" s="21">
        <v>1.0</v>
      </c>
      <c r="D1612" s="21">
        <v>1.0</v>
      </c>
      <c r="E1612" s="47">
        <v>18460.0</v>
      </c>
      <c r="F1612" s="47">
        <v>1086.0</v>
      </c>
      <c r="G1612" s="48">
        <v>41579.0</v>
      </c>
      <c r="H1612" s="49">
        <v>0.5579513888888888</v>
      </c>
      <c r="M1612" s="54"/>
    </row>
    <row r="1613">
      <c r="A1613" s="21">
        <v>35624.0</v>
      </c>
      <c r="B1613" s="21">
        <v>19.0</v>
      </c>
      <c r="C1613" s="21">
        <v>1.0</v>
      </c>
      <c r="D1613" s="21">
        <v>1.0</v>
      </c>
      <c r="E1613" s="47">
        <v>1838.0</v>
      </c>
      <c r="F1613" s="21">
        <v>97.0</v>
      </c>
      <c r="G1613" s="48">
        <v>41579.0</v>
      </c>
      <c r="H1613" s="49">
        <v>0.3337731481481481</v>
      </c>
      <c r="M1613" s="54"/>
    </row>
    <row r="1614">
      <c r="A1614" s="21">
        <v>35743.0</v>
      </c>
      <c r="B1614" s="21">
        <v>20.0</v>
      </c>
      <c r="C1614" s="21">
        <v>1.0</v>
      </c>
      <c r="D1614" s="21">
        <v>1.0</v>
      </c>
      <c r="E1614" s="47">
        <v>2499.0</v>
      </c>
      <c r="F1614" s="21">
        <v>125.0</v>
      </c>
      <c r="G1614" s="48">
        <v>41579.0</v>
      </c>
      <c r="H1614" s="49">
        <v>0.6352314814814815</v>
      </c>
      <c r="M1614" s="54"/>
    </row>
    <row r="1615">
      <c r="A1615" s="21">
        <v>35823.0</v>
      </c>
      <c r="B1615" s="21">
        <v>16.0</v>
      </c>
      <c r="C1615" s="21">
        <v>1.0</v>
      </c>
      <c r="D1615" s="21">
        <v>1.0</v>
      </c>
      <c r="E1615" s="47">
        <v>1973.0</v>
      </c>
      <c r="F1615" s="21">
        <v>123.0</v>
      </c>
      <c r="G1615" s="48">
        <v>41579.0</v>
      </c>
      <c r="H1615" s="49">
        <v>0.6392129629629629</v>
      </c>
      <c r="M1615" s="54"/>
    </row>
    <row r="1616">
      <c r="A1616" s="21">
        <v>35890.0</v>
      </c>
      <c r="B1616" s="21">
        <v>16.0</v>
      </c>
      <c r="C1616" s="21">
        <v>1.0</v>
      </c>
      <c r="D1616" s="21">
        <v>1.0</v>
      </c>
      <c r="E1616" s="47">
        <v>9970.0</v>
      </c>
      <c r="F1616" s="21">
        <v>623.0</v>
      </c>
      <c r="G1616" s="48">
        <v>41579.0</v>
      </c>
      <c r="H1616" s="49">
        <v>0.7124537037037038</v>
      </c>
      <c r="M1616" s="54"/>
    </row>
    <row r="1617">
      <c r="A1617" s="21">
        <v>35956.0</v>
      </c>
      <c r="B1617" s="21">
        <v>17.0</v>
      </c>
      <c r="C1617" s="21">
        <v>1.0</v>
      </c>
      <c r="D1617" s="21">
        <v>1.0</v>
      </c>
      <c r="E1617" s="21">
        <v>404.0</v>
      </c>
      <c r="F1617" s="21">
        <v>24.0</v>
      </c>
      <c r="G1617" s="48">
        <v>41579.0</v>
      </c>
      <c r="H1617" s="49">
        <v>0.5494097222222222</v>
      </c>
      <c r="M1617" s="54"/>
    </row>
    <row r="1618">
      <c r="A1618" s="21">
        <v>36001.0</v>
      </c>
      <c r="B1618" s="21">
        <v>23.0</v>
      </c>
      <c r="C1618" s="21">
        <v>1.0</v>
      </c>
      <c r="D1618" s="21">
        <v>0.0</v>
      </c>
      <c r="E1618" s="21">
        <v>799.0</v>
      </c>
      <c r="F1618" s="21">
        <v>35.0</v>
      </c>
      <c r="G1618" s="48">
        <v>41579.0</v>
      </c>
      <c r="H1618" s="49">
        <v>0.7548726851851851</v>
      </c>
      <c r="M1618" s="54"/>
    </row>
    <row r="1619">
      <c r="A1619" s="21">
        <v>36019.0</v>
      </c>
      <c r="B1619" s="21">
        <v>20.0</v>
      </c>
      <c r="C1619" s="21">
        <v>1.0</v>
      </c>
      <c r="D1619" s="21">
        <v>1.0</v>
      </c>
      <c r="E1619" s="47">
        <v>94600.0</v>
      </c>
      <c r="F1619" s="47">
        <v>4730.0</v>
      </c>
      <c r="G1619" s="48">
        <v>41579.0</v>
      </c>
      <c r="H1619" s="49">
        <v>0.6967361111111111</v>
      </c>
      <c r="M1619" s="54"/>
    </row>
    <row r="1620">
      <c r="A1620" s="21">
        <v>36092.0</v>
      </c>
      <c r="B1620" s="21">
        <v>18.0</v>
      </c>
      <c r="C1620" s="21">
        <v>1.0</v>
      </c>
      <c r="D1620" s="21">
        <v>1.0</v>
      </c>
      <c r="E1620" s="21">
        <v>624.0</v>
      </c>
      <c r="F1620" s="21">
        <v>35.0</v>
      </c>
      <c r="G1620" s="48">
        <v>41579.0</v>
      </c>
      <c r="H1620" s="49">
        <v>0.5613657407407407</v>
      </c>
      <c r="M1620" s="54"/>
    </row>
    <row r="1621">
      <c r="A1621" s="21">
        <v>36119.0</v>
      </c>
      <c r="B1621" s="21">
        <v>17.0</v>
      </c>
      <c r="C1621" s="21">
        <v>1.0</v>
      </c>
      <c r="D1621" s="21">
        <v>1.0</v>
      </c>
      <c r="E1621" s="47">
        <v>1159.0</v>
      </c>
      <c r="F1621" s="21">
        <v>68.0</v>
      </c>
      <c r="G1621" s="48">
        <v>41579.0</v>
      </c>
      <c r="H1621" s="49">
        <v>0.7893287037037037</v>
      </c>
      <c r="M1621" s="54"/>
    </row>
    <row r="1622">
      <c r="A1622" s="21">
        <v>36235.0</v>
      </c>
      <c r="B1622" s="21">
        <v>20.0</v>
      </c>
      <c r="C1622" s="21">
        <v>1.0</v>
      </c>
      <c r="D1622" s="21">
        <v>1.0</v>
      </c>
      <c r="E1622" s="47">
        <v>3897.0</v>
      </c>
      <c r="F1622" s="21">
        <v>195.0</v>
      </c>
      <c r="G1622" s="48">
        <v>41579.0</v>
      </c>
      <c r="H1622" s="49">
        <v>0.5074537037037037</v>
      </c>
      <c r="M1622" s="54"/>
    </row>
    <row r="1623">
      <c r="A1623" s="21">
        <v>36278.0</v>
      </c>
      <c r="B1623" s="21">
        <v>18.0</v>
      </c>
      <c r="C1623" s="21">
        <v>1.0</v>
      </c>
      <c r="D1623" s="21">
        <v>1.0</v>
      </c>
      <c r="E1623" s="47">
        <v>2999.0</v>
      </c>
      <c r="F1623" s="21">
        <v>167.0</v>
      </c>
      <c r="G1623" s="48">
        <v>41579.0</v>
      </c>
      <c r="H1623" s="49">
        <v>0.14746527777777776</v>
      </c>
      <c r="M1623" s="54"/>
    </row>
    <row r="1624">
      <c r="A1624" s="21">
        <v>36306.0</v>
      </c>
      <c r="B1624" s="21">
        <v>17.0</v>
      </c>
      <c r="C1624" s="21">
        <v>1.0</v>
      </c>
      <c r="D1624" s="21">
        <v>1.0</v>
      </c>
      <c r="E1624" s="47">
        <v>11800.0</v>
      </c>
      <c r="F1624" s="21">
        <v>694.0</v>
      </c>
      <c r="G1624" s="48">
        <v>41579.0</v>
      </c>
      <c r="H1624" s="49">
        <v>0.9641203703703703</v>
      </c>
      <c r="M1624" s="54"/>
    </row>
    <row r="1625">
      <c r="A1625" s="21">
        <v>36311.0</v>
      </c>
      <c r="B1625" s="21">
        <v>17.0</v>
      </c>
      <c r="C1625" s="21">
        <v>1.0</v>
      </c>
      <c r="D1625" s="21">
        <v>1.0</v>
      </c>
      <c r="E1625" s="47">
        <v>2500.0</v>
      </c>
      <c r="F1625" s="21">
        <v>147.0</v>
      </c>
      <c r="G1625" s="48">
        <v>41579.0</v>
      </c>
      <c r="H1625" s="49">
        <v>0.17738425925925927</v>
      </c>
      <c r="M1625" s="54"/>
    </row>
    <row r="1626">
      <c r="A1626" s="21">
        <v>36375.0</v>
      </c>
      <c r="B1626" s="21">
        <v>17.0</v>
      </c>
      <c r="C1626" s="21">
        <v>1.0</v>
      </c>
      <c r="D1626" s="21">
        <v>0.0</v>
      </c>
      <c r="E1626" s="47">
        <v>1800.0</v>
      </c>
      <c r="F1626" s="21">
        <v>106.0</v>
      </c>
      <c r="G1626" s="48">
        <v>41579.0</v>
      </c>
      <c r="H1626" s="49">
        <v>0.8934143518518518</v>
      </c>
      <c r="M1626" s="54"/>
    </row>
    <row r="1627">
      <c r="A1627" s="21">
        <v>36513.0</v>
      </c>
      <c r="B1627" s="21">
        <v>13.0</v>
      </c>
      <c r="C1627" s="21">
        <v>1.0</v>
      </c>
      <c r="D1627" s="21">
        <v>1.0</v>
      </c>
      <c r="E1627" s="47">
        <v>8018.0</v>
      </c>
      <c r="F1627" s="21">
        <v>617.0</v>
      </c>
      <c r="G1627" s="48">
        <v>41579.0</v>
      </c>
      <c r="H1627" s="49">
        <v>0.2707291666666667</v>
      </c>
      <c r="M1627" s="54"/>
    </row>
    <row r="1628">
      <c r="A1628" s="21">
        <v>36545.0</v>
      </c>
      <c r="B1628" s="21">
        <v>23.0</v>
      </c>
      <c r="C1628" s="21">
        <v>1.0</v>
      </c>
      <c r="D1628" s="21">
        <v>1.0</v>
      </c>
      <c r="E1628" s="47">
        <v>1000.0</v>
      </c>
      <c r="F1628" s="21">
        <v>43.0</v>
      </c>
      <c r="G1628" s="48">
        <v>41579.0</v>
      </c>
      <c r="H1628" s="49">
        <v>0.3935532407407407</v>
      </c>
      <c r="M1628" s="54"/>
    </row>
    <row r="1629">
      <c r="A1629" s="21">
        <v>36546.0</v>
      </c>
      <c r="B1629" s="21">
        <v>22.0</v>
      </c>
      <c r="C1629" s="21">
        <v>1.0</v>
      </c>
      <c r="D1629" s="21">
        <v>1.0</v>
      </c>
      <c r="E1629" s="47">
        <v>8495.0</v>
      </c>
      <c r="F1629" s="21">
        <v>386.0</v>
      </c>
      <c r="G1629" s="48">
        <v>41579.0</v>
      </c>
      <c r="H1629" s="49">
        <v>0.8720601851851851</v>
      </c>
      <c r="M1629" s="54"/>
    </row>
    <row r="1630">
      <c r="A1630" s="21">
        <v>36594.0</v>
      </c>
      <c r="B1630" s="21">
        <v>17.0</v>
      </c>
      <c r="C1630" s="21">
        <v>1.0</v>
      </c>
      <c r="D1630" s="21">
        <v>1.0</v>
      </c>
      <c r="E1630" s="21">
        <v>999.0</v>
      </c>
      <c r="F1630" s="21">
        <v>59.0</v>
      </c>
      <c r="G1630" s="48">
        <v>41579.0</v>
      </c>
      <c r="H1630" s="49">
        <v>0.7938541666666666</v>
      </c>
      <c r="M1630" s="54"/>
    </row>
    <row r="1631">
      <c r="A1631" s="21">
        <v>36597.0</v>
      </c>
      <c r="B1631" s="21">
        <v>22.0</v>
      </c>
      <c r="C1631" s="21">
        <v>1.0</v>
      </c>
      <c r="D1631" s="21">
        <v>0.0</v>
      </c>
      <c r="E1631" s="47">
        <v>1985.0</v>
      </c>
      <c r="F1631" s="21">
        <v>90.0</v>
      </c>
      <c r="G1631" s="48">
        <v>41579.0</v>
      </c>
      <c r="H1631" s="49">
        <v>0.8271180555555555</v>
      </c>
      <c r="M1631" s="54"/>
    </row>
    <row r="1632">
      <c r="A1632" s="21">
        <v>36613.0</v>
      </c>
      <c r="B1632" s="21">
        <v>16.0</v>
      </c>
      <c r="C1632" s="21">
        <v>1.0</v>
      </c>
      <c r="D1632" s="21">
        <v>0.0</v>
      </c>
      <c r="E1632" s="21">
        <v>500.0</v>
      </c>
      <c r="F1632" s="21">
        <v>31.0</v>
      </c>
      <c r="G1632" s="48">
        <v>41579.0</v>
      </c>
      <c r="H1632" s="49">
        <v>0.9432986111111111</v>
      </c>
      <c r="M1632" s="54"/>
    </row>
    <row r="1633">
      <c r="A1633" s="21">
        <v>36615.0</v>
      </c>
      <c r="B1633" s="21">
        <v>15.0</v>
      </c>
      <c r="C1633" s="21">
        <v>1.0</v>
      </c>
      <c r="D1633" s="21">
        <v>1.0</v>
      </c>
      <c r="E1633" s="47">
        <v>1304.0</v>
      </c>
      <c r="F1633" s="21">
        <v>87.0</v>
      </c>
      <c r="G1633" s="48">
        <v>41579.0</v>
      </c>
      <c r="H1633" s="49">
        <v>0.2517824074074074</v>
      </c>
      <c r="M1633" s="54"/>
    </row>
    <row r="1634">
      <c r="A1634" s="21">
        <v>36683.0</v>
      </c>
      <c r="B1634" s="21">
        <v>22.0</v>
      </c>
      <c r="C1634" s="21">
        <v>1.0</v>
      </c>
      <c r="D1634" s="21">
        <v>1.0</v>
      </c>
      <c r="E1634" s="21">
        <v>699.0</v>
      </c>
      <c r="F1634" s="21">
        <v>32.0</v>
      </c>
      <c r="G1634" s="48">
        <v>41579.0</v>
      </c>
      <c r="H1634" s="49">
        <v>0.7566435185185185</v>
      </c>
      <c r="M1634" s="54"/>
    </row>
    <row r="1635">
      <c r="A1635" s="21">
        <v>36763.0</v>
      </c>
      <c r="B1635" s="21">
        <v>22.0</v>
      </c>
      <c r="C1635" s="21">
        <v>1.0</v>
      </c>
      <c r="D1635" s="21">
        <v>1.0</v>
      </c>
      <c r="E1635" s="47">
        <v>3390.0</v>
      </c>
      <c r="F1635" s="21">
        <v>154.0</v>
      </c>
      <c r="G1635" s="48">
        <v>41579.0</v>
      </c>
      <c r="H1635" s="49">
        <v>0.3154050925925926</v>
      </c>
      <c r="M1635" s="54"/>
    </row>
    <row r="1636">
      <c r="A1636" s="21">
        <v>36779.0</v>
      </c>
      <c r="B1636" s="21">
        <v>22.0</v>
      </c>
      <c r="C1636" s="21">
        <v>1.0</v>
      </c>
      <c r="D1636" s="21">
        <v>1.0</v>
      </c>
      <c r="E1636" s="47">
        <v>26483.0</v>
      </c>
      <c r="F1636" s="47">
        <v>1204.0</v>
      </c>
      <c r="G1636" s="48">
        <v>41579.0</v>
      </c>
      <c r="H1636" s="49">
        <v>0.5179050925925925</v>
      </c>
      <c r="M1636" s="54"/>
    </row>
    <row r="1637">
      <c r="A1637" s="21">
        <v>36838.0</v>
      </c>
      <c r="B1637" s="21">
        <v>16.0</v>
      </c>
      <c r="C1637" s="21">
        <v>1.0</v>
      </c>
      <c r="D1637" s="21">
        <v>1.0</v>
      </c>
      <c r="E1637" s="47">
        <v>1820.0</v>
      </c>
      <c r="F1637" s="21">
        <v>114.0</v>
      </c>
      <c r="G1637" s="48">
        <v>41579.0</v>
      </c>
      <c r="H1637" s="49">
        <v>0.16997685185185185</v>
      </c>
      <c r="M1637" s="54"/>
    </row>
    <row r="1638">
      <c r="A1638" s="21">
        <v>36842.0</v>
      </c>
      <c r="B1638" s="21">
        <v>16.0</v>
      </c>
      <c r="C1638" s="21">
        <v>1.0</v>
      </c>
      <c r="D1638" s="21">
        <v>0.0</v>
      </c>
      <c r="E1638" s="21">
        <v>0.0</v>
      </c>
      <c r="F1638" s="21">
        <v>0.0</v>
      </c>
      <c r="G1638" s="48">
        <v>41579.0</v>
      </c>
      <c r="H1638" s="49">
        <v>0.14630787037037038</v>
      </c>
      <c r="M1638" s="54"/>
    </row>
    <row r="1639">
      <c r="A1639" s="21">
        <v>36877.0</v>
      </c>
      <c r="B1639" s="21">
        <v>17.0</v>
      </c>
      <c r="C1639" s="21">
        <v>1.0</v>
      </c>
      <c r="D1639" s="21">
        <v>1.0</v>
      </c>
      <c r="E1639" s="47">
        <v>20105.0</v>
      </c>
      <c r="F1639" s="47">
        <v>1183.0</v>
      </c>
      <c r="G1639" s="48">
        <v>41579.0</v>
      </c>
      <c r="H1639" s="49">
        <v>0.08888888888888889</v>
      </c>
      <c r="M1639" s="54"/>
    </row>
    <row r="1640">
      <c r="A1640" s="21">
        <v>36885.0</v>
      </c>
      <c r="B1640" s="21">
        <v>16.0</v>
      </c>
      <c r="C1640" s="21">
        <v>1.0</v>
      </c>
      <c r="D1640" s="21">
        <v>1.0</v>
      </c>
      <c r="E1640" s="47">
        <v>3000.0</v>
      </c>
      <c r="F1640" s="21">
        <v>188.0</v>
      </c>
      <c r="G1640" s="48">
        <v>41579.0</v>
      </c>
      <c r="H1640" s="49">
        <v>0.5329282407407407</v>
      </c>
      <c r="M1640" s="54"/>
    </row>
    <row r="1641">
      <c r="A1641" s="21">
        <v>36946.0</v>
      </c>
      <c r="B1641" s="21">
        <v>18.0</v>
      </c>
      <c r="C1641" s="21">
        <v>1.0</v>
      </c>
      <c r="D1641" s="21">
        <v>1.0</v>
      </c>
      <c r="E1641" s="47">
        <v>3112.0</v>
      </c>
      <c r="F1641" s="21">
        <v>173.0</v>
      </c>
      <c r="G1641" s="48">
        <v>41579.0</v>
      </c>
      <c r="H1641" s="49">
        <v>0.24915509259259258</v>
      </c>
      <c r="M1641" s="54"/>
    </row>
    <row r="1642">
      <c r="A1642" s="21">
        <v>36968.0</v>
      </c>
      <c r="B1642" s="21">
        <v>22.0</v>
      </c>
      <c r="C1642" s="21">
        <v>1.0</v>
      </c>
      <c r="D1642" s="21">
        <v>1.0</v>
      </c>
      <c r="E1642" s="21">
        <v>350.0</v>
      </c>
      <c r="F1642" s="21">
        <v>16.0</v>
      </c>
      <c r="G1642" s="48">
        <v>41579.0</v>
      </c>
      <c r="H1642" s="49">
        <v>0.16311342592592593</v>
      </c>
      <c r="M1642" s="54"/>
    </row>
    <row r="1643">
      <c r="A1643" s="21">
        <v>37013.0</v>
      </c>
      <c r="B1643" s="21">
        <v>21.0</v>
      </c>
      <c r="C1643" s="21">
        <v>1.0</v>
      </c>
      <c r="D1643" s="21">
        <v>1.0</v>
      </c>
      <c r="E1643" s="21">
        <v>500.0</v>
      </c>
      <c r="F1643" s="21">
        <v>24.0</v>
      </c>
      <c r="G1643" s="48">
        <v>41579.0</v>
      </c>
      <c r="H1643" s="49">
        <v>0.481875</v>
      </c>
      <c r="M1643" s="54"/>
    </row>
    <row r="1644">
      <c r="A1644" s="21">
        <v>37127.0</v>
      </c>
      <c r="B1644" s="21">
        <v>22.0</v>
      </c>
      <c r="C1644" s="21">
        <v>1.0</v>
      </c>
      <c r="D1644" s="21">
        <v>1.0</v>
      </c>
      <c r="E1644" s="47">
        <v>6199.0</v>
      </c>
      <c r="F1644" s="21">
        <v>282.0</v>
      </c>
      <c r="G1644" s="48">
        <v>41579.0</v>
      </c>
      <c r="H1644" s="49">
        <v>0.6126041666666666</v>
      </c>
      <c r="M1644" s="54"/>
    </row>
    <row r="1645">
      <c r="A1645" s="21">
        <v>37191.0</v>
      </c>
      <c r="B1645" s="21">
        <v>16.0</v>
      </c>
      <c r="C1645" s="21">
        <v>1.0</v>
      </c>
      <c r="D1645" s="21">
        <v>0.0</v>
      </c>
      <c r="E1645" s="21">
        <v>0.0</v>
      </c>
      <c r="F1645" s="21">
        <v>0.0</v>
      </c>
      <c r="G1645" s="48">
        <v>41579.0</v>
      </c>
      <c r="H1645" s="49">
        <v>0.4555439814814815</v>
      </c>
      <c r="M1645" s="54"/>
    </row>
    <row r="1646">
      <c r="A1646" s="21">
        <v>37240.0</v>
      </c>
      <c r="B1646" s="21">
        <v>14.0</v>
      </c>
      <c r="C1646" s="21">
        <v>1.0</v>
      </c>
      <c r="D1646" s="21">
        <v>1.0</v>
      </c>
      <c r="E1646" s="21">
        <v>0.0</v>
      </c>
      <c r="F1646" s="21">
        <v>0.0</v>
      </c>
      <c r="G1646" s="48">
        <v>41579.0</v>
      </c>
      <c r="H1646" s="49">
        <v>0.7242361111111111</v>
      </c>
      <c r="M1646" s="54"/>
    </row>
    <row r="1647">
      <c r="A1647" s="21">
        <v>37278.0</v>
      </c>
      <c r="B1647" s="21">
        <v>21.0</v>
      </c>
      <c r="C1647" s="21">
        <v>1.0</v>
      </c>
      <c r="D1647" s="21">
        <v>1.0</v>
      </c>
      <c r="E1647" s="47">
        <v>3645.0</v>
      </c>
      <c r="F1647" s="21">
        <v>174.0</v>
      </c>
      <c r="G1647" s="48">
        <v>41579.0</v>
      </c>
      <c r="H1647" s="49">
        <v>0.15078703703703702</v>
      </c>
      <c r="M1647" s="54"/>
    </row>
    <row r="1648">
      <c r="A1648" s="21">
        <v>37340.0</v>
      </c>
      <c r="B1648" s="21">
        <v>18.0</v>
      </c>
      <c r="C1648" s="21">
        <v>1.0</v>
      </c>
      <c r="D1648" s="21">
        <v>1.0</v>
      </c>
      <c r="E1648" s="47">
        <v>1998.0</v>
      </c>
      <c r="F1648" s="21">
        <v>111.0</v>
      </c>
      <c r="G1648" s="48">
        <v>41579.0</v>
      </c>
      <c r="H1648" s="49">
        <v>0.8078356481481481</v>
      </c>
      <c r="M1648" s="54"/>
    </row>
    <row r="1649">
      <c r="A1649" s="21">
        <v>37371.0</v>
      </c>
      <c r="B1649" s="21">
        <v>12.0</v>
      </c>
      <c r="C1649" s="21">
        <v>1.0</v>
      </c>
      <c r="D1649" s="21">
        <v>0.0</v>
      </c>
      <c r="E1649" s="47">
        <v>2299.0</v>
      </c>
      <c r="F1649" s="21">
        <v>192.0</v>
      </c>
      <c r="G1649" s="48">
        <v>41579.0</v>
      </c>
      <c r="H1649" s="49">
        <v>0.12266203703703704</v>
      </c>
      <c r="M1649" s="54"/>
    </row>
    <row r="1650">
      <c r="A1650" s="21">
        <v>37380.0</v>
      </c>
      <c r="B1650" s="21">
        <v>17.0</v>
      </c>
      <c r="C1650" s="21">
        <v>1.0</v>
      </c>
      <c r="D1650" s="21">
        <v>1.0</v>
      </c>
      <c r="E1650" s="21">
        <v>932.0</v>
      </c>
      <c r="F1650" s="21">
        <v>55.0</v>
      </c>
      <c r="G1650" s="48">
        <v>41579.0</v>
      </c>
      <c r="H1650" s="49">
        <v>0.8846296296296297</v>
      </c>
      <c r="M1650" s="54"/>
    </row>
    <row r="1651">
      <c r="A1651" s="21">
        <v>37511.0</v>
      </c>
      <c r="B1651" s="21">
        <v>18.0</v>
      </c>
      <c r="C1651" s="21">
        <v>1.0</v>
      </c>
      <c r="D1651" s="21">
        <v>1.0</v>
      </c>
      <c r="E1651" s="21">
        <v>999.0</v>
      </c>
      <c r="F1651" s="21">
        <v>56.0</v>
      </c>
      <c r="G1651" s="48">
        <v>41579.0</v>
      </c>
      <c r="H1651" s="49">
        <v>0.7781481481481481</v>
      </c>
      <c r="M1651" s="54"/>
    </row>
    <row r="1652">
      <c r="A1652" s="21">
        <v>37549.0</v>
      </c>
      <c r="B1652" s="21">
        <v>12.0</v>
      </c>
      <c r="C1652" s="21">
        <v>1.0</v>
      </c>
      <c r="D1652" s="21">
        <v>1.0</v>
      </c>
      <c r="E1652" s="21">
        <v>0.0</v>
      </c>
      <c r="F1652" s="21">
        <v>0.0</v>
      </c>
      <c r="G1652" s="48">
        <v>41579.0</v>
      </c>
      <c r="H1652" s="49">
        <v>0.6725</v>
      </c>
      <c r="M1652" s="54"/>
    </row>
    <row r="1653">
      <c r="A1653" s="21">
        <v>37581.0</v>
      </c>
      <c r="B1653" s="21">
        <v>16.0</v>
      </c>
      <c r="C1653" s="21">
        <v>1.0</v>
      </c>
      <c r="D1653" s="21">
        <v>1.0</v>
      </c>
      <c r="E1653" s="21">
        <v>0.0</v>
      </c>
      <c r="F1653" s="21">
        <v>0.0</v>
      </c>
      <c r="G1653" s="48">
        <v>41579.0</v>
      </c>
      <c r="H1653" s="49">
        <v>0.9945949074074074</v>
      </c>
      <c r="M1653" s="54"/>
    </row>
    <row r="1654">
      <c r="A1654" s="21">
        <v>37615.0</v>
      </c>
      <c r="B1654" s="21">
        <v>22.0</v>
      </c>
      <c r="C1654" s="21">
        <v>1.0</v>
      </c>
      <c r="D1654" s="21">
        <v>1.0</v>
      </c>
      <c r="E1654" s="47">
        <v>5884.0</v>
      </c>
      <c r="F1654" s="21">
        <v>267.0</v>
      </c>
      <c r="G1654" s="48">
        <v>41579.0</v>
      </c>
      <c r="H1654" s="49">
        <v>0.08394675925925926</v>
      </c>
      <c r="M1654" s="54"/>
    </row>
    <row r="1655">
      <c r="A1655" s="21">
        <v>37620.0</v>
      </c>
      <c r="B1655" s="21">
        <v>17.0</v>
      </c>
      <c r="C1655" s="21">
        <v>1.0</v>
      </c>
      <c r="D1655" s="21">
        <v>1.0</v>
      </c>
      <c r="E1655" s="21">
        <v>400.0</v>
      </c>
      <c r="F1655" s="21">
        <v>24.0</v>
      </c>
      <c r="G1655" s="48">
        <v>41579.0</v>
      </c>
      <c r="H1655" s="49">
        <v>0.4363425925925926</v>
      </c>
      <c r="M1655" s="54"/>
    </row>
    <row r="1656">
      <c r="A1656" s="21">
        <v>37684.0</v>
      </c>
      <c r="B1656" s="21">
        <v>17.0</v>
      </c>
      <c r="C1656" s="21">
        <v>1.0</v>
      </c>
      <c r="D1656" s="21">
        <v>1.0</v>
      </c>
      <c r="E1656" s="47">
        <v>9240.0</v>
      </c>
      <c r="F1656" s="21">
        <v>544.0</v>
      </c>
      <c r="G1656" s="48">
        <v>41579.0</v>
      </c>
      <c r="H1656" s="49">
        <v>0.2880787037037037</v>
      </c>
      <c r="M1656" s="54"/>
    </row>
    <row r="1657">
      <c r="A1657" s="21">
        <v>37733.0</v>
      </c>
      <c r="B1657" s="21">
        <v>13.0</v>
      </c>
      <c r="C1657" s="21">
        <v>1.0</v>
      </c>
      <c r="D1657" s="21">
        <v>0.0</v>
      </c>
      <c r="E1657" s="21">
        <v>0.0</v>
      </c>
      <c r="F1657" s="21">
        <v>0.0</v>
      </c>
      <c r="G1657" s="48">
        <v>41579.0</v>
      </c>
      <c r="H1657" s="49">
        <v>0.23934027777777778</v>
      </c>
      <c r="M1657" s="54"/>
    </row>
    <row r="1658">
      <c r="A1658" s="21">
        <v>37782.0</v>
      </c>
      <c r="B1658" s="21">
        <v>14.0</v>
      </c>
      <c r="C1658" s="21">
        <v>1.0</v>
      </c>
      <c r="D1658" s="21">
        <v>1.0</v>
      </c>
      <c r="E1658" s="47">
        <v>2000.0</v>
      </c>
      <c r="F1658" s="21">
        <v>143.0</v>
      </c>
      <c r="G1658" s="48">
        <v>41579.0</v>
      </c>
      <c r="H1658" s="49">
        <v>0.6616319444444444</v>
      </c>
      <c r="M1658" s="54"/>
    </row>
    <row r="1659">
      <c r="A1659" s="21">
        <v>37870.0</v>
      </c>
      <c r="B1659" s="21">
        <v>13.0</v>
      </c>
      <c r="C1659" s="21">
        <v>1.0</v>
      </c>
      <c r="D1659" s="21">
        <v>0.0</v>
      </c>
      <c r="E1659" s="47">
        <v>3800.0</v>
      </c>
      <c r="F1659" s="21">
        <v>292.0</v>
      </c>
      <c r="G1659" s="48">
        <v>41579.0</v>
      </c>
      <c r="H1659" s="49">
        <v>0.6113657407407408</v>
      </c>
      <c r="M1659" s="54"/>
    </row>
    <row r="1660">
      <c r="A1660" s="21">
        <v>38106.0</v>
      </c>
      <c r="B1660" s="21">
        <v>19.0</v>
      </c>
      <c r="C1660" s="21">
        <v>1.0</v>
      </c>
      <c r="D1660" s="21">
        <v>1.0</v>
      </c>
      <c r="E1660" s="47">
        <v>1128.0</v>
      </c>
      <c r="F1660" s="21">
        <v>59.0</v>
      </c>
      <c r="G1660" s="48">
        <v>41579.0</v>
      </c>
      <c r="H1660" s="49">
        <v>0.6785069444444445</v>
      </c>
      <c r="M1660" s="54"/>
    </row>
    <row r="1661">
      <c r="A1661" s="21">
        <v>38158.0</v>
      </c>
      <c r="B1661" s="21">
        <v>17.0</v>
      </c>
      <c r="C1661" s="21">
        <v>1.0</v>
      </c>
      <c r="D1661" s="21">
        <v>1.0</v>
      </c>
      <c r="E1661" s="21">
        <v>0.0</v>
      </c>
      <c r="F1661" s="21">
        <v>0.0</v>
      </c>
      <c r="G1661" s="48">
        <v>41579.0</v>
      </c>
      <c r="H1661" s="49">
        <v>0.06645833333333333</v>
      </c>
      <c r="M1661" s="54"/>
    </row>
    <row r="1662">
      <c r="A1662" s="21">
        <v>38160.0</v>
      </c>
      <c r="B1662" s="21">
        <v>19.0</v>
      </c>
      <c r="C1662" s="21">
        <v>1.0</v>
      </c>
      <c r="D1662" s="21">
        <v>0.0</v>
      </c>
      <c r="E1662" s="21">
        <v>850.0</v>
      </c>
      <c r="F1662" s="21">
        <v>45.0</v>
      </c>
      <c r="G1662" s="48">
        <v>41579.0</v>
      </c>
      <c r="H1662" s="49">
        <v>0.4621296296296296</v>
      </c>
      <c r="M1662" s="54"/>
    </row>
    <row r="1663">
      <c r="A1663" s="21">
        <v>38191.0</v>
      </c>
      <c r="B1663" s="21">
        <v>17.0</v>
      </c>
      <c r="C1663" s="21">
        <v>1.0</v>
      </c>
      <c r="D1663" s="21">
        <v>1.0</v>
      </c>
      <c r="E1663" s="47">
        <v>3044.0</v>
      </c>
      <c r="F1663" s="21">
        <v>179.0</v>
      </c>
      <c r="G1663" s="48">
        <v>41579.0</v>
      </c>
      <c r="H1663" s="49">
        <v>0.7337731481481482</v>
      </c>
      <c r="M1663" s="54"/>
    </row>
    <row r="1664">
      <c r="A1664" s="21">
        <v>38228.0</v>
      </c>
      <c r="B1664" s="21">
        <v>14.0</v>
      </c>
      <c r="C1664" s="21">
        <v>1.0</v>
      </c>
      <c r="D1664" s="21">
        <v>1.0</v>
      </c>
      <c r="E1664" s="47">
        <v>1978.0</v>
      </c>
      <c r="F1664" s="21">
        <v>141.0</v>
      </c>
      <c r="G1664" s="48">
        <v>41579.0</v>
      </c>
      <c r="H1664" s="49">
        <v>0.30398148148148146</v>
      </c>
      <c r="M1664" s="54"/>
    </row>
    <row r="1665">
      <c r="A1665" s="21">
        <v>38255.0</v>
      </c>
      <c r="B1665" s="21">
        <v>17.0</v>
      </c>
      <c r="C1665" s="21">
        <v>1.0</v>
      </c>
      <c r="D1665" s="21">
        <v>1.0</v>
      </c>
      <c r="E1665" s="47">
        <v>2910.0</v>
      </c>
      <c r="F1665" s="21">
        <v>171.0</v>
      </c>
      <c r="G1665" s="48">
        <v>41579.0</v>
      </c>
      <c r="H1665" s="49">
        <v>0.33939814814814817</v>
      </c>
      <c r="M1665" s="54"/>
    </row>
    <row r="1666">
      <c r="A1666" s="21">
        <v>38372.0</v>
      </c>
      <c r="B1666" s="21">
        <v>16.0</v>
      </c>
      <c r="C1666" s="21">
        <v>1.0</v>
      </c>
      <c r="D1666" s="21">
        <v>0.0</v>
      </c>
      <c r="E1666" s="21">
        <v>0.0</v>
      </c>
      <c r="F1666" s="21">
        <v>0.0</v>
      </c>
      <c r="G1666" s="48">
        <v>41579.0</v>
      </c>
      <c r="H1666" s="49">
        <v>0.9493287037037037</v>
      </c>
      <c r="M1666" s="54"/>
    </row>
    <row r="1667">
      <c r="A1667" s="21">
        <v>38410.0</v>
      </c>
      <c r="B1667" s="21">
        <v>18.0</v>
      </c>
      <c r="C1667" s="21">
        <v>1.0</v>
      </c>
      <c r="D1667" s="21">
        <v>1.0</v>
      </c>
      <c r="E1667" s="47">
        <v>3098.0</v>
      </c>
      <c r="F1667" s="21">
        <v>172.0</v>
      </c>
      <c r="G1667" s="48">
        <v>41579.0</v>
      </c>
      <c r="H1667" s="49">
        <v>0.5259722222222222</v>
      </c>
      <c r="M1667" s="54"/>
    </row>
    <row r="1668">
      <c r="A1668" s="21">
        <v>38459.0</v>
      </c>
      <c r="B1668" s="21">
        <v>16.0</v>
      </c>
      <c r="C1668" s="21">
        <v>1.0</v>
      </c>
      <c r="D1668" s="21">
        <v>1.0</v>
      </c>
      <c r="E1668" s="47">
        <v>2765.0</v>
      </c>
      <c r="F1668" s="21">
        <v>173.0</v>
      </c>
      <c r="G1668" s="48">
        <v>41579.0</v>
      </c>
      <c r="H1668" s="49">
        <v>0.10106481481481482</v>
      </c>
      <c r="M1668" s="54"/>
    </row>
    <row r="1669">
      <c r="A1669" s="21">
        <v>38495.0</v>
      </c>
      <c r="B1669" s="21">
        <v>17.0</v>
      </c>
      <c r="C1669" s="21">
        <v>1.0</v>
      </c>
      <c r="D1669" s="21">
        <v>1.0</v>
      </c>
      <c r="E1669" s="47">
        <v>1600.0</v>
      </c>
      <c r="F1669" s="21">
        <v>94.0</v>
      </c>
      <c r="G1669" s="48">
        <v>41579.0</v>
      </c>
      <c r="H1669" s="49">
        <v>0.4443171296296296</v>
      </c>
      <c r="M1669" s="54"/>
    </row>
    <row r="1670">
      <c r="A1670" s="21">
        <v>38517.0</v>
      </c>
      <c r="B1670" s="21">
        <v>16.0</v>
      </c>
      <c r="C1670" s="21">
        <v>1.0</v>
      </c>
      <c r="D1670" s="21">
        <v>1.0</v>
      </c>
      <c r="E1670" s="47">
        <v>2330.0</v>
      </c>
      <c r="F1670" s="21">
        <v>146.0</v>
      </c>
      <c r="G1670" s="48">
        <v>41579.0</v>
      </c>
      <c r="H1670" s="49">
        <v>0.6163657407407407</v>
      </c>
      <c r="M1670" s="54"/>
    </row>
    <row r="1671">
      <c r="A1671" s="21">
        <v>38650.0</v>
      </c>
      <c r="B1671" s="21">
        <v>17.0</v>
      </c>
      <c r="C1671" s="21">
        <v>1.0</v>
      </c>
      <c r="D1671" s="21">
        <v>1.0</v>
      </c>
      <c r="E1671" s="47">
        <v>1999.0</v>
      </c>
      <c r="F1671" s="21">
        <v>118.0</v>
      </c>
      <c r="G1671" s="48">
        <v>41579.0</v>
      </c>
      <c r="H1671" s="49">
        <v>0.2646412037037037</v>
      </c>
      <c r="M1671" s="54"/>
    </row>
    <row r="1672">
      <c r="A1672" s="21">
        <v>38658.0</v>
      </c>
      <c r="B1672" s="21">
        <v>17.0</v>
      </c>
      <c r="C1672" s="21">
        <v>1.0</v>
      </c>
      <c r="D1672" s="21">
        <v>1.0</v>
      </c>
      <c r="E1672" s="47">
        <v>5525.0</v>
      </c>
      <c r="F1672" s="21">
        <v>325.0</v>
      </c>
      <c r="G1672" s="48">
        <v>41579.0</v>
      </c>
      <c r="H1672" s="49">
        <v>0.8646643518518519</v>
      </c>
      <c r="M1672" s="54"/>
    </row>
    <row r="1673">
      <c r="A1673" s="21">
        <v>38666.0</v>
      </c>
      <c r="B1673" s="21">
        <v>15.0</v>
      </c>
      <c r="C1673" s="21">
        <v>1.0</v>
      </c>
      <c r="D1673" s="21">
        <v>1.0</v>
      </c>
      <c r="E1673" s="47">
        <v>5634.0</v>
      </c>
      <c r="F1673" s="21">
        <v>376.0</v>
      </c>
      <c r="G1673" s="48">
        <v>41579.0</v>
      </c>
      <c r="H1673" s="49">
        <v>0.48390046296296296</v>
      </c>
      <c r="M1673" s="54"/>
    </row>
    <row r="1674">
      <c r="A1674" s="21">
        <v>38682.0</v>
      </c>
      <c r="B1674" s="21">
        <v>23.0</v>
      </c>
      <c r="C1674" s="21">
        <v>1.0</v>
      </c>
      <c r="D1674" s="21">
        <v>1.0</v>
      </c>
      <c r="E1674" s="47">
        <v>5588.0</v>
      </c>
      <c r="F1674" s="21">
        <v>243.0</v>
      </c>
      <c r="G1674" s="48">
        <v>41579.0</v>
      </c>
      <c r="H1674" s="49">
        <v>0.7809490740740741</v>
      </c>
      <c r="M1674" s="54"/>
    </row>
    <row r="1675">
      <c r="A1675" s="21">
        <v>38746.0</v>
      </c>
      <c r="B1675" s="21">
        <v>17.0</v>
      </c>
      <c r="C1675" s="21">
        <v>1.0</v>
      </c>
      <c r="D1675" s="21">
        <v>1.0</v>
      </c>
      <c r="E1675" s="47">
        <v>11500.0</v>
      </c>
      <c r="F1675" s="21">
        <v>676.0</v>
      </c>
      <c r="G1675" s="48">
        <v>41579.0</v>
      </c>
      <c r="H1675" s="49">
        <v>0.041527777777777775</v>
      </c>
      <c r="M1675" s="54"/>
    </row>
    <row r="1676">
      <c r="A1676" s="21">
        <v>38846.0</v>
      </c>
      <c r="B1676" s="21">
        <v>17.0</v>
      </c>
      <c r="C1676" s="21">
        <v>1.0</v>
      </c>
      <c r="D1676" s="21">
        <v>1.0</v>
      </c>
      <c r="E1676" s="21">
        <v>425.0</v>
      </c>
      <c r="F1676" s="21">
        <v>25.0</v>
      </c>
      <c r="G1676" s="48">
        <v>41579.0</v>
      </c>
      <c r="H1676" s="49">
        <v>0.17725694444444445</v>
      </c>
      <c r="M1676" s="54"/>
    </row>
    <row r="1677">
      <c r="A1677" s="21">
        <v>38849.0</v>
      </c>
      <c r="B1677" s="21">
        <v>17.0</v>
      </c>
      <c r="C1677" s="21">
        <v>1.0</v>
      </c>
      <c r="D1677" s="21">
        <v>1.0</v>
      </c>
      <c r="E1677" s="47">
        <v>26280.0</v>
      </c>
      <c r="F1677" s="47">
        <v>1546.0</v>
      </c>
      <c r="G1677" s="48">
        <v>41579.0</v>
      </c>
      <c r="H1677" s="49">
        <v>0.22818287037037038</v>
      </c>
      <c r="M1677" s="54"/>
    </row>
    <row r="1678">
      <c r="A1678" s="21">
        <v>38850.0</v>
      </c>
      <c r="B1678" s="21">
        <v>17.0</v>
      </c>
      <c r="C1678" s="21">
        <v>1.0</v>
      </c>
      <c r="D1678" s="21">
        <v>1.0</v>
      </c>
      <c r="E1678" s="21">
        <v>799.0</v>
      </c>
      <c r="F1678" s="21">
        <v>47.0</v>
      </c>
      <c r="G1678" s="48">
        <v>41579.0</v>
      </c>
      <c r="H1678" s="49">
        <v>0.9942361111111111</v>
      </c>
      <c r="M1678" s="54"/>
    </row>
    <row r="1679">
      <c r="A1679" s="21">
        <v>38868.0</v>
      </c>
      <c r="B1679" s="21">
        <v>20.0</v>
      </c>
      <c r="C1679" s="21">
        <v>1.0</v>
      </c>
      <c r="D1679" s="21">
        <v>0.0</v>
      </c>
      <c r="E1679" s="47">
        <v>2491.0</v>
      </c>
      <c r="F1679" s="21">
        <v>125.0</v>
      </c>
      <c r="G1679" s="48">
        <v>41579.0</v>
      </c>
      <c r="H1679" s="49">
        <v>0.3400694444444444</v>
      </c>
      <c r="M1679" s="54"/>
    </row>
    <row r="1680">
      <c r="A1680" s="21">
        <v>38886.0</v>
      </c>
      <c r="B1680" s="21">
        <v>16.0</v>
      </c>
      <c r="C1680" s="21">
        <v>1.0</v>
      </c>
      <c r="D1680" s="21">
        <v>1.0</v>
      </c>
      <c r="E1680" s="47">
        <v>7697.0</v>
      </c>
      <c r="F1680" s="21">
        <v>481.0</v>
      </c>
      <c r="G1680" s="48">
        <v>41579.0</v>
      </c>
      <c r="H1680" s="49">
        <v>0.2406712962962963</v>
      </c>
      <c r="M1680" s="54"/>
    </row>
    <row r="1681">
      <c r="A1681" s="21">
        <v>38894.0</v>
      </c>
      <c r="B1681" s="21">
        <v>17.0</v>
      </c>
      <c r="C1681" s="21">
        <v>1.0</v>
      </c>
      <c r="D1681" s="21">
        <v>1.0</v>
      </c>
      <c r="E1681" s="47">
        <v>6193.0</v>
      </c>
      <c r="F1681" s="21">
        <v>364.0</v>
      </c>
      <c r="G1681" s="48">
        <v>41579.0</v>
      </c>
      <c r="H1681" s="49">
        <v>0.5658680555555555</v>
      </c>
      <c r="M1681" s="54"/>
    </row>
    <row r="1682">
      <c r="A1682" s="21">
        <v>38934.0</v>
      </c>
      <c r="B1682" s="21">
        <v>16.0</v>
      </c>
      <c r="C1682" s="21">
        <v>1.0</v>
      </c>
      <c r="D1682" s="21">
        <v>1.0</v>
      </c>
      <c r="E1682" s="47">
        <v>1480.0</v>
      </c>
      <c r="F1682" s="21">
        <v>93.0</v>
      </c>
      <c r="G1682" s="48">
        <v>41579.0</v>
      </c>
      <c r="H1682" s="49">
        <v>0.2832986111111111</v>
      </c>
      <c r="M1682" s="54"/>
    </row>
    <row r="1683">
      <c r="A1683" s="21">
        <v>39007.0</v>
      </c>
      <c r="B1683" s="21">
        <v>16.0</v>
      </c>
      <c r="C1683" s="21">
        <v>1.0</v>
      </c>
      <c r="D1683" s="21">
        <v>1.0</v>
      </c>
      <c r="E1683" s="47">
        <v>1999.0</v>
      </c>
      <c r="F1683" s="21">
        <v>125.0</v>
      </c>
      <c r="G1683" s="48">
        <v>41579.0</v>
      </c>
      <c r="H1683" s="49">
        <v>0.5115856481481481</v>
      </c>
      <c r="M1683" s="54"/>
    </row>
    <row r="1684">
      <c r="A1684" s="21">
        <v>39047.0</v>
      </c>
      <c r="B1684" s="21">
        <v>23.0</v>
      </c>
      <c r="C1684" s="21">
        <v>1.0</v>
      </c>
      <c r="D1684" s="21">
        <v>0.0</v>
      </c>
      <c r="E1684" s="47">
        <v>6600.0</v>
      </c>
      <c r="F1684" s="21">
        <v>287.0</v>
      </c>
      <c r="G1684" s="48">
        <v>41579.0</v>
      </c>
      <c r="H1684" s="49">
        <v>0.3373726851851852</v>
      </c>
      <c r="M1684" s="54"/>
    </row>
    <row r="1685">
      <c r="A1685" s="21">
        <v>39085.0</v>
      </c>
      <c r="B1685" s="21">
        <v>19.0</v>
      </c>
      <c r="C1685" s="21">
        <v>1.0</v>
      </c>
      <c r="D1685" s="21">
        <v>1.0</v>
      </c>
      <c r="E1685" s="47">
        <v>1200.0</v>
      </c>
      <c r="F1685" s="21">
        <v>63.0</v>
      </c>
      <c r="G1685" s="48">
        <v>41579.0</v>
      </c>
      <c r="H1685" s="49">
        <v>0.03224537037037037</v>
      </c>
      <c r="M1685" s="54"/>
    </row>
    <row r="1686">
      <c r="A1686" s="21">
        <v>39094.0</v>
      </c>
      <c r="B1686" s="21">
        <v>16.0</v>
      </c>
      <c r="C1686" s="21">
        <v>1.0</v>
      </c>
      <c r="D1686" s="21">
        <v>1.0</v>
      </c>
      <c r="E1686" s="47">
        <v>5000.0</v>
      </c>
      <c r="F1686" s="21">
        <v>313.0</v>
      </c>
      <c r="G1686" s="48">
        <v>41579.0</v>
      </c>
      <c r="H1686" s="49">
        <v>0.5920486111111111</v>
      </c>
      <c r="M1686" s="54"/>
    </row>
    <row r="1687">
      <c r="A1687" s="21">
        <v>39277.0</v>
      </c>
      <c r="B1687" s="21">
        <v>21.0</v>
      </c>
      <c r="C1687" s="21">
        <v>1.0</v>
      </c>
      <c r="D1687" s="21">
        <v>1.0</v>
      </c>
      <c r="E1687" s="47">
        <v>5299.0</v>
      </c>
      <c r="F1687" s="21">
        <v>252.0</v>
      </c>
      <c r="G1687" s="48">
        <v>41579.0</v>
      </c>
      <c r="H1687" s="49">
        <v>0.9515046296296297</v>
      </c>
      <c r="M1687" s="54"/>
    </row>
    <row r="1688">
      <c r="A1688" s="21">
        <v>39315.0</v>
      </c>
      <c r="B1688" s="21">
        <v>17.0</v>
      </c>
      <c r="C1688" s="21">
        <v>1.0</v>
      </c>
      <c r="D1688" s="21">
        <v>1.0</v>
      </c>
      <c r="E1688" s="21">
        <v>500.0</v>
      </c>
      <c r="F1688" s="21">
        <v>29.0</v>
      </c>
      <c r="G1688" s="48">
        <v>41579.0</v>
      </c>
      <c r="H1688" s="49">
        <v>0.41001157407407407</v>
      </c>
      <c r="M1688" s="54"/>
    </row>
    <row r="1689">
      <c r="A1689" s="21">
        <v>39379.0</v>
      </c>
      <c r="B1689" s="21">
        <v>18.0</v>
      </c>
      <c r="C1689" s="21">
        <v>1.0</v>
      </c>
      <c r="D1689" s="21">
        <v>1.0</v>
      </c>
      <c r="E1689" s="47">
        <v>10872.0</v>
      </c>
      <c r="F1689" s="21">
        <v>604.0</v>
      </c>
      <c r="G1689" s="48">
        <v>41579.0</v>
      </c>
      <c r="H1689" s="49">
        <v>0.001400462962962963</v>
      </c>
      <c r="M1689" s="54"/>
    </row>
    <row r="1690">
      <c r="A1690" s="21">
        <v>39389.0</v>
      </c>
      <c r="B1690" s="21">
        <v>17.0</v>
      </c>
      <c r="C1690" s="21">
        <v>1.0</v>
      </c>
      <c r="D1690" s="21">
        <v>1.0</v>
      </c>
      <c r="E1690" s="43" t="s">
        <v>142</v>
      </c>
      <c r="F1690" s="55" t="e">
        <v>#VALUE!</v>
      </c>
      <c r="G1690" s="48">
        <v>41579.0</v>
      </c>
      <c r="H1690" s="49">
        <v>0.1728587962962963</v>
      </c>
      <c r="M1690" s="54"/>
    </row>
    <row r="1691">
      <c r="A1691" s="21">
        <v>39398.0</v>
      </c>
      <c r="B1691" s="21">
        <v>19.0</v>
      </c>
      <c r="C1691" s="21">
        <v>1.0</v>
      </c>
      <c r="D1691" s="21">
        <v>1.0</v>
      </c>
      <c r="E1691" s="21">
        <v>515.0</v>
      </c>
      <c r="F1691" s="21">
        <v>27.0</v>
      </c>
      <c r="G1691" s="48">
        <v>41579.0</v>
      </c>
      <c r="H1691" s="49">
        <v>0.5816782407407407</v>
      </c>
      <c r="M1691" s="54"/>
    </row>
    <row r="1692">
      <c r="A1692" s="21">
        <v>39460.0</v>
      </c>
      <c r="B1692" s="21">
        <v>17.0</v>
      </c>
      <c r="C1692" s="21">
        <v>1.0</v>
      </c>
      <c r="D1692" s="21">
        <v>1.0</v>
      </c>
      <c r="E1692" s="47">
        <v>4374.0</v>
      </c>
      <c r="F1692" s="21">
        <v>257.0</v>
      </c>
      <c r="G1692" s="48">
        <v>41579.0</v>
      </c>
      <c r="H1692" s="49">
        <v>0.6186805555555556</v>
      </c>
      <c r="M1692" s="54"/>
    </row>
    <row r="1693">
      <c r="A1693" s="21">
        <v>39485.0</v>
      </c>
      <c r="B1693" s="21">
        <v>20.0</v>
      </c>
      <c r="C1693" s="21">
        <v>1.0</v>
      </c>
      <c r="D1693" s="21">
        <v>1.0</v>
      </c>
      <c r="E1693" s="47">
        <v>1200.0</v>
      </c>
      <c r="F1693" s="21">
        <v>60.0</v>
      </c>
      <c r="G1693" s="48">
        <v>41579.0</v>
      </c>
      <c r="H1693" s="49">
        <v>0.31864583333333335</v>
      </c>
      <c r="M1693" s="54"/>
    </row>
    <row r="1694">
      <c r="A1694" s="21">
        <v>39512.0</v>
      </c>
      <c r="B1694" s="21">
        <v>18.0</v>
      </c>
      <c r="C1694" s="21">
        <v>1.0</v>
      </c>
      <c r="D1694" s="21">
        <v>1.0</v>
      </c>
      <c r="E1694" s="21">
        <v>998.0</v>
      </c>
      <c r="F1694" s="21">
        <v>55.0</v>
      </c>
      <c r="G1694" s="48">
        <v>41579.0</v>
      </c>
      <c r="H1694" s="49">
        <v>0.12810185185185186</v>
      </c>
      <c r="M1694" s="54"/>
    </row>
    <row r="1695">
      <c r="A1695" s="21">
        <v>39553.0</v>
      </c>
      <c r="B1695" s="21">
        <v>21.0</v>
      </c>
      <c r="C1695" s="21">
        <v>1.0</v>
      </c>
      <c r="D1695" s="21">
        <v>1.0</v>
      </c>
      <c r="E1695" s="47">
        <v>1972.0</v>
      </c>
      <c r="F1695" s="21">
        <v>94.0</v>
      </c>
      <c r="G1695" s="48">
        <v>41579.0</v>
      </c>
      <c r="H1695" s="49">
        <v>0.6729861111111111</v>
      </c>
      <c r="M1695" s="54"/>
    </row>
    <row r="1696">
      <c r="A1696" s="21">
        <v>39574.0</v>
      </c>
      <c r="B1696" s="21">
        <v>23.0</v>
      </c>
      <c r="C1696" s="21">
        <v>1.0</v>
      </c>
      <c r="D1696" s="21">
        <v>1.0</v>
      </c>
      <c r="E1696" s="21">
        <v>624.0</v>
      </c>
      <c r="F1696" s="21">
        <v>27.0</v>
      </c>
      <c r="G1696" s="48">
        <v>41579.0</v>
      </c>
      <c r="H1696" s="49">
        <v>0.22927083333333334</v>
      </c>
      <c r="M1696" s="54"/>
    </row>
    <row r="1697">
      <c r="A1697" s="21">
        <v>39677.0</v>
      </c>
      <c r="B1697" s="21">
        <v>22.0</v>
      </c>
      <c r="C1697" s="21">
        <v>1.0</v>
      </c>
      <c r="D1697" s="21">
        <v>1.0</v>
      </c>
      <c r="E1697" s="21">
        <v>245.0</v>
      </c>
      <c r="F1697" s="21">
        <v>11.0</v>
      </c>
      <c r="G1697" s="48">
        <v>41579.0</v>
      </c>
      <c r="H1697" s="49">
        <v>0.529375</v>
      </c>
      <c r="M1697" s="54"/>
    </row>
    <row r="1698">
      <c r="A1698" s="21">
        <v>39713.0</v>
      </c>
      <c r="B1698" s="21">
        <v>23.0</v>
      </c>
      <c r="C1698" s="21">
        <v>1.0</v>
      </c>
      <c r="D1698" s="21">
        <v>1.0</v>
      </c>
      <c r="E1698" s="21">
        <v>0.0</v>
      </c>
      <c r="F1698" s="21">
        <v>0.0</v>
      </c>
      <c r="G1698" s="48">
        <v>41579.0</v>
      </c>
      <c r="H1698" s="49">
        <v>0.26449074074074075</v>
      </c>
      <c r="M1698" s="54"/>
    </row>
    <row r="1699">
      <c r="A1699" s="21">
        <v>39715.0</v>
      </c>
      <c r="B1699" s="21">
        <v>18.0</v>
      </c>
      <c r="C1699" s="21">
        <v>1.0</v>
      </c>
      <c r="D1699" s="21">
        <v>1.0</v>
      </c>
      <c r="E1699" s="47">
        <v>1998.0</v>
      </c>
      <c r="F1699" s="21">
        <v>111.0</v>
      </c>
      <c r="G1699" s="48">
        <v>41579.0</v>
      </c>
      <c r="H1699" s="49">
        <v>0.5870949074074074</v>
      </c>
      <c r="M1699" s="54"/>
    </row>
    <row r="1700">
      <c r="A1700" s="21">
        <v>39760.0</v>
      </c>
      <c r="B1700" s="21">
        <v>22.0</v>
      </c>
      <c r="C1700" s="21">
        <v>1.0</v>
      </c>
      <c r="D1700" s="21">
        <v>0.0</v>
      </c>
      <c r="E1700" s="21">
        <v>0.0</v>
      </c>
      <c r="F1700" s="21">
        <v>0.0</v>
      </c>
      <c r="G1700" s="48">
        <v>41579.0</v>
      </c>
      <c r="H1700" s="49">
        <v>0.45408564814814817</v>
      </c>
      <c r="M1700" s="54"/>
    </row>
    <row r="1701">
      <c r="A1701" s="21">
        <v>39782.0</v>
      </c>
      <c r="B1701" s="21">
        <v>18.0</v>
      </c>
      <c r="C1701" s="21">
        <v>1.0</v>
      </c>
      <c r="D1701" s="21">
        <v>1.0</v>
      </c>
      <c r="E1701" s="47">
        <v>2395.0</v>
      </c>
      <c r="F1701" s="21">
        <v>133.0</v>
      </c>
      <c r="G1701" s="48">
        <v>41579.0</v>
      </c>
      <c r="H1701" s="49">
        <v>0.015891203703703703</v>
      </c>
      <c r="M1701" s="54"/>
    </row>
    <row r="1702">
      <c r="A1702" s="21">
        <v>39796.0</v>
      </c>
      <c r="B1702" s="21">
        <v>16.0</v>
      </c>
      <c r="C1702" s="21">
        <v>1.0</v>
      </c>
      <c r="D1702" s="21">
        <v>1.0</v>
      </c>
      <c r="E1702" s="21">
        <v>0.0</v>
      </c>
      <c r="F1702" s="21">
        <v>0.0</v>
      </c>
      <c r="G1702" s="48">
        <v>41579.0</v>
      </c>
      <c r="H1702" s="49">
        <v>0.6028819444444444</v>
      </c>
      <c r="M1702" s="54"/>
    </row>
    <row r="1703">
      <c r="A1703" s="21">
        <v>39833.0</v>
      </c>
      <c r="B1703" s="21">
        <v>17.0</v>
      </c>
      <c r="C1703" s="21">
        <v>1.0</v>
      </c>
      <c r="D1703" s="21">
        <v>1.0</v>
      </c>
      <c r="E1703" s="47">
        <v>1000.0</v>
      </c>
      <c r="F1703" s="21">
        <v>59.0</v>
      </c>
      <c r="G1703" s="48">
        <v>41579.0</v>
      </c>
      <c r="H1703" s="49">
        <v>0.1466435185185185</v>
      </c>
      <c r="M1703" s="54"/>
    </row>
    <row r="1704">
      <c r="A1704" s="21">
        <v>39854.0</v>
      </c>
      <c r="B1704" s="21">
        <v>22.0</v>
      </c>
      <c r="C1704" s="21">
        <v>1.0</v>
      </c>
      <c r="D1704" s="21">
        <v>1.0</v>
      </c>
      <c r="E1704" s="47">
        <v>4294.0</v>
      </c>
      <c r="F1704" s="21">
        <v>195.0</v>
      </c>
      <c r="G1704" s="48">
        <v>41579.0</v>
      </c>
      <c r="H1704" s="49">
        <v>0.9857291666666667</v>
      </c>
      <c r="M1704" s="54"/>
    </row>
    <row r="1705">
      <c r="A1705" s="21">
        <v>39882.0</v>
      </c>
      <c r="B1705" s="21">
        <v>18.0</v>
      </c>
      <c r="C1705" s="21">
        <v>1.0</v>
      </c>
      <c r="D1705" s="21">
        <v>1.0</v>
      </c>
      <c r="E1705" s="47">
        <v>16199.0</v>
      </c>
      <c r="F1705" s="21">
        <v>900.0</v>
      </c>
      <c r="G1705" s="48">
        <v>41579.0</v>
      </c>
      <c r="H1705" s="49">
        <v>0.6492476851851852</v>
      </c>
      <c r="M1705" s="54"/>
    </row>
    <row r="1706">
      <c r="A1706" s="21">
        <v>39926.0</v>
      </c>
      <c r="B1706" s="21">
        <v>15.0</v>
      </c>
      <c r="C1706" s="21">
        <v>1.0</v>
      </c>
      <c r="D1706" s="21">
        <v>0.0</v>
      </c>
      <c r="E1706" s="47">
        <v>43440.0</v>
      </c>
      <c r="F1706" s="47">
        <v>2896.0</v>
      </c>
      <c r="G1706" s="48">
        <v>41579.0</v>
      </c>
      <c r="H1706" s="49">
        <v>0.24041666666666667</v>
      </c>
      <c r="M1706" s="54"/>
    </row>
    <row r="1707">
      <c r="A1707" s="21">
        <v>39986.0</v>
      </c>
      <c r="B1707" s="21">
        <v>22.0</v>
      </c>
      <c r="C1707" s="21">
        <v>1.0</v>
      </c>
      <c r="D1707" s="21">
        <v>1.0</v>
      </c>
      <c r="E1707" s="47">
        <v>18433.0</v>
      </c>
      <c r="F1707" s="21">
        <v>838.0</v>
      </c>
      <c r="G1707" s="48">
        <v>41579.0</v>
      </c>
      <c r="H1707" s="49">
        <v>0.46797453703703706</v>
      </c>
      <c r="M1707" s="54"/>
    </row>
    <row r="1708">
      <c r="A1708" s="21">
        <v>40001.0</v>
      </c>
      <c r="B1708" s="21">
        <v>18.0</v>
      </c>
      <c r="C1708" s="21">
        <v>1.0</v>
      </c>
      <c r="D1708" s="21">
        <v>1.0</v>
      </c>
      <c r="E1708" s="47">
        <v>13895.0</v>
      </c>
      <c r="F1708" s="21">
        <v>772.0</v>
      </c>
      <c r="G1708" s="48">
        <v>41579.0</v>
      </c>
      <c r="H1708" s="49">
        <v>0.04024305555555555</v>
      </c>
      <c r="M1708" s="54"/>
    </row>
    <row r="1709">
      <c r="A1709" s="21">
        <v>40219.0</v>
      </c>
      <c r="B1709" s="21">
        <v>17.0</v>
      </c>
      <c r="C1709" s="21">
        <v>1.0</v>
      </c>
      <c r="D1709" s="21">
        <v>1.0</v>
      </c>
      <c r="E1709" s="47">
        <v>2125.0</v>
      </c>
      <c r="F1709" s="21">
        <v>125.0</v>
      </c>
      <c r="G1709" s="48">
        <v>41579.0</v>
      </c>
      <c r="H1709" s="49">
        <v>0.3798842592592593</v>
      </c>
      <c r="M1709" s="54"/>
    </row>
    <row r="1710">
      <c r="A1710" s="21">
        <v>40323.0</v>
      </c>
      <c r="B1710" s="21">
        <v>16.0</v>
      </c>
      <c r="C1710" s="21">
        <v>1.0</v>
      </c>
      <c r="D1710" s="21">
        <v>1.0</v>
      </c>
      <c r="E1710" s="47">
        <v>3696.0</v>
      </c>
      <c r="F1710" s="21">
        <v>231.0</v>
      </c>
      <c r="G1710" s="48">
        <v>41579.0</v>
      </c>
      <c r="H1710" s="49">
        <v>0.721724537037037</v>
      </c>
      <c r="M1710" s="54"/>
    </row>
    <row r="1711">
      <c r="A1711" s="21">
        <v>40413.0</v>
      </c>
      <c r="B1711" s="21">
        <v>14.0</v>
      </c>
      <c r="C1711" s="21">
        <v>1.0</v>
      </c>
      <c r="D1711" s="21">
        <v>1.0</v>
      </c>
      <c r="E1711" s="21">
        <v>999.0</v>
      </c>
      <c r="F1711" s="21">
        <v>71.0</v>
      </c>
      <c r="G1711" s="48">
        <v>41579.0</v>
      </c>
      <c r="H1711" s="49">
        <v>0.3645949074074074</v>
      </c>
      <c r="M1711" s="54"/>
    </row>
    <row r="1712">
      <c r="A1712" s="21">
        <v>40501.0</v>
      </c>
      <c r="B1712" s="21">
        <v>14.0</v>
      </c>
      <c r="C1712" s="21">
        <v>1.0</v>
      </c>
      <c r="D1712" s="21">
        <v>0.0</v>
      </c>
      <c r="E1712" s="47">
        <v>1599.0</v>
      </c>
      <c r="F1712" s="21">
        <v>114.0</v>
      </c>
      <c r="G1712" s="48">
        <v>41579.0</v>
      </c>
      <c r="H1712" s="49">
        <v>0.7232523148148148</v>
      </c>
      <c r="M1712" s="54"/>
    </row>
    <row r="1713">
      <c r="A1713" s="21">
        <v>40509.0</v>
      </c>
      <c r="B1713" s="21">
        <v>18.0</v>
      </c>
      <c r="C1713" s="21">
        <v>1.0</v>
      </c>
      <c r="D1713" s="21">
        <v>0.0</v>
      </c>
      <c r="E1713" s="21">
        <v>0.0</v>
      </c>
      <c r="F1713" s="21">
        <v>0.0</v>
      </c>
      <c r="G1713" s="48">
        <v>41579.0</v>
      </c>
      <c r="H1713" s="49">
        <v>0.12306712962962962</v>
      </c>
      <c r="M1713" s="54"/>
    </row>
    <row r="1714">
      <c r="A1714" s="21">
        <v>40627.0</v>
      </c>
      <c r="B1714" s="21">
        <v>20.0</v>
      </c>
      <c r="C1714" s="21">
        <v>1.0</v>
      </c>
      <c r="D1714" s="21">
        <v>1.0</v>
      </c>
      <c r="E1714" s="21">
        <v>0.0</v>
      </c>
      <c r="F1714" s="21">
        <v>0.0</v>
      </c>
      <c r="G1714" s="48">
        <v>41579.0</v>
      </c>
      <c r="H1714" s="49">
        <v>0.5873958333333333</v>
      </c>
      <c r="M1714" s="54"/>
    </row>
    <row r="1715">
      <c r="A1715" s="21">
        <v>40684.0</v>
      </c>
      <c r="B1715" s="21">
        <v>16.0</v>
      </c>
      <c r="C1715" s="21">
        <v>1.0</v>
      </c>
      <c r="D1715" s="21">
        <v>1.0</v>
      </c>
      <c r="E1715" s="47">
        <v>5420.0</v>
      </c>
      <c r="F1715" s="21">
        <v>339.0</v>
      </c>
      <c r="G1715" s="48">
        <v>41579.0</v>
      </c>
      <c r="H1715" s="49">
        <v>0.48694444444444446</v>
      </c>
      <c r="M1715" s="54"/>
    </row>
    <row r="1716">
      <c r="A1716" s="21">
        <v>40775.0</v>
      </c>
      <c r="B1716" s="21">
        <v>14.0</v>
      </c>
      <c r="C1716" s="21">
        <v>1.0</v>
      </c>
      <c r="D1716" s="21">
        <v>1.0</v>
      </c>
      <c r="E1716" s="47">
        <v>2000.0</v>
      </c>
      <c r="F1716" s="21">
        <v>143.0</v>
      </c>
      <c r="G1716" s="48">
        <v>41579.0</v>
      </c>
      <c r="H1716" s="49">
        <v>0.3669560185185185</v>
      </c>
      <c r="M1716" s="54"/>
    </row>
    <row r="1717">
      <c r="A1717" s="21">
        <v>40808.0</v>
      </c>
      <c r="B1717" s="21">
        <v>17.0</v>
      </c>
      <c r="C1717" s="21">
        <v>1.0</v>
      </c>
      <c r="D1717" s="21">
        <v>0.0</v>
      </c>
      <c r="E1717" s="47">
        <v>7100.0</v>
      </c>
      <c r="F1717" s="21">
        <v>418.0</v>
      </c>
      <c r="G1717" s="48">
        <v>41579.0</v>
      </c>
      <c r="H1717" s="49">
        <v>0.44820601851851855</v>
      </c>
      <c r="M1717" s="54"/>
    </row>
    <row r="1718">
      <c r="A1718" s="21">
        <v>40881.0</v>
      </c>
      <c r="B1718" s="21">
        <v>21.0</v>
      </c>
      <c r="C1718" s="21">
        <v>1.0</v>
      </c>
      <c r="D1718" s="21">
        <v>1.0</v>
      </c>
      <c r="E1718" s="47">
        <v>4500.0</v>
      </c>
      <c r="F1718" s="21">
        <v>214.0</v>
      </c>
      <c r="G1718" s="48">
        <v>41579.0</v>
      </c>
      <c r="H1718" s="49">
        <v>0.19756944444444444</v>
      </c>
      <c r="M1718" s="54"/>
    </row>
    <row r="1719">
      <c r="A1719" s="21">
        <v>41112.0</v>
      </c>
      <c r="B1719" s="21">
        <v>17.0</v>
      </c>
      <c r="C1719" s="21">
        <v>1.0</v>
      </c>
      <c r="D1719" s="21">
        <v>0.0</v>
      </c>
      <c r="E1719" s="47">
        <v>9799.0</v>
      </c>
      <c r="F1719" s="21">
        <v>576.0</v>
      </c>
      <c r="G1719" s="48">
        <v>41579.0</v>
      </c>
      <c r="H1719" s="49">
        <v>0.3475578703703704</v>
      </c>
      <c r="M1719" s="54"/>
    </row>
    <row r="1720">
      <c r="A1720" s="21">
        <v>41144.0</v>
      </c>
      <c r="B1720" s="21">
        <v>16.0</v>
      </c>
      <c r="C1720" s="21">
        <v>1.0</v>
      </c>
      <c r="D1720" s="21">
        <v>1.0</v>
      </c>
      <c r="E1720" s="47">
        <v>1400.0</v>
      </c>
      <c r="F1720" s="21">
        <v>88.0</v>
      </c>
      <c r="G1720" s="48">
        <v>41579.0</v>
      </c>
      <c r="H1720" s="49">
        <v>0.5721643518518519</v>
      </c>
      <c r="M1720" s="54"/>
    </row>
    <row r="1721">
      <c r="A1721" s="21">
        <v>41230.0</v>
      </c>
      <c r="B1721" s="21">
        <v>12.0</v>
      </c>
      <c r="C1721" s="21">
        <v>1.0</v>
      </c>
      <c r="D1721" s="21">
        <v>1.0</v>
      </c>
      <c r="E1721" s="47">
        <v>5823.0</v>
      </c>
      <c r="F1721" s="21">
        <v>485.0</v>
      </c>
      <c r="G1721" s="48">
        <v>41579.0</v>
      </c>
      <c r="H1721" s="49">
        <v>0.061875</v>
      </c>
      <c r="M1721" s="54"/>
    </row>
    <row r="1722">
      <c r="A1722" s="21">
        <v>41308.0</v>
      </c>
      <c r="B1722" s="21">
        <v>20.0</v>
      </c>
      <c r="C1722" s="21">
        <v>1.0</v>
      </c>
      <c r="D1722" s="21">
        <v>1.0</v>
      </c>
      <c r="E1722" s="47">
        <v>1575.0</v>
      </c>
      <c r="F1722" s="21">
        <v>79.0</v>
      </c>
      <c r="G1722" s="48">
        <v>41579.0</v>
      </c>
      <c r="H1722" s="49">
        <v>0.6094560185185185</v>
      </c>
      <c r="M1722" s="54"/>
    </row>
    <row r="1723">
      <c r="A1723" s="21">
        <v>41388.0</v>
      </c>
      <c r="B1723" s="21">
        <v>21.0</v>
      </c>
      <c r="C1723" s="21">
        <v>1.0</v>
      </c>
      <c r="D1723" s="21">
        <v>1.0</v>
      </c>
      <c r="E1723" s="47">
        <v>2739.0</v>
      </c>
      <c r="F1723" s="21">
        <v>130.0</v>
      </c>
      <c r="G1723" s="48">
        <v>41579.0</v>
      </c>
      <c r="H1723" s="49">
        <v>0.007951388888888888</v>
      </c>
      <c r="M1723" s="54"/>
    </row>
    <row r="1724">
      <c r="A1724" s="21">
        <v>41403.0</v>
      </c>
      <c r="B1724" s="21">
        <v>16.0</v>
      </c>
      <c r="C1724" s="21">
        <v>1.0</v>
      </c>
      <c r="D1724" s="21">
        <v>1.0</v>
      </c>
      <c r="E1724" s="47">
        <v>1999.0</v>
      </c>
      <c r="F1724" s="21">
        <v>125.0</v>
      </c>
      <c r="G1724" s="48">
        <v>41579.0</v>
      </c>
      <c r="H1724" s="49">
        <v>0.07368055555555555</v>
      </c>
      <c r="M1724" s="54"/>
    </row>
    <row r="1725">
      <c r="A1725" s="21">
        <v>41426.0</v>
      </c>
      <c r="B1725" s="21">
        <v>20.0</v>
      </c>
      <c r="C1725" s="21">
        <v>1.0</v>
      </c>
      <c r="D1725" s="21">
        <v>1.0</v>
      </c>
      <c r="E1725" s="47">
        <v>12175.0</v>
      </c>
      <c r="F1725" s="21">
        <v>609.0</v>
      </c>
      <c r="G1725" s="48">
        <v>41579.0</v>
      </c>
      <c r="H1725" s="49">
        <v>0.29628472222222224</v>
      </c>
      <c r="M1725" s="54"/>
    </row>
    <row r="1726">
      <c r="A1726" s="21">
        <v>41439.0</v>
      </c>
      <c r="B1726" s="21">
        <v>18.0</v>
      </c>
      <c r="C1726" s="21">
        <v>1.0</v>
      </c>
      <c r="D1726" s="21">
        <v>1.0</v>
      </c>
      <c r="E1726" s="21">
        <v>0.0</v>
      </c>
      <c r="F1726" s="21">
        <v>0.0</v>
      </c>
      <c r="G1726" s="48">
        <v>41579.0</v>
      </c>
      <c r="H1726" s="49">
        <v>0.9358564814814815</v>
      </c>
      <c r="M1726" s="54"/>
    </row>
    <row r="1727">
      <c r="A1727" s="21">
        <v>41481.0</v>
      </c>
      <c r="B1727" s="21">
        <v>15.0</v>
      </c>
      <c r="C1727" s="21">
        <v>1.0</v>
      </c>
      <c r="D1727" s="21">
        <v>1.0</v>
      </c>
      <c r="E1727" s="47">
        <v>4350.0</v>
      </c>
      <c r="F1727" s="21">
        <v>290.0</v>
      </c>
      <c r="G1727" s="48">
        <v>41579.0</v>
      </c>
      <c r="H1727" s="49">
        <v>0.20265046296296296</v>
      </c>
      <c r="M1727" s="54"/>
    </row>
    <row r="1728">
      <c r="A1728" s="21">
        <v>41501.0</v>
      </c>
      <c r="B1728" s="21">
        <v>22.0</v>
      </c>
      <c r="C1728" s="21">
        <v>1.0</v>
      </c>
      <c r="D1728" s="21">
        <v>1.0</v>
      </c>
      <c r="E1728" s="21">
        <v>0.0</v>
      </c>
      <c r="F1728" s="21">
        <v>0.0</v>
      </c>
      <c r="G1728" s="48">
        <v>41579.0</v>
      </c>
      <c r="H1728" s="49">
        <v>0.8393981481481482</v>
      </c>
      <c r="M1728" s="54"/>
    </row>
    <row r="1729">
      <c r="A1729" s="21">
        <v>41570.0</v>
      </c>
      <c r="B1729" s="21">
        <v>21.0</v>
      </c>
      <c r="C1729" s="21">
        <v>1.0</v>
      </c>
      <c r="D1729" s="21">
        <v>1.0</v>
      </c>
      <c r="E1729" s="47">
        <v>9919.0</v>
      </c>
      <c r="F1729" s="21">
        <v>472.0</v>
      </c>
      <c r="G1729" s="48">
        <v>41579.0</v>
      </c>
      <c r="H1729" s="49">
        <v>0.540162037037037</v>
      </c>
      <c r="M1729" s="54"/>
    </row>
    <row r="1730">
      <c r="A1730" s="21">
        <v>41682.0</v>
      </c>
      <c r="B1730" s="21">
        <v>14.0</v>
      </c>
      <c r="C1730" s="21">
        <v>1.0</v>
      </c>
      <c r="D1730" s="21">
        <v>1.0</v>
      </c>
      <c r="E1730" s="47">
        <v>2000.0</v>
      </c>
      <c r="F1730" s="21">
        <v>143.0</v>
      </c>
      <c r="G1730" s="48">
        <v>41579.0</v>
      </c>
      <c r="H1730" s="49">
        <v>0.5010069444444445</v>
      </c>
      <c r="M1730" s="54"/>
    </row>
    <row r="1731">
      <c r="A1731" s="21">
        <v>41684.0</v>
      </c>
      <c r="B1731" s="21">
        <v>17.0</v>
      </c>
      <c r="C1731" s="21">
        <v>1.0</v>
      </c>
      <c r="D1731" s="21">
        <v>1.0</v>
      </c>
      <c r="E1731" s="21">
        <v>597.0</v>
      </c>
      <c r="F1731" s="21">
        <v>35.0</v>
      </c>
      <c r="G1731" s="48">
        <v>41579.0</v>
      </c>
      <c r="H1731" s="49">
        <v>0.7849768518518518</v>
      </c>
      <c r="M1731" s="54"/>
    </row>
    <row r="1732">
      <c r="A1732" s="21">
        <v>41717.0</v>
      </c>
      <c r="B1732" s="21">
        <v>14.0</v>
      </c>
      <c r="C1732" s="21">
        <v>1.0</v>
      </c>
      <c r="D1732" s="21">
        <v>1.0</v>
      </c>
      <c r="E1732" s="47">
        <v>6000.0</v>
      </c>
      <c r="F1732" s="21">
        <v>429.0</v>
      </c>
      <c r="G1732" s="48">
        <v>41579.0</v>
      </c>
      <c r="H1732" s="49">
        <v>0.6434027777777778</v>
      </c>
      <c r="M1732" s="54"/>
    </row>
    <row r="1733">
      <c r="A1733" s="21">
        <v>41719.0</v>
      </c>
      <c r="B1733" s="21">
        <v>12.0</v>
      </c>
      <c r="C1733" s="21">
        <v>1.0</v>
      </c>
      <c r="D1733" s="21">
        <v>1.0</v>
      </c>
      <c r="E1733" s="47">
        <v>23310.0</v>
      </c>
      <c r="F1733" s="47">
        <v>1943.0</v>
      </c>
      <c r="G1733" s="48">
        <v>41579.0</v>
      </c>
      <c r="H1733" s="49">
        <v>0.8130902777777778</v>
      </c>
      <c r="M1733" s="54"/>
    </row>
    <row r="1734">
      <c r="A1734" s="21">
        <v>41729.0</v>
      </c>
      <c r="B1734" s="21">
        <v>23.0</v>
      </c>
      <c r="C1734" s="21">
        <v>1.0</v>
      </c>
      <c r="D1734" s="21">
        <v>1.0</v>
      </c>
      <c r="E1734" s="47">
        <v>1990.0</v>
      </c>
      <c r="F1734" s="21">
        <v>87.0</v>
      </c>
      <c r="G1734" s="48">
        <v>41579.0</v>
      </c>
      <c r="H1734" s="49">
        <v>0.4082175925925926</v>
      </c>
      <c r="M1734" s="54"/>
    </row>
    <row r="1735">
      <c r="A1735" s="21">
        <v>41868.0</v>
      </c>
      <c r="B1735" s="21">
        <v>20.0</v>
      </c>
      <c r="C1735" s="21">
        <v>1.0</v>
      </c>
      <c r="D1735" s="21">
        <v>1.0</v>
      </c>
      <c r="E1735" s="47">
        <v>33195.0</v>
      </c>
      <c r="F1735" s="47">
        <v>1660.0</v>
      </c>
      <c r="G1735" s="48">
        <v>41579.0</v>
      </c>
      <c r="H1735" s="49">
        <v>0.9933449074074074</v>
      </c>
      <c r="M1735" s="54"/>
    </row>
    <row r="1736">
      <c r="A1736" s="21">
        <v>41876.0</v>
      </c>
      <c r="B1736" s="21">
        <v>16.0</v>
      </c>
      <c r="C1736" s="21">
        <v>1.0</v>
      </c>
      <c r="D1736" s="21">
        <v>1.0</v>
      </c>
      <c r="E1736" s="21">
        <v>335.0</v>
      </c>
      <c r="F1736" s="21">
        <v>21.0</v>
      </c>
      <c r="G1736" s="48">
        <v>41579.0</v>
      </c>
      <c r="H1736" s="49">
        <v>0.9232754629629629</v>
      </c>
      <c r="M1736" s="54"/>
    </row>
    <row r="1737">
      <c r="A1737" s="21">
        <v>41938.0</v>
      </c>
      <c r="B1737" s="21">
        <v>20.0</v>
      </c>
      <c r="C1737" s="21">
        <v>1.0</v>
      </c>
      <c r="D1737" s="21">
        <v>1.0</v>
      </c>
      <c r="E1737" s="47">
        <v>1600.0</v>
      </c>
      <c r="F1737" s="21">
        <v>80.0</v>
      </c>
      <c r="G1737" s="48">
        <v>41579.0</v>
      </c>
      <c r="H1737" s="49">
        <v>0.9107291666666667</v>
      </c>
      <c r="M1737" s="54"/>
    </row>
    <row r="1738">
      <c r="A1738" s="21">
        <v>41977.0</v>
      </c>
      <c r="B1738" s="21">
        <v>22.0</v>
      </c>
      <c r="C1738" s="21">
        <v>1.0</v>
      </c>
      <c r="D1738" s="21">
        <v>1.0</v>
      </c>
      <c r="E1738" s="21">
        <v>0.0</v>
      </c>
      <c r="F1738" s="21">
        <v>0.0</v>
      </c>
      <c r="G1738" s="48">
        <v>41579.0</v>
      </c>
      <c r="H1738" s="49">
        <v>0.23844907407407406</v>
      </c>
      <c r="M1738" s="54"/>
    </row>
    <row r="1739">
      <c r="A1739" s="21">
        <v>41994.0</v>
      </c>
      <c r="B1739" s="21">
        <v>19.0</v>
      </c>
      <c r="C1739" s="21">
        <v>1.0</v>
      </c>
      <c r="D1739" s="21">
        <v>1.0</v>
      </c>
      <c r="E1739" s="21">
        <v>0.0</v>
      </c>
      <c r="F1739" s="21">
        <v>0.0</v>
      </c>
      <c r="G1739" s="48">
        <v>41579.0</v>
      </c>
      <c r="H1739" s="49">
        <v>0.5332175925925926</v>
      </c>
      <c r="M1739" s="54"/>
    </row>
    <row r="1740">
      <c r="A1740" s="21">
        <v>42016.0</v>
      </c>
      <c r="B1740" s="21">
        <v>18.0</v>
      </c>
      <c r="C1740" s="21">
        <v>1.0</v>
      </c>
      <c r="D1740" s="21">
        <v>1.0</v>
      </c>
      <c r="E1740" s="21">
        <v>700.0</v>
      </c>
      <c r="F1740" s="21">
        <v>39.0</v>
      </c>
      <c r="G1740" s="48">
        <v>41579.0</v>
      </c>
      <c r="H1740" s="49">
        <v>0.07849537037037037</v>
      </c>
      <c r="M1740" s="54"/>
    </row>
    <row r="1741">
      <c r="A1741" s="21">
        <v>42075.0</v>
      </c>
      <c r="B1741" s="21">
        <v>22.0</v>
      </c>
      <c r="C1741" s="21">
        <v>1.0</v>
      </c>
      <c r="D1741" s="21">
        <v>1.0</v>
      </c>
      <c r="E1741" s="47">
        <v>1000.0</v>
      </c>
      <c r="F1741" s="21">
        <v>45.0</v>
      </c>
      <c r="G1741" s="48">
        <v>41579.0</v>
      </c>
      <c r="H1741" s="49">
        <v>0.7401273148148149</v>
      </c>
      <c r="M1741" s="54"/>
    </row>
    <row r="1742">
      <c r="A1742" s="21">
        <v>42187.0</v>
      </c>
      <c r="B1742" s="21">
        <v>18.0</v>
      </c>
      <c r="C1742" s="21">
        <v>1.0</v>
      </c>
      <c r="D1742" s="21">
        <v>1.0</v>
      </c>
      <c r="E1742" s="47">
        <v>1298.0</v>
      </c>
      <c r="F1742" s="21">
        <v>72.0</v>
      </c>
      <c r="G1742" s="48">
        <v>41579.0</v>
      </c>
      <c r="H1742" s="49">
        <v>0.2679166666666667</v>
      </c>
      <c r="M1742" s="54"/>
    </row>
    <row r="1743">
      <c r="A1743" s="21">
        <v>42233.0</v>
      </c>
      <c r="B1743" s="21">
        <v>13.0</v>
      </c>
      <c r="C1743" s="21">
        <v>1.0</v>
      </c>
      <c r="D1743" s="21">
        <v>1.0</v>
      </c>
      <c r="E1743" s="21">
        <v>500.0</v>
      </c>
      <c r="F1743" s="21">
        <v>38.0</v>
      </c>
      <c r="G1743" s="48">
        <v>41579.0</v>
      </c>
      <c r="H1743" s="49">
        <v>0.9040162037037037</v>
      </c>
      <c r="M1743" s="54"/>
    </row>
    <row r="1744">
      <c r="A1744" s="21">
        <v>42305.0</v>
      </c>
      <c r="B1744" s="21">
        <v>17.0</v>
      </c>
      <c r="C1744" s="21">
        <v>1.0</v>
      </c>
      <c r="D1744" s="21">
        <v>1.0</v>
      </c>
      <c r="E1744" s="47">
        <v>4748.0</v>
      </c>
      <c r="F1744" s="21">
        <v>279.0</v>
      </c>
      <c r="G1744" s="48">
        <v>41579.0</v>
      </c>
      <c r="H1744" s="49">
        <v>0.14438657407407407</v>
      </c>
      <c r="M1744" s="54"/>
    </row>
    <row r="1745">
      <c r="A1745" s="21">
        <v>42332.0</v>
      </c>
      <c r="B1745" s="21">
        <v>22.0</v>
      </c>
      <c r="C1745" s="21">
        <v>1.0</v>
      </c>
      <c r="D1745" s="21">
        <v>1.0</v>
      </c>
      <c r="E1745" s="47">
        <v>7882.0</v>
      </c>
      <c r="F1745" s="21">
        <v>358.0</v>
      </c>
      <c r="G1745" s="48">
        <v>41579.0</v>
      </c>
      <c r="H1745" s="49">
        <v>0.901886574074074</v>
      </c>
      <c r="M1745" s="54"/>
    </row>
    <row r="1746">
      <c r="A1746" s="21">
        <v>42490.0</v>
      </c>
      <c r="B1746" s="21">
        <v>21.0</v>
      </c>
      <c r="C1746" s="21">
        <v>1.0</v>
      </c>
      <c r="D1746" s="21">
        <v>1.0</v>
      </c>
      <c r="E1746" s="47">
        <v>3000.0</v>
      </c>
      <c r="F1746" s="21">
        <v>143.0</v>
      </c>
      <c r="G1746" s="48">
        <v>41579.0</v>
      </c>
      <c r="H1746" s="49">
        <v>0.11731481481481482</v>
      </c>
      <c r="M1746" s="54"/>
    </row>
    <row r="1747">
      <c r="A1747" s="21">
        <v>42525.0</v>
      </c>
      <c r="B1747" s="21">
        <v>17.0</v>
      </c>
      <c r="C1747" s="21">
        <v>1.0</v>
      </c>
      <c r="D1747" s="21">
        <v>1.0</v>
      </c>
      <c r="E1747" s="21">
        <v>499.0</v>
      </c>
      <c r="F1747" s="21">
        <v>29.0</v>
      </c>
      <c r="G1747" s="48">
        <v>41579.0</v>
      </c>
      <c r="H1747" s="49">
        <v>0.6168865740740741</v>
      </c>
      <c r="M1747" s="54"/>
    </row>
    <row r="1748">
      <c r="A1748" s="21">
        <v>42544.0</v>
      </c>
      <c r="B1748" s="21">
        <v>13.0</v>
      </c>
      <c r="C1748" s="21">
        <v>1.0</v>
      </c>
      <c r="D1748" s="21">
        <v>1.0</v>
      </c>
      <c r="E1748" s="47">
        <v>2700.0</v>
      </c>
      <c r="F1748" s="21">
        <v>208.0</v>
      </c>
      <c r="G1748" s="48">
        <v>41579.0</v>
      </c>
      <c r="H1748" s="49">
        <v>0.7616898148148148</v>
      </c>
      <c r="M1748" s="54"/>
    </row>
    <row r="1749">
      <c r="A1749" s="21">
        <v>42556.0</v>
      </c>
      <c r="B1749" s="21">
        <v>16.0</v>
      </c>
      <c r="C1749" s="21">
        <v>1.0</v>
      </c>
      <c r="D1749" s="21">
        <v>1.0</v>
      </c>
      <c r="E1749" s="47">
        <v>4208.0</v>
      </c>
      <c r="F1749" s="21">
        <v>263.0</v>
      </c>
      <c r="G1749" s="48">
        <v>41579.0</v>
      </c>
      <c r="H1749" s="49">
        <v>0.16008101851851853</v>
      </c>
      <c r="M1749" s="54"/>
    </row>
    <row r="1750">
      <c r="A1750" s="21">
        <v>42593.0</v>
      </c>
      <c r="B1750" s="21">
        <v>17.0</v>
      </c>
      <c r="C1750" s="21">
        <v>1.0</v>
      </c>
      <c r="D1750" s="21">
        <v>0.0</v>
      </c>
      <c r="E1750" s="21">
        <v>999.0</v>
      </c>
      <c r="F1750" s="21">
        <v>59.0</v>
      </c>
      <c r="G1750" s="48">
        <v>41579.0</v>
      </c>
      <c r="H1750" s="49">
        <v>0.8944097222222223</v>
      </c>
      <c r="M1750" s="54"/>
    </row>
    <row r="1751">
      <c r="A1751" s="21">
        <v>42603.0</v>
      </c>
      <c r="B1751" s="21">
        <v>17.0</v>
      </c>
      <c r="C1751" s="21">
        <v>1.0</v>
      </c>
      <c r="D1751" s="21">
        <v>1.0</v>
      </c>
      <c r="E1751" s="47">
        <v>20000.0</v>
      </c>
      <c r="F1751" s="47">
        <v>1176.0</v>
      </c>
      <c r="G1751" s="48">
        <v>41579.0</v>
      </c>
      <c r="H1751" s="49">
        <v>0.4195833333333333</v>
      </c>
      <c r="M1751" s="54"/>
    </row>
    <row r="1752">
      <c r="A1752" s="21">
        <v>42635.0</v>
      </c>
      <c r="B1752" s="21">
        <v>18.0</v>
      </c>
      <c r="C1752" s="21">
        <v>1.0</v>
      </c>
      <c r="D1752" s="21">
        <v>1.0</v>
      </c>
      <c r="E1752" s="47">
        <v>2000.0</v>
      </c>
      <c r="F1752" s="21">
        <v>111.0</v>
      </c>
      <c r="G1752" s="48">
        <v>41579.0</v>
      </c>
      <c r="H1752" s="49">
        <v>0.9375694444444445</v>
      </c>
      <c r="M1752" s="54"/>
    </row>
    <row r="1753">
      <c r="A1753" s="21">
        <v>42665.0</v>
      </c>
      <c r="B1753" s="21">
        <v>17.0</v>
      </c>
      <c r="C1753" s="21">
        <v>1.0</v>
      </c>
      <c r="D1753" s="21">
        <v>1.0</v>
      </c>
      <c r="E1753" s="47">
        <v>2298.0</v>
      </c>
      <c r="F1753" s="21">
        <v>135.0</v>
      </c>
      <c r="G1753" s="48">
        <v>41579.0</v>
      </c>
      <c r="H1753" s="49">
        <v>0.732650462962963</v>
      </c>
      <c r="M1753" s="54"/>
    </row>
    <row r="1754">
      <c r="A1754" s="21">
        <v>42748.0</v>
      </c>
      <c r="B1754" s="21">
        <v>14.0</v>
      </c>
      <c r="C1754" s="21">
        <v>1.0</v>
      </c>
      <c r="D1754" s="21">
        <v>1.0</v>
      </c>
      <c r="E1754" s="21">
        <v>200.0</v>
      </c>
      <c r="F1754" s="21">
        <v>14.0</v>
      </c>
      <c r="G1754" s="48">
        <v>41579.0</v>
      </c>
      <c r="H1754" s="49">
        <v>0.46270833333333333</v>
      </c>
      <c r="M1754" s="54"/>
    </row>
    <row r="1755">
      <c r="A1755" s="21">
        <v>42840.0</v>
      </c>
      <c r="B1755" s="21">
        <v>12.0</v>
      </c>
      <c r="C1755" s="21">
        <v>1.0</v>
      </c>
      <c r="D1755" s="21">
        <v>1.0</v>
      </c>
      <c r="E1755" s="47">
        <v>4062.0</v>
      </c>
      <c r="F1755" s="21">
        <v>339.0</v>
      </c>
      <c r="G1755" s="48">
        <v>41579.0</v>
      </c>
      <c r="H1755" s="49">
        <v>0.6105902777777777</v>
      </c>
      <c r="M1755" s="54"/>
    </row>
    <row r="1756">
      <c r="A1756" s="21">
        <v>43054.0</v>
      </c>
      <c r="B1756" s="21">
        <v>16.0</v>
      </c>
      <c r="C1756" s="21">
        <v>1.0</v>
      </c>
      <c r="D1756" s="21">
        <v>1.0</v>
      </c>
      <c r="E1756" s="47">
        <v>1499.0</v>
      </c>
      <c r="F1756" s="21">
        <v>94.0</v>
      </c>
      <c r="G1756" s="48">
        <v>41579.0</v>
      </c>
      <c r="H1756" s="49">
        <v>0.10186342592592593</v>
      </c>
      <c r="M1756" s="54"/>
    </row>
    <row r="1757">
      <c r="A1757" s="21">
        <v>43120.0</v>
      </c>
      <c r="B1757" s="21">
        <v>18.0</v>
      </c>
      <c r="C1757" s="21">
        <v>1.0</v>
      </c>
      <c r="D1757" s="21">
        <v>1.0</v>
      </c>
      <c r="E1757" s="47">
        <v>5995.0</v>
      </c>
      <c r="F1757" s="21">
        <v>333.0</v>
      </c>
      <c r="G1757" s="48">
        <v>41579.0</v>
      </c>
      <c r="H1757" s="49">
        <v>0.23556712962962964</v>
      </c>
      <c r="M1757" s="54"/>
    </row>
    <row r="1758">
      <c r="A1758" s="21">
        <v>43175.0</v>
      </c>
      <c r="B1758" s="21">
        <v>18.0</v>
      </c>
      <c r="C1758" s="21">
        <v>1.0</v>
      </c>
      <c r="D1758" s="21">
        <v>1.0</v>
      </c>
      <c r="E1758" s="21">
        <v>599.0</v>
      </c>
      <c r="F1758" s="21">
        <v>33.0</v>
      </c>
      <c r="G1758" s="48">
        <v>41579.0</v>
      </c>
      <c r="H1758" s="49">
        <v>0.1954861111111111</v>
      </c>
      <c r="M1758" s="54"/>
    </row>
    <row r="1759">
      <c r="A1759" s="21">
        <v>43306.0</v>
      </c>
      <c r="B1759" s="21">
        <v>18.0</v>
      </c>
      <c r="C1759" s="21">
        <v>1.0</v>
      </c>
      <c r="D1759" s="21">
        <v>1.0</v>
      </c>
      <c r="E1759" s="47">
        <v>19974.0</v>
      </c>
      <c r="F1759" s="47">
        <v>1110.0</v>
      </c>
      <c r="G1759" s="48">
        <v>41579.0</v>
      </c>
      <c r="H1759" s="49">
        <v>0.3980902777777778</v>
      </c>
      <c r="M1759" s="54"/>
    </row>
    <row r="1760">
      <c r="A1760" s="21">
        <v>43324.0</v>
      </c>
      <c r="B1760" s="21">
        <v>19.0</v>
      </c>
      <c r="C1760" s="21">
        <v>1.0</v>
      </c>
      <c r="D1760" s="21">
        <v>1.0</v>
      </c>
      <c r="E1760" s="21">
        <v>807.0</v>
      </c>
      <c r="F1760" s="21">
        <v>42.0</v>
      </c>
      <c r="G1760" s="48">
        <v>41579.0</v>
      </c>
      <c r="H1760" s="49">
        <v>0.8983912037037037</v>
      </c>
      <c r="M1760" s="54"/>
    </row>
    <row r="1761">
      <c r="A1761" s="21">
        <v>43359.0</v>
      </c>
      <c r="B1761" s="21">
        <v>22.0</v>
      </c>
      <c r="C1761" s="21">
        <v>1.0</v>
      </c>
      <c r="D1761" s="21">
        <v>1.0</v>
      </c>
      <c r="E1761" s="21">
        <v>985.0</v>
      </c>
      <c r="F1761" s="21">
        <v>45.0</v>
      </c>
      <c r="G1761" s="48">
        <v>41579.0</v>
      </c>
      <c r="H1761" s="49">
        <v>0.3784837962962963</v>
      </c>
      <c r="M1761" s="54"/>
    </row>
    <row r="1762">
      <c r="A1762" s="21">
        <v>43382.0</v>
      </c>
      <c r="B1762" s="21">
        <v>22.0</v>
      </c>
      <c r="C1762" s="21">
        <v>1.0</v>
      </c>
      <c r="D1762" s="21">
        <v>1.0</v>
      </c>
      <c r="E1762" s="47">
        <v>4833.0</v>
      </c>
      <c r="F1762" s="21">
        <v>220.0</v>
      </c>
      <c r="G1762" s="48">
        <v>41579.0</v>
      </c>
      <c r="H1762" s="49">
        <v>0.45372685185185185</v>
      </c>
      <c r="M1762" s="54"/>
    </row>
    <row r="1763">
      <c r="A1763" s="21">
        <v>43568.0</v>
      </c>
      <c r="B1763" s="21">
        <v>16.0</v>
      </c>
      <c r="C1763" s="21">
        <v>1.0</v>
      </c>
      <c r="D1763" s="21">
        <v>0.0</v>
      </c>
      <c r="E1763" s="47">
        <v>3260.0</v>
      </c>
      <c r="F1763" s="21">
        <v>204.0</v>
      </c>
      <c r="G1763" s="48">
        <v>41579.0</v>
      </c>
      <c r="H1763" s="49">
        <v>0.41650462962962964</v>
      </c>
      <c r="M1763" s="54"/>
    </row>
    <row r="1764">
      <c r="A1764" s="21">
        <v>43576.0</v>
      </c>
      <c r="B1764" s="21">
        <v>17.0</v>
      </c>
      <c r="C1764" s="21">
        <v>1.0</v>
      </c>
      <c r="D1764" s="21">
        <v>1.0</v>
      </c>
      <c r="E1764" s="47">
        <v>2413.0</v>
      </c>
      <c r="F1764" s="21">
        <v>142.0</v>
      </c>
      <c r="G1764" s="48">
        <v>41579.0</v>
      </c>
      <c r="H1764" s="49">
        <v>0.21711805555555555</v>
      </c>
      <c r="M1764" s="54"/>
    </row>
    <row r="1765">
      <c r="A1765" s="21">
        <v>43615.0</v>
      </c>
      <c r="B1765" s="21">
        <v>17.0</v>
      </c>
      <c r="C1765" s="21">
        <v>1.0</v>
      </c>
      <c r="D1765" s="21">
        <v>1.0</v>
      </c>
      <c r="E1765" s="47">
        <v>1199.0</v>
      </c>
      <c r="F1765" s="21">
        <v>71.0</v>
      </c>
      <c r="G1765" s="48">
        <v>41579.0</v>
      </c>
      <c r="H1765" s="49">
        <v>0.963113425925926</v>
      </c>
      <c r="M1765" s="54"/>
    </row>
    <row r="1766">
      <c r="A1766" s="21">
        <v>43957.0</v>
      </c>
      <c r="B1766" s="21">
        <v>17.0</v>
      </c>
      <c r="C1766" s="21">
        <v>1.0</v>
      </c>
      <c r="D1766" s="21">
        <v>1.0</v>
      </c>
      <c r="E1766" s="47">
        <v>1999.0</v>
      </c>
      <c r="F1766" s="21">
        <v>118.0</v>
      </c>
      <c r="G1766" s="48">
        <v>41579.0</v>
      </c>
      <c r="H1766" s="49">
        <v>0.17277777777777778</v>
      </c>
      <c r="M1766" s="54"/>
    </row>
    <row r="1767">
      <c r="A1767" s="21">
        <v>43968.0</v>
      </c>
      <c r="B1767" s="21">
        <v>23.0</v>
      </c>
      <c r="C1767" s="21">
        <v>1.0</v>
      </c>
      <c r="D1767" s="21">
        <v>1.0</v>
      </c>
      <c r="E1767" s="21">
        <v>100.0</v>
      </c>
      <c r="F1767" s="21">
        <v>4.0</v>
      </c>
      <c r="G1767" s="48">
        <v>41579.0</v>
      </c>
      <c r="H1767" s="49">
        <v>0.15900462962962963</v>
      </c>
      <c r="M1767" s="54"/>
    </row>
    <row r="1768">
      <c r="A1768" s="21">
        <v>44081.0</v>
      </c>
      <c r="B1768" s="21">
        <v>16.0</v>
      </c>
      <c r="C1768" s="21">
        <v>1.0</v>
      </c>
      <c r="D1768" s="21">
        <v>0.0</v>
      </c>
      <c r="E1768" s="47">
        <v>3140.0</v>
      </c>
      <c r="F1768" s="21">
        <v>196.0</v>
      </c>
      <c r="G1768" s="48">
        <v>41579.0</v>
      </c>
      <c r="H1768" s="49">
        <v>0.3754166666666667</v>
      </c>
      <c r="M1768" s="54"/>
    </row>
    <row r="1769">
      <c r="A1769" s="21">
        <v>44100.0</v>
      </c>
      <c r="B1769" s="21">
        <v>15.0</v>
      </c>
      <c r="C1769" s="21">
        <v>1.0</v>
      </c>
      <c r="D1769" s="21">
        <v>0.0</v>
      </c>
      <c r="E1769" s="47">
        <v>12426.0</v>
      </c>
      <c r="F1769" s="21">
        <v>828.0</v>
      </c>
      <c r="G1769" s="48">
        <v>41579.0</v>
      </c>
      <c r="H1769" s="49">
        <v>0.23381944444444444</v>
      </c>
      <c r="M1769" s="54"/>
    </row>
    <row r="1770">
      <c r="A1770" s="21">
        <v>44220.0</v>
      </c>
      <c r="B1770" s="21">
        <v>18.0</v>
      </c>
      <c r="C1770" s="21">
        <v>1.0</v>
      </c>
      <c r="D1770" s="21">
        <v>1.0</v>
      </c>
      <c r="E1770" s="47">
        <v>1875.0</v>
      </c>
      <c r="F1770" s="21">
        <v>104.0</v>
      </c>
      <c r="G1770" s="48">
        <v>41579.0</v>
      </c>
      <c r="H1770" s="49">
        <v>0.12568287037037038</v>
      </c>
      <c r="M1770" s="54"/>
    </row>
    <row r="1771">
      <c r="A1771" s="21">
        <v>44270.0</v>
      </c>
      <c r="B1771" s="21">
        <v>16.0</v>
      </c>
      <c r="C1771" s="21">
        <v>1.0</v>
      </c>
      <c r="D1771" s="21">
        <v>1.0</v>
      </c>
      <c r="E1771" s="47">
        <v>5232.0</v>
      </c>
      <c r="F1771" s="21">
        <v>327.0</v>
      </c>
      <c r="G1771" s="48">
        <v>41579.0</v>
      </c>
      <c r="H1771" s="49">
        <v>0.6953703703703704</v>
      </c>
      <c r="M1771" s="54"/>
    </row>
    <row r="1772">
      <c r="A1772" s="21">
        <v>44290.0</v>
      </c>
      <c r="B1772" s="21">
        <v>15.0</v>
      </c>
      <c r="C1772" s="21">
        <v>1.0</v>
      </c>
      <c r="D1772" s="21">
        <v>1.0</v>
      </c>
      <c r="E1772" s="47">
        <v>2600.0</v>
      </c>
      <c r="F1772" s="21">
        <v>173.0</v>
      </c>
      <c r="G1772" s="48">
        <v>41579.0</v>
      </c>
      <c r="H1772" s="49">
        <v>0.9694097222222222</v>
      </c>
      <c r="M1772" s="54"/>
    </row>
    <row r="1773">
      <c r="A1773" s="21">
        <v>44356.0</v>
      </c>
      <c r="B1773" s="21">
        <v>18.0</v>
      </c>
      <c r="C1773" s="21">
        <v>1.0</v>
      </c>
      <c r="D1773" s="21">
        <v>1.0</v>
      </c>
      <c r="E1773" s="21">
        <v>0.0</v>
      </c>
      <c r="F1773" s="21">
        <v>0.0</v>
      </c>
      <c r="G1773" s="48">
        <v>41579.0</v>
      </c>
      <c r="H1773" s="49">
        <v>0.5116435185185185</v>
      </c>
      <c r="M1773" s="54"/>
    </row>
    <row r="1774">
      <c r="A1774" s="21">
        <v>44393.0</v>
      </c>
      <c r="B1774" s="21">
        <v>12.0</v>
      </c>
      <c r="C1774" s="21">
        <v>1.0</v>
      </c>
      <c r="D1774" s="21">
        <v>1.0</v>
      </c>
      <c r="E1774" s="47">
        <v>1750.0</v>
      </c>
      <c r="F1774" s="21">
        <v>146.0</v>
      </c>
      <c r="G1774" s="48">
        <v>41579.0</v>
      </c>
      <c r="H1774" s="49">
        <v>0.854224537037037</v>
      </c>
      <c r="M1774" s="54"/>
    </row>
    <row r="1775">
      <c r="A1775" s="21">
        <v>44508.0</v>
      </c>
      <c r="B1775" s="21">
        <v>17.0</v>
      </c>
      <c r="C1775" s="21">
        <v>1.0</v>
      </c>
      <c r="D1775" s="21">
        <v>0.0</v>
      </c>
      <c r="E1775" s="47">
        <v>6000.0</v>
      </c>
      <c r="F1775" s="21">
        <v>353.0</v>
      </c>
      <c r="G1775" s="48">
        <v>41579.0</v>
      </c>
      <c r="H1775" s="49">
        <v>0.14712962962962964</v>
      </c>
      <c r="M1775" s="54"/>
    </row>
    <row r="1776">
      <c r="A1776" s="21">
        <v>44562.0</v>
      </c>
      <c r="B1776" s="21">
        <v>22.0</v>
      </c>
      <c r="C1776" s="21">
        <v>1.0</v>
      </c>
      <c r="D1776" s="21">
        <v>1.0</v>
      </c>
      <c r="E1776" s="21">
        <v>499.0</v>
      </c>
      <c r="F1776" s="21">
        <v>23.0</v>
      </c>
      <c r="G1776" s="48">
        <v>41579.0</v>
      </c>
      <c r="H1776" s="49">
        <v>0.2842824074074074</v>
      </c>
      <c r="M1776" s="54"/>
    </row>
    <row r="1777">
      <c r="A1777" s="21">
        <v>44708.0</v>
      </c>
      <c r="B1777" s="21">
        <v>20.0</v>
      </c>
      <c r="C1777" s="21">
        <v>1.0</v>
      </c>
      <c r="D1777" s="21">
        <v>1.0</v>
      </c>
      <c r="E1777" s="47">
        <v>9399.0</v>
      </c>
      <c r="F1777" s="21">
        <v>470.0</v>
      </c>
      <c r="G1777" s="48">
        <v>41579.0</v>
      </c>
      <c r="H1777" s="49">
        <v>0.7966550925925926</v>
      </c>
      <c r="M1777" s="54"/>
    </row>
    <row r="1778">
      <c r="A1778" s="21">
        <v>44797.0</v>
      </c>
      <c r="B1778" s="21">
        <v>23.0</v>
      </c>
      <c r="C1778" s="21">
        <v>1.0</v>
      </c>
      <c r="D1778" s="21">
        <v>1.0</v>
      </c>
      <c r="E1778" s="21">
        <v>897.0</v>
      </c>
      <c r="F1778" s="21">
        <v>39.0</v>
      </c>
      <c r="G1778" s="48">
        <v>41579.0</v>
      </c>
      <c r="H1778" s="49">
        <v>0.8906597222222222</v>
      </c>
      <c r="M1778" s="54"/>
    </row>
    <row r="1779">
      <c r="A1779" s="21">
        <v>44899.0</v>
      </c>
      <c r="B1779" s="21">
        <v>20.0</v>
      </c>
      <c r="C1779" s="21">
        <v>1.0</v>
      </c>
      <c r="D1779" s="21">
        <v>1.0</v>
      </c>
      <c r="E1779" s="47">
        <v>1399.0</v>
      </c>
      <c r="F1779" s="21">
        <v>70.0</v>
      </c>
      <c r="G1779" s="48">
        <v>41579.0</v>
      </c>
      <c r="H1779" s="49">
        <v>0.11202546296296297</v>
      </c>
      <c r="M1779" s="54"/>
    </row>
    <row r="1780">
      <c r="A1780" s="21">
        <v>44920.0</v>
      </c>
      <c r="B1780" s="21">
        <v>22.0</v>
      </c>
      <c r="C1780" s="21">
        <v>1.0</v>
      </c>
      <c r="D1780" s="21">
        <v>1.0</v>
      </c>
      <c r="E1780" s="47">
        <v>6524.0</v>
      </c>
      <c r="F1780" s="21">
        <v>297.0</v>
      </c>
      <c r="G1780" s="48">
        <v>41579.0</v>
      </c>
      <c r="H1780" s="49">
        <v>0.5598611111111111</v>
      </c>
      <c r="M1780" s="54"/>
    </row>
    <row r="1781">
      <c r="A1781" s="21">
        <v>45013.0</v>
      </c>
      <c r="B1781" s="21">
        <v>20.0</v>
      </c>
      <c r="C1781" s="21">
        <v>1.0</v>
      </c>
      <c r="D1781" s="21">
        <v>1.0</v>
      </c>
      <c r="E1781" s="47">
        <v>6110.0</v>
      </c>
      <c r="F1781" s="21">
        <v>306.0</v>
      </c>
      <c r="G1781" s="48">
        <v>41579.0</v>
      </c>
      <c r="H1781" s="49">
        <v>0.4089236111111111</v>
      </c>
      <c r="M1781" s="54"/>
    </row>
    <row r="1782">
      <c r="A1782" s="21">
        <v>45051.0</v>
      </c>
      <c r="B1782" s="21">
        <v>13.0</v>
      </c>
      <c r="C1782" s="21">
        <v>1.0</v>
      </c>
      <c r="D1782" s="21">
        <v>1.0</v>
      </c>
      <c r="E1782" s="47">
        <v>8720.0</v>
      </c>
      <c r="F1782" s="21">
        <v>671.0</v>
      </c>
      <c r="G1782" s="48">
        <v>41579.0</v>
      </c>
      <c r="H1782" s="49">
        <v>0.45644675925925926</v>
      </c>
      <c r="M1782" s="54"/>
    </row>
    <row r="1783">
      <c r="A1783" s="21">
        <v>45088.0</v>
      </c>
      <c r="B1783" s="21">
        <v>17.0</v>
      </c>
      <c r="C1783" s="21">
        <v>1.0</v>
      </c>
      <c r="D1783" s="21">
        <v>1.0</v>
      </c>
      <c r="E1783" s="47">
        <v>5596.0</v>
      </c>
      <c r="F1783" s="21">
        <v>329.0</v>
      </c>
      <c r="G1783" s="48">
        <v>41579.0</v>
      </c>
      <c r="H1783" s="49">
        <v>0.9906365740740741</v>
      </c>
      <c r="M1783" s="54"/>
    </row>
    <row r="1784">
      <c r="A1784" s="21">
        <v>45139.0</v>
      </c>
      <c r="B1784" s="21">
        <v>12.0</v>
      </c>
      <c r="C1784" s="21">
        <v>1.0</v>
      </c>
      <c r="D1784" s="21">
        <v>1.0</v>
      </c>
      <c r="E1784" s="47">
        <v>1200.0</v>
      </c>
      <c r="F1784" s="21">
        <v>100.0</v>
      </c>
      <c r="G1784" s="48">
        <v>41579.0</v>
      </c>
      <c r="H1784" s="49">
        <v>0.7508217592592593</v>
      </c>
      <c r="M1784" s="54"/>
    </row>
    <row r="1785">
      <c r="A1785" s="21">
        <v>45152.0</v>
      </c>
      <c r="B1785" s="21">
        <v>22.0</v>
      </c>
      <c r="C1785" s="21">
        <v>1.0</v>
      </c>
      <c r="D1785" s="21">
        <v>1.0</v>
      </c>
      <c r="E1785" s="47">
        <v>3200.0</v>
      </c>
      <c r="F1785" s="21">
        <v>145.0</v>
      </c>
      <c r="G1785" s="48">
        <v>41579.0</v>
      </c>
      <c r="H1785" s="49">
        <v>0.1899074074074074</v>
      </c>
      <c r="M1785" s="54"/>
    </row>
    <row r="1786">
      <c r="A1786" s="21">
        <v>45165.0</v>
      </c>
      <c r="B1786" s="21">
        <v>20.0</v>
      </c>
      <c r="C1786" s="21">
        <v>1.0</v>
      </c>
      <c r="D1786" s="21">
        <v>1.0</v>
      </c>
      <c r="E1786" s="47">
        <v>18894.0</v>
      </c>
      <c r="F1786" s="21">
        <v>945.0</v>
      </c>
      <c r="G1786" s="48">
        <v>41579.0</v>
      </c>
      <c r="H1786" s="49">
        <v>0.26883101851851854</v>
      </c>
      <c r="M1786" s="54"/>
    </row>
    <row r="1787">
      <c r="A1787" s="21">
        <v>45194.0</v>
      </c>
      <c r="B1787" s="21">
        <v>17.0</v>
      </c>
      <c r="C1787" s="21">
        <v>1.0</v>
      </c>
      <c r="D1787" s="21">
        <v>1.0</v>
      </c>
      <c r="E1787" s="47">
        <v>9449.0</v>
      </c>
      <c r="F1787" s="21">
        <v>556.0</v>
      </c>
      <c r="G1787" s="48">
        <v>41579.0</v>
      </c>
      <c r="H1787" s="49">
        <v>0.5377893518518518</v>
      </c>
      <c r="M1787" s="54"/>
    </row>
    <row r="1788">
      <c r="A1788" s="21">
        <v>45270.0</v>
      </c>
      <c r="B1788" s="21">
        <v>19.0</v>
      </c>
      <c r="C1788" s="21">
        <v>1.0</v>
      </c>
      <c r="D1788" s="21">
        <v>1.0</v>
      </c>
      <c r="E1788" s="47">
        <v>6590.0</v>
      </c>
      <c r="F1788" s="21">
        <v>347.0</v>
      </c>
      <c r="G1788" s="48">
        <v>41579.0</v>
      </c>
      <c r="H1788" s="49">
        <v>0.5126041666666666</v>
      </c>
      <c r="M1788" s="54"/>
    </row>
    <row r="1789">
      <c r="A1789" s="21">
        <v>45440.0</v>
      </c>
      <c r="B1789" s="21">
        <v>13.0</v>
      </c>
      <c r="C1789" s="21">
        <v>1.0</v>
      </c>
      <c r="D1789" s="21">
        <v>1.0</v>
      </c>
      <c r="E1789" s="47">
        <v>2297.0</v>
      </c>
      <c r="F1789" s="21">
        <v>177.0</v>
      </c>
      <c r="G1789" s="48">
        <v>41579.0</v>
      </c>
      <c r="H1789" s="49">
        <v>0.549074074074074</v>
      </c>
      <c r="M1789" s="54"/>
    </row>
    <row r="1790">
      <c r="A1790" s="21">
        <v>45502.0</v>
      </c>
      <c r="B1790" s="21">
        <v>20.0</v>
      </c>
      <c r="C1790" s="21">
        <v>1.0</v>
      </c>
      <c r="D1790" s="21">
        <v>0.0</v>
      </c>
      <c r="E1790" s="47">
        <v>10368.0</v>
      </c>
      <c r="F1790" s="21">
        <v>518.0</v>
      </c>
      <c r="G1790" s="48">
        <v>41579.0</v>
      </c>
      <c r="H1790" s="49">
        <v>0.21256944444444445</v>
      </c>
      <c r="M1790" s="54"/>
    </row>
    <row r="1791">
      <c r="A1791" s="21">
        <v>45518.0</v>
      </c>
      <c r="B1791" s="21">
        <v>17.0</v>
      </c>
      <c r="C1791" s="21">
        <v>1.0</v>
      </c>
      <c r="D1791" s="21">
        <v>1.0</v>
      </c>
      <c r="E1791" s="47">
        <v>2000.0</v>
      </c>
      <c r="F1791" s="21">
        <v>118.0</v>
      </c>
      <c r="G1791" s="48">
        <v>41579.0</v>
      </c>
      <c r="H1791" s="49">
        <v>0.7838310185185186</v>
      </c>
      <c r="M1791" s="54"/>
    </row>
    <row r="1792">
      <c r="A1792" s="21">
        <v>45523.0</v>
      </c>
      <c r="B1792" s="21">
        <v>18.0</v>
      </c>
      <c r="C1792" s="21">
        <v>1.0</v>
      </c>
      <c r="D1792" s="21">
        <v>1.0</v>
      </c>
      <c r="E1792" s="47">
        <v>1017.0</v>
      </c>
      <c r="F1792" s="21">
        <v>57.0</v>
      </c>
      <c r="G1792" s="48">
        <v>41579.0</v>
      </c>
      <c r="H1792" s="49">
        <v>0.3073726851851852</v>
      </c>
      <c r="M1792" s="54"/>
    </row>
    <row r="1793">
      <c r="A1793" s="21">
        <v>45576.0</v>
      </c>
      <c r="B1793" s="21">
        <v>18.0</v>
      </c>
      <c r="C1793" s="21">
        <v>1.0</v>
      </c>
      <c r="D1793" s="21">
        <v>1.0</v>
      </c>
      <c r="E1793" s="47">
        <v>2500.0</v>
      </c>
      <c r="F1793" s="21">
        <v>139.0</v>
      </c>
      <c r="G1793" s="48">
        <v>41579.0</v>
      </c>
      <c r="H1793" s="49">
        <v>0.661412037037037</v>
      </c>
      <c r="M1793" s="54"/>
    </row>
    <row r="1794">
      <c r="A1794" s="21">
        <v>45611.0</v>
      </c>
      <c r="B1794" s="21">
        <v>16.0</v>
      </c>
      <c r="C1794" s="21">
        <v>1.0</v>
      </c>
      <c r="D1794" s="21">
        <v>1.0</v>
      </c>
      <c r="E1794" s="47">
        <v>3234.0</v>
      </c>
      <c r="F1794" s="21">
        <v>202.0</v>
      </c>
      <c r="G1794" s="48">
        <v>41579.0</v>
      </c>
      <c r="H1794" s="49">
        <v>0.5725578703703704</v>
      </c>
      <c r="M1794" s="54"/>
    </row>
    <row r="1795">
      <c r="A1795" s="21">
        <v>45632.0</v>
      </c>
      <c r="B1795" s="21">
        <v>17.0</v>
      </c>
      <c r="C1795" s="21">
        <v>1.0</v>
      </c>
      <c r="D1795" s="21">
        <v>1.0</v>
      </c>
      <c r="E1795" s="47">
        <v>1100.0</v>
      </c>
      <c r="F1795" s="21">
        <v>65.0</v>
      </c>
      <c r="G1795" s="48">
        <v>41579.0</v>
      </c>
      <c r="H1795" s="49">
        <v>0.714212962962963</v>
      </c>
      <c r="M1795" s="54"/>
    </row>
    <row r="1796">
      <c r="A1796" s="21">
        <v>45725.0</v>
      </c>
      <c r="B1796" s="21">
        <v>15.0</v>
      </c>
      <c r="C1796" s="21">
        <v>1.0</v>
      </c>
      <c r="D1796" s="21">
        <v>0.0</v>
      </c>
      <c r="E1796" s="47">
        <v>1000.0</v>
      </c>
      <c r="F1796" s="21">
        <v>67.0</v>
      </c>
      <c r="G1796" s="48">
        <v>41579.0</v>
      </c>
      <c r="H1796" s="49">
        <v>0.22821759259259258</v>
      </c>
      <c r="M1796" s="54"/>
    </row>
    <row r="1797">
      <c r="A1797" s="21">
        <v>45734.0</v>
      </c>
      <c r="B1797" s="21">
        <v>18.0</v>
      </c>
      <c r="C1797" s="21">
        <v>1.0</v>
      </c>
      <c r="D1797" s="21">
        <v>1.0</v>
      </c>
      <c r="E1797" s="47">
        <v>2999.0</v>
      </c>
      <c r="F1797" s="21">
        <v>167.0</v>
      </c>
      <c r="G1797" s="48">
        <v>41579.0</v>
      </c>
      <c r="H1797" s="49">
        <v>0.20840277777777777</v>
      </c>
      <c r="M1797" s="54"/>
    </row>
    <row r="1798">
      <c r="A1798" s="21">
        <v>45754.0</v>
      </c>
      <c r="B1798" s="21">
        <v>19.0</v>
      </c>
      <c r="C1798" s="21">
        <v>1.0</v>
      </c>
      <c r="D1798" s="21">
        <v>1.0</v>
      </c>
      <c r="E1798" s="47">
        <v>11232.0</v>
      </c>
      <c r="F1798" s="21">
        <v>591.0</v>
      </c>
      <c r="G1798" s="48">
        <v>41579.0</v>
      </c>
      <c r="H1798" s="49">
        <v>0.4832175925925926</v>
      </c>
      <c r="M1798" s="54"/>
    </row>
    <row r="1799">
      <c r="A1799" s="21">
        <v>45763.0</v>
      </c>
      <c r="B1799" s="21">
        <v>20.0</v>
      </c>
      <c r="C1799" s="21">
        <v>1.0</v>
      </c>
      <c r="D1799" s="21">
        <v>1.0</v>
      </c>
      <c r="E1799" s="21">
        <v>0.0</v>
      </c>
      <c r="F1799" s="21">
        <v>0.0</v>
      </c>
      <c r="G1799" s="48">
        <v>41579.0</v>
      </c>
      <c r="H1799" s="49">
        <v>0.33775462962962965</v>
      </c>
      <c r="M1799" s="54"/>
    </row>
    <row r="1800">
      <c r="A1800" s="21">
        <v>45786.0</v>
      </c>
      <c r="B1800" s="21">
        <v>17.0</v>
      </c>
      <c r="C1800" s="21">
        <v>1.0</v>
      </c>
      <c r="D1800" s="21">
        <v>0.0</v>
      </c>
      <c r="E1800" s="47">
        <v>1468.0</v>
      </c>
      <c r="F1800" s="21">
        <v>86.0</v>
      </c>
      <c r="G1800" s="48">
        <v>41579.0</v>
      </c>
      <c r="H1800" s="49">
        <v>0.4710648148148148</v>
      </c>
      <c r="M1800" s="54"/>
    </row>
    <row r="1801">
      <c r="A1801" s="21">
        <v>45950.0</v>
      </c>
      <c r="B1801" s="21">
        <v>22.0</v>
      </c>
      <c r="C1801" s="21">
        <v>1.0</v>
      </c>
      <c r="D1801" s="21">
        <v>1.0</v>
      </c>
      <c r="E1801" s="47">
        <v>1604.0</v>
      </c>
      <c r="F1801" s="21">
        <v>73.0</v>
      </c>
      <c r="G1801" s="48">
        <v>41579.0</v>
      </c>
      <c r="H1801" s="49">
        <v>0.053842592592592595</v>
      </c>
      <c r="M1801" s="54"/>
    </row>
    <row r="1802">
      <c r="A1802" s="21">
        <v>45964.0</v>
      </c>
      <c r="B1802" s="21">
        <v>17.0</v>
      </c>
      <c r="C1802" s="21">
        <v>1.0</v>
      </c>
      <c r="D1802" s="21">
        <v>1.0</v>
      </c>
      <c r="E1802" s="21">
        <v>0.0</v>
      </c>
      <c r="F1802" s="21">
        <v>0.0</v>
      </c>
      <c r="G1802" s="48">
        <v>41579.0</v>
      </c>
      <c r="H1802" s="49">
        <v>0.03671296296296296</v>
      </c>
      <c r="M1802" s="54"/>
    </row>
    <row r="1803">
      <c r="A1803" s="21">
        <v>45977.0</v>
      </c>
      <c r="B1803" s="21">
        <v>18.0</v>
      </c>
      <c r="C1803" s="21">
        <v>1.0</v>
      </c>
      <c r="D1803" s="21">
        <v>1.0</v>
      </c>
      <c r="E1803" s="47">
        <v>4000.0</v>
      </c>
      <c r="F1803" s="21">
        <v>222.0</v>
      </c>
      <c r="G1803" s="48">
        <v>41579.0</v>
      </c>
      <c r="H1803" s="49">
        <v>0.9133101851851851</v>
      </c>
      <c r="M1803" s="54"/>
    </row>
    <row r="1804">
      <c r="A1804" s="21">
        <v>46007.0</v>
      </c>
      <c r="B1804" s="21">
        <v>20.0</v>
      </c>
      <c r="C1804" s="21">
        <v>1.0</v>
      </c>
      <c r="D1804" s="21">
        <v>1.0</v>
      </c>
      <c r="E1804" s="21">
        <v>0.0</v>
      </c>
      <c r="F1804" s="21">
        <v>0.0</v>
      </c>
      <c r="G1804" s="48">
        <v>41579.0</v>
      </c>
      <c r="H1804" s="49">
        <v>0.236875</v>
      </c>
      <c r="M1804" s="54"/>
    </row>
    <row r="1805">
      <c r="A1805" s="21">
        <v>46040.0</v>
      </c>
      <c r="B1805" s="21">
        <v>18.0</v>
      </c>
      <c r="C1805" s="21">
        <v>1.0</v>
      </c>
      <c r="D1805" s="21">
        <v>1.0</v>
      </c>
      <c r="E1805" s="21">
        <v>554.0</v>
      </c>
      <c r="F1805" s="21">
        <v>31.0</v>
      </c>
      <c r="G1805" s="48">
        <v>41579.0</v>
      </c>
      <c r="H1805" s="49">
        <v>4.050925925925926E-4</v>
      </c>
      <c r="M1805" s="54"/>
    </row>
    <row r="1806">
      <c r="A1806" s="21">
        <v>46050.0</v>
      </c>
      <c r="B1806" s="21">
        <v>20.0</v>
      </c>
      <c r="C1806" s="21">
        <v>1.0</v>
      </c>
      <c r="D1806" s="21">
        <v>1.0</v>
      </c>
      <c r="E1806" s="47">
        <v>3694.0</v>
      </c>
      <c r="F1806" s="21">
        <v>185.0</v>
      </c>
      <c r="G1806" s="48">
        <v>41579.0</v>
      </c>
      <c r="H1806" s="49">
        <v>0.6884490740740741</v>
      </c>
      <c r="M1806" s="54"/>
    </row>
    <row r="1807">
      <c r="A1807" s="21">
        <v>46067.0</v>
      </c>
      <c r="B1807" s="21">
        <v>17.0</v>
      </c>
      <c r="C1807" s="21">
        <v>1.0</v>
      </c>
      <c r="D1807" s="21">
        <v>1.0</v>
      </c>
      <c r="E1807" s="21">
        <v>500.0</v>
      </c>
      <c r="F1807" s="21">
        <v>29.0</v>
      </c>
      <c r="G1807" s="48">
        <v>41579.0</v>
      </c>
      <c r="H1807" s="49">
        <v>0.18746527777777777</v>
      </c>
      <c r="M1807" s="54"/>
    </row>
    <row r="1808">
      <c r="A1808" s="21">
        <v>46158.0</v>
      </c>
      <c r="B1808" s="21">
        <v>15.0</v>
      </c>
      <c r="C1808" s="21">
        <v>1.0</v>
      </c>
      <c r="D1808" s="21">
        <v>1.0</v>
      </c>
      <c r="E1808" s="21">
        <v>400.0</v>
      </c>
      <c r="F1808" s="21">
        <v>27.0</v>
      </c>
      <c r="G1808" s="48">
        <v>41579.0</v>
      </c>
      <c r="H1808" s="49">
        <v>0.9575462962962963</v>
      </c>
      <c r="M1808" s="54"/>
    </row>
    <row r="1809">
      <c r="A1809" s="21">
        <v>46224.0</v>
      </c>
      <c r="B1809" s="21">
        <v>17.0</v>
      </c>
      <c r="C1809" s="21">
        <v>1.0</v>
      </c>
      <c r="D1809" s="21">
        <v>1.0</v>
      </c>
      <c r="E1809" s="21">
        <v>0.0</v>
      </c>
      <c r="F1809" s="21">
        <v>0.0</v>
      </c>
      <c r="G1809" s="48">
        <v>41579.0</v>
      </c>
      <c r="H1809" s="49">
        <v>0.6472800925925926</v>
      </c>
      <c r="M1809" s="54"/>
    </row>
    <row r="1810">
      <c r="A1810" s="21">
        <v>46452.0</v>
      </c>
      <c r="B1810" s="21">
        <v>15.0</v>
      </c>
      <c r="C1810" s="21">
        <v>1.0</v>
      </c>
      <c r="D1810" s="21">
        <v>0.0</v>
      </c>
      <c r="E1810" s="47">
        <v>3010.0</v>
      </c>
      <c r="F1810" s="21">
        <v>201.0</v>
      </c>
      <c r="G1810" s="48">
        <v>41579.0</v>
      </c>
      <c r="H1810" s="49">
        <v>0.6700347222222223</v>
      </c>
      <c r="M1810" s="54"/>
    </row>
    <row r="1811">
      <c r="A1811" s="21">
        <v>46524.0</v>
      </c>
      <c r="B1811" s="21">
        <v>13.0</v>
      </c>
      <c r="C1811" s="21">
        <v>1.0</v>
      </c>
      <c r="D1811" s="21">
        <v>1.0</v>
      </c>
      <c r="E1811" s="21">
        <v>0.0</v>
      </c>
      <c r="F1811" s="21">
        <v>0.0</v>
      </c>
      <c r="G1811" s="48">
        <v>41579.0</v>
      </c>
      <c r="H1811" s="49">
        <v>0.9657291666666666</v>
      </c>
      <c r="M1811" s="54"/>
    </row>
    <row r="1812">
      <c r="A1812" s="21">
        <v>46533.0</v>
      </c>
      <c r="B1812" s="21">
        <v>15.0</v>
      </c>
      <c r="C1812" s="21">
        <v>1.0</v>
      </c>
      <c r="D1812" s="21">
        <v>1.0</v>
      </c>
      <c r="E1812" s="47">
        <v>5000.0</v>
      </c>
      <c r="F1812" s="21">
        <v>333.0</v>
      </c>
      <c r="G1812" s="48">
        <v>41579.0</v>
      </c>
      <c r="H1812" s="49">
        <v>0.13017361111111111</v>
      </c>
      <c r="M1812" s="54"/>
    </row>
    <row r="1813">
      <c r="A1813" s="21">
        <v>46551.0</v>
      </c>
      <c r="B1813" s="21">
        <v>14.0</v>
      </c>
      <c r="C1813" s="21">
        <v>1.0</v>
      </c>
      <c r="D1813" s="21">
        <v>1.0</v>
      </c>
      <c r="E1813" s="47">
        <v>1299.0</v>
      </c>
      <c r="F1813" s="21">
        <v>93.0</v>
      </c>
      <c r="G1813" s="48">
        <v>41579.0</v>
      </c>
      <c r="H1813" s="49">
        <v>0.6711574074074074</v>
      </c>
      <c r="M1813" s="54"/>
    </row>
    <row r="1814">
      <c r="A1814" s="21">
        <v>46554.0</v>
      </c>
      <c r="B1814" s="21">
        <v>23.0</v>
      </c>
      <c r="C1814" s="21">
        <v>1.0</v>
      </c>
      <c r="D1814" s="21">
        <v>1.0</v>
      </c>
      <c r="E1814" s="47">
        <v>8885.0</v>
      </c>
      <c r="F1814" s="21">
        <v>386.0</v>
      </c>
      <c r="G1814" s="48">
        <v>41579.0</v>
      </c>
      <c r="H1814" s="49">
        <v>0.43403935185185183</v>
      </c>
      <c r="M1814" s="54"/>
    </row>
    <row r="1815">
      <c r="A1815" s="21">
        <v>46588.0</v>
      </c>
      <c r="B1815" s="21">
        <v>14.0</v>
      </c>
      <c r="C1815" s="21">
        <v>1.0</v>
      </c>
      <c r="D1815" s="21">
        <v>1.0</v>
      </c>
      <c r="E1815" s="47">
        <v>1945.0</v>
      </c>
      <c r="F1815" s="21">
        <v>139.0</v>
      </c>
      <c r="G1815" s="48">
        <v>41579.0</v>
      </c>
      <c r="H1815" s="49">
        <v>0.7254398148148148</v>
      </c>
      <c r="M1815" s="54"/>
    </row>
    <row r="1816">
      <c r="A1816" s="21">
        <v>46592.0</v>
      </c>
      <c r="B1816" s="21">
        <v>18.0</v>
      </c>
      <c r="C1816" s="21">
        <v>1.0</v>
      </c>
      <c r="D1816" s="21">
        <v>0.0</v>
      </c>
      <c r="E1816" s="47">
        <v>2385.0</v>
      </c>
      <c r="F1816" s="21">
        <v>133.0</v>
      </c>
      <c r="G1816" s="48">
        <v>41579.0</v>
      </c>
      <c r="H1816" s="49">
        <v>0.7717708333333333</v>
      </c>
      <c r="M1816" s="54"/>
    </row>
    <row r="1817">
      <c r="A1817" s="21">
        <v>46602.0</v>
      </c>
      <c r="B1817" s="21">
        <v>21.0</v>
      </c>
      <c r="C1817" s="21">
        <v>1.0</v>
      </c>
      <c r="D1817" s="21">
        <v>1.0</v>
      </c>
      <c r="E1817" s="21">
        <v>500.0</v>
      </c>
      <c r="F1817" s="21">
        <v>24.0</v>
      </c>
      <c r="G1817" s="48">
        <v>41579.0</v>
      </c>
      <c r="H1817" s="49">
        <v>0.6138773148148148</v>
      </c>
      <c r="M1817" s="54"/>
    </row>
    <row r="1818">
      <c r="A1818" s="21">
        <v>46658.0</v>
      </c>
      <c r="B1818" s="21">
        <v>14.0</v>
      </c>
      <c r="C1818" s="21">
        <v>1.0</v>
      </c>
      <c r="D1818" s="21">
        <v>1.0</v>
      </c>
      <c r="E1818" s="47">
        <v>4500.0</v>
      </c>
      <c r="F1818" s="21">
        <v>321.0</v>
      </c>
      <c r="G1818" s="48">
        <v>41579.0</v>
      </c>
      <c r="H1818" s="49">
        <v>0.3381712962962963</v>
      </c>
      <c r="M1818" s="54"/>
    </row>
    <row r="1819">
      <c r="A1819" s="21">
        <v>46731.0</v>
      </c>
      <c r="B1819" s="21">
        <v>22.0</v>
      </c>
      <c r="C1819" s="21">
        <v>1.0</v>
      </c>
      <c r="D1819" s="21">
        <v>1.0</v>
      </c>
      <c r="E1819" s="21">
        <v>0.0</v>
      </c>
      <c r="F1819" s="21">
        <v>0.0</v>
      </c>
      <c r="G1819" s="48">
        <v>41579.0</v>
      </c>
      <c r="H1819" s="49">
        <v>0.49635416666666665</v>
      </c>
      <c r="M1819" s="54"/>
    </row>
    <row r="1820">
      <c r="A1820" s="21">
        <v>46926.0</v>
      </c>
      <c r="B1820" s="21">
        <v>20.0</v>
      </c>
      <c r="C1820" s="21">
        <v>1.0</v>
      </c>
      <c r="D1820" s="21">
        <v>1.0</v>
      </c>
      <c r="E1820" s="47">
        <v>4408.0</v>
      </c>
      <c r="F1820" s="21">
        <v>220.0</v>
      </c>
      <c r="G1820" s="48">
        <v>41579.0</v>
      </c>
      <c r="H1820" s="49">
        <v>0.02732638888888889</v>
      </c>
      <c r="M1820" s="54"/>
    </row>
    <row r="1821">
      <c r="A1821" s="21">
        <v>46933.0</v>
      </c>
      <c r="B1821" s="21">
        <v>20.0</v>
      </c>
      <c r="C1821" s="21">
        <v>1.0</v>
      </c>
      <c r="D1821" s="21">
        <v>1.0</v>
      </c>
      <c r="E1821" s="21">
        <v>998.0</v>
      </c>
      <c r="F1821" s="21">
        <v>50.0</v>
      </c>
      <c r="G1821" s="48">
        <v>41579.0</v>
      </c>
      <c r="H1821" s="49">
        <v>0.38219907407407405</v>
      </c>
      <c r="M1821" s="54"/>
    </row>
    <row r="1822">
      <c r="A1822" s="21">
        <v>46940.0</v>
      </c>
      <c r="B1822" s="21">
        <v>22.0</v>
      </c>
      <c r="C1822" s="21">
        <v>1.0</v>
      </c>
      <c r="D1822" s="21">
        <v>1.0</v>
      </c>
      <c r="E1822" s="47">
        <v>1013.0</v>
      </c>
      <c r="F1822" s="21">
        <v>46.0</v>
      </c>
      <c r="G1822" s="48">
        <v>41579.0</v>
      </c>
      <c r="H1822" s="49">
        <v>0.4762615740740741</v>
      </c>
      <c r="M1822" s="54"/>
    </row>
    <row r="1823">
      <c r="A1823" s="21">
        <v>46950.0</v>
      </c>
      <c r="B1823" s="21">
        <v>23.0</v>
      </c>
      <c r="C1823" s="21">
        <v>1.0</v>
      </c>
      <c r="D1823" s="21">
        <v>1.0</v>
      </c>
      <c r="E1823" s="21">
        <v>948.0</v>
      </c>
      <c r="F1823" s="21">
        <v>41.0</v>
      </c>
      <c r="G1823" s="48">
        <v>41579.0</v>
      </c>
      <c r="H1823" s="49">
        <v>0.46297453703703706</v>
      </c>
      <c r="M1823" s="54"/>
    </row>
    <row r="1824">
      <c r="A1824" s="21">
        <v>47022.0</v>
      </c>
      <c r="B1824" s="21">
        <v>16.0</v>
      </c>
      <c r="C1824" s="21">
        <v>1.0</v>
      </c>
      <c r="D1824" s="21">
        <v>1.0</v>
      </c>
      <c r="E1824" s="47">
        <v>20572.0</v>
      </c>
      <c r="F1824" s="47">
        <v>1286.0</v>
      </c>
      <c r="G1824" s="48">
        <v>41579.0</v>
      </c>
      <c r="H1824" s="49">
        <v>0.8817939814814815</v>
      </c>
      <c r="M1824" s="54"/>
    </row>
    <row r="1825">
      <c r="A1825" s="21">
        <v>47037.0</v>
      </c>
      <c r="B1825" s="21">
        <v>22.0</v>
      </c>
      <c r="C1825" s="21">
        <v>1.0</v>
      </c>
      <c r="D1825" s="21">
        <v>1.0</v>
      </c>
      <c r="E1825" s="47">
        <v>3208.0</v>
      </c>
      <c r="F1825" s="21">
        <v>146.0</v>
      </c>
      <c r="G1825" s="48">
        <v>41579.0</v>
      </c>
      <c r="H1825" s="49">
        <v>0.13712962962962963</v>
      </c>
      <c r="M1825" s="54"/>
    </row>
    <row r="1826">
      <c r="A1826" s="21">
        <v>47059.0</v>
      </c>
      <c r="B1826" s="21">
        <v>17.0</v>
      </c>
      <c r="C1826" s="21">
        <v>1.0</v>
      </c>
      <c r="D1826" s="21">
        <v>1.0</v>
      </c>
      <c r="E1826" s="47">
        <v>5442.0</v>
      </c>
      <c r="F1826" s="21">
        <v>320.0</v>
      </c>
      <c r="G1826" s="48">
        <v>41579.0</v>
      </c>
      <c r="H1826" s="49">
        <v>0.2962384259259259</v>
      </c>
      <c r="M1826" s="54"/>
    </row>
    <row r="1827">
      <c r="A1827" s="21">
        <v>47148.0</v>
      </c>
      <c r="B1827" s="21">
        <v>18.0</v>
      </c>
      <c r="C1827" s="21">
        <v>1.0</v>
      </c>
      <c r="D1827" s="21">
        <v>1.0</v>
      </c>
      <c r="E1827" s="47">
        <v>1875.0</v>
      </c>
      <c r="F1827" s="21">
        <v>104.0</v>
      </c>
      <c r="G1827" s="48">
        <v>41579.0</v>
      </c>
      <c r="H1827" s="49">
        <v>0.41454861111111113</v>
      </c>
      <c r="M1827" s="54"/>
    </row>
    <row r="1828">
      <c r="A1828" s="21">
        <v>47164.0</v>
      </c>
      <c r="B1828" s="21">
        <v>21.0</v>
      </c>
      <c r="C1828" s="21">
        <v>1.0</v>
      </c>
      <c r="D1828" s="21">
        <v>1.0</v>
      </c>
      <c r="E1828" s="47">
        <v>29912.0</v>
      </c>
      <c r="F1828" s="47">
        <v>1424.0</v>
      </c>
      <c r="G1828" s="48">
        <v>41579.0</v>
      </c>
      <c r="H1828" s="49">
        <v>0.4603587962962963</v>
      </c>
      <c r="M1828" s="54"/>
    </row>
    <row r="1829">
      <c r="A1829" s="21">
        <v>47200.0</v>
      </c>
      <c r="B1829" s="21">
        <v>22.0</v>
      </c>
      <c r="C1829" s="21">
        <v>1.0</v>
      </c>
      <c r="D1829" s="21">
        <v>1.0</v>
      </c>
      <c r="E1829" s="21">
        <v>575.0</v>
      </c>
      <c r="F1829" s="21">
        <v>26.0</v>
      </c>
      <c r="G1829" s="48">
        <v>41579.0</v>
      </c>
      <c r="H1829" s="49">
        <v>0.9777777777777777</v>
      </c>
      <c r="M1829" s="54"/>
    </row>
    <row r="1830">
      <c r="A1830" s="21">
        <v>47281.0</v>
      </c>
      <c r="B1830" s="21">
        <v>21.0</v>
      </c>
      <c r="C1830" s="21">
        <v>1.0</v>
      </c>
      <c r="D1830" s="21">
        <v>1.0</v>
      </c>
      <c r="E1830" s="47">
        <v>1298.0</v>
      </c>
      <c r="F1830" s="21">
        <v>62.0</v>
      </c>
      <c r="G1830" s="48">
        <v>41579.0</v>
      </c>
      <c r="H1830" s="49">
        <v>0.6002314814814815</v>
      </c>
      <c r="M1830" s="54"/>
    </row>
    <row r="1831">
      <c r="A1831" s="21">
        <v>47420.0</v>
      </c>
      <c r="B1831" s="21">
        <v>13.0</v>
      </c>
      <c r="C1831" s="21">
        <v>1.0</v>
      </c>
      <c r="D1831" s="21">
        <v>1.0</v>
      </c>
      <c r="E1831" s="47">
        <v>1300.0</v>
      </c>
      <c r="F1831" s="21">
        <v>100.0</v>
      </c>
      <c r="G1831" s="48">
        <v>41579.0</v>
      </c>
      <c r="H1831" s="49">
        <v>0.0020949074074074073</v>
      </c>
      <c r="M1831" s="54"/>
    </row>
    <row r="1832">
      <c r="A1832" s="21">
        <v>47428.0</v>
      </c>
      <c r="B1832" s="21">
        <v>23.0</v>
      </c>
      <c r="C1832" s="21">
        <v>1.0</v>
      </c>
      <c r="D1832" s="21">
        <v>1.0</v>
      </c>
      <c r="E1832" s="47">
        <v>3800.0</v>
      </c>
      <c r="F1832" s="21">
        <v>165.0</v>
      </c>
      <c r="G1832" s="48">
        <v>41579.0</v>
      </c>
      <c r="H1832" s="49">
        <v>0.3545949074074074</v>
      </c>
      <c r="M1832" s="54"/>
    </row>
    <row r="1833">
      <c r="A1833" s="21">
        <v>47449.0</v>
      </c>
      <c r="B1833" s="21">
        <v>17.0</v>
      </c>
      <c r="C1833" s="21">
        <v>1.0</v>
      </c>
      <c r="D1833" s="21">
        <v>1.0</v>
      </c>
      <c r="E1833" s="21">
        <v>178.0</v>
      </c>
      <c r="F1833" s="21">
        <v>10.0</v>
      </c>
      <c r="G1833" s="48">
        <v>41579.0</v>
      </c>
      <c r="H1833" s="49">
        <v>0.7924074074074074</v>
      </c>
      <c r="M1833" s="54"/>
    </row>
    <row r="1834">
      <c r="A1834" s="21">
        <v>47469.0</v>
      </c>
      <c r="B1834" s="21">
        <v>18.0</v>
      </c>
      <c r="C1834" s="21">
        <v>1.0</v>
      </c>
      <c r="D1834" s="21">
        <v>0.0</v>
      </c>
      <c r="E1834" s="43" t="s">
        <v>143</v>
      </c>
      <c r="F1834" s="55" t="e">
        <v>#VALUE!</v>
      </c>
      <c r="G1834" s="48">
        <v>41579.0</v>
      </c>
      <c r="H1834" s="49">
        <v>0.34274305555555556</v>
      </c>
      <c r="M1834" s="54"/>
    </row>
    <row r="1835">
      <c r="A1835" s="21">
        <v>47481.0</v>
      </c>
      <c r="B1835" s="21">
        <v>15.0</v>
      </c>
      <c r="C1835" s="21">
        <v>1.0</v>
      </c>
      <c r="D1835" s="21">
        <v>1.0</v>
      </c>
      <c r="E1835" s="21">
        <v>275.0</v>
      </c>
      <c r="F1835" s="21">
        <v>18.0</v>
      </c>
      <c r="G1835" s="48">
        <v>41579.0</v>
      </c>
      <c r="H1835" s="49">
        <v>0.6999305555555555</v>
      </c>
      <c r="M1835" s="54"/>
    </row>
    <row r="1836">
      <c r="A1836" s="21">
        <v>47524.0</v>
      </c>
      <c r="B1836" s="21">
        <v>20.0</v>
      </c>
      <c r="C1836" s="21">
        <v>1.0</v>
      </c>
      <c r="D1836" s="21">
        <v>1.0</v>
      </c>
      <c r="E1836" s="21">
        <v>748.0</v>
      </c>
      <c r="F1836" s="21">
        <v>37.0</v>
      </c>
      <c r="G1836" s="48">
        <v>41579.0</v>
      </c>
      <c r="H1836" s="49">
        <v>0.30668981481481483</v>
      </c>
      <c r="M1836" s="54"/>
    </row>
    <row r="1837">
      <c r="A1837" s="21">
        <v>47633.0</v>
      </c>
      <c r="B1837" s="21">
        <v>23.0</v>
      </c>
      <c r="C1837" s="21">
        <v>1.0</v>
      </c>
      <c r="D1837" s="21">
        <v>1.0</v>
      </c>
      <c r="E1837" s="21">
        <v>899.0</v>
      </c>
      <c r="F1837" s="21">
        <v>39.0</v>
      </c>
      <c r="G1837" s="48">
        <v>41579.0</v>
      </c>
      <c r="H1837" s="49">
        <v>0.922349537037037</v>
      </c>
      <c r="M1837" s="54"/>
    </row>
    <row r="1838">
      <c r="A1838" s="21">
        <v>47695.0</v>
      </c>
      <c r="B1838" s="21">
        <v>16.0</v>
      </c>
      <c r="C1838" s="21">
        <v>1.0</v>
      </c>
      <c r="D1838" s="21">
        <v>0.0</v>
      </c>
      <c r="E1838" s="47">
        <v>5248.0</v>
      </c>
      <c r="F1838" s="21">
        <v>328.0</v>
      </c>
      <c r="G1838" s="48">
        <v>41579.0</v>
      </c>
      <c r="H1838" s="49">
        <v>0.3791319444444444</v>
      </c>
      <c r="M1838" s="54"/>
    </row>
    <row r="1839">
      <c r="A1839" s="21">
        <v>47747.0</v>
      </c>
      <c r="B1839" s="21">
        <v>20.0</v>
      </c>
      <c r="C1839" s="21">
        <v>1.0</v>
      </c>
      <c r="D1839" s="21">
        <v>1.0</v>
      </c>
      <c r="E1839" s="47">
        <v>1540.0</v>
      </c>
      <c r="F1839" s="21">
        <v>77.0</v>
      </c>
      <c r="G1839" s="48">
        <v>41579.0</v>
      </c>
      <c r="H1839" s="49">
        <v>0.0015393518518518519</v>
      </c>
      <c r="M1839" s="54"/>
    </row>
    <row r="1840">
      <c r="A1840" s="21">
        <v>47759.0</v>
      </c>
      <c r="B1840" s="21">
        <v>15.0</v>
      </c>
      <c r="C1840" s="21">
        <v>1.0</v>
      </c>
      <c r="D1840" s="21">
        <v>0.0</v>
      </c>
      <c r="E1840" s="21">
        <v>999.0</v>
      </c>
      <c r="F1840" s="21">
        <v>67.0</v>
      </c>
      <c r="G1840" s="48">
        <v>41579.0</v>
      </c>
      <c r="H1840" s="49">
        <v>0.39849537037037036</v>
      </c>
      <c r="M1840" s="54"/>
    </row>
    <row r="1841">
      <c r="A1841" s="21">
        <v>47764.0</v>
      </c>
      <c r="B1841" s="21">
        <v>16.0</v>
      </c>
      <c r="C1841" s="21">
        <v>1.0</v>
      </c>
      <c r="D1841" s="21">
        <v>1.0</v>
      </c>
      <c r="E1841" s="47">
        <v>1200.0</v>
      </c>
      <c r="F1841" s="21">
        <v>75.0</v>
      </c>
      <c r="G1841" s="48">
        <v>41579.0</v>
      </c>
      <c r="H1841" s="49">
        <v>0.9694907407407407</v>
      </c>
      <c r="M1841" s="54"/>
    </row>
    <row r="1842">
      <c r="A1842" s="21">
        <v>47792.0</v>
      </c>
      <c r="B1842" s="21">
        <v>21.0</v>
      </c>
      <c r="C1842" s="21">
        <v>1.0</v>
      </c>
      <c r="D1842" s="21">
        <v>1.0</v>
      </c>
      <c r="E1842" s="47">
        <v>3950.0</v>
      </c>
      <c r="F1842" s="21">
        <v>188.0</v>
      </c>
      <c r="G1842" s="48">
        <v>41579.0</v>
      </c>
      <c r="H1842" s="49">
        <v>0.31734953703703705</v>
      </c>
      <c r="M1842" s="54"/>
    </row>
    <row r="1843">
      <c r="A1843" s="21">
        <v>47800.0</v>
      </c>
      <c r="B1843" s="21">
        <v>22.0</v>
      </c>
      <c r="C1843" s="21">
        <v>1.0</v>
      </c>
      <c r="D1843" s="21">
        <v>1.0</v>
      </c>
      <c r="E1843" s="21">
        <v>374.0</v>
      </c>
      <c r="F1843" s="21">
        <v>17.0</v>
      </c>
      <c r="G1843" s="48">
        <v>41579.0</v>
      </c>
      <c r="H1843" s="49">
        <v>0.219375</v>
      </c>
      <c r="M1843" s="54"/>
    </row>
    <row r="1844">
      <c r="A1844" s="21">
        <v>47807.0</v>
      </c>
      <c r="B1844" s="21">
        <v>20.0</v>
      </c>
      <c r="C1844" s="21">
        <v>1.0</v>
      </c>
      <c r="D1844" s="21">
        <v>1.0</v>
      </c>
      <c r="E1844" s="47">
        <v>9560.0</v>
      </c>
      <c r="F1844" s="21">
        <v>478.0</v>
      </c>
      <c r="G1844" s="48">
        <v>41579.0</v>
      </c>
      <c r="H1844" s="49">
        <v>0.35388888888888886</v>
      </c>
      <c r="M1844" s="54"/>
    </row>
    <row r="1845">
      <c r="A1845" s="21">
        <v>47819.0</v>
      </c>
      <c r="B1845" s="21">
        <v>23.0</v>
      </c>
      <c r="C1845" s="21">
        <v>1.0</v>
      </c>
      <c r="D1845" s="21">
        <v>1.0</v>
      </c>
      <c r="E1845" s="21">
        <v>300.0</v>
      </c>
      <c r="F1845" s="21">
        <v>13.0</v>
      </c>
      <c r="G1845" s="48">
        <v>41579.0</v>
      </c>
      <c r="H1845" s="49">
        <v>0.6252662037037037</v>
      </c>
      <c r="M1845" s="54"/>
    </row>
    <row r="1846">
      <c r="A1846" s="21">
        <v>47871.0</v>
      </c>
      <c r="B1846" s="21">
        <v>17.0</v>
      </c>
      <c r="C1846" s="21">
        <v>1.0</v>
      </c>
      <c r="D1846" s="21">
        <v>1.0</v>
      </c>
      <c r="E1846" s="47">
        <v>1250.0</v>
      </c>
      <c r="F1846" s="21">
        <v>74.0</v>
      </c>
      <c r="G1846" s="48">
        <v>41579.0</v>
      </c>
      <c r="H1846" s="49">
        <v>0.17827546296296296</v>
      </c>
      <c r="M1846" s="54"/>
    </row>
    <row r="1847">
      <c r="A1847" s="21">
        <v>47991.0</v>
      </c>
      <c r="B1847" s="21">
        <v>18.0</v>
      </c>
      <c r="C1847" s="21">
        <v>1.0</v>
      </c>
      <c r="D1847" s="21">
        <v>1.0</v>
      </c>
      <c r="E1847" s="47">
        <v>1698.0</v>
      </c>
      <c r="F1847" s="21">
        <v>94.0</v>
      </c>
      <c r="G1847" s="48">
        <v>41579.0</v>
      </c>
      <c r="H1847" s="49">
        <v>0.945150462962963</v>
      </c>
      <c r="M1847" s="54"/>
    </row>
    <row r="1848">
      <c r="A1848" s="21">
        <v>48008.0</v>
      </c>
      <c r="B1848" s="21">
        <v>22.0</v>
      </c>
      <c r="C1848" s="21">
        <v>1.0</v>
      </c>
      <c r="D1848" s="21">
        <v>1.0</v>
      </c>
      <c r="E1848" s="21">
        <v>0.0</v>
      </c>
      <c r="F1848" s="21">
        <v>0.0</v>
      </c>
      <c r="G1848" s="48">
        <v>41579.0</v>
      </c>
      <c r="H1848" s="49">
        <v>0.3615393518518519</v>
      </c>
      <c r="M1848" s="54"/>
    </row>
    <row r="1849">
      <c r="A1849" s="21">
        <v>48025.0</v>
      </c>
      <c r="B1849" s="21">
        <v>18.0</v>
      </c>
      <c r="C1849" s="21">
        <v>1.0</v>
      </c>
      <c r="D1849" s="21">
        <v>1.0</v>
      </c>
      <c r="E1849" s="21">
        <v>0.0</v>
      </c>
      <c r="F1849" s="21">
        <v>0.0</v>
      </c>
      <c r="G1849" s="48">
        <v>41579.0</v>
      </c>
      <c r="H1849" s="49">
        <v>0.37030092592592595</v>
      </c>
      <c r="M1849" s="54"/>
    </row>
    <row r="1850">
      <c r="A1850" s="21">
        <v>48085.0</v>
      </c>
      <c r="B1850" s="21">
        <v>22.0</v>
      </c>
      <c r="C1850" s="21">
        <v>1.0</v>
      </c>
      <c r="D1850" s="21">
        <v>1.0</v>
      </c>
      <c r="E1850" s="47">
        <v>2668.0</v>
      </c>
      <c r="F1850" s="21">
        <v>121.0</v>
      </c>
      <c r="G1850" s="48">
        <v>41579.0</v>
      </c>
      <c r="H1850" s="49">
        <v>0.5306018518518518</v>
      </c>
      <c r="M1850" s="54"/>
    </row>
    <row r="1851">
      <c r="A1851" s="21">
        <v>48090.0</v>
      </c>
      <c r="B1851" s="21">
        <v>18.0</v>
      </c>
      <c r="C1851" s="21">
        <v>1.0</v>
      </c>
      <c r="D1851" s="21">
        <v>1.0</v>
      </c>
      <c r="E1851" s="47">
        <v>2500.0</v>
      </c>
      <c r="F1851" s="21">
        <v>139.0</v>
      </c>
      <c r="G1851" s="48">
        <v>41579.0</v>
      </c>
      <c r="H1851" s="49">
        <v>0.1835763888888889</v>
      </c>
      <c r="M1851" s="54"/>
    </row>
    <row r="1852">
      <c r="A1852" s="21">
        <v>48169.0</v>
      </c>
      <c r="B1852" s="21">
        <v>23.0</v>
      </c>
      <c r="C1852" s="21">
        <v>1.0</v>
      </c>
      <c r="D1852" s="21">
        <v>1.0</v>
      </c>
      <c r="E1852" s="21">
        <v>0.0</v>
      </c>
      <c r="F1852" s="21">
        <v>0.0</v>
      </c>
      <c r="G1852" s="48">
        <v>41579.0</v>
      </c>
      <c r="H1852" s="49">
        <v>0.5895833333333333</v>
      </c>
      <c r="M1852" s="54"/>
    </row>
    <row r="1853">
      <c r="A1853" s="21">
        <v>48208.0</v>
      </c>
      <c r="B1853" s="21">
        <v>14.0</v>
      </c>
      <c r="C1853" s="21">
        <v>1.0</v>
      </c>
      <c r="D1853" s="21">
        <v>1.0</v>
      </c>
      <c r="E1853" s="21">
        <v>500.0</v>
      </c>
      <c r="F1853" s="21">
        <v>36.0</v>
      </c>
      <c r="G1853" s="48">
        <v>41579.0</v>
      </c>
      <c r="H1853" s="49">
        <v>0.10328703703703704</v>
      </c>
      <c r="M1853" s="54"/>
    </row>
    <row r="1854">
      <c r="A1854" s="21">
        <v>48211.0</v>
      </c>
      <c r="B1854" s="21">
        <v>22.0</v>
      </c>
      <c r="C1854" s="21">
        <v>1.0</v>
      </c>
      <c r="D1854" s="21">
        <v>1.0</v>
      </c>
      <c r="E1854" s="21">
        <v>933.0</v>
      </c>
      <c r="F1854" s="21">
        <v>42.0</v>
      </c>
      <c r="G1854" s="48">
        <v>41579.0</v>
      </c>
      <c r="H1854" s="49">
        <v>0.8364236111111111</v>
      </c>
      <c r="M1854" s="54"/>
    </row>
    <row r="1855">
      <c r="A1855" s="21">
        <v>48260.0</v>
      </c>
      <c r="B1855" s="21">
        <v>14.0</v>
      </c>
      <c r="C1855" s="21">
        <v>1.0</v>
      </c>
      <c r="D1855" s="21">
        <v>1.0</v>
      </c>
      <c r="E1855" s="21">
        <v>1.0</v>
      </c>
      <c r="F1855" s="21">
        <v>0.0</v>
      </c>
      <c r="G1855" s="48">
        <v>41579.0</v>
      </c>
      <c r="H1855" s="49">
        <v>0.7068865740740741</v>
      </c>
      <c r="M1855" s="54"/>
    </row>
    <row r="1856">
      <c r="A1856" s="21">
        <v>48289.0</v>
      </c>
      <c r="B1856" s="21">
        <v>20.0</v>
      </c>
      <c r="C1856" s="21">
        <v>1.0</v>
      </c>
      <c r="D1856" s="21">
        <v>1.0</v>
      </c>
      <c r="E1856" s="47">
        <v>4499.0</v>
      </c>
      <c r="F1856" s="21">
        <v>225.0</v>
      </c>
      <c r="G1856" s="48">
        <v>41579.0</v>
      </c>
      <c r="H1856" s="49">
        <v>0.8297800925925926</v>
      </c>
      <c r="M1856" s="54"/>
    </row>
    <row r="1857">
      <c r="A1857" s="21">
        <v>48539.0</v>
      </c>
      <c r="B1857" s="21">
        <v>21.0</v>
      </c>
      <c r="C1857" s="21">
        <v>1.0</v>
      </c>
      <c r="D1857" s="21">
        <v>1.0</v>
      </c>
      <c r="E1857" s="21">
        <v>0.0</v>
      </c>
      <c r="F1857" s="21">
        <v>0.0</v>
      </c>
      <c r="G1857" s="48">
        <v>41579.0</v>
      </c>
      <c r="H1857" s="49">
        <v>0.07666666666666666</v>
      </c>
      <c r="M1857" s="54"/>
    </row>
    <row r="1858">
      <c r="A1858" s="21">
        <v>48555.0</v>
      </c>
      <c r="B1858" s="21">
        <v>19.0</v>
      </c>
      <c r="C1858" s="21">
        <v>1.0</v>
      </c>
      <c r="D1858" s="21">
        <v>0.0</v>
      </c>
      <c r="E1858" s="21">
        <v>438.0</v>
      </c>
      <c r="F1858" s="21">
        <v>23.0</v>
      </c>
      <c r="G1858" s="48">
        <v>41579.0</v>
      </c>
      <c r="H1858" s="49">
        <v>0.15309027777777778</v>
      </c>
      <c r="M1858" s="54"/>
    </row>
    <row r="1859">
      <c r="A1859" s="21">
        <v>48573.0</v>
      </c>
      <c r="B1859" s="21">
        <v>22.0</v>
      </c>
      <c r="C1859" s="21">
        <v>1.0</v>
      </c>
      <c r="D1859" s="21">
        <v>1.0</v>
      </c>
      <c r="E1859" s="47">
        <v>2000.0</v>
      </c>
      <c r="F1859" s="21">
        <v>91.0</v>
      </c>
      <c r="G1859" s="48">
        <v>41579.0</v>
      </c>
      <c r="H1859" s="49">
        <v>0.13239583333333332</v>
      </c>
      <c r="M1859" s="54"/>
    </row>
    <row r="1860">
      <c r="A1860" s="21">
        <v>48705.0</v>
      </c>
      <c r="B1860" s="21">
        <v>12.0</v>
      </c>
      <c r="C1860" s="21">
        <v>1.0</v>
      </c>
      <c r="D1860" s="21">
        <v>1.0</v>
      </c>
      <c r="E1860" s="21">
        <v>79.0</v>
      </c>
      <c r="F1860" s="21">
        <v>7.0</v>
      </c>
      <c r="G1860" s="48">
        <v>41579.0</v>
      </c>
      <c r="H1860" s="49">
        <v>0.04553240740740741</v>
      </c>
      <c r="M1860" s="54"/>
    </row>
    <row r="1861">
      <c r="A1861" s="21">
        <v>48807.0</v>
      </c>
      <c r="B1861" s="21">
        <v>18.0</v>
      </c>
      <c r="C1861" s="21">
        <v>1.0</v>
      </c>
      <c r="D1861" s="21">
        <v>1.0</v>
      </c>
      <c r="E1861" s="47">
        <v>48300.0</v>
      </c>
      <c r="F1861" s="47">
        <v>2683.0</v>
      </c>
      <c r="G1861" s="48">
        <v>41579.0</v>
      </c>
      <c r="H1861" s="49">
        <v>0.16640046296296296</v>
      </c>
      <c r="M1861" s="54"/>
    </row>
    <row r="1862">
      <c r="A1862" s="21">
        <v>48811.0</v>
      </c>
      <c r="B1862" s="21">
        <v>17.0</v>
      </c>
      <c r="C1862" s="21">
        <v>1.0</v>
      </c>
      <c r="D1862" s="21">
        <v>1.0</v>
      </c>
      <c r="E1862" s="47">
        <v>1900.0</v>
      </c>
      <c r="F1862" s="21">
        <v>112.0</v>
      </c>
      <c r="G1862" s="48">
        <v>41579.0</v>
      </c>
      <c r="H1862" s="49">
        <v>0.22917824074074075</v>
      </c>
      <c r="M1862" s="54"/>
    </row>
    <row r="1863">
      <c r="A1863" s="21">
        <v>48846.0</v>
      </c>
      <c r="B1863" s="21">
        <v>19.0</v>
      </c>
      <c r="C1863" s="21">
        <v>1.0</v>
      </c>
      <c r="D1863" s="21">
        <v>1.0</v>
      </c>
      <c r="E1863" s="47">
        <v>3463.0</v>
      </c>
      <c r="F1863" s="21">
        <v>182.0</v>
      </c>
      <c r="G1863" s="48">
        <v>41579.0</v>
      </c>
      <c r="H1863" s="49">
        <v>0.9038657407407408</v>
      </c>
      <c r="M1863" s="54"/>
    </row>
    <row r="1864">
      <c r="A1864" s="21">
        <v>48857.0</v>
      </c>
      <c r="B1864" s="21">
        <v>13.0</v>
      </c>
      <c r="C1864" s="21">
        <v>1.0</v>
      </c>
      <c r="D1864" s="21">
        <v>0.0</v>
      </c>
      <c r="E1864" s="47">
        <v>11100.0</v>
      </c>
      <c r="F1864" s="21">
        <v>854.0</v>
      </c>
      <c r="G1864" s="48">
        <v>41579.0</v>
      </c>
      <c r="H1864" s="49">
        <v>0.6913310185185185</v>
      </c>
      <c r="M1864" s="54"/>
    </row>
    <row r="1865">
      <c r="A1865" s="21">
        <v>48881.0</v>
      </c>
      <c r="B1865" s="21">
        <v>20.0</v>
      </c>
      <c r="C1865" s="21">
        <v>1.0</v>
      </c>
      <c r="D1865" s="21">
        <v>1.0</v>
      </c>
      <c r="E1865" s="47">
        <v>1100.0</v>
      </c>
      <c r="F1865" s="21">
        <v>55.0</v>
      </c>
      <c r="G1865" s="48">
        <v>41579.0</v>
      </c>
      <c r="H1865" s="49">
        <v>0.8675694444444444</v>
      </c>
      <c r="M1865" s="54"/>
    </row>
    <row r="1866">
      <c r="A1866" s="21">
        <v>48900.0</v>
      </c>
      <c r="B1866" s="21">
        <v>22.0</v>
      </c>
      <c r="C1866" s="21">
        <v>1.0</v>
      </c>
      <c r="D1866" s="21">
        <v>1.0</v>
      </c>
      <c r="E1866" s="47">
        <v>7198.0</v>
      </c>
      <c r="F1866" s="21">
        <v>327.0</v>
      </c>
      <c r="G1866" s="48">
        <v>41579.0</v>
      </c>
      <c r="H1866" s="49">
        <v>0.667511574074074</v>
      </c>
      <c r="M1866" s="54"/>
    </row>
    <row r="1867">
      <c r="A1867" s="21">
        <v>48925.0</v>
      </c>
      <c r="B1867" s="21">
        <v>18.0</v>
      </c>
      <c r="C1867" s="21">
        <v>1.0</v>
      </c>
      <c r="D1867" s="21">
        <v>1.0</v>
      </c>
      <c r="E1867" s="21">
        <v>105.0</v>
      </c>
      <c r="F1867" s="21">
        <v>6.0</v>
      </c>
      <c r="G1867" s="48">
        <v>41579.0</v>
      </c>
      <c r="H1867" s="49">
        <v>0.4113657407407407</v>
      </c>
      <c r="M1867" s="54"/>
    </row>
    <row r="1868">
      <c r="A1868" s="21">
        <v>48926.0</v>
      </c>
      <c r="B1868" s="21">
        <v>22.0</v>
      </c>
      <c r="C1868" s="21">
        <v>1.0</v>
      </c>
      <c r="D1868" s="21">
        <v>1.0</v>
      </c>
      <c r="E1868" s="21">
        <v>988.0</v>
      </c>
      <c r="F1868" s="21">
        <v>45.0</v>
      </c>
      <c r="G1868" s="48">
        <v>41579.0</v>
      </c>
      <c r="H1868" s="49">
        <v>0.45818287037037037</v>
      </c>
      <c r="M1868" s="54"/>
    </row>
    <row r="1869">
      <c r="A1869" s="21">
        <v>49004.0</v>
      </c>
      <c r="B1869" s="21">
        <v>18.0</v>
      </c>
      <c r="C1869" s="21">
        <v>1.0</v>
      </c>
      <c r="D1869" s="21">
        <v>1.0</v>
      </c>
      <c r="E1869" s="21">
        <v>0.0</v>
      </c>
      <c r="F1869" s="21">
        <v>0.0</v>
      </c>
      <c r="G1869" s="48">
        <v>41579.0</v>
      </c>
      <c r="H1869" s="49">
        <v>0.15256944444444445</v>
      </c>
      <c r="M1869" s="54"/>
    </row>
    <row r="1870">
      <c r="A1870" s="21">
        <v>49095.0</v>
      </c>
      <c r="B1870" s="21">
        <v>16.0</v>
      </c>
      <c r="C1870" s="21">
        <v>1.0</v>
      </c>
      <c r="D1870" s="21">
        <v>1.0</v>
      </c>
      <c r="E1870" s="47">
        <v>4200.0</v>
      </c>
      <c r="F1870" s="21">
        <v>263.0</v>
      </c>
      <c r="G1870" s="48">
        <v>41579.0</v>
      </c>
      <c r="H1870" s="49">
        <v>0.8775925925925926</v>
      </c>
      <c r="M1870" s="54"/>
    </row>
    <row r="1871">
      <c r="A1871" s="21">
        <v>49112.0</v>
      </c>
      <c r="B1871" s="21">
        <v>17.0</v>
      </c>
      <c r="C1871" s="21">
        <v>1.0</v>
      </c>
      <c r="D1871" s="21">
        <v>1.0</v>
      </c>
      <c r="E1871" s="21">
        <v>0.0</v>
      </c>
      <c r="F1871" s="21">
        <v>0.0</v>
      </c>
      <c r="G1871" s="48">
        <v>41579.0</v>
      </c>
      <c r="H1871" s="49">
        <v>0.2220138888888889</v>
      </c>
      <c r="M1871" s="54"/>
    </row>
    <row r="1872">
      <c r="A1872" s="21">
        <v>49163.0</v>
      </c>
      <c r="B1872" s="21">
        <v>17.0</v>
      </c>
      <c r="C1872" s="21">
        <v>1.0</v>
      </c>
      <c r="D1872" s="21">
        <v>1.0</v>
      </c>
      <c r="E1872" s="47">
        <v>1999.0</v>
      </c>
      <c r="F1872" s="21">
        <v>118.0</v>
      </c>
      <c r="G1872" s="48">
        <v>41579.0</v>
      </c>
      <c r="H1872" s="49">
        <v>0.2975231481481482</v>
      </c>
      <c r="M1872" s="54"/>
    </row>
    <row r="1873">
      <c r="A1873" s="21">
        <v>49167.0</v>
      </c>
      <c r="B1873" s="21">
        <v>12.0</v>
      </c>
      <c r="C1873" s="21">
        <v>1.0</v>
      </c>
      <c r="D1873" s="21">
        <v>1.0</v>
      </c>
      <c r="E1873" s="21">
        <v>499.0</v>
      </c>
      <c r="F1873" s="21">
        <v>42.0</v>
      </c>
      <c r="G1873" s="48">
        <v>41579.0</v>
      </c>
      <c r="H1873" s="49">
        <v>0.9213310185185185</v>
      </c>
      <c r="M1873" s="54"/>
    </row>
    <row r="1874">
      <c r="A1874" s="21">
        <v>49184.0</v>
      </c>
      <c r="B1874" s="21">
        <v>17.0</v>
      </c>
      <c r="C1874" s="21">
        <v>1.0</v>
      </c>
      <c r="D1874" s="21">
        <v>1.0</v>
      </c>
      <c r="E1874" s="47">
        <v>5485.0</v>
      </c>
      <c r="F1874" s="21">
        <v>323.0</v>
      </c>
      <c r="G1874" s="48">
        <v>41579.0</v>
      </c>
      <c r="H1874" s="49">
        <v>0.30842592592592594</v>
      </c>
      <c r="M1874" s="54"/>
    </row>
    <row r="1875">
      <c r="A1875" s="21">
        <v>49289.0</v>
      </c>
      <c r="B1875" s="21">
        <v>22.0</v>
      </c>
      <c r="C1875" s="21">
        <v>1.0</v>
      </c>
      <c r="D1875" s="21">
        <v>1.0</v>
      </c>
      <c r="E1875" s="47">
        <v>2000.0</v>
      </c>
      <c r="F1875" s="21">
        <v>91.0</v>
      </c>
      <c r="G1875" s="48">
        <v>41579.0</v>
      </c>
      <c r="H1875" s="49">
        <v>0.9656944444444444</v>
      </c>
      <c r="M1875" s="54"/>
    </row>
    <row r="1876">
      <c r="A1876" s="21">
        <v>49312.0</v>
      </c>
      <c r="B1876" s="21">
        <v>19.0</v>
      </c>
      <c r="C1876" s="21">
        <v>1.0</v>
      </c>
      <c r="D1876" s="21">
        <v>1.0</v>
      </c>
      <c r="E1876" s="47">
        <v>5660.0</v>
      </c>
      <c r="F1876" s="21">
        <v>298.0</v>
      </c>
      <c r="G1876" s="48">
        <v>41579.0</v>
      </c>
      <c r="H1876" s="49">
        <v>0.4831597222222222</v>
      </c>
      <c r="M1876" s="54"/>
    </row>
    <row r="1877">
      <c r="A1877" s="21">
        <v>49332.0</v>
      </c>
      <c r="B1877" s="21">
        <v>20.0</v>
      </c>
      <c r="C1877" s="21">
        <v>1.0</v>
      </c>
      <c r="D1877" s="21">
        <v>1.0</v>
      </c>
      <c r="E1877" s="47">
        <v>13585.0</v>
      </c>
      <c r="F1877" s="21">
        <v>679.0</v>
      </c>
      <c r="G1877" s="48">
        <v>41579.0</v>
      </c>
      <c r="H1877" s="49">
        <v>0.8336805555555555</v>
      </c>
      <c r="M1877" s="54"/>
    </row>
    <row r="1878">
      <c r="A1878" s="21">
        <v>49424.0</v>
      </c>
      <c r="B1878" s="21">
        <v>16.0</v>
      </c>
      <c r="C1878" s="21">
        <v>1.0</v>
      </c>
      <c r="D1878" s="21">
        <v>1.0</v>
      </c>
      <c r="E1878" s="47">
        <v>1350.0</v>
      </c>
      <c r="F1878" s="21">
        <v>84.0</v>
      </c>
      <c r="G1878" s="48">
        <v>41579.0</v>
      </c>
      <c r="H1878" s="49">
        <v>0.47496527777777775</v>
      </c>
      <c r="M1878" s="54"/>
    </row>
    <row r="1879">
      <c r="A1879" s="21">
        <v>49462.0</v>
      </c>
      <c r="B1879" s="21">
        <v>22.0</v>
      </c>
      <c r="C1879" s="21">
        <v>1.0</v>
      </c>
      <c r="D1879" s="21">
        <v>1.0</v>
      </c>
      <c r="E1879" s="47">
        <v>2598.0</v>
      </c>
      <c r="F1879" s="21">
        <v>118.0</v>
      </c>
      <c r="G1879" s="48">
        <v>41579.0</v>
      </c>
      <c r="H1879" s="49">
        <v>0.7756597222222222</v>
      </c>
      <c r="M1879" s="54"/>
    </row>
    <row r="1880">
      <c r="A1880" s="21">
        <v>49479.0</v>
      </c>
      <c r="B1880" s="21">
        <v>18.0</v>
      </c>
      <c r="C1880" s="21">
        <v>1.0</v>
      </c>
      <c r="D1880" s="21">
        <v>1.0</v>
      </c>
      <c r="E1880" s="47">
        <v>3099.0</v>
      </c>
      <c r="F1880" s="21">
        <v>172.0</v>
      </c>
      <c r="G1880" s="48">
        <v>41579.0</v>
      </c>
      <c r="H1880" s="49">
        <v>0.9173032407407408</v>
      </c>
      <c r="M1880" s="54"/>
    </row>
    <row r="1881">
      <c r="A1881" s="21">
        <v>49506.0</v>
      </c>
      <c r="B1881" s="21">
        <v>12.0</v>
      </c>
      <c r="C1881" s="21">
        <v>1.0</v>
      </c>
      <c r="D1881" s="21">
        <v>1.0</v>
      </c>
      <c r="E1881" s="47">
        <v>5564.0</v>
      </c>
      <c r="F1881" s="21">
        <v>464.0</v>
      </c>
      <c r="G1881" s="48">
        <v>41579.0</v>
      </c>
      <c r="H1881" s="49">
        <v>0.4432291666666667</v>
      </c>
      <c r="M1881" s="54"/>
    </row>
    <row r="1882">
      <c r="A1882" s="21">
        <v>49518.0</v>
      </c>
      <c r="B1882" s="21">
        <v>17.0</v>
      </c>
      <c r="C1882" s="21">
        <v>1.0</v>
      </c>
      <c r="D1882" s="21">
        <v>1.0</v>
      </c>
      <c r="E1882" s="21">
        <v>200.0</v>
      </c>
      <c r="F1882" s="21">
        <v>12.0</v>
      </c>
      <c r="G1882" s="48">
        <v>41579.0</v>
      </c>
      <c r="H1882" s="49">
        <v>0.7671064814814815</v>
      </c>
      <c r="M1882" s="54"/>
    </row>
    <row r="1883">
      <c r="A1883" s="21">
        <v>49594.0</v>
      </c>
      <c r="B1883" s="21">
        <v>17.0</v>
      </c>
      <c r="C1883" s="21">
        <v>1.0</v>
      </c>
      <c r="D1883" s="21">
        <v>1.0</v>
      </c>
      <c r="E1883" s="47">
        <v>1499.0</v>
      </c>
      <c r="F1883" s="21">
        <v>88.0</v>
      </c>
      <c r="G1883" s="48">
        <v>41579.0</v>
      </c>
      <c r="H1883" s="49">
        <v>0.6213657407407407</v>
      </c>
      <c r="M1883" s="54"/>
    </row>
    <row r="1884">
      <c r="A1884" s="21">
        <v>49644.0</v>
      </c>
      <c r="B1884" s="21">
        <v>16.0</v>
      </c>
      <c r="C1884" s="21">
        <v>1.0</v>
      </c>
      <c r="D1884" s="21">
        <v>1.0</v>
      </c>
      <c r="E1884" s="47">
        <v>14000.0</v>
      </c>
      <c r="F1884" s="21">
        <v>875.0</v>
      </c>
      <c r="G1884" s="48">
        <v>41579.0</v>
      </c>
      <c r="H1884" s="49">
        <v>0.5895486111111111</v>
      </c>
      <c r="M1884" s="54"/>
    </row>
    <row r="1885">
      <c r="A1885" s="21">
        <v>49659.0</v>
      </c>
      <c r="B1885" s="21">
        <v>22.0</v>
      </c>
      <c r="C1885" s="21">
        <v>1.0</v>
      </c>
      <c r="D1885" s="21">
        <v>1.0</v>
      </c>
      <c r="E1885" s="47">
        <v>1270.0</v>
      </c>
      <c r="F1885" s="21">
        <v>58.0</v>
      </c>
      <c r="G1885" s="48">
        <v>41579.0</v>
      </c>
      <c r="H1885" s="49">
        <v>0.6620370370370371</v>
      </c>
      <c r="M1885" s="54"/>
    </row>
    <row r="1886">
      <c r="A1886" s="21">
        <v>49723.0</v>
      </c>
      <c r="B1886" s="21">
        <v>22.0</v>
      </c>
      <c r="C1886" s="21">
        <v>1.0</v>
      </c>
      <c r="D1886" s="21">
        <v>0.0</v>
      </c>
      <c r="E1886" s="47">
        <v>2499.0</v>
      </c>
      <c r="F1886" s="21">
        <v>114.0</v>
      </c>
      <c r="G1886" s="48">
        <v>41579.0</v>
      </c>
      <c r="H1886" s="49">
        <v>0.9782638888888889</v>
      </c>
      <c r="M1886" s="54"/>
    </row>
    <row r="1887">
      <c r="A1887" s="21">
        <v>49869.0</v>
      </c>
      <c r="B1887" s="21">
        <v>19.0</v>
      </c>
      <c r="C1887" s="21">
        <v>1.0</v>
      </c>
      <c r="D1887" s="21">
        <v>1.0</v>
      </c>
      <c r="E1887" s="47">
        <v>4250.0</v>
      </c>
      <c r="F1887" s="21">
        <v>224.0</v>
      </c>
      <c r="G1887" s="48">
        <v>41579.0</v>
      </c>
      <c r="H1887" s="49">
        <v>0.6385648148148149</v>
      </c>
      <c r="M1887" s="54"/>
    </row>
    <row r="1888">
      <c r="A1888" s="21">
        <v>50013.0</v>
      </c>
      <c r="B1888" s="21">
        <v>22.0</v>
      </c>
      <c r="C1888" s="21">
        <v>1.0</v>
      </c>
      <c r="D1888" s="21">
        <v>1.0</v>
      </c>
      <c r="E1888" s="47">
        <v>4194.0</v>
      </c>
      <c r="F1888" s="21">
        <v>191.0</v>
      </c>
      <c r="G1888" s="48">
        <v>41579.0</v>
      </c>
      <c r="H1888" s="49">
        <v>0.984988425925926</v>
      </c>
      <c r="M1888" s="54"/>
    </row>
    <row r="1889">
      <c r="A1889" s="21">
        <v>50112.0</v>
      </c>
      <c r="B1889" s="21">
        <v>20.0</v>
      </c>
      <c r="C1889" s="21">
        <v>1.0</v>
      </c>
      <c r="D1889" s="21">
        <v>1.0</v>
      </c>
      <c r="E1889" s="47">
        <v>3498.0</v>
      </c>
      <c r="F1889" s="21">
        <v>175.0</v>
      </c>
      <c r="G1889" s="48">
        <v>41579.0</v>
      </c>
      <c r="H1889" s="49">
        <v>0.29662037037037037</v>
      </c>
      <c r="M1889" s="54"/>
    </row>
    <row r="1890">
      <c r="A1890" s="21">
        <v>50118.0</v>
      </c>
      <c r="B1890" s="21">
        <v>21.0</v>
      </c>
      <c r="C1890" s="21">
        <v>1.0</v>
      </c>
      <c r="D1890" s="21">
        <v>0.0</v>
      </c>
      <c r="E1890" s="47">
        <v>1645.0</v>
      </c>
      <c r="F1890" s="21">
        <v>78.0</v>
      </c>
      <c r="G1890" s="48">
        <v>41579.0</v>
      </c>
      <c r="H1890" s="49">
        <v>0.28217592592592594</v>
      </c>
      <c r="M1890" s="54"/>
    </row>
    <row r="1891">
      <c r="A1891" s="21">
        <v>50144.0</v>
      </c>
      <c r="B1891" s="21">
        <v>14.0</v>
      </c>
      <c r="C1891" s="21">
        <v>1.0</v>
      </c>
      <c r="D1891" s="21">
        <v>1.0</v>
      </c>
      <c r="E1891" s="47">
        <v>2500.0</v>
      </c>
      <c r="F1891" s="21">
        <v>179.0</v>
      </c>
      <c r="G1891" s="48">
        <v>41579.0</v>
      </c>
      <c r="H1891" s="49">
        <v>0.7370138888888889</v>
      </c>
      <c r="M1891" s="54"/>
    </row>
    <row r="1892">
      <c r="A1892" s="21">
        <v>50168.0</v>
      </c>
      <c r="B1892" s="21">
        <v>16.0</v>
      </c>
      <c r="C1892" s="21">
        <v>1.0</v>
      </c>
      <c r="D1892" s="21">
        <v>1.0</v>
      </c>
      <c r="E1892" s="47">
        <v>32235.0</v>
      </c>
      <c r="F1892" s="47">
        <v>2015.0</v>
      </c>
      <c r="G1892" s="48">
        <v>41579.0</v>
      </c>
      <c r="H1892" s="49">
        <v>0.5831828703703704</v>
      </c>
      <c r="M1892" s="54"/>
    </row>
    <row r="1893">
      <c r="A1893" s="21">
        <v>50227.0</v>
      </c>
      <c r="B1893" s="21">
        <v>18.0</v>
      </c>
      <c r="C1893" s="21">
        <v>1.0</v>
      </c>
      <c r="D1893" s="21">
        <v>0.0</v>
      </c>
      <c r="E1893" s="47">
        <v>8275.0</v>
      </c>
      <c r="F1893" s="21">
        <v>460.0</v>
      </c>
      <c r="G1893" s="48">
        <v>41579.0</v>
      </c>
      <c r="H1893" s="49">
        <v>0.7150694444444444</v>
      </c>
      <c r="M1893" s="54"/>
    </row>
    <row r="1894">
      <c r="A1894" s="21">
        <v>50267.0</v>
      </c>
      <c r="B1894" s="21">
        <v>18.0</v>
      </c>
      <c r="C1894" s="21">
        <v>1.0</v>
      </c>
      <c r="D1894" s="21">
        <v>1.0</v>
      </c>
      <c r="E1894" s="21">
        <v>0.0</v>
      </c>
      <c r="F1894" s="21">
        <v>0.0</v>
      </c>
      <c r="G1894" s="48">
        <v>41579.0</v>
      </c>
      <c r="H1894" s="49">
        <v>0.676863425925926</v>
      </c>
      <c r="M1894" s="54"/>
    </row>
    <row r="1895">
      <c r="A1895" s="21">
        <v>50365.0</v>
      </c>
      <c r="B1895" s="21">
        <v>22.0</v>
      </c>
      <c r="C1895" s="21">
        <v>1.0</v>
      </c>
      <c r="D1895" s="21">
        <v>1.0</v>
      </c>
      <c r="E1895" s="47">
        <v>1087.0</v>
      </c>
      <c r="F1895" s="21">
        <v>49.0</v>
      </c>
      <c r="G1895" s="48">
        <v>41579.0</v>
      </c>
      <c r="H1895" s="49">
        <v>0.8099074074074074</v>
      </c>
      <c r="M1895" s="54"/>
    </row>
    <row r="1896">
      <c r="A1896" s="21">
        <v>50558.0</v>
      </c>
      <c r="B1896" s="21">
        <v>19.0</v>
      </c>
      <c r="C1896" s="21">
        <v>1.0</v>
      </c>
      <c r="D1896" s="21">
        <v>1.0</v>
      </c>
      <c r="E1896" s="47">
        <v>5000.0</v>
      </c>
      <c r="F1896" s="21">
        <v>263.0</v>
      </c>
      <c r="G1896" s="48">
        <v>41579.0</v>
      </c>
      <c r="H1896" s="49">
        <v>0.24834490740740742</v>
      </c>
      <c r="M1896" s="54"/>
    </row>
    <row r="1897">
      <c r="A1897" s="21">
        <v>50582.0</v>
      </c>
      <c r="B1897" s="21">
        <v>13.0</v>
      </c>
      <c r="C1897" s="21">
        <v>1.0</v>
      </c>
      <c r="D1897" s="21">
        <v>1.0</v>
      </c>
      <c r="E1897" s="21">
        <v>0.0</v>
      </c>
      <c r="F1897" s="21">
        <v>0.0</v>
      </c>
      <c r="G1897" s="48">
        <v>41579.0</v>
      </c>
      <c r="H1897" s="49">
        <v>0.6967708333333333</v>
      </c>
      <c r="M1897" s="54"/>
    </row>
    <row r="1898">
      <c r="A1898" s="21">
        <v>50677.0</v>
      </c>
      <c r="B1898" s="21">
        <v>22.0</v>
      </c>
      <c r="C1898" s="21">
        <v>1.0</v>
      </c>
      <c r="D1898" s="21">
        <v>1.0</v>
      </c>
      <c r="E1898" s="47">
        <v>11051.0</v>
      </c>
      <c r="F1898" s="21">
        <v>502.0</v>
      </c>
      <c r="G1898" s="48">
        <v>41579.0</v>
      </c>
      <c r="H1898" s="49">
        <v>0.4100347222222222</v>
      </c>
      <c r="M1898" s="54"/>
    </row>
    <row r="1899">
      <c r="A1899" s="21">
        <v>50682.0</v>
      </c>
      <c r="B1899" s="21">
        <v>18.0</v>
      </c>
      <c r="C1899" s="21">
        <v>1.0</v>
      </c>
      <c r="D1899" s="21">
        <v>0.0</v>
      </c>
      <c r="E1899" s="47">
        <v>2260.0</v>
      </c>
      <c r="F1899" s="21">
        <v>126.0</v>
      </c>
      <c r="G1899" s="48">
        <v>41579.0</v>
      </c>
      <c r="H1899" s="49">
        <v>0.4207986111111111</v>
      </c>
      <c r="M1899" s="54"/>
    </row>
    <row r="1900">
      <c r="A1900" s="21">
        <v>50684.0</v>
      </c>
      <c r="B1900" s="21">
        <v>23.0</v>
      </c>
      <c r="C1900" s="21">
        <v>1.0</v>
      </c>
      <c r="D1900" s="21">
        <v>1.0</v>
      </c>
      <c r="E1900" s="47">
        <v>2894.0</v>
      </c>
      <c r="F1900" s="21">
        <v>126.0</v>
      </c>
      <c r="G1900" s="48">
        <v>41579.0</v>
      </c>
      <c r="H1900" s="49">
        <v>0.7916782407407408</v>
      </c>
      <c r="M1900" s="54"/>
    </row>
    <row r="1901">
      <c r="A1901" s="21">
        <v>50713.0</v>
      </c>
      <c r="B1901" s="21">
        <v>13.0</v>
      </c>
      <c r="C1901" s="21">
        <v>1.0</v>
      </c>
      <c r="D1901" s="21">
        <v>1.0</v>
      </c>
      <c r="E1901" s="47">
        <v>74095.0</v>
      </c>
      <c r="F1901" s="47">
        <v>5700.0</v>
      </c>
      <c r="G1901" s="48">
        <v>41579.0</v>
      </c>
      <c r="H1901" s="49">
        <v>0.20494212962962963</v>
      </c>
      <c r="M1901" s="54"/>
    </row>
    <row r="1902">
      <c r="A1902" s="21">
        <v>50916.0</v>
      </c>
      <c r="B1902" s="21">
        <v>21.0</v>
      </c>
      <c r="C1902" s="21">
        <v>1.0</v>
      </c>
      <c r="D1902" s="21">
        <v>1.0</v>
      </c>
      <c r="E1902" s="47">
        <v>5900.0</v>
      </c>
      <c r="F1902" s="21">
        <v>281.0</v>
      </c>
      <c r="G1902" s="48">
        <v>41579.0</v>
      </c>
      <c r="H1902" s="49">
        <v>0.7673611111111112</v>
      </c>
      <c r="M1902" s="54"/>
    </row>
    <row r="1903">
      <c r="A1903" s="21">
        <v>50949.0</v>
      </c>
      <c r="B1903" s="21">
        <v>18.0</v>
      </c>
      <c r="C1903" s="21">
        <v>1.0</v>
      </c>
      <c r="D1903" s="21">
        <v>1.0</v>
      </c>
      <c r="E1903" s="47">
        <v>5128.0</v>
      </c>
      <c r="F1903" s="21">
        <v>285.0</v>
      </c>
      <c r="G1903" s="48">
        <v>41579.0</v>
      </c>
      <c r="H1903" s="49">
        <v>0.07464120370370371</v>
      </c>
      <c r="M1903" s="54"/>
    </row>
    <row r="1904">
      <c r="A1904" s="21">
        <v>50966.0</v>
      </c>
      <c r="B1904" s="21">
        <v>21.0</v>
      </c>
      <c r="C1904" s="21">
        <v>1.0</v>
      </c>
      <c r="D1904" s="21">
        <v>1.0</v>
      </c>
      <c r="E1904" s="47">
        <v>2300.0</v>
      </c>
      <c r="F1904" s="21">
        <v>110.0</v>
      </c>
      <c r="G1904" s="48">
        <v>41579.0</v>
      </c>
      <c r="H1904" s="49">
        <v>0.9783912037037037</v>
      </c>
      <c r="M1904" s="54"/>
    </row>
    <row r="1905">
      <c r="A1905" s="21">
        <v>50974.0</v>
      </c>
      <c r="B1905" s="21">
        <v>22.0</v>
      </c>
      <c r="C1905" s="21">
        <v>1.0</v>
      </c>
      <c r="D1905" s="21">
        <v>1.0</v>
      </c>
      <c r="E1905" s="47">
        <v>1050.0</v>
      </c>
      <c r="F1905" s="21">
        <v>48.0</v>
      </c>
      <c r="G1905" s="48">
        <v>41579.0</v>
      </c>
      <c r="H1905" s="49">
        <v>0.8544791666666667</v>
      </c>
      <c r="M1905" s="54"/>
    </row>
    <row r="1906">
      <c r="A1906" s="21">
        <v>51188.0</v>
      </c>
      <c r="B1906" s="21">
        <v>17.0</v>
      </c>
      <c r="C1906" s="21">
        <v>1.0</v>
      </c>
      <c r="D1906" s="21">
        <v>1.0</v>
      </c>
      <c r="E1906" s="47">
        <v>6661.0</v>
      </c>
      <c r="F1906" s="21">
        <v>392.0</v>
      </c>
      <c r="G1906" s="48">
        <v>41579.0</v>
      </c>
      <c r="H1906" s="49">
        <v>0.35337962962962965</v>
      </c>
      <c r="M1906" s="54"/>
    </row>
    <row r="1907">
      <c r="A1907" s="21">
        <v>51243.0</v>
      </c>
      <c r="B1907" s="21">
        <v>16.0</v>
      </c>
      <c r="C1907" s="21">
        <v>1.0</v>
      </c>
      <c r="D1907" s="21">
        <v>1.0</v>
      </c>
      <c r="E1907" s="47">
        <v>10000.0</v>
      </c>
      <c r="F1907" s="21">
        <v>625.0</v>
      </c>
      <c r="G1907" s="48">
        <v>41579.0</v>
      </c>
      <c r="H1907" s="49">
        <v>0.05282407407407407</v>
      </c>
      <c r="M1907" s="54"/>
    </row>
    <row r="1908">
      <c r="A1908" s="21">
        <v>51255.0</v>
      </c>
      <c r="B1908" s="21">
        <v>15.0</v>
      </c>
      <c r="C1908" s="21">
        <v>1.0</v>
      </c>
      <c r="D1908" s="21">
        <v>1.0</v>
      </c>
      <c r="E1908" s="21">
        <v>0.0</v>
      </c>
      <c r="F1908" s="21">
        <v>0.0</v>
      </c>
      <c r="G1908" s="48">
        <v>41579.0</v>
      </c>
      <c r="H1908" s="49">
        <v>0.9107407407407407</v>
      </c>
      <c r="M1908" s="54"/>
    </row>
    <row r="1909">
      <c r="A1909" s="21">
        <v>51335.0</v>
      </c>
      <c r="B1909" s="21">
        <v>22.0</v>
      </c>
      <c r="C1909" s="21">
        <v>1.0</v>
      </c>
      <c r="D1909" s="21">
        <v>1.0</v>
      </c>
      <c r="E1909" s="47">
        <v>3599.0</v>
      </c>
      <c r="F1909" s="21">
        <v>164.0</v>
      </c>
      <c r="G1909" s="48">
        <v>41579.0</v>
      </c>
      <c r="H1909" s="49">
        <v>0.579837962962963</v>
      </c>
      <c r="M1909" s="54"/>
    </row>
    <row r="1910">
      <c r="A1910" s="21">
        <v>51412.0</v>
      </c>
      <c r="B1910" s="21">
        <v>22.0</v>
      </c>
      <c r="C1910" s="21">
        <v>1.0</v>
      </c>
      <c r="D1910" s="21">
        <v>1.0</v>
      </c>
      <c r="E1910" s="47">
        <v>3150.0</v>
      </c>
      <c r="F1910" s="21">
        <v>143.0</v>
      </c>
      <c r="G1910" s="48">
        <v>41579.0</v>
      </c>
      <c r="H1910" s="49">
        <v>0.48421296296296296</v>
      </c>
      <c r="M1910" s="54"/>
    </row>
    <row r="1911">
      <c r="A1911" s="21">
        <v>51419.0</v>
      </c>
      <c r="B1911" s="21">
        <v>23.0</v>
      </c>
      <c r="C1911" s="21">
        <v>1.0</v>
      </c>
      <c r="D1911" s="21">
        <v>1.0</v>
      </c>
      <c r="E1911" s="47">
        <v>2000.0</v>
      </c>
      <c r="F1911" s="21">
        <v>87.0</v>
      </c>
      <c r="G1911" s="48">
        <v>41579.0</v>
      </c>
      <c r="H1911" s="49">
        <v>0.3771643518518519</v>
      </c>
      <c r="M1911" s="54"/>
    </row>
    <row r="1912">
      <c r="A1912" s="21">
        <v>51498.0</v>
      </c>
      <c r="B1912" s="21">
        <v>17.0</v>
      </c>
      <c r="C1912" s="21">
        <v>1.0</v>
      </c>
      <c r="D1912" s="21">
        <v>1.0</v>
      </c>
      <c r="E1912" s="21">
        <v>0.0</v>
      </c>
      <c r="F1912" s="21">
        <v>0.0</v>
      </c>
      <c r="G1912" s="48">
        <v>41579.0</v>
      </c>
      <c r="H1912" s="49">
        <v>0.9809837962962963</v>
      </c>
      <c r="M1912" s="54"/>
    </row>
    <row r="1913">
      <c r="A1913" s="21">
        <v>51557.0</v>
      </c>
      <c r="B1913" s="21">
        <v>18.0</v>
      </c>
      <c r="C1913" s="21">
        <v>1.0</v>
      </c>
      <c r="D1913" s="21">
        <v>0.0</v>
      </c>
      <c r="E1913" s="47">
        <v>15995.0</v>
      </c>
      <c r="F1913" s="21">
        <v>889.0</v>
      </c>
      <c r="G1913" s="48">
        <v>41579.0</v>
      </c>
      <c r="H1913" s="49">
        <v>0.33010416666666664</v>
      </c>
      <c r="M1913" s="54"/>
    </row>
    <row r="1914">
      <c r="A1914" s="21">
        <v>51573.0</v>
      </c>
      <c r="B1914" s="21">
        <v>19.0</v>
      </c>
      <c r="C1914" s="21">
        <v>1.0</v>
      </c>
      <c r="D1914" s="21">
        <v>1.0</v>
      </c>
      <c r="E1914" s="47">
        <v>7485.0</v>
      </c>
      <c r="F1914" s="21">
        <v>394.0</v>
      </c>
      <c r="G1914" s="48">
        <v>41579.0</v>
      </c>
      <c r="H1914" s="49">
        <v>0.3542824074074074</v>
      </c>
      <c r="M1914" s="54"/>
    </row>
    <row r="1915">
      <c r="A1915" s="21">
        <v>51590.0</v>
      </c>
      <c r="B1915" s="21">
        <v>18.0</v>
      </c>
      <c r="C1915" s="21">
        <v>1.0</v>
      </c>
      <c r="D1915" s="21">
        <v>0.0</v>
      </c>
      <c r="E1915" s="47">
        <v>1328.0</v>
      </c>
      <c r="F1915" s="21">
        <v>74.0</v>
      </c>
      <c r="G1915" s="48">
        <v>41579.0</v>
      </c>
      <c r="H1915" s="49">
        <v>0.5866319444444444</v>
      </c>
      <c r="M1915" s="54"/>
    </row>
    <row r="1916">
      <c r="A1916" s="21">
        <v>51678.0</v>
      </c>
      <c r="B1916" s="21">
        <v>20.0</v>
      </c>
      <c r="C1916" s="21">
        <v>1.0</v>
      </c>
      <c r="D1916" s="21">
        <v>1.0</v>
      </c>
      <c r="E1916" s="47">
        <v>6250.0</v>
      </c>
      <c r="F1916" s="21">
        <v>313.0</v>
      </c>
      <c r="G1916" s="48">
        <v>41579.0</v>
      </c>
      <c r="H1916" s="49">
        <v>0.34412037037037035</v>
      </c>
      <c r="M1916" s="54"/>
    </row>
    <row r="1917">
      <c r="A1917" s="21">
        <v>51755.0</v>
      </c>
      <c r="B1917" s="21">
        <v>17.0</v>
      </c>
      <c r="C1917" s="21">
        <v>1.0</v>
      </c>
      <c r="D1917" s="21">
        <v>1.0</v>
      </c>
      <c r="E1917" s="21">
        <v>0.0</v>
      </c>
      <c r="F1917" s="21">
        <v>0.0</v>
      </c>
      <c r="G1917" s="48">
        <v>41579.0</v>
      </c>
      <c r="H1917" s="49">
        <v>0.4206944444444444</v>
      </c>
      <c r="M1917" s="54"/>
    </row>
    <row r="1918">
      <c r="A1918" s="21">
        <v>51898.0</v>
      </c>
      <c r="B1918" s="21">
        <v>13.0</v>
      </c>
      <c r="C1918" s="21">
        <v>1.0</v>
      </c>
      <c r="D1918" s="21">
        <v>0.0</v>
      </c>
      <c r="E1918" s="47">
        <v>3899.0</v>
      </c>
      <c r="F1918" s="21">
        <v>300.0</v>
      </c>
      <c r="G1918" s="48">
        <v>41579.0</v>
      </c>
      <c r="H1918" s="49">
        <v>0.9375694444444445</v>
      </c>
      <c r="M1918" s="54"/>
    </row>
    <row r="1919">
      <c r="A1919" s="21">
        <v>52019.0</v>
      </c>
      <c r="B1919" s="21">
        <v>12.0</v>
      </c>
      <c r="C1919" s="21">
        <v>1.0</v>
      </c>
      <c r="D1919" s="21">
        <v>1.0</v>
      </c>
      <c r="E1919" s="47">
        <v>2743.0</v>
      </c>
      <c r="F1919" s="21">
        <v>229.0</v>
      </c>
      <c r="G1919" s="48">
        <v>41579.0</v>
      </c>
      <c r="H1919" s="49">
        <v>0.6127199074074074</v>
      </c>
      <c r="M1919" s="54"/>
    </row>
    <row r="1920">
      <c r="A1920" s="21">
        <v>52056.0</v>
      </c>
      <c r="B1920" s="21">
        <v>20.0</v>
      </c>
      <c r="C1920" s="21">
        <v>1.0</v>
      </c>
      <c r="D1920" s="21">
        <v>1.0</v>
      </c>
      <c r="E1920" s="21">
        <v>999.0</v>
      </c>
      <c r="F1920" s="21">
        <v>50.0</v>
      </c>
      <c r="G1920" s="48">
        <v>41579.0</v>
      </c>
      <c r="H1920" s="49">
        <v>0.4382523148148148</v>
      </c>
      <c r="M1920" s="54"/>
    </row>
    <row r="1921">
      <c r="A1921" s="21">
        <v>52113.0</v>
      </c>
      <c r="B1921" s="21">
        <v>16.0</v>
      </c>
      <c r="C1921" s="21">
        <v>1.0</v>
      </c>
      <c r="D1921" s="21">
        <v>1.0</v>
      </c>
      <c r="E1921" s="47">
        <v>2999.0</v>
      </c>
      <c r="F1921" s="21">
        <v>187.0</v>
      </c>
      <c r="G1921" s="48">
        <v>41579.0</v>
      </c>
      <c r="H1921" s="49">
        <v>0.9749884259259259</v>
      </c>
      <c r="M1921" s="54"/>
    </row>
    <row r="1922">
      <c r="A1922" s="21">
        <v>52192.0</v>
      </c>
      <c r="B1922" s="21">
        <v>18.0</v>
      </c>
      <c r="C1922" s="21">
        <v>1.0</v>
      </c>
      <c r="D1922" s="21">
        <v>1.0</v>
      </c>
      <c r="E1922" s="47">
        <v>2474.0</v>
      </c>
      <c r="F1922" s="21">
        <v>137.0</v>
      </c>
      <c r="G1922" s="48">
        <v>41579.0</v>
      </c>
      <c r="H1922" s="49">
        <v>0.6904050925925926</v>
      </c>
      <c r="M1922" s="54"/>
    </row>
    <row r="1923">
      <c r="A1923" s="21">
        <v>52200.0</v>
      </c>
      <c r="B1923" s="21">
        <v>22.0</v>
      </c>
      <c r="C1923" s="21">
        <v>1.0</v>
      </c>
      <c r="D1923" s="21">
        <v>1.0</v>
      </c>
      <c r="E1923" s="47">
        <v>49800.0</v>
      </c>
      <c r="F1923" s="47">
        <v>2264.0</v>
      </c>
      <c r="G1923" s="48">
        <v>41579.0</v>
      </c>
      <c r="H1923" s="49">
        <v>0.8085185185185185</v>
      </c>
      <c r="M1923" s="54"/>
    </row>
    <row r="1924">
      <c r="A1924" s="21">
        <v>52220.0</v>
      </c>
      <c r="B1924" s="21">
        <v>14.0</v>
      </c>
      <c r="C1924" s="21">
        <v>1.0</v>
      </c>
      <c r="D1924" s="21">
        <v>1.0</v>
      </c>
      <c r="E1924" s="21">
        <v>104.0</v>
      </c>
      <c r="F1924" s="21">
        <v>7.0</v>
      </c>
      <c r="G1924" s="48">
        <v>41579.0</v>
      </c>
      <c r="H1924" s="49">
        <v>0.6857175925925926</v>
      </c>
      <c r="M1924" s="54"/>
    </row>
    <row r="1925">
      <c r="A1925" s="21">
        <v>52287.0</v>
      </c>
      <c r="B1925" s="21">
        <v>18.0</v>
      </c>
      <c r="C1925" s="21">
        <v>1.0</v>
      </c>
      <c r="D1925" s="21">
        <v>1.0</v>
      </c>
      <c r="E1925" s="21">
        <v>549.0</v>
      </c>
      <c r="F1925" s="21">
        <v>31.0</v>
      </c>
      <c r="G1925" s="48">
        <v>41579.0</v>
      </c>
      <c r="H1925" s="49">
        <v>0.9847685185185185</v>
      </c>
      <c r="M1925" s="54"/>
    </row>
    <row r="1926">
      <c r="A1926" s="21">
        <v>52290.0</v>
      </c>
      <c r="B1926" s="21">
        <v>17.0</v>
      </c>
      <c r="C1926" s="21">
        <v>1.0</v>
      </c>
      <c r="D1926" s="21">
        <v>1.0</v>
      </c>
      <c r="E1926" s="47">
        <v>25000.0</v>
      </c>
      <c r="F1926" s="47">
        <v>1471.0</v>
      </c>
      <c r="G1926" s="48">
        <v>41579.0</v>
      </c>
      <c r="H1926" s="49">
        <v>0.3176273148148148</v>
      </c>
      <c r="M1926" s="54"/>
    </row>
    <row r="1927">
      <c r="A1927" s="21">
        <v>52300.0</v>
      </c>
      <c r="B1927" s="21">
        <v>20.0</v>
      </c>
      <c r="C1927" s="21">
        <v>1.0</v>
      </c>
      <c r="D1927" s="21">
        <v>1.0</v>
      </c>
      <c r="E1927" s="21">
        <v>690.0</v>
      </c>
      <c r="F1927" s="21">
        <v>35.0</v>
      </c>
      <c r="G1927" s="48">
        <v>41579.0</v>
      </c>
      <c r="H1927" s="49">
        <v>0.340625</v>
      </c>
      <c r="M1927" s="54"/>
    </row>
    <row r="1928">
      <c r="A1928" s="21">
        <v>52345.0</v>
      </c>
      <c r="B1928" s="21">
        <v>14.0</v>
      </c>
      <c r="C1928" s="21">
        <v>1.0</v>
      </c>
      <c r="D1928" s="21">
        <v>1.0</v>
      </c>
      <c r="E1928" s="47">
        <v>8585.0</v>
      </c>
      <c r="F1928" s="21">
        <v>613.0</v>
      </c>
      <c r="G1928" s="48">
        <v>41579.0</v>
      </c>
      <c r="H1928" s="49">
        <v>0.042465277777777775</v>
      </c>
      <c r="M1928" s="54"/>
    </row>
    <row r="1929">
      <c r="A1929" s="21">
        <v>52401.0</v>
      </c>
      <c r="B1929" s="21">
        <v>17.0</v>
      </c>
      <c r="C1929" s="21">
        <v>1.0</v>
      </c>
      <c r="D1929" s="21">
        <v>1.0</v>
      </c>
      <c r="E1929" s="21">
        <v>200.0</v>
      </c>
      <c r="F1929" s="21">
        <v>12.0</v>
      </c>
      <c r="G1929" s="48">
        <v>41579.0</v>
      </c>
      <c r="H1929" s="49">
        <v>0.0694212962962963</v>
      </c>
      <c r="M1929" s="54"/>
    </row>
    <row r="1930">
      <c r="A1930" s="21">
        <v>52520.0</v>
      </c>
      <c r="B1930" s="21">
        <v>16.0</v>
      </c>
      <c r="C1930" s="21">
        <v>1.0</v>
      </c>
      <c r="D1930" s="21">
        <v>1.0</v>
      </c>
      <c r="E1930" s="21">
        <v>0.0</v>
      </c>
      <c r="F1930" s="21">
        <v>0.0</v>
      </c>
      <c r="G1930" s="48">
        <v>41579.0</v>
      </c>
      <c r="H1930" s="49">
        <v>0.5795717592592593</v>
      </c>
      <c r="M1930" s="54"/>
    </row>
    <row r="1931">
      <c r="A1931" s="21">
        <v>52541.0</v>
      </c>
      <c r="B1931" s="21">
        <v>23.0</v>
      </c>
      <c r="C1931" s="21">
        <v>1.0</v>
      </c>
      <c r="D1931" s="21">
        <v>1.0</v>
      </c>
      <c r="E1931" s="47">
        <v>4999.0</v>
      </c>
      <c r="F1931" s="21">
        <v>217.0</v>
      </c>
      <c r="G1931" s="48">
        <v>41579.0</v>
      </c>
      <c r="H1931" s="49">
        <v>0.23833333333333334</v>
      </c>
      <c r="M1931" s="54"/>
    </row>
    <row r="1932">
      <c r="A1932" s="21">
        <v>52578.0</v>
      </c>
      <c r="B1932" s="21">
        <v>22.0</v>
      </c>
      <c r="C1932" s="21">
        <v>1.0</v>
      </c>
      <c r="D1932" s="21">
        <v>1.0</v>
      </c>
      <c r="E1932" s="47">
        <v>3240.0</v>
      </c>
      <c r="F1932" s="21">
        <v>147.0</v>
      </c>
      <c r="G1932" s="48">
        <v>41579.0</v>
      </c>
      <c r="H1932" s="49">
        <v>0.5076736111111111</v>
      </c>
      <c r="M1932" s="54"/>
    </row>
    <row r="1933">
      <c r="A1933" s="21">
        <v>52583.0</v>
      </c>
      <c r="B1933" s="21">
        <v>22.0</v>
      </c>
      <c r="C1933" s="21">
        <v>1.0</v>
      </c>
      <c r="D1933" s="21">
        <v>1.0</v>
      </c>
      <c r="E1933" s="47">
        <v>1800.0</v>
      </c>
      <c r="F1933" s="21">
        <v>82.0</v>
      </c>
      <c r="G1933" s="48">
        <v>41579.0</v>
      </c>
      <c r="H1933" s="49">
        <v>0.40899305555555554</v>
      </c>
      <c r="M1933" s="54"/>
    </row>
    <row r="1934">
      <c r="A1934" s="21">
        <v>52629.0</v>
      </c>
      <c r="B1934" s="21">
        <v>14.0</v>
      </c>
      <c r="C1934" s="21">
        <v>1.0</v>
      </c>
      <c r="D1934" s="21">
        <v>1.0</v>
      </c>
      <c r="E1934" s="47">
        <v>3498.0</v>
      </c>
      <c r="F1934" s="21">
        <v>250.0</v>
      </c>
      <c r="G1934" s="48">
        <v>41579.0</v>
      </c>
      <c r="H1934" s="49">
        <v>0.9116666666666666</v>
      </c>
      <c r="M1934" s="54"/>
    </row>
    <row r="1935">
      <c r="A1935" s="21">
        <v>52662.0</v>
      </c>
      <c r="B1935" s="21">
        <v>21.0</v>
      </c>
      <c r="C1935" s="21">
        <v>1.0</v>
      </c>
      <c r="D1935" s="21">
        <v>0.0</v>
      </c>
      <c r="E1935" s="47">
        <v>1000.0</v>
      </c>
      <c r="F1935" s="21">
        <v>48.0</v>
      </c>
      <c r="G1935" s="48">
        <v>41579.0</v>
      </c>
      <c r="H1935" s="49">
        <v>0.8428819444444444</v>
      </c>
      <c r="M1935" s="54"/>
    </row>
    <row r="1936">
      <c r="A1936" s="21">
        <v>52664.0</v>
      </c>
      <c r="B1936" s="21">
        <v>22.0</v>
      </c>
      <c r="C1936" s="21">
        <v>1.0</v>
      </c>
      <c r="D1936" s="21">
        <v>1.0</v>
      </c>
      <c r="E1936" s="47">
        <v>2800.0</v>
      </c>
      <c r="F1936" s="21">
        <v>127.0</v>
      </c>
      <c r="G1936" s="48">
        <v>41579.0</v>
      </c>
      <c r="H1936" s="49">
        <v>0.3335763888888889</v>
      </c>
      <c r="M1936" s="54"/>
    </row>
    <row r="1937">
      <c r="A1937" s="21">
        <v>52783.0</v>
      </c>
      <c r="B1937" s="21">
        <v>17.0</v>
      </c>
      <c r="C1937" s="21">
        <v>1.0</v>
      </c>
      <c r="D1937" s="21">
        <v>1.0</v>
      </c>
      <c r="E1937" s="47">
        <v>5125.0</v>
      </c>
      <c r="F1937" s="21">
        <v>301.0</v>
      </c>
      <c r="G1937" s="48">
        <v>41579.0</v>
      </c>
      <c r="H1937" s="49">
        <v>0.4801273148148148</v>
      </c>
      <c r="M1937" s="54"/>
    </row>
    <row r="1938">
      <c r="A1938" s="21">
        <v>52827.0</v>
      </c>
      <c r="B1938" s="21">
        <v>18.0</v>
      </c>
      <c r="C1938" s="21">
        <v>1.0</v>
      </c>
      <c r="D1938" s="21">
        <v>1.0</v>
      </c>
      <c r="E1938" s="21">
        <v>0.0</v>
      </c>
      <c r="F1938" s="21">
        <v>0.0</v>
      </c>
      <c r="G1938" s="48">
        <v>41579.0</v>
      </c>
      <c r="H1938" s="49">
        <v>0.31525462962962963</v>
      </c>
      <c r="M1938" s="54"/>
    </row>
    <row r="1939">
      <c r="A1939" s="21">
        <v>52933.0</v>
      </c>
      <c r="B1939" s="21">
        <v>13.0</v>
      </c>
      <c r="C1939" s="21">
        <v>1.0</v>
      </c>
      <c r="D1939" s="21">
        <v>1.0</v>
      </c>
      <c r="E1939" s="47">
        <v>5980.0</v>
      </c>
      <c r="F1939" s="21">
        <v>460.0</v>
      </c>
      <c r="G1939" s="48">
        <v>41579.0</v>
      </c>
      <c r="H1939" s="49">
        <v>0.3747337962962963</v>
      </c>
      <c r="M1939" s="54"/>
    </row>
    <row r="1940">
      <c r="A1940" s="21">
        <v>52955.0</v>
      </c>
      <c r="B1940" s="21">
        <v>13.0</v>
      </c>
      <c r="C1940" s="21">
        <v>1.0</v>
      </c>
      <c r="D1940" s="21">
        <v>1.0</v>
      </c>
      <c r="E1940" s="47">
        <v>8200.0</v>
      </c>
      <c r="F1940" s="21">
        <v>631.0</v>
      </c>
      <c r="G1940" s="48">
        <v>41579.0</v>
      </c>
      <c r="H1940" s="49">
        <v>0.9801851851851852</v>
      </c>
      <c r="M1940" s="54"/>
    </row>
    <row r="1941">
      <c r="A1941" s="21">
        <v>53182.0</v>
      </c>
      <c r="B1941" s="21">
        <v>22.0</v>
      </c>
      <c r="C1941" s="21">
        <v>1.0</v>
      </c>
      <c r="D1941" s="21">
        <v>1.0</v>
      </c>
      <c r="E1941" s="47">
        <v>1130.0</v>
      </c>
      <c r="F1941" s="21">
        <v>51.0</v>
      </c>
      <c r="G1941" s="48">
        <v>41609.0</v>
      </c>
      <c r="H1941" s="49">
        <v>0.3808564814814815</v>
      </c>
      <c r="M1941" s="54"/>
    </row>
    <row r="1942">
      <c r="A1942" s="21">
        <v>53184.0</v>
      </c>
      <c r="B1942" s="21">
        <v>12.0</v>
      </c>
      <c r="C1942" s="21">
        <v>1.0</v>
      </c>
      <c r="D1942" s="21">
        <v>1.0</v>
      </c>
      <c r="E1942" s="47">
        <v>4967.0</v>
      </c>
      <c r="F1942" s="21">
        <v>414.0</v>
      </c>
      <c r="G1942" s="48">
        <v>41609.0</v>
      </c>
      <c r="H1942" s="49">
        <v>0.17233796296296297</v>
      </c>
      <c r="M1942" s="54"/>
    </row>
    <row r="1943">
      <c r="A1943" s="21">
        <v>53276.0</v>
      </c>
      <c r="B1943" s="21">
        <v>20.0</v>
      </c>
      <c r="C1943" s="21">
        <v>1.0</v>
      </c>
      <c r="D1943" s="21">
        <v>0.0</v>
      </c>
      <c r="E1943" s="21">
        <v>100.0</v>
      </c>
      <c r="F1943" s="21">
        <v>5.0</v>
      </c>
      <c r="G1943" s="48">
        <v>41609.0</v>
      </c>
      <c r="H1943" s="49">
        <v>0.6066898148148148</v>
      </c>
      <c r="M1943" s="54"/>
    </row>
    <row r="1944">
      <c r="A1944" s="21">
        <v>53279.0</v>
      </c>
      <c r="B1944" s="21">
        <v>22.0</v>
      </c>
      <c r="C1944" s="21">
        <v>1.0</v>
      </c>
      <c r="D1944" s="21">
        <v>1.0</v>
      </c>
      <c r="E1944" s="47">
        <v>5394.0</v>
      </c>
      <c r="F1944" s="21">
        <v>245.0</v>
      </c>
      <c r="G1944" s="48">
        <v>41609.0</v>
      </c>
      <c r="H1944" s="49">
        <v>0.9305324074074074</v>
      </c>
      <c r="M1944" s="54"/>
    </row>
    <row r="1945">
      <c r="A1945" s="21">
        <v>53317.0</v>
      </c>
      <c r="B1945" s="21">
        <v>16.0</v>
      </c>
      <c r="C1945" s="21">
        <v>1.0</v>
      </c>
      <c r="D1945" s="21">
        <v>1.0</v>
      </c>
      <c r="E1945" s="47">
        <v>3000.0</v>
      </c>
      <c r="F1945" s="21">
        <v>188.0</v>
      </c>
      <c r="G1945" s="48">
        <v>41609.0</v>
      </c>
      <c r="H1945" s="49">
        <v>0.21233796296296295</v>
      </c>
      <c r="M1945" s="54"/>
    </row>
    <row r="1946">
      <c r="A1946" s="21">
        <v>53336.0</v>
      </c>
      <c r="B1946" s="21">
        <v>19.0</v>
      </c>
      <c r="C1946" s="21">
        <v>1.0</v>
      </c>
      <c r="D1946" s="21">
        <v>1.0</v>
      </c>
      <c r="E1946" s="21">
        <v>0.0</v>
      </c>
      <c r="F1946" s="21">
        <v>0.0</v>
      </c>
      <c r="G1946" s="48">
        <v>41609.0</v>
      </c>
      <c r="H1946" s="49">
        <v>0.8399537037037037</v>
      </c>
      <c r="M1946" s="54"/>
    </row>
    <row r="1947">
      <c r="A1947" s="21">
        <v>53437.0</v>
      </c>
      <c r="B1947" s="21">
        <v>14.0</v>
      </c>
      <c r="C1947" s="21">
        <v>1.0</v>
      </c>
      <c r="D1947" s="21">
        <v>1.0</v>
      </c>
      <c r="E1947" s="21">
        <v>100.0</v>
      </c>
      <c r="F1947" s="21">
        <v>7.0</v>
      </c>
      <c r="G1947" s="48">
        <v>41609.0</v>
      </c>
      <c r="H1947" s="49">
        <v>0.4250925925925926</v>
      </c>
      <c r="M1947" s="54"/>
    </row>
    <row r="1948">
      <c r="A1948" s="21">
        <v>53602.0</v>
      </c>
      <c r="B1948" s="21">
        <v>19.0</v>
      </c>
      <c r="C1948" s="21">
        <v>1.0</v>
      </c>
      <c r="D1948" s="21">
        <v>1.0</v>
      </c>
      <c r="E1948" s="21">
        <v>300.0</v>
      </c>
      <c r="F1948" s="21">
        <v>16.0</v>
      </c>
      <c r="G1948" s="48">
        <v>41609.0</v>
      </c>
      <c r="H1948" s="49">
        <v>0.5009375</v>
      </c>
      <c r="M1948" s="54"/>
    </row>
    <row r="1949">
      <c r="A1949" s="21">
        <v>53612.0</v>
      </c>
      <c r="B1949" s="21">
        <v>18.0</v>
      </c>
      <c r="C1949" s="21">
        <v>1.0</v>
      </c>
      <c r="D1949" s="21">
        <v>0.0</v>
      </c>
      <c r="E1949" s="47">
        <v>1760.0</v>
      </c>
      <c r="F1949" s="21">
        <v>98.0</v>
      </c>
      <c r="G1949" s="48">
        <v>41609.0</v>
      </c>
      <c r="H1949" s="49">
        <v>0.15145833333333333</v>
      </c>
      <c r="M1949" s="54"/>
    </row>
    <row r="1950">
      <c r="A1950" s="21">
        <v>53626.0</v>
      </c>
      <c r="B1950" s="21">
        <v>16.0</v>
      </c>
      <c r="C1950" s="21">
        <v>1.0</v>
      </c>
      <c r="D1950" s="21">
        <v>1.0</v>
      </c>
      <c r="E1950" s="47">
        <v>14360.0</v>
      </c>
      <c r="F1950" s="21">
        <v>898.0</v>
      </c>
      <c r="G1950" s="48">
        <v>41609.0</v>
      </c>
      <c r="H1950" s="49">
        <v>0.043472222222222225</v>
      </c>
      <c r="M1950" s="54"/>
    </row>
    <row r="1951">
      <c r="A1951" s="21">
        <v>53628.0</v>
      </c>
      <c r="B1951" s="21">
        <v>12.0</v>
      </c>
      <c r="C1951" s="21">
        <v>1.0</v>
      </c>
      <c r="D1951" s="21">
        <v>1.0</v>
      </c>
      <c r="E1951" s="21">
        <v>249.0</v>
      </c>
      <c r="F1951" s="21">
        <v>21.0</v>
      </c>
      <c r="G1951" s="48">
        <v>41609.0</v>
      </c>
      <c r="H1951" s="49">
        <v>0.5549537037037037</v>
      </c>
      <c r="M1951" s="54"/>
    </row>
    <row r="1952">
      <c r="A1952" s="21">
        <v>53649.0</v>
      </c>
      <c r="B1952" s="21">
        <v>18.0</v>
      </c>
      <c r="C1952" s="21">
        <v>1.0</v>
      </c>
      <c r="D1952" s="21">
        <v>1.0</v>
      </c>
      <c r="E1952" s="47">
        <v>6450.0</v>
      </c>
      <c r="F1952" s="21">
        <v>358.0</v>
      </c>
      <c r="G1952" s="48">
        <v>41609.0</v>
      </c>
      <c r="H1952" s="49">
        <v>0.9127314814814815</v>
      </c>
      <c r="M1952" s="54"/>
    </row>
    <row r="1953">
      <c r="A1953" s="21">
        <v>53656.0</v>
      </c>
      <c r="B1953" s="21">
        <v>13.0</v>
      </c>
      <c r="C1953" s="21">
        <v>1.0</v>
      </c>
      <c r="D1953" s="21">
        <v>1.0</v>
      </c>
      <c r="E1953" s="21">
        <v>600.0</v>
      </c>
      <c r="F1953" s="21">
        <v>46.0</v>
      </c>
      <c r="G1953" s="48">
        <v>41609.0</v>
      </c>
      <c r="H1953" s="49">
        <v>0.7708564814814814</v>
      </c>
      <c r="M1953" s="54"/>
    </row>
    <row r="1954">
      <c r="A1954" s="21">
        <v>53664.0</v>
      </c>
      <c r="B1954" s="21">
        <v>23.0</v>
      </c>
      <c r="C1954" s="21">
        <v>1.0</v>
      </c>
      <c r="D1954" s="21">
        <v>0.0</v>
      </c>
      <c r="E1954" s="21">
        <v>903.0</v>
      </c>
      <c r="F1954" s="21">
        <v>39.0</v>
      </c>
      <c r="G1954" s="48">
        <v>41609.0</v>
      </c>
      <c r="H1954" s="49">
        <v>0.425</v>
      </c>
      <c r="M1954" s="54"/>
    </row>
    <row r="1955">
      <c r="A1955" s="21">
        <v>53705.0</v>
      </c>
      <c r="B1955" s="21">
        <v>18.0</v>
      </c>
      <c r="C1955" s="21">
        <v>1.0</v>
      </c>
      <c r="D1955" s="21">
        <v>1.0</v>
      </c>
      <c r="E1955" s="47">
        <v>9690.0</v>
      </c>
      <c r="F1955" s="21">
        <v>538.0</v>
      </c>
      <c r="G1955" s="48">
        <v>41609.0</v>
      </c>
      <c r="H1955" s="49">
        <v>0.23699074074074075</v>
      </c>
      <c r="M1955" s="54"/>
    </row>
    <row r="1956">
      <c r="A1956" s="21">
        <v>53818.0</v>
      </c>
      <c r="B1956" s="21">
        <v>13.0</v>
      </c>
      <c r="C1956" s="21">
        <v>1.0</v>
      </c>
      <c r="D1956" s="21">
        <v>1.0</v>
      </c>
      <c r="E1956" s="47">
        <v>1594.0</v>
      </c>
      <c r="F1956" s="21">
        <v>123.0</v>
      </c>
      <c r="G1956" s="48">
        <v>41609.0</v>
      </c>
      <c r="H1956" s="49">
        <v>0.15366898148148148</v>
      </c>
      <c r="M1956" s="54"/>
    </row>
    <row r="1957">
      <c r="A1957" s="21">
        <v>53861.0</v>
      </c>
      <c r="B1957" s="21">
        <v>17.0</v>
      </c>
      <c r="C1957" s="21">
        <v>1.0</v>
      </c>
      <c r="D1957" s="21">
        <v>1.0</v>
      </c>
      <c r="E1957" s="47">
        <v>1800.0</v>
      </c>
      <c r="F1957" s="21">
        <v>106.0</v>
      </c>
      <c r="G1957" s="48">
        <v>41609.0</v>
      </c>
      <c r="H1957" s="49">
        <v>0.7672569444444445</v>
      </c>
      <c r="M1957" s="54"/>
    </row>
    <row r="1958">
      <c r="A1958" s="21">
        <v>53878.0</v>
      </c>
      <c r="B1958" s="21">
        <v>17.0</v>
      </c>
      <c r="C1958" s="21">
        <v>1.0</v>
      </c>
      <c r="D1958" s="21">
        <v>1.0</v>
      </c>
      <c r="E1958" s="47">
        <v>1299.0</v>
      </c>
      <c r="F1958" s="21">
        <v>76.0</v>
      </c>
      <c r="G1958" s="48">
        <v>41609.0</v>
      </c>
      <c r="H1958" s="49">
        <v>0.3197685185185185</v>
      </c>
      <c r="M1958" s="54"/>
    </row>
    <row r="1959">
      <c r="A1959" s="21">
        <v>53912.0</v>
      </c>
      <c r="B1959" s="21">
        <v>14.0</v>
      </c>
      <c r="C1959" s="21">
        <v>1.0</v>
      </c>
      <c r="D1959" s="21">
        <v>0.0</v>
      </c>
      <c r="E1959" s="47">
        <v>7906.0</v>
      </c>
      <c r="F1959" s="21">
        <v>565.0</v>
      </c>
      <c r="G1959" s="48">
        <v>41609.0</v>
      </c>
      <c r="H1959" s="49">
        <v>0.46859953703703705</v>
      </c>
      <c r="M1959" s="54"/>
    </row>
    <row r="1960">
      <c r="A1960" s="21">
        <v>53956.0</v>
      </c>
      <c r="B1960" s="21">
        <v>18.0</v>
      </c>
      <c r="C1960" s="21">
        <v>1.0</v>
      </c>
      <c r="D1960" s="21">
        <v>1.0</v>
      </c>
      <c r="E1960" s="47">
        <v>1500.0</v>
      </c>
      <c r="F1960" s="21">
        <v>83.0</v>
      </c>
      <c r="G1960" s="48">
        <v>41609.0</v>
      </c>
      <c r="H1960" s="49">
        <v>0.3218287037037037</v>
      </c>
      <c r="M1960" s="54"/>
    </row>
    <row r="1961">
      <c r="A1961" s="21">
        <v>53965.0</v>
      </c>
      <c r="B1961" s="21">
        <v>22.0</v>
      </c>
      <c r="C1961" s="21">
        <v>1.0</v>
      </c>
      <c r="D1961" s="21">
        <v>1.0</v>
      </c>
      <c r="E1961" s="21">
        <v>599.0</v>
      </c>
      <c r="F1961" s="21">
        <v>27.0</v>
      </c>
      <c r="G1961" s="48">
        <v>41609.0</v>
      </c>
      <c r="H1961" s="49">
        <v>0.7972337962962963</v>
      </c>
      <c r="M1961" s="54"/>
    </row>
    <row r="1962">
      <c r="A1962" s="21">
        <v>53976.0</v>
      </c>
      <c r="B1962" s="21">
        <v>15.0</v>
      </c>
      <c r="C1962" s="21">
        <v>1.0</v>
      </c>
      <c r="D1962" s="21">
        <v>1.0</v>
      </c>
      <c r="E1962" s="47">
        <v>2275.0</v>
      </c>
      <c r="F1962" s="21">
        <v>152.0</v>
      </c>
      <c r="G1962" s="48">
        <v>41609.0</v>
      </c>
      <c r="H1962" s="49">
        <v>0.18833333333333332</v>
      </c>
      <c r="M1962" s="54"/>
    </row>
    <row r="1963">
      <c r="A1963" s="21">
        <v>54002.0</v>
      </c>
      <c r="B1963" s="21">
        <v>16.0</v>
      </c>
      <c r="C1963" s="21">
        <v>1.0</v>
      </c>
      <c r="D1963" s="21">
        <v>1.0</v>
      </c>
      <c r="E1963" s="21">
        <v>0.0</v>
      </c>
      <c r="F1963" s="21">
        <v>0.0</v>
      </c>
      <c r="G1963" s="48">
        <v>41609.0</v>
      </c>
      <c r="H1963" s="49">
        <v>0.53</v>
      </c>
      <c r="M1963" s="54"/>
    </row>
    <row r="1964">
      <c r="A1964" s="21">
        <v>54109.0</v>
      </c>
      <c r="B1964" s="21">
        <v>16.0</v>
      </c>
      <c r="C1964" s="21">
        <v>1.0</v>
      </c>
      <c r="D1964" s="21">
        <v>1.0</v>
      </c>
      <c r="E1964" s="47">
        <v>2399.0</v>
      </c>
      <c r="F1964" s="21">
        <v>150.0</v>
      </c>
      <c r="G1964" s="48">
        <v>41609.0</v>
      </c>
      <c r="H1964" s="49">
        <v>0.18270833333333333</v>
      </c>
      <c r="M1964" s="54"/>
    </row>
    <row r="1965">
      <c r="A1965" s="21">
        <v>54120.0</v>
      </c>
      <c r="B1965" s="21">
        <v>13.0</v>
      </c>
      <c r="C1965" s="21">
        <v>1.0</v>
      </c>
      <c r="D1965" s="21">
        <v>1.0</v>
      </c>
      <c r="E1965" s="47">
        <v>7399.0</v>
      </c>
      <c r="F1965" s="21">
        <v>569.0</v>
      </c>
      <c r="G1965" s="48">
        <v>41609.0</v>
      </c>
      <c r="H1965" s="49">
        <v>0.6523958333333333</v>
      </c>
      <c r="M1965" s="54"/>
    </row>
    <row r="1966">
      <c r="A1966" s="21">
        <v>54159.0</v>
      </c>
      <c r="B1966" s="21">
        <v>18.0</v>
      </c>
      <c r="C1966" s="21">
        <v>1.0</v>
      </c>
      <c r="D1966" s="21">
        <v>1.0</v>
      </c>
      <c r="E1966" s="47">
        <v>4830.0</v>
      </c>
      <c r="F1966" s="21">
        <v>268.0</v>
      </c>
      <c r="G1966" s="48">
        <v>41609.0</v>
      </c>
      <c r="H1966" s="49">
        <v>0.8824884259259259</v>
      </c>
      <c r="M1966" s="54"/>
    </row>
    <row r="1967">
      <c r="A1967" s="21">
        <v>54239.0</v>
      </c>
      <c r="B1967" s="21">
        <v>20.0</v>
      </c>
      <c r="C1967" s="21">
        <v>1.0</v>
      </c>
      <c r="D1967" s="21">
        <v>1.0</v>
      </c>
      <c r="E1967" s="21">
        <v>0.0</v>
      </c>
      <c r="F1967" s="21">
        <v>0.0</v>
      </c>
      <c r="G1967" s="48">
        <v>41609.0</v>
      </c>
      <c r="H1967" s="49">
        <v>0.39596064814814813</v>
      </c>
      <c r="M1967" s="54"/>
    </row>
    <row r="1968">
      <c r="A1968" s="21">
        <v>54264.0</v>
      </c>
      <c r="B1968" s="21">
        <v>16.0</v>
      </c>
      <c r="C1968" s="21">
        <v>1.0</v>
      </c>
      <c r="D1968" s="21">
        <v>1.0</v>
      </c>
      <c r="E1968" s="47">
        <v>2495.0</v>
      </c>
      <c r="F1968" s="21">
        <v>156.0</v>
      </c>
      <c r="G1968" s="48">
        <v>41609.0</v>
      </c>
      <c r="H1968" s="49">
        <v>0.7939236111111111</v>
      </c>
      <c r="M1968" s="54"/>
    </row>
    <row r="1969">
      <c r="A1969" s="21">
        <v>54286.0</v>
      </c>
      <c r="B1969" s="21">
        <v>23.0</v>
      </c>
      <c r="C1969" s="21">
        <v>1.0</v>
      </c>
      <c r="D1969" s="21">
        <v>0.0</v>
      </c>
      <c r="E1969" s="21">
        <v>500.0</v>
      </c>
      <c r="F1969" s="21">
        <v>22.0</v>
      </c>
      <c r="G1969" s="48">
        <v>41609.0</v>
      </c>
      <c r="H1969" s="49">
        <v>0.5384722222222222</v>
      </c>
      <c r="M1969" s="54"/>
    </row>
    <row r="1970">
      <c r="A1970" s="21">
        <v>54315.0</v>
      </c>
      <c r="B1970" s="21">
        <v>22.0</v>
      </c>
      <c r="C1970" s="21">
        <v>1.0</v>
      </c>
      <c r="D1970" s="21">
        <v>1.0</v>
      </c>
      <c r="E1970" s="47">
        <v>6831.0</v>
      </c>
      <c r="F1970" s="21">
        <v>311.0</v>
      </c>
      <c r="G1970" s="48">
        <v>41609.0</v>
      </c>
      <c r="H1970" s="49">
        <v>0.8181018518518518</v>
      </c>
      <c r="M1970" s="54"/>
    </row>
    <row r="1971">
      <c r="A1971" s="21">
        <v>54328.0</v>
      </c>
      <c r="B1971" s="21">
        <v>20.0</v>
      </c>
      <c r="C1971" s="21">
        <v>1.0</v>
      </c>
      <c r="D1971" s="21">
        <v>0.0</v>
      </c>
      <c r="E1971" s="21">
        <v>790.0</v>
      </c>
      <c r="F1971" s="21">
        <v>40.0</v>
      </c>
      <c r="G1971" s="48">
        <v>41609.0</v>
      </c>
      <c r="H1971" s="49">
        <v>0.7599652777777778</v>
      </c>
      <c r="M1971" s="54"/>
    </row>
    <row r="1972">
      <c r="A1972" s="21">
        <v>54416.0</v>
      </c>
      <c r="B1972" s="21">
        <v>18.0</v>
      </c>
      <c r="C1972" s="21">
        <v>1.0</v>
      </c>
      <c r="D1972" s="21">
        <v>1.0</v>
      </c>
      <c r="E1972" s="47">
        <v>1000.0</v>
      </c>
      <c r="F1972" s="21">
        <v>56.0</v>
      </c>
      <c r="G1972" s="48">
        <v>41609.0</v>
      </c>
      <c r="H1972" s="49">
        <v>0.9884143518518519</v>
      </c>
      <c r="M1972" s="54"/>
    </row>
    <row r="1973">
      <c r="A1973" s="21">
        <v>54491.0</v>
      </c>
      <c r="B1973" s="21">
        <v>21.0</v>
      </c>
      <c r="C1973" s="21">
        <v>1.0</v>
      </c>
      <c r="D1973" s="21">
        <v>1.0</v>
      </c>
      <c r="E1973" s="47">
        <v>3100.0</v>
      </c>
      <c r="F1973" s="21">
        <v>148.0</v>
      </c>
      <c r="G1973" s="48">
        <v>41609.0</v>
      </c>
      <c r="H1973" s="49">
        <v>0.4858101851851852</v>
      </c>
      <c r="M1973" s="54"/>
    </row>
    <row r="1974">
      <c r="A1974" s="21">
        <v>54617.0</v>
      </c>
      <c r="B1974" s="21">
        <v>16.0</v>
      </c>
      <c r="C1974" s="21">
        <v>1.0</v>
      </c>
      <c r="D1974" s="21">
        <v>1.0</v>
      </c>
      <c r="E1974" s="47">
        <v>2918.0</v>
      </c>
      <c r="F1974" s="21">
        <v>182.0</v>
      </c>
      <c r="G1974" s="48">
        <v>41609.0</v>
      </c>
      <c r="H1974" s="49">
        <v>0.3638888888888889</v>
      </c>
      <c r="M1974" s="54"/>
    </row>
    <row r="1975">
      <c r="A1975" s="21">
        <v>54669.0</v>
      </c>
      <c r="B1975" s="21">
        <v>19.0</v>
      </c>
      <c r="C1975" s="21">
        <v>1.0</v>
      </c>
      <c r="D1975" s="21">
        <v>1.0</v>
      </c>
      <c r="E1975" s="47">
        <v>17000.0</v>
      </c>
      <c r="F1975" s="21">
        <v>895.0</v>
      </c>
      <c r="G1975" s="48">
        <v>41609.0</v>
      </c>
      <c r="H1975" s="49">
        <v>0.5593865740740741</v>
      </c>
      <c r="M1975" s="54"/>
    </row>
    <row r="1976">
      <c r="A1976" s="21">
        <v>54685.0</v>
      </c>
      <c r="B1976" s="21">
        <v>13.0</v>
      </c>
      <c r="C1976" s="21">
        <v>1.0</v>
      </c>
      <c r="D1976" s="21">
        <v>0.0</v>
      </c>
      <c r="E1976" s="21">
        <v>500.0</v>
      </c>
      <c r="F1976" s="21">
        <v>38.0</v>
      </c>
      <c r="G1976" s="48">
        <v>41609.0</v>
      </c>
      <c r="H1976" s="49">
        <v>0.38208333333333333</v>
      </c>
      <c r="M1976" s="54"/>
    </row>
    <row r="1977">
      <c r="A1977" s="21">
        <v>54868.0</v>
      </c>
      <c r="B1977" s="21">
        <v>13.0</v>
      </c>
      <c r="C1977" s="21">
        <v>1.0</v>
      </c>
      <c r="D1977" s="21">
        <v>1.0</v>
      </c>
      <c r="E1977" s="21">
        <v>0.0</v>
      </c>
      <c r="F1977" s="21">
        <v>0.0</v>
      </c>
      <c r="G1977" s="48">
        <v>41609.0</v>
      </c>
      <c r="H1977" s="49">
        <v>0.09503472222222223</v>
      </c>
      <c r="M1977" s="54"/>
    </row>
    <row r="1978">
      <c r="A1978" s="21">
        <v>54879.0</v>
      </c>
      <c r="B1978" s="21">
        <v>12.0</v>
      </c>
      <c r="C1978" s="21">
        <v>1.0</v>
      </c>
      <c r="D1978" s="21">
        <v>1.0</v>
      </c>
      <c r="E1978" s="47">
        <v>1500.0</v>
      </c>
      <c r="F1978" s="21">
        <v>125.0</v>
      </c>
      <c r="G1978" s="48">
        <v>41609.0</v>
      </c>
      <c r="H1978" s="49">
        <v>0.2896296296296296</v>
      </c>
      <c r="M1978" s="54"/>
    </row>
    <row r="1979">
      <c r="A1979" s="21">
        <v>54906.0</v>
      </c>
      <c r="B1979" s="21">
        <v>20.0</v>
      </c>
      <c r="C1979" s="21">
        <v>1.0</v>
      </c>
      <c r="D1979" s="21">
        <v>1.0</v>
      </c>
      <c r="E1979" s="47">
        <v>1000.0</v>
      </c>
      <c r="F1979" s="21">
        <v>50.0</v>
      </c>
      <c r="G1979" s="48">
        <v>41609.0</v>
      </c>
      <c r="H1979" s="49">
        <v>0.9151157407407408</v>
      </c>
      <c r="M1979" s="54"/>
    </row>
    <row r="1980">
      <c r="A1980" s="21">
        <v>54999.0</v>
      </c>
      <c r="B1980" s="21">
        <v>16.0</v>
      </c>
      <c r="C1980" s="21">
        <v>1.0</v>
      </c>
      <c r="D1980" s="21">
        <v>1.0</v>
      </c>
      <c r="E1980" s="47">
        <v>4930.0</v>
      </c>
      <c r="F1980" s="21">
        <v>308.0</v>
      </c>
      <c r="G1980" s="48">
        <v>41609.0</v>
      </c>
      <c r="H1980" s="49">
        <v>0.26494212962962965</v>
      </c>
      <c r="M1980" s="54"/>
    </row>
    <row r="1981">
      <c r="A1981" s="21">
        <v>55115.0</v>
      </c>
      <c r="B1981" s="21">
        <v>20.0</v>
      </c>
      <c r="C1981" s="21">
        <v>1.0</v>
      </c>
      <c r="D1981" s="21">
        <v>1.0</v>
      </c>
      <c r="E1981" s="47">
        <v>2793.0</v>
      </c>
      <c r="F1981" s="21">
        <v>140.0</v>
      </c>
      <c r="G1981" s="48">
        <v>41609.0</v>
      </c>
      <c r="H1981" s="49">
        <v>0.15873842592592594</v>
      </c>
      <c r="M1981" s="54"/>
    </row>
    <row r="1982">
      <c r="A1982" s="21">
        <v>55144.0</v>
      </c>
      <c r="B1982" s="21">
        <v>20.0</v>
      </c>
      <c r="C1982" s="21">
        <v>1.0</v>
      </c>
      <c r="D1982" s="21">
        <v>1.0</v>
      </c>
      <c r="E1982" s="47">
        <v>1130.0</v>
      </c>
      <c r="F1982" s="21">
        <v>57.0</v>
      </c>
      <c r="G1982" s="48">
        <v>41609.0</v>
      </c>
      <c r="H1982" s="49">
        <v>0.22262731481481482</v>
      </c>
      <c r="M1982" s="54"/>
    </row>
    <row r="1983">
      <c r="A1983" s="21">
        <v>55168.0</v>
      </c>
      <c r="B1983" s="21">
        <v>13.0</v>
      </c>
      <c r="C1983" s="21">
        <v>1.0</v>
      </c>
      <c r="D1983" s="21">
        <v>1.0</v>
      </c>
      <c r="E1983" s="21">
        <v>581.0</v>
      </c>
      <c r="F1983" s="21">
        <v>45.0</v>
      </c>
      <c r="G1983" s="48">
        <v>41609.0</v>
      </c>
      <c r="H1983" s="49">
        <v>0.399849537037037</v>
      </c>
      <c r="M1983" s="54"/>
    </row>
    <row r="1984">
      <c r="A1984" s="21">
        <v>55210.0</v>
      </c>
      <c r="B1984" s="21">
        <v>12.0</v>
      </c>
      <c r="C1984" s="21">
        <v>1.0</v>
      </c>
      <c r="D1984" s="21">
        <v>1.0</v>
      </c>
      <c r="E1984" s="47">
        <v>1200.0</v>
      </c>
      <c r="F1984" s="21">
        <v>100.0</v>
      </c>
      <c r="G1984" s="48">
        <v>41609.0</v>
      </c>
      <c r="H1984" s="49">
        <v>0.7994328703703704</v>
      </c>
      <c r="M1984" s="54"/>
    </row>
    <row r="1985">
      <c r="A1985" s="21">
        <v>55388.0</v>
      </c>
      <c r="B1985" s="21">
        <v>19.0</v>
      </c>
      <c r="C1985" s="21">
        <v>1.0</v>
      </c>
      <c r="D1985" s="21">
        <v>1.0</v>
      </c>
      <c r="E1985" s="21">
        <v>835.0</v>
      </c>
      <c r="F1985" s="21">
        <v>44.0</v>
      </c>
      <c r="G1985" s="48">
        <v>41609.0</v>
      </c>
      <c r="H1985" s="49">
        <v>0.8071875</v>
      </c>
      <c r="M1985" s="54"/>
    </row>
    <row r="1986">
      <c r="A1986" s="21">
        <v>55554.0</v>
      </c>
      <c r="B1986" s="21">
        <v>22.0</v>
      </c>
      <c r="C1986" s="21">
        <v>1.0</v>
      </c>
      <c r="D1986" s="21">
        <v>1.0</v>
      </c>
      <c r="E1986" s="47">
        <v>1995.0</v>
      </c>
      <c r="F1986" s="21">
        <v>91.0</v>
      </c>
      <c r="G1986" s="48">
        <v>41609.0</v>
      </c>
      <c r="H1986" s="49">
        <v>0.7742592592592593</v>
      </c>
      <c r="M1986" s="54"/>
    </row>
    <row r="1987">
      <c r="A1987" s="21">
        <v>55678.0</v>
      </c>
      <c r="B1987" s="21">
        <v>16.0</v>
      </c>
      <c r="C1987" s="21">
        <v>1.0</v>
      </c>
      <c r="D1987" s="21">
        <v>1.0</v>
      </c>
      <c r="E1987" s="47">
        <v>1019.0</v>
      </c>
      <c r="F1987" s="21">
        <v>64.0</v>
      </c>
      <c r="G1987" s="48">
        <v>41609.0</v>
      </c>
      <c r="H1987" s="49">
        <v>0.31572916666666667</v>
      </c>
      <c r="M1987" s="54"/>
    </row>
    <row r="1988">
      <c r="A1988" s="21">
        <v>55702.0</v>
      </c>
      <c r="B1988" s="21">
        <v>17.0</v>
      </c>
      <c r="C1988" s="21">
        <v>1.0</v>
      </c>
      <c r="D1988" s="21">
        <v>0.0</v>
      </c>
      <c r="E1988" s="47">
        <v>7965.0</v>
      </c>
      <c r="F1988" s="21">
        <v>469.0</v>
      </c>
      <c r="G1988" s="48">
        <v>41609.0</v>
      </c>
      <c r="H1988" s="49">
        <v>0.9611226851851852</v>
      </c>
      <c r="M1988" s="54"/>
    </row>
    <row r="1989">
      <c r="A1989" s="21">
        <v>55803.0</v>
      </c>
      <c r="B1989" s="21">
        <v>18.0</v>
      </c>
      <c r="C1989" s="21">
        <v>1.0</v>
      </c>
      <c r="D1989" s="21">
        <v>1.0</v>
      </c>
      <c r="E1989" s="47">
        <v>1000.0</v>
      </c>
      <c r="F1989" s="21">
        <v>56.0</v>
      </c>
      <c r="G1989" s="48">
        <v>41609.0</v>
      </c>
      <c r="H1989" s="49">
        <v>0.3032523148148148</v>
      </c>
      <c r="M1989" s="54"/>
    </row>
    <row r="1990">
      <c r="A1990" s="21">
        <v>55819.0</v>
      </c>
      <c r="B1990" s="21">
        <v>17.0</v>
      </c>
      <c r="C1990" s="21">
        <v>1.0</v>
      </c>
      <c r="D1990" s="21">
        <v>1.0</v>
      </c>
      <c r="E1990" s="47">
        <v>5968.0</v>
      </c>
      <c r="F1990" s="21">
        <v>351.0</v>
      </c>
      <c r="G1990" s="48">
        <v>41609.0</v>
      </c>
      <c r="H1990" s="49">
        <v>0.23164351851851853</v>
      </c>
      <c r="M1990" s="54"/>
    </row>
    <row r="1991">
      <c r="A1991" s="21">
        <v>55896.0</v>
      </c>
      <c r="B1991" s="21">
        <v>16.0</v>
      </c>
      <c r="C1991" s="21">
        <v>1.0</v>
      </c>
      <c r="D1991" s="21">
        <v>1.0</v>
      </c>
      <c r="E1991" s="47">
        <v>1706.0</v>
      </c>
      <c r="F1991" s="21">
        <v>107.0</v>
      </c>
      <c r="G1991" s="48">
        <v>41609.0</v>
      </c>
      <c r="H1991" s="49">
        <v>0.3306365740740741</v>
      </c>
      <c r="M1991" s="54"/>
    </row>
    <row r="1992">
      <c r="A1992" s="21">
        <v>55899.0</v>
      </c>
      <c r="B1992" s="21">
        <v>13.0</v>
      </c>
      <c r="C1992" s="21">
        <v>1.0</v>
      </c>
      <c r="D1992" s="21">
        <v>1.0</v>
      </c>
      <c r="E1992" s="47">
        <v>2295.0</v>
      </c>
      <c r="F1992" s="21">
        <v>177.0</v>
      </c>
      <c r="G1992" s="48">
        <v>41609.0</v>
      </c>
      <c r="H1992" s="49">
        <v>0.34685185185185186</v>
      </c>
      <c r="M1992" s="54"/>
    </row>
    <row r="1993">
      <c r="A1993" s="21">
        <v>55966.0</v>
      </c>
      <c r="B1993" s="21">
        <v>19.0</v>
      </c>
      <c r="C1993" s="21">
        <v>1.0</v>
      </c>
      <c r="D1993" s="21">
        <v>1.0</v>
      </c>
      <c r="E1993" s="47">
        <v>3200.0</v>
      </c>
      <c r="F1993" s="21">
        <v>168.0</v>
      </c>
      <c r="G1993" s="48">
        <v>41609.0</v>
      </c>
      <c r="H1993" s="49">
        <v>0.8941203703703704</v>
      </c>
      <c r="M1993" s="54"/>
    </row>
    <row r="1994">
      <c r="A1994" s="21">
        <v>56026.0</v>
      </c>
      <c r="B1994" s="21">
        <v>20.0</v>
      </c>
      <c r="C1994" s="21">
        <v>1.0</v>
      </c>
      <c r="D1994" s="21">
        <v>1.0</v>
      </c>
      <c r="E1994" s="47">
        <v>2500.0</v>
      </c>
      <c r="F1994" s="21">
        <v>125.0</v>
      </c>
      <c r="G1994" s="48">
        <v>41609.0</v>
      </c>
      <c r="H1994" s="49">
        <v>0.3117824074074074</v>
      </c>
      <c r="M1994" s="54"/>
    </row>
    <row r="1995">
      <c r="A1995" s="21">
        <v>56072.0</v>
      </c>
      <c r="B1995" s="21">
        <v>12.0</v>
      </c>
      <c r="C1995" s="21">
        <v>1.0</v>
      </c>
      <c r="D1995" s="21">
        <v>0.0</v>
      </c>
      <c r="E1995" s="47">
        <v>11129.0</v>
      </c>
      <c r="F1995" s="21">
        <v>927.0</v>
      </c>
      <c r="G1995" s="48">
        <v>41609.0</v>
      </c>
      <c r="H1995" s="49">
        <v>0.49199074074074073</v>
      </c>
      <c r="M1995" s="54"/>
    </row>
    <row r="1996">
      <c r="A1996" s="21">
        <v>56137.0</v>
      </c>
      <c r="B1996" s="21">
        <v>13.0</v>
      </c>
      <c r="C1996" s="21">
        <v>1.0</v>
      </c>
      <c r="D1996" s="21">
        <v>0.0</v>
      </c>
      <c r="E1996" s="21">
        <v>679.0</v>
      </c>
      <c r="F1996" s="21">
        <v>52.0</v>
      </c>
      <c r="G1996" s="48">
        <v>41609.0</v>
      </c>
      <c r="H1996" s="49">
        <v>0.5345023148148148</v>
      </c>
      <c r="M1996" s="54"/>
    </row>
    <row r="1997">
      <c r="A1997" s="21">
        <v>56186.0</v>
      </c>
      <c r="B1997" s="21">
        <v>22.0</v>
      </c>
      <c r="C1997" s="21">
        <v>1.0</v>
      </c>
      <c r="D1997" s="21">
        <v>1.0</v>
      </c>
      <c r="E1997" s="47">
        <v>8028.0</v>
      </c>
      <c r="F1997" s="21">
        <v>365.0</v>
      </c>
      <c r="G1997" s="48">
        <v>41609.0</v>
      </c>
      <c r="H1997" s="49">
        <v>0.5364699074074074</v>
      </c>
      <c r="M1997" s="54"/>
    </row>
    <row r="1998">
      <c r="A1998" s="21">
        <v>56235.0</v>
      </c>
      <c r="B1998" s="21">
        <v>22.0</v>
      </c>
      <c r="C1998" s="21">
        <v>1.0</v>
      </c>
      <c r="D1998" s="21">
        <v>1.0</v>
      </c>
      <c r="E1998" s="21">
        <v>0.0</v>
      </c>
      <c r="F1998" s="21">
        <v>0.0</v>
      </c>
      <c r="G1998" s="48">
        <v>41609.0</v>
      </c>
      <c r="H1998" s="49">
        <v>0.0496875</v>
      </c>
      <c r="M1998" s="54"/>
    </row>
    <row r="1999">
      <c r="A1999" s="21">
        <v>56285.0</v>
      </c>
      <c r="B1999" s="21">
        <v>22.0</v>
      </c>
      <c r="C1999" s="21">
        <v>1.0</v>
      </c>
      <c r="D1999" s="21">
        <v>1.0</v>
      </c>
      <c r="E1999" s="47">
        <v>3600.0</v>
      </c>
      <c r="F1999" s="21">
        <v>164.0</v>
      </c>
      <c r="G1999" s="48">
        <v>41609.0</v>
      </c>
      <c r="H1999" s="49">
        <v>0.4072453703703704</v>
      </c>
      <c r="M1999" s="54"/>
    </row>
    <row r="2000">
      <c r="A2000" s="21">
        <v>56312.0</v>
      </c>
      <c r="B2000" s="21">
        <v>18.0</v>
      </c>
      <c r="C2000" s="21">
        <v>1.0</v>
      </c>
      <c r="D2000" s="21">
        <v>1.0</v>
      </c>
      <c r="E2000" s="47">
        <v>6098.0</v>
      </c>
      <c r="F2000" s="21">
        <v>339.0</v>
      </c>
      <c r="G2000" s="48">
        <v>41609.0</v>
      </c>
      <c r="H2000" s="49">
        <v>0.040150462962962964</v>
      </c>
      <c r="M2000" s="54"/>
    </row>
    <row r="2001">
      <c r="A2001" s="21">
        <v>56315.0</v>
      </c>
      <c r="B2001" s="21">
        <v>19.0</v>
      </c>
      <c r="C2001" s="21">
        <v>1.0</v>
      </c>
      <c r="D2001" s="21">
        <v>1.0</v>
      </c>
      <c r="E2001" s="47">
        <v>18398.0</v>
      </c>
      <c r="F2001" s="21">
        <v>968.0</v>
      </c>
      <c r="G2001" s="48">
        <v>41609.0</v>
      </c>
      <c r="H2001" s="49">
        <v>0.7622337962962963</v>
      </c>
      <c r="M2001" s="54"/>
    </row>
    <row r="2002">
      <c r="A2002" s="21">
        <v>56509.0</v>
      </c>
      <c r="B2002" s="21">
        <v>22.0</v>
      </c>
      <c r="C2002" s="21">
        <v>1.0</v>
      </c>
      <c r="D2002" s="21">
        <v>1.0</v>
      </c>
      <c r="E2002" s="47">
        <v>1500.0</v>
      </c>
      <c r="F2002" s="21">
        <v>68.0</v>
      </c>
      <c r="G2002" s="48">
        <v>41609.0</v>
      </c>
      <c r="H2002" s="49">
        <v>0.008541666666666666</v>
      </c>
      <c r="M2002" s="54"/>
    </row>
    <row r="2003">
      <c r="A2003" s="21">
        <v>56608.0</v>
      </c>
      <c r="B2003" s="21">
        <v>12.0</v>
      </c>
      <c r="C2003" s="21">
        <v>1.0</v>
      </c>
      <c r="D2003" s="21">
        <v>1.0</v>
      </c>
      <c r="E2003" s="21">
        <v>800.0</v>
      </c>
      <c r="F2003" s="21">
        <v>67.0</v>
      </c>
      <c r="G2003" s="48">
        <v>41609.0</v>
      </c>
      <c r="H2003" s="49">
        <v>0.12253472222222223</v>
      </c>
      <c r="M2003" s="54"/>
    </row>
    <row r="2004">
      <c r="A2004" s="21">
        <v>56620.0</v>
      </c>
      <c r="B2004" s="21">
        <v>23.0</v>
      </c>
      <c r="C2004" s="21">
        <v>1.0</v>
      </c>
      <c r="D2004" s="21">
        <v>1.0</v>
      </c>
      <c r="E2004" s="21">
        <v>199.0</v>
      </c>
      <c r="F2004" s="21">
        <v>9.0</v>
      </c>
      <c r="G2004" s="48">
        <v>41609.0</v>
      </c>
      <c r="H2004" s="49">
        <v>0.12612268518518518</v>
      </c>
      <c r="M2004" s="54"/>
    </row>
    <row r="2005">
      <c r="A2005" s="21">
        <v>56719.0</v>
      </c>
      <c r="B2005" s="21">
        <v>16.0</v>
      </c>
      <c r="C2005" s="21">
        <v>1.0</v>
      </c>
      <c r="D2005" s="21">
        <v>0.0</v>
      </c>
      <c r="E2005" s="47">
        <v>4090.0</v>
      </c>
      <c r="F2005" s="21">
        <v>256.0</v>
      </c>
      <c r="G2005" s="48">
        <v>41609.0</v>
      </c>
      <c r="H2005" s="49">
        <v>0.5728703703703704</v>
      </c>
      <c r="M2005" s="54"/>
    </row>
    <row r="2006">
      <c r="A2006" s="21">
        <v>56802.0</v>
      </c>
      <c r="B2006" s="21">
        <v>14.0</v>
      </c>
      <c r="C2006" s="21">
        <v>1.0</v>
      </c>
      <c r="D2006" s="21">
        <v>1.0</v>
      </c>
      <c r="E2006" s="47">
        <v>26237.0</v>
      </c>
      <c r="F2006" s="47">
        <v>1874.0</v>
      </c>
      <c r="G2006" s="48">
        <v>41609.0</v>
      </c>
      <c r="H2006" s="49">
        <v>0.4325347222222222</v>
      </c>
      <c r="M2006" s="54"/>
    </row>
    <row r="2007">
      <c r="A2007" s="21">
        <v>56809.0</v>
      </c>
      <c r="B2007" s="21">
        <v>15.0</v>
      </c>
      <c r="C2007" s="21">
        <v>1.0</v>
      </c>
      <c r="D2007" s="21">
        <v>1.0</v>
      </c>
      <c r="E2007" s="47">
        <v>5474.0</v>
      </c>
      <c r="F2007" s="21">
        <v>365.0</v>
      </c>
      <c r="G2007" s="48">
        <v>41609.0</v>
      </c>
      <c r="H2007" s="49">
        <v>0.18770833333333334</v>
      </c>
      <c r="M2007" s="54"/>
    </row>
    <row r="2008">
      <c r="A2008" s="21">
        <v>56881.0</v>
      </c>
      <c r="B2008" s="21">
        <v>16.0</v>
      </c>
      <c r="C2008" s="21">
        <v>1.0</v>
      </c>
      <c r="D2008" s="21">
        <v>1.0</v>
      </c>
      <c r="E2008" s="47">
        <v>11076.0</v>
      </c>
      <c r="F2008" s="21">
        <v>692.0</v>
      </c>
      <c r="G2008" s="48">
        <v>41609.0</v>
      </c>
      <c r="H2008" s="49">
        <v>0.34108796296296295</v>
      </c>
      <c r="M2008" s="54"/>
    </row>
    <row r="2009">
      <c r="A2009" s="21">
        <v>56943.0</v>
      </c>
      <c r="B2009" s="21">
        <v>13.0</v>
      </c>
      <c r="C2009" s="21">
        <v>1.0</v>
      </c>
      <c r="D2009" s="21">
        <v>0.0</v>
      </c>
      <c r="E2009" s="47">
        <v>4860.0</v>
      </c>
      <c r="F2009" s="21">
        <v>374.0</v>
      </c>
      <c r="G2009" s="48">
        <v>41609.0</v>
      </c>
      <c r="H2009" s="49">
        <v>0.8299652777777777</v>
      </c>
      <c r="M2009" s="54"/>
    </row>
    <row r="2010">
      <c r="A2010" s="21">
        <v>57009.0</v>
      </c>
      <c r="B2010" s="21">
        <v>18.0</v>
      </c>
      <c r="C2010" s="21">
        <v>1.0</v>
      </c>
      <c r="D2010" s="21">
        <v>1.0</v>
      </c>
      <c r="E2010" s="47">
        <v>7045.0</v>
      </c>
      <c r="F2010" s="21">
        <v>391.0</v>
      </c>
      <c r="G2010" s="48">
        <v>41609.0</v>
      </c>
      <c r="H2010" s="49">
        <v>0.007638888888888889</v>
      </c>
      <c r="M2010" s="54"/>
    </row>
    <row r="2011">
      <c r="A2011" s="21">
        <v>57050.0</v>
      </c>
      <c r="B2011" s="21">
        <v>22.0</v>
      </c>
      <c r="C2011" s="21">
        <v>1.0</v>
      </c>
      <c r="D2011" s="21">
        <v>1.0</v>
      </c>
      <c r="E2011" s="21">
        <v>544.0</v>
      </c>
      <c r="F2011" s="21">
        <v>25.0</v>
      </c>
      <c r="G2011" s="48">
        <v>41609.0</v>
      </c>
      <c r="H2011" s="49">
        <v>0.7841898148148149</v>
      </c>
      <c r="M2011" s="54"/>
    </row>
    <row r="2012">
      <c r="A2012" s="21">
        <v>57063.0</v>
      </c>
      <c r="B2012" s="21">
        <v>16.0</v>
      </c>
      <c r="C2012" s="21">
        <v>1.0</v>
      </c>
      <c r="D2012" s="21">
        <v>0.0</v>
      </c>
      <c r="E2012" s="21">
        <v>800.0</v>
      </c>
      <c r="F2012" s="21">
        <v>50.0</v>
      </c>
      <c r="G2012" s="48">
        <v>41609.0</v>
      </c>
      <c r="H2012" s="49">
        <v>0.22811342592592593</v>
      </c>
      <c r="M2012" s="54"/>
    </row>
    <row r="2013">
      <c r="A2013" s="21">
        <v>57211.0</v>
      </c>
      <c r="B2013" s="21">
        <v>18.0</v>
      </c>
      <c r="C2013" s="21">
        <v>1.0</v>
      </c>
      <c r="D2013" s="21">
        <v>1.0</v>
      </c>
      <c r="E2013" s="47">
        <v>1618.0</v>
      </c>
      <c r="F2013" s="21">
        <v>90.0</v>
      </c>
      <c r="G2013" s="48">
        <v>41609.0</v>
      </c>
      <c r="H2013" s="49">
        <v>0.911400462962963</v>
      </c>
      <c r="M2013" s="54"/>
    </row>
    <row r="2014">
      <c r="A2014" s="21">
        <v>57249.0</v>
      </c>
      <c r="B2014" s="21">
        <v>19.0</v>
      </c>
      <c r="C2014" s="21">
        <v>1.0</v>
      </c>
      <c r="D2014" s="21">
        <v>1.0</v>
      </c>
      <c r="E2014" s="21">
        <v>0.0</v>
      </c>
      <c r="F2014" s="21">
        <v>0.0</v>
      </c>
      <c r="G2014" s="48">
        <v>41609.0</v>
      </c>
      <c r="H2014" s="49">
        <v>0.03621527777777778</v>
      </c>
      <c r="M2014" s="54"/>
    </row>
    <row r="2015">
      <c r="A2015" s="21">
        <v>57268.0</v>
      </c>
      <c r="B2015" s="21">
        <v>23.0</v>
      </c>
      <c r="C2015" s="21">
        <v>1.0</v>
      </c>
      <c r="D2015" s="21">
        <v>1.0</v>
      </c>
      <c r="E2015" s="21">
        <v>541.0</v>
      </c>
      <c r="F2015" s="21">
        <v>24.0</v>
      </c>
      <c r="G2015" s="48">
        <v>41609.0</v>
      </c>
      <c r="H2015" s="49">
        <v>0.21260416666666668</v>
      </c>
      <c r="M2015" s="54"/>
    </row>
    <row r="2016">
      <c r="A2016" s="21">
        <v>57272.0</v>
      </c>
      <c r="B2016" s="21">
        <v>17.0</v>
      </c>
      <c r="C2016" s="21">
        <v>1.0</v>
      </c>
      <c r="D2016" s="21">
        <v>1.0</v>
      </c>
      <c r="E2016" s="47">
        <v>18350.0</v>
      </c>
      <c r="F2016" s="47">
        <v>1079.0</v>
      </c>
      <c r="G2016" s="48">
        <v>41609.0</v>
      </c>
      <c r="H2016" s="49">
        <v>0.8072800925925926</v>
      </c>
      <c r="M2016" s="54"/>
    </row>
    <row r="2017">
      <c r="A2017" s="21">
        <v>57286.0</v>
      </c>
      <c r="B2017" s="21">
        <v>12.0</v>
      </c>
      <c r="C2017" s="21">
        <v>1.0</v>
      </c>
      <c r="D2017" s="21">
        <v>1.0</v>
      </c>
      <c r="E2017" s="21">
        <v>0.0</v>
      </c>
      <c r="F2017" s="21">
        <v>0.0</v>
      </c>
      <c r="G2017" s="48">
        <v>41609.0</v>
      </c>
      <c r="H2017" s="49">
        <v>0.5703125</v>
      </c>
      <c r="M2017" s="54"/>
    </row>
    <row r="2018">
      <c r="A2018" s="21">
        <v>57303.0</v>
      </c>
      <c r="B2018" s="21">
        <v>16.0</v>
      </c>
      <c r="C2018" s="21">
        <v>1.0</v>
      </c>
      <c r="D2018" s="21">
        <v>1.0</v>
      </c>
      <c r="E2018" s="47">
        <v>11424.0</v>
      </c>
      <c r="F2018" s="21">
        <v>714.0</v>
      </c>
      <c r="G2018" s="48">
        <v>41609.0</v>
      </c>
      <c r="H2018" s="49">
        <v>0.005231481481481481</v>
      </c>
      <c r="M2018" s="54"/>
    </row>
    <row r="2019">
      <c r="A2019" s="21">
        <v>57327.0</v>
      </c>
      <c r="B2019" s="21">
        <v>22.0</v>
      </c>
      <c r="C2019" s="21">
        <v>1.0</v>
      </c>
      <c r="D2019" s="21">
        <v>1.0</v>
      </c>
      <c r="E2019" s="47">
        <v>1298.0</v>
      </c>
      <c r="F2019" s="21">
        <v>59.0</v>
      </c>
      <c r="G2019" s="48">
        <v>41609.0</v>
      </c>
      <c r="H2019" s="49">
        <v>0.9191087962962963</v>
      </c>
      <c r="M2019" s="54"/>
    </row>
    <row r="2020">
      <c r="A2020" s="21">
        <v>57358.0</v>
      </c>
      <c r="B2020" s="21">
        <v>18.0</v>
      </c>
      <c r="C2020" s="21">
        <v>1.0</v>
      </c>
      <c r="D2020" s="21">
        <v>1.0</v>
      </c>
      <c r="E2020" s="47">
        <v>1499.0</v>
      </c>
      <c r="F2020" s="21">
        <v>83.0</v>
      </c>
      <c r="G2020" s="48">
        <v>41609.0</v>
      </c>
      <c r="H2020" s="49">
        <v>0.4668171296296296</v>
      </c>
      <c r="M2020" s="54"/>
    </row>
    <row r="2021">
      <c r="A2021" s="21">
        <v>57382.0</v>
      </c>
      <c r="B2021" s="21">
        <v>23.0</v>
      </c>
      <c r="C2021" s="21">
        <v>1.0</v>
      </c>
      <c r="D2021" s="21">
        <v>1.0</v>
      </c>
      <c r="E2021" s="21">
        <v>399.0</v>
      </c>
      <c r="F2021" s="21">
        <v>17.0</v>
      </c>
      <c r="G2021" s="48">
        <v>41609.0</v>
      </c>
      <c r="H2021" s="49">
        <v>0.9580208333333333</v>
      </c>
      <c r="M2021" s="54"/>
    </row>
    <row r="2022">
      <c r="A2022" s="21">
        <v>57406.0</v>
      </c>
      <c r="B2022" s="21">
        <v>22.0</v>
      </c>
      <c r="C2022" s="21">
        <v>1.0</v>
      </c>
      <c r="D2022" s="21">
        <v>1.0</v>
      </c>
      <c r="E2022" s="47">
        <v>1700.0</v>
      </c>
      <c r="F2022" s="21">
        <v>77.0</v>
      </c>
      <c r="G2022" s="48">
        <v>41609.0</v>
      </c>
      <c r="H2022" s="49">
        <v>0.28479166666666667</v>
      </c>
      <c r="M2022" s="54"/>
    </row>
    <row r="2023">
      <c r="A2023" s="21">
        <v>57409.0</v>
      </c>
      <c r="B2023" s="21">
        <v>19.0</v>
      </c>
      <c r="C2023" s="21">
        <v>1.0</v>
      </c>
      <c r="D2023" s="21">
        <v>1.0</v>
      </c>
      <c r="E2023" s="47">
        <v>4098.0</v>
      </c>
      <c r="F2023" s="21">
        <v>216.0</v>
      </c>
      <c r="G2023" s="48">
        <v>41609.0</v>
      </c>
      <c r="H2023" s="49">
        <v>0.9186342592592592</v>
      </c>
      <c r="M2023" s="54"/>
    </row>
    <row r="2024">
      <c r="A2024" s="21">
        <v>57496.0</v>
      </c>
      <c r="B2024" s="21">
        <v>20.0</v>
      </c>
      <c r="C2024" s="21">
        <v>1.0</v>
      </c>
      <c r="D2024" s="21">
        <v>1.0</v>
      </c>
      <c r="E2024" s="21">
        <v>442.0</v>
      </c>
      <c r="F2024" s="21">
        <v>22.0</v>
      </c>
      <c r="G2024" s="48">
        <v>41609.0</v>
      </c>
      <c r="H2024" s="49">
        <v>0.9241435185185185</v>
      </c>
      <c r="M2024" s="54"/>
    </row>
    <row r="2025">
      <c r="A2025" s="21">
        <v>57548.0</v>
      </c>
      <c r="B2025" s="21">
        <v>21.0</v>
      </c>
      <c r="C2025" s="21">
        <v>1.0</v>
      </c>
      <c r="D2025" s="21">
        <v>1.0</v>
      </c>
      <c r="E2025" s="21">
        <v>0.0</v>
      </c>
      <c r="F2025" s="21">
        <v>0.0</v>
      </c>
      <c r="G2025" s="48">
        <v>41609.0</v>
      </c>
      <c r="H2025" s="49">
        <v>0.23099537037037038</v>
      </c>
      <c r="M2025" s="54"/>
    </row>
    <row r="2026">
      <c r="A2026" s="21">
        <v>57558.0</v>
      </c>
      <c r="B2026" s="21">
        <v>23.0</v>
      </c>
      <c r="C2026" s="21">
        <v>1.0</v>
      </c>
      <c r="D2026" s="21">
        <v>1.0</v>
      </c>
      <c r="E2026" s="21">
        <v>249.0</v>
      </c>
      <c r="F2026" s="21">
        <v>11.0</v>
      </c>
      <c r="G2026" s="48">
        <v>41609.0</v>
      </c>
      <c r="H2026" s="49">
        <v>0.1653587962962963</v>
      </c>
      <c r="M2026" s="54"/>
    </row>
    <row r="2027">
      <c r="A2027" s="21">
        <v>57600.0</v>
      </c>
      <c r="B2027" s="21">
        <v>20.0</v>
      </c>
      <c r="C2027" s="21">
        <v>1.0</v>
      </c>
      <c r="D2027" s="21">
        <v>1.0</v>
      </c>
      <c r="E2027" s="47">
        <v>2000.0</v>
      </c>
      <c r="F2027" s="21">
        <v>100.0</v>
      </c>
      <c r="G2027" s="48">
        <v>41609.0</v>
      </c>
      <c r="H2027" s="49">
        <v>0.12119212962962964</v>
      </c>
      <c r="M2027" s="54"/>
    </row>
    <row r="2028">
      <c r="A2028" s="21">
        <v>57693.0</v>
      </c>
      <c r="B2028" s="21">
        <v>17.0</v>
      </c>
      <c r="C2028" s="21">
        <v>1.0</v>
      </c>
      <c r="D2028" s="21">
        <v>0.0</v>
      </c>
      <c r="E2028" s="47">
        <v>3000.0</v>
      </c>
      <c r="F2028" s="21">
        <v>176.0</v>
      </c>
      <c r="G2028" s="48">
        <v>41609.0</v>
      </c>
      <c r="H2028" s="49">
        <v>0.13246527777777778</v>
      </c>
      <c r="M2028" s="54"/>
    </row>
    <row r="2029">
      <c r="A2029" s="21">
        <v>57759.0</v>
      </c>
      <c r="B2029" s="21">
        <v>16.0</v>
      </c>
      <c r="C2029" s="21">
        <v>1.0</v>
      </c>
      <c r="D2029" s="21">
        <v>1.0</v>
      </c>
      <c r="E2029" s="47">
        <v>2499.0</v>
      </c>
      <c r="F2029" s="21">
        <v>156.0</v>
      </c>
      <c r="G2029" s="48">
        <v>41609.0</v>
      </c>
      <c r="H2029" s="49">
        <v>0.35302083333333334</v>
      </c>
      <c r="M2029" s="54"/>
    </row>
    <row r="2030">
      <c r="A2030" s="21">
        <v>57783.0</v>
      </c>
      <c r="B2030" s="21">
        <v>13.0</v>
      </c>
      <c r="C2030" s="21">
        <v>1.0</v>
      </c>
      <c r="D2030" s="21">
        <v>1.0</v>
      </c>
      <c r="E2030" s="47">
        <v>1819.0</v>
      </c>
      <c r="F2030" s="21">
        <v>140.0</v>
      </c>
      <c r="G2030" s="48">
        <v>41609.0</v>
      </c>
      <c r="H2030" s="49">
        <v>0.6724305555555555</v>
      </c>
      <c r="M2030" s="54"/>
    </row>
    <row r="2031">
      <c r="A2031" s="21">
        <v>57866.0</v>
      </c>
      <c r="B2031" s="21">
        <v>12.0</v>
      </c>
      <c r="C2031" s="21">
        <v>1.0</v>
      </c>
      <c r="D2031" s="21">
        <v>1.0</v>
      </c>
      <c r="E2031" s="47">
        <v>3100.0</v>
      </c>
      <c r="F2031" s="21">
        <v>258.0</v>
      </c>
      <c r="G2031" s="48">
        <v>41609.0</v>
      </c>
      <c r="H2031" s="49">
        <v>0.41607638888888887</v>
      </c>
      <c r="M2031" s="54"/>
    </row>
    <row r="2032">
      <c r="A2032" s="21">
        <v>57883.0</v>
      </c>
      <c r="B2032" s="21">
        <v>18.0</v>
      </c>
      <c r="C2032" s="21">
        <v>1.0</v>
      </c>
      <c r="D2032" s="21">
        <v>1.0</v>
      </c>
      <c r="E2032" s="47">
        <v>16830.0</v>
      </c>
      <c r="F2032" s="21">
        <v>935.0</v>
      </c>
      <c r="G2032" s="48">
        <v>41609.0</v>
      </c>
      <c r="H2032" s="49">
        <v>0.9823263888888889</v>
      </c>
      <c r="M2032" s="54"/>
    </row>
    <row r="2033">
      <c r="A2033" s="21">
        <v>57884.0</v>
      </c>
      <c r="B2033" s="21">
        <v>17.0</v>
      </c>
      <c r="C2033" s="21">
        <v>1.0</v>
      </c>
      <c r="D2033" s="21">
        <v>1.0</v>
      </c>
      <c r="E2033" s="21">
        <v>775.0</v>
      </c>
      <c r="F2033" s="21">
        <v>46.0</v>
      </c>
      <c r="G2033" s="48">
        <v>41609.0</v>
      </c>
      <c r="H2033" s="49">
        <v>0.8252199074074074</v>
      </c>
      <c r="M2033" s="54"/>
    </row>
    <row r="2034">
      <c r="A2034" s="21">
        <v>57886.0</v>
      </c>
      <c r="B2034" s="21">
        <v>22.0</v>
      </c>
      <c r="C2034" s="21">
        <v>1.0</v>
      </c>
      <c r="D2034" s="21">
        <v>1.0</v>
      </c>
      <c r="E2034" s="47">
        <v>2070.0</v>
      </c>
      <c r="F2034" s="21">
        <v>94.0</v>
      </c>
      <c r="G2034" s="48">
        <v>41609.0</v>
      </c>
      <c r="H2034" s="49">
        <v>0.7433333333333333</v>
      </c>
      <c r="M2034" s="54"/>
    </row>
    <row r="2035">
      <c r="A2035" s="21">
        <v>57889.0</v>
      </c>
      <c r="B2035" s="21">
        <v>18.0</v>
      </c>
      <c r="C2035" s="21">
        <v>1.0</v>
      </c>
      <c r="D2035" s="21">
        <v>1.0</v>
      </c>
      <c r="E2035" s="47">
        <v>1835.0</v>
      </c>
      <c r="F2035" s="21">
        <v>102.0</v>
      </c>
      <c r="G2035" s="48">
        <v>41609.0</v>
      </c>
      <c r="H2035" s="49">
        <v>0.9530902777777778</v>
      </c>
      <c r="M2035" s="54"/>
    </row>
    <row r="2036">
      <c r="A2036" s="21">
        <v>58092.0</v>
      </c>
      <c r="B2036" s="21">
        <v>17.0</v>
      </c>
      <c r="C2036" s="21">
        <v>1.0</v>
      </c>
      <c r="D2036" s="21">
        <v>1.0</v>
      </c>
      <c r="E2036" s="47">
        <v>2500.0</v>
      </c>
      <c r="F2036" s="21">
        <v>147.0</v>
      </c>
      <c r="G2036" s="48">
        <v>41609.0</v>
      </c>
      <c r="H2036" s="49">
        <v>0.33939814814814817</v>
      </c>
      <c r="M2036" s="54"/>
    </row>
    <row r="2037">
      <c r="A2037" s="21">
        <v>58099.0</v>
      </c>
      <c r="B2037" s="21">
        <v>22.0</v>
      </c>
      <c r="C2037" s="21">
        <v>1.0</v>
      </c>
      <c r="D2037" s="21">
        <v>1.0</v>
      </c>
      <c r="E2037" s="47">
        <v>7998.0</v>
      </c>
      <c r="F2037" s="21">
        <v>364.0</v>
      </c>
      <c r="G2037" s="48">
        <v>41609.0</v>
      </c>
      <c r="H2037" s="49">
        <v>0.4533912037037037</v>
      </c>
      <c r="M2037" s="54"/>
    </row>
    <row r="2038">
      <c r="A2038" s="21">
        <v>58167.0</v>
      </c>
      <c r="B2038" s="21">
        <v>23.0</v>
      </c>
      <c r="C2038" s="21">
        <v>1.0</v>
      </c>
      <c r="D2038" s="21">
        <v>1.0</v>
      </c>
      <c r="E2038" s="47">
        <v>4395.0</v>
      </c>
      <c r="F2038" s="21">
        <v>191.0</v>
      </c>
      <c r="G2038" s="48">
        <v>41609.0</v>
      </c>
      <c r="H2038" s="49">
        <v>0.8441435185185185</v>
      </c>
      <c r="M2038" s="54"/>
    </row>
    <row r="2039">
      <c r="A2039" s="21">
        <v>58195.0</v>
      </c>
      <c r="B2039" s="21">
        <v>17.0</v>
      </c>
      <c r="C2039" s="21">
        <v>1.0</v>
      </c>
      <c r="D2039" s="21">
        <v>1.0</v>
      </c>
      <c r="E2039" s="47">
        <v>2450.0</v>
      </c>
      <c r="F2039" s="21">
        <v>144.0</v>
      </c>
      <c r="G2039" s="48">
        <v>41609.0</v>
      </c>
      <c r="H2039" s="49">
        <v>0.6190856481481481</v>
      </c>
      <c r="M2039" s="54"/>
    </row>
    <row r="2040">
      <c r="A2040" s="21">
        <v>58299.0</v>
      </c>
      <c r="B2040" s="21">
        <v>16.0</v>
      </c>
      <c r="C2040" s="21">
        <v>1.0</v>
      </c>
      <c r="D2040" s="21">
        <v>1.0</v>
      </c>
      <c r="E2040" s="47">
        <v>3384.0</v>
      </c>
      <c r="F2040" s="21">
        <v>212.0</v>
      </c>
      <c r="G2040" s="48">
        <v>41609.0</v>
      </c>
      <c r="H2040" s="49">
        <v>0.07501157407407408</v>
      </c>
      <c r="M2040" s="54"/>
    </row>
    <row r="2041">
      <c r="A2041" s="21">
        <v>58357.0</v>
      </c>
      <c r="B2041" s="21">
        <v>13.0</v>
      </c>
      <c r="C2041" s="21">
        <v>1.0</v>
      </c>
      <c r="D2041" s="21">
        <v>1.0</v>
      </c>
      <c r="E2041" s="47">
        <v>17198.0</v>
      </c>
      <c r="F2041" s="47">
        <v>1323.0</v>
      </c>
      <c r="G2041" s="48">
        <v>41609.0</v>
      </c>
      <c r="H2041" s="49">
        <v>0.725462962962963</v>
      </c>
      <c r="M2041" s="54"/>
    </row>
    <row r="2042">
      <c r="A2042" s="21">
        <v>58479.0</v>
      </c>
      <c r="B2042" s="21">
        <v>18.0</v>
      </c>
      <c r="C2042" s="21">
        <v>1.0</v>
      </c>
      <c r="D2042" s="21">
        <v>0.0</v>
      </c>
      <c r="E2042" s="47">
        <v>1423.0</v>
      </c>
      <c r="F2042" s="21">
        <v>79.0</v>
      </c>
      <c r="G2042" s="48">
        <v>41609.0</v>
      </c>
      <c r="H2042" s="49">
        <v>0.5839236111111111</v>
      </c>
      <c r="M2042" s="54"/>
    </row>
    <row r="2043">
      <c r="A2043" s="21">
        <v>58526.0</v>
      </c>
      <c r="B2043" s="21">
        <v>16.0</v>
      </c>
      <c r="C2043" s="21">
        <v>1.0</v>
      </c>
      <c r="D2043" s="21">
        <v>1.0</v>
      </c>
      <c r="E2043" s="21">
        <v>500.0</v>
      </c>
      <c r="F2043" s="21">
        <v>31.0</v>
      </c>
      <c r="G2043" s="48">
        <v>41609.0</v>
      </c>
      <c r="H2043" s="49">
        <v>0.38046296296296295</v>
      </c>
      <c r="M2043" s="54"/>
    </row>
    <row r="2044">
      <c r="A2044" s="21">
        <v>58542.0</v>
      </c>
      <c r="B2044" s="21">
        <v>17.0</v>
      </c>
      <c r="C2044" s="21">
        <v>1.0</v>
      </c>
      <c r="D2044" s="21">
        <v>0.0</v>
      </c>
      <c r="E2044" s="21">
        <v>600.0</v>
      </c>
      <c r="F2044" s="21">
        <v>35.0</v>
      </c>
      <c r="G2044" s="48">
        <v>41609.0</v>
      </c>
      <c r="H2044" s="49">
        <v>0.7675231481481481</v>
      </c>
      <c r="M2044" s="54"/>
    </row>
    <row r="2045">
      <c r="A2045" s="21">
        <v>58549.0</v>
      </c>
      <c r="B2045" s="21">
        <v>13.0</v>
      </c>
      <c r="C2045" s="21">
        <v>1.0</v>
      </c>
      <c r="D2045" s="21">
        <v>1.0</v>
      </c>
      <c r="E2045" s="47">
        <v>9500.0</v>
      </c>
      <c r="F2045" s="21">
        <v>731.0</v>
      </c>
      <c r="G2045" s="48">
        <v>41609.0</v>
      </c>
      <c r="H2045" s="49">
        <v>0.8522800925925926</v>
      </c>
      <c r="M2045" s="54"/>
    </row>
    <row r="2046">
      <c r="A2046" s="21">
        <v>58553.0</v>
      </c>
      <c r="B2046" s="21">
        <v>13.0</v>
      </c>
      <c r="C2046" s="21">
        <v>1.0</v>
      </c>
      <c r="D2046" s="21">
        <v>1.0</v>
      </c>
      <c r="E2046" s="47">
        <v>2997.0</v>
      </c>
      <c r="F2046" s="21">
        <v>231.0</v>
      </c>
      <c r="G2046" s="48">
        <v>41609.0</v>
      </c>
      <c r="H2046" s="49">
        <v>0.9493287037037037</v>
      </c>
      <c r="M2046" s="54"/>
    </row>
    <row r="2047">
      <c r="A2047" s="21">
        <v>58675.0</v>
      </c>
      <c r="B2047" s="21">
        <v>19.0</v>
      </c>
      <c r="C2047" s="21">
        <v>1.0</v>
      </c>
      <c r="D2047" s="21">
        <v>1.0</v>
      </c>
      <c r="E2047" s="47">
        <v>1999.0</v>
      </c>
      <c r="F2047" s="21">
        <v>105.0</v>
      </c>
      <c r="G2047" s="48">
        <v>41609.0</v>
      </c>
      <c r="H2047" s="49">
        <v>0.8347337962962963</v>
      </c>
      <c r="M2047" s="54"/>
    </row>
    <row r="2048">
      <c r="A2048" s="21">
        <v>58701.0</v>
      </c>
      <c r="B2048" s="21">
        <v>22.0</v>
      </c>
      <c r="C2048" s="21">
        <v>1.0</v>
      </c>
      <c r="D2048" s="21">
        <v>1.0</v>
      </c>
      <c r="E2048" s="21">
        <v>779.0</v>
      </c>
      <c r="F2048" s="21">
        <v>35.0</v>
      </c>
      <c r="G2048" s="48">
        <v>41609.0</v>
      </c>
      <c r="H2048" s="49">
        <v>0.36929398148148146</v>
      </c>
      <c r="M2048" s="54"/>
    </row>
    <row r="2049">
      <c r="A2049" s="21">
        <v>58735.0</v>
      </c>
      <c r="B2049" s="21">
        <v>21.0</v>
      </c>
      <c r="C2049" s="21">
        <v>1.0</v>
      </c>
      <c r="D2049" s="21">
        <v>1.0</v>
      </c>
      <c r="E2049" s="47">
        <v>1294.0</v>
      </c>
      <c r="F2049" s="21">
        <v>62.0</v>
      </c>
      <c r="G2049" s="48">
        <v>41609.0</v>
      </c>
      <c r="H2049" s="49">
        <v>0.30699074074074073</v>
      </c>
      <c r="M2049" s="54"/>
    </row>
    <row r="2050">
      <c r="A2050" s="21">
        <v>58779.0</v>
      </c>
      <c r="B2050" s="21">
        <v>18.0</v>
      </c>
      <c r="C2050" s="21">
        <v>1.0</v>
      </c>
      <c r="D2050" s="21">
        <v>1.0</v>
      </c>
      <c r="E2050" s="47">
        <v>1424.0</v>
      </c>
      <c r="F2050" s="21">
        <v>79.0</v>
      </c>
      <c r="G2050" s="48">
        <v>41609.0</v>
      </c>
      <c r="H2050" s="49">
        <v>0.2725925925925926</v>
      </c>
      <c r="M2050" s="54"/>
    </row>
    <row r="2051">
      <c r="A2051" s="21">
        <v>58832.0</v>
      </c>
      <c r="B2051" s="21">
        <v>17.0</v>
      </c>
      <c r="C2051" s="21">
        <v>1.0</v>
      </c>
      <c r="D2051" s="21">
        <v>1.0</v>
      </c>
      <c r="E2051" s="47">
        <v>4450.0</v>
      </c>
      <c r="F2051" s="21">
        <v>262.0</v>
      </c>
      <c r="G2051" s="48">
        <v>41609.0</v>
      </c>
      <c r="H2051" s="49">
        <v>0.9483680555555556</v>
      </c>
      <c r="M2051" s="54"/>
    </row>
    <row r="2052">
      <c r="A2052" s="21">
        <v>58853.0</v>
      </c>
      <c r="B2052" s="21">
        <v>18.0</v>
      </c>
      <c r="C2052" s="21">
        <v>1.0</v>
      </c>
      <c r="D2052" s="21">
        <v>1.0</v>
      </c>
      <c r="E2052" s="47">
        <v>1999.0</v>
      </c>
      <c r="F2052" s="21">
        <v>111.0</v>
      </c>
      <c r="G2052" s="48">
        <v>41609.0</v>
      </c>
      <c r="H2052" s="49">
        <v>0.5530092592592593</v>
      </c>
      <c r="M2052" s="54"/>
    </row>
    <row r="2053">
      <c r="A2053" s="21">
        <v>59007.0</v>
      </c>
      <c r="B2053" s="21">
        <v>18.0</v>
      </c>
      <c r="C2053" s="21">
        <v>1.0</v>
      </c>
      <c r="D2053" s="21">
        <v>1.0</v>
      </c>
      <c r="E2053" s="47">
        <v>2550.0</v>
      </c>
      <c r="F2053" s="21">
        <v>142.0</v>
      </c>
      <c r="G2053" s="48">
        <v>41609.0</v>
      </c>
      <c r="H2053" s="49">
        <v>0.20304398148148148</v>
      </c>
      <c r="M2053" s="54"/>
    </row>
    <row r="2054">
      <c r="A2054" s="21">
        <v>59034.0</v>
      </c>
      <c r="B2054" s="21">
        <v>14.0</v>
      </c>
      <c r="C2054" s="21">
        <v>1.0</v>
      </c>
      <c r="D2054" s="21">
        <v>1.0</v>
      </c>
      <c r="E2054" s="47">
        <v>6292.0</v>
      </c>
      <c r="F2054" s="21">
        <v>449.0</v>
      </c>
      <c r="G2054" s="48">
        <v>41609.0</v>
      </c>
      <c r="H2054" s="49">
        <v>0.7812037037037037</v>
      </c>
      <c r="M2054" s="54"/>
    </row>
    <row r="2055">
      <c r="A2055" s="21">
        <v>59045.0</v>
      </c>
      <c r="B2055" s="21">
        <v>16.0</v>
      </c>
      <c r="C2055" s="21">
        <v>1.0</v>
      </c>
      <c r="D2055" s="21">
        <v>1.0</v>
      </c>
      <c r="E2055" s="21">
        <v>0.0</v>
      </c>
      <c r="F2055" s="21">
        <v>0.0</v>
      </c>
      <c r="G2055" s="48">
        <v>41609.0</v>
      </c>
      <c r="H2055" s="49">
        <v>0.9734375</v>
      </c>
      <c r="M2055" s="54"/>
    </row>
    <row r="2056">
      <c r="A2056" s="21">
        <v>59140.0</v>
      </c>
      <c r="B2056" s="21">
        <v>16.0</v>
      </c>
      <c r="C2056" s="21">
        <v>1.0</v>
      </c>
      <c r="D2056" s="21">
        <v>1.0</v>
      </c>
      <c r="E2056" s="47">
        <v>5300.0</v>
      </c>
      <c r="F2056" s="21">
        <v>331.0</v>
      </c>
      <c r="G2056" s="48">
        <v>41609.0</v>
      </c>
      <c r="H2056" s="49">
        <v>0.2120138888888889</v>
      </c>
      <c r="M2056" s="54"/>
    </row>
    <row r="2057">
      <c r="A2057" s="21">
        <v>59281.0</v>
      </c>
      <c r="B2057" s="21">
        <v>18.0</v>
      </c>
      <c r="C2057" s="21">
        <v>1.0</v>
      </c>
      <c r="D2057" s="21">
        <v>1.0</v>
      </c>
      <c r="E2057" s="47">
        <v>89000.0</v>
      </c>
      <c r="F2057" s="47">
        <v>4944.0</v>
      </c>
      <c r="G2057" s="48">
        <v>41609.0</v>
      </c>
      <c r="H2057" s="49">
        <v>0.6736689814814815</v>
      </c>
      <c r="M2057" s="54"/>
    </row>
    <row r="2058">
      <c r="A2058" s="21">
        <v>59294.0</v>
      </c>
      <c r="B2058" s="21">
        <v>21.0</v>
      </c>
      <c r="C2058" s="21">
        <v>1.0</v>
      </c>
      <c r="D2058" s="21">
        <v>0.0</v>
      </c>
      <c r="E2058" s="21">
        <v>600.0</v>
      </c>
      <c r="F2058" s="21">
        <v>29.0</v>
      </c>
      <c r="G2058" s="48">
        <v>41609.0</v>
      </c>
      <c r="H2058" s="49">
        <v>0.4077777777777778</v>
      </c>
      <c r="M2058" s="54"/>
    </row>
    <row r="2059">
      <c r="A2059" s="21">
        <v>59315.0</v>
      </c>
      <c r="B2059" s="21">
        <v>18.0</v>
      </c>
      <c r="C2059" s="21">
        <v>1.0</v>
      </c>
      <c r="D2059" s="21">
        <v>1.0</v>
      </c>
      <c r="E2059" s="47">
        <v>11598.0</v>
      </c>
      <c r="F2059" s="21">
        <v>644.0</v>
      </c>
      <c r="G2059" s="48">
        <v>41609.0</v>
      </c>
      <c r="H2059" s="49">
        <v>0.099375</v>
      </c>
      <c r="M2059" s="54"/>
    </row>
    <row r="2060">
      <c r="A2060" s="21">
        <v>59349.0</v>
      </c>
      <c r="B2060" s="21">
        <v>19.0</v>
      </c>
      <c r="C2060" s="21">
        <v>1.0</v>
      </c>
      <c r="D2060" s="21">
        <v>1.0</v>
      </c>
      <c r="E2060" s="47">
        <v>4323.0</v>
      </c>
      <c r="F2060" s="21">
        <v>228.0</v>
      </c>
      <c r="G2060" s="48">
        <v>41609.0</v>
      </c>
      <c r="H2060" s="49">
        <v>0.8800462962962963</v>
      </c>
      <c r="M2060" s="54"/>
    </row>
    <row r="2061">
      <c r="A2061" s="21">
        <v>59412.0</v>
      </c>
      <c r="B2061" s="21">
        <v>22.0</v>
      </c>
      <c r="C2061" s="21">
        <v>1.0</v>
      </c>
      <c r="D2061" s="21">
        <v>1.0</v>
      </c>
      <c r="E2061" s="21">
        <v>422.0</v>
      </c>
      <c r="F2061" s="21">
        <v>19.0</v>
      </c>
      <c r="G2061" s="48">
        <v>41609.0</v>
      </c>
      <c r="H2061" s="49">
        <v>0.4919791666666667</v>
      </c>
      <c r="M2061" s="54"/>
    </row>
    <row r="2062">
      <c r="A2062" s="21">
        <v>59622.0</v>
      </c>
      <c r="B2062" s="21">
        <v>13.0</v>
      </c>
      <c r="C2062" s="21">
        <v>1.0</v>
      </c>
      <c r="D2062" s="21">
        <v>1.0</v>
      </c>
      <c r="E2062" s="21">
        <v>500.0</v>
      </c>
      <c r="F2062" s="21">
        <v>38.0</v>
      </c>
      <c r="G2062" s="48">
        <v>41609.0</v>
      </c>
      <c r="H2062" s="49">
        <v>0.6888657407407407</v>
      </c>
      <c r="M2062" s="54"/>
    </row>
    <row r="2063">
      <c r="A2063" s="21">
        <v>59799.0</v>
      </c>
      <c r="B2063" s="21">
        <v>22.0</v>
      </c>
      <c r="C2063" s="21">
        <v>1.0</v>
      </c>
      <c r="D2063" s="21">
        <v>1.0</v>
      </c>
      <c r="E2063" s="47">
        <v>3686.0</v>
      </c>
      <c r="F2063" s="21">
        <v>168.0</v>
      </c>
      <c r="G2063" s="48">
        <v>41609.0</v>
      </c>
      <c r="H2063" s="49">
        <v>0.10086805555555556</v>
      </c>
      <c r="M2063" s="54"/>
    </row>
    <row r="2064">
      <c r="A2064" s="21">
        <v>59836.0</v>
      </c>
      <c r="B2064" s="21">
        <v>20.0</v>
      </c>
      <c r="C2064" s="21">
        <v>1.0</v>
      </c>
      <c r="D2064" s="21">
        <v>1.0</v>
      </c>
      <c r="E2064" s="47">
        <v>12003.0</v>
      </c>
      <c r="F2064" s="21">
        <v>600.0</v>
      </c>
      <c r="G2064" s="48">
        <v>41609.0</v>
      </c>
      <c r="H2064" s="49">
        <v>0.7130092592592593</v>
      </c>
      <c r="M2064" s="54"/>
    </row>
    <row r="2065">
      <c r="A2065" s="21">
        <v>59942.0</v>
      </c>
      <c r="B2065" s="21">
        <v>23.0</v>
      </c>
      <c r="C2065" s="21">
        <v>1.0</v>
      </c>
      <c r="D2065" s="21">
        <v>1.0</v>
      </c>
      <c r="E2065" s="47">
        <v>2500.0</v>
      </c>
      <c r="F2065" s="21">
        <v>109.0</v>
      </c>
      <c r="G2065" s="48">
        <v>41609.0</v>
      </c>
      <c r="H2065" s="49">
        <v>0.4452199074074074</v>
      </c>
      <c r="M2065" s="54"/>
    </row>
    <row r="2066">
      <c r="A2066" s="21">
        <v>60004.0</v>
      </c>
      <c r="B2066" s="21">
        <v>16.0</v>
      </c>
      <c r="C2066" s="21">
        <v>1.0</v>
      </c>
      <c r="D2066" s="21">
        <v>1.0</v>
      </c>
      <c r="E2066" s="21">
        <v>500.0</v>
      </c>
      <c r="F2066" s="21">
        <v>31.0</v>
      </c>
      <c r="G2066" s="48">
        <v>41609.0</v>
      </c>
      <c r="H2066" s="49">
        <v>0.27015046296296297</v>
      </c>
      <c r="M2066" s="54"/>
    </row>
    <row r="2067">
      <c r="A2067" s="21">
        <v>60015.0</v>
      </c>
      <c r="B2067" s="21">
        <v>18.0</v>
      </c>
      <c r="C2067" s="21">
        <v>1.0</v>
      </c>
      <c r="D2067" s="21">
        <v>1.0</v>
      </c>
      <c r="E2067" s="47">
        <v>2132.0</v>
      </c>
      <c r="F2067" s="21">
        <v>118.0</v>
      </c>
      <c r="G2067" s="48">
        <v>41609.0</v>
      </c>
      <c r="H2067" s="49">
        <v>0.6973148148148148</v>
      </c>
      <c r="M2067" s="54"/>
    </row>
    <row r="2068">
      <c r="A2068" s="21">
        <v>60019.0</v>
      </c>
      <c r="B2068" s="21">
        <v>20.0</v>
      </c>
      <c r="C2068" s="21">
        <v>1.0</v>
      </c>
      <c r="D2068" s="21">
        <v>1.0</v>
      </c>
      <c r="E2068" s="21">
        <v>0.0</v>
      </c>
      <c r="F2068" s="21">
        <v>0.0</v>
      </c>
      <c r="G2068" s="48">
        <v>41609.0</v>
      </c>
      <c r="H2068" s="49">
        <v>0.8681481481481481</v>
      </c>
      <c r="M2068" s="54"/>
    </row>
    <row r="2069">
      <c r="A2069" s="21">
        <v>60041.0</v>
      </c>
      <c r="B2069" s="21">
        <v>16.0</v>
      </c>
      <c r="C2069" s="21">
        <v>1.0</v>
      </c>
      <c r="D2069" s="21">
        <v>1.0</v>
      </c>
      <c r="E2069" s="47">
        <v>16200.0</v>
      </c>
      <c r="F2069" s="47">
        <v>1013.0</v>
      </c>
      <c r="G2069" s="48">
        <v>41609.0</v>
      </c>
      <c r="H2069" s="49">
        <v>0.9104861111111111</v>
      </c>
      <c r="M2069" s="54"/>
    </row>
    <row r="2070">
      <c r="A2070" s="21">
        <v>60064.0</v>
      </c>
      <c r="B2070" s="21">
        <v>15.0</v>
      </c>
      <c r="C2070" s="21">
        <v>1.0</v>
      </c>
      <c r="D2070" s="21">
        <v>1.0</v>
      </c>
      <c r="E2070" s="47">
        <v>5040.0</v>
      </c>
      <c r="F2070" s="21">
        <v>336.0</v>
      </c>
      <c r="G2070" s="48">
        <v>41609.0</v>
      </c>
      <c r="H2070" s="49">
        <v>0.6805439814814814</v>
      </c>
      <c r="M2070" s="54"/>
    </row>
    <row r="2071">
      <c r="A2071" s="21">
        <v>60070.0</v>
      </c>
      <c r="B2071" s="21">
        <v>16.0</v>
      </c>
      <c r="C2071" s="21">
        <v>1.0</v>
      </c>
      <c r="D2071" s="21">
        <v>1.0</v>
      </c>
      <c r="E2071" s="47">
        <v>5500.0</v>
      </c>
      <c r="F2071" s="21">
        <v>344.0</v>
      </c>
      <c r="G2071" s="48">
        <v>41609.0</v>
      </c>
      <c r="H2071" s="49">
        <v>0.13625</v>
      </c>
      <c r="M2071" s="54"/>
    </row>
    <row r="2072">
      <c r="A2072" s="21">
        <v>60072.0</v>
      </c>
      <c r="B2072" s="21">
        <v>23.0</v>
      </c>
      <c r="C2072" s="21">
        <v>1.0</v>
      </c>
      <c r="D2072" s="21">
        <v>0.0</v>
      </c>
      <c r="E2072" s="47">
        <v>3194.0</v>
      </c>
      <c r="F2072" s="21">
        <v>139.0</v>
      </c>
      <c r="G2072" s="48">
        <v>41609.0</v>
      </c>
      <c r="H2072" s="49">
        <v>0.3884837962962963</v>
      </c>
      <c r="M2072" s="54"/>
    </row>
    <row r="2073">
      <c r="A2073" s="21">
        <v>60099.0</v>
      </c>
      <c r="B2073" s="21">
        <v>23.0</v>
      </c>
      <c r="C2073" s="21">
        <v>1.0</v>
      </c>
      <c r="D2073" s="21">
        <v>1.0</v>
      </c>
      <c r="E2073" s="21">
        <v>0.0</v>
      </c>
      <c r="F2073" s="21">
        <v>0.0</v>
      </c>
      <c r="G2073" s="48">
        <v>41609.0</v>
      </c>
      <c r="H2073" s="49">
        <v>0.8734722222222222</v>
      </c>
      <c r="M2073" s="54"/>
    </row>
    <row r="2074">
      <c r="A2074" s="21">
        <v>60146.0</v>
      </c>
      <c r="B2074" s="21">
        <v>14.0</v>
      </c>
      <c r="C2074" s="21">
        <v>1.0</v>
      </c>
      <c r="D2074" s="21">
        <v>0.0</v>
      </c>
      <c r="E2074" s="21">
        <v>500.0</v>
      </c>
      <c r="F2074" s="21">
        <v>36.0</v>
      </c>
      <c r="G2074" s="48">
        <v>41609.0</v>
      </c>
      <c r="H2074" s="49">
        <v>0.46510416666666665</v>
      </c>
      <c r="M2074" s="54"/>
    </row>
    <row r="2075">
      <c r="A2075" s="21">
        <v>60164.0</v>
      </c>
      <c r="B2075" s="21">
        <v>22.0</v>
      </c>
      <c r="C2075" s="21">
        <v>1.0</v>
      </c>
      <c r="D2075" s="21">
        <v>1.0</v>
      </c>
      <c r="E2075" s="47">
        <v>8697.0</v>
      </c>
      <c r="F2075" s="21">
        <v>395.0</v>
      </c>
      <c r="G2075" s="48">
        <v>41609.0</v>
      </c>
      <c r="H2075" s="49">
        <v>0.8334490740740741</v>
      </c>
      <c r="M2075" s="54"/>
    </row>
    <row r="2076">
      <c r="A2076" s="21">
        <v>60439.0</v>
      </c>
      <c r="B2076" s="21">
        <v>13.0</v>
      </c>
      <c r="C2076" s="21">
        <v>1.0</v>
      </c>
      <c r="D2076" s="21">
        <v>1.0</v>
      </c>
      <c r="E2076" s="47">
        <v>36003.0</v>
      </c>
      <c r="F2076" s="47">
        <v>2769.0</v>
      </c>
      <c r="G2076" s="48">
        <v>41609.0</v>
      </c>
      <c r="H2076" s="49">
        <v>0.19302083333333334</v>
      </c>
      <c r="M2076" s="54"/>
    </row>
    <row r="2077">
      <c r="A2077" s="21">
        <v>60518.0</v>
      </c>
      <c r="B2077" s="21">
        <v>18.0</v>
      </c>
      <c r="C2077" s="21">
        <v>1.0</v>
      </c>
      <c r="D2077" s="21">
        <v>1.0</v>
      </c>
      <c r="E2077" s="21">
        <v>0.0</v>
      </c>
      <c r="F2077" s="21">
        <v>0.0</v>
      </c>
      <c r="G2077" s="48">
        <v>41609.0</v>
      </c>
      <c r="H2077" s="49">
        <v>0.21097222222222223</v>
      </c>
      <c r="M2077" s="54"/>
    </row>
    <row r="2078">
      <c r="A2078" s="21">
        <v>60570.0</v>
      </c>
      <c r="B2078" s="21">
        <v>14.0</v>
      </c>
      <c r="C2078" s="21">
        <v>1.0</v>
      </c>
      <c r="D2078" s="21">
        <v>0.0</v>
      </c>
      <c r="E2078" s="47">
        <v>21995.0</v>
      </c>
      <c r="F2078" s="47">
        <v>1571.0</v>
      </c>
      <c r="G2078" s="48">
        <v>41609.0</v>
      </c>
      <c r="H2078" s="49">
        <v>0.09142361111111111</v>
      </c>
      <c r="M2078" s="54"/>
    </row>
    <row r="2079">
      <c r="A2079" s="21">
        <v>60619.0</v>
      </c>
      <c r="B2079" s="21">
        <v>16.0</v>
      </c>
      <c r="C2079" s="21">
        <v>1.0</v>
      </c>
      <c r="D2079" s="21">
        <v>1.0</v>
      </c>
      <c r="E2079" s="47">
        <v>2500.0</v>
      </c>
      <c r="F2079" s="21">
        <v>156.0</v>
      </c>
      <c r="G2079" s="48">
        <v>41609.0</v>
      </c>
      <c r="H2079" s="49">
        <v>0.9904976851851852</v>
      </c>
      <c r="M2079" s="54"/>
    </row>
    <row r="2080">
      <c r="A2080" s="21">
        <v>60632.0</v>
      </c>
      <c r="B2080" s="21">
        <v>23.0</v>
      </c>
      <c r="C2080" s="21">
        <v>1.0</v>
      </c>
      <c r="D2080" s="21">
        <v>1.0</v>
      </c>
      <c r="E2080" s="47">
        <v>2340.0</v>
      </c>
      <c r="F2080" s="21">
        <v>102.0</v>
      </c>
      <c r="G2080" s="48">
        <v>41609.0</v>
      </c>
      <c r="H2080" s="49">
        <v>0.10567129629629629</v>
      </c>
      <c r="M2080" s="54"/>
    </row>
    <row r="2081">
      <c r="A2081" s="21">
        <v>60876.0</v>
      </c>
      <c r="B2081" s="21">
        <v>17.0</v>
      </c>
      <c r="C2081" s="21">
        <v>1.0</v>
      </c>
      <c r="D2081" s="21">
        <v>0.0</v>
      </c>
      <c r="E2081" s="47">
        <v>1339.0</v>
      </c>
      <c r="F2081" s="21">
        <v>79.0</v>
      </c>
      <c r="G2081" s="48">
        <v>41609.0</v>
      </c>
      <c r="H2081" s="49">
        <v>0.7458796296296296</v>
      </c>
      <c r="M2081" s="54"/>
    </row>
    <row r="2082">
      <c r="A2082" s="21">
        <v>60961.0</v>
      </c>
      <c r="B2082" s="21">
        <v>14.0</v>
      </c>
      <c r="C2082" s="21">
        <v>1.0</v>
      </c>
      <c r="D2082" s="21">
        <v>1.0</v>
      </c>
      <c r="E2082" s="47">
        <v>1390.0</v>
      </c>
      <c r="F2082" s="21">
        <v>99.0</v>
      </c>
      <c r="G2082" s="48">
        <v>41609.0</v>
      </c>
      <c r="H2082" s="49">
        <v>0.8365625</v>
      </c>
      <c r="M2082" s="54"/>
    </row>
    <row r="2083">
      <c r="A2083" s="21">
        <v>60979.0</v>
      </c>
      <c r="B2083" s="21">
        <v>20.0</v>
      </c>
      <c r="C2083" s="21">
        <v>1.0</v>
      </c>
      <c r="D2083" s="21">
        <v>1.0</v>
      </c>
      <c r="E2083" s="47">
        <v>11797.0</v>
      </c>
      <c r="F2083" s="21">
        <v>590.0</v>
      </c>
      <c r="G2083" s="48">
        <v>41609.0</v>
      </c>
      <c r="H2083" s="49">
        <v>0.08298611111111111</v>
      </c>
      <c r="M2083" s="54"/>
    </row>
    <row r="2084">
      <c r="A2084" s="21">
        <v>60987.0</v>
      </c>
      <c r="B2084" s="21">
        <v>22.0</v>
      </c>
      <c r="C2084" s="21">
        <v>1.0</v>
      </c>
      <c r="D2084" s="21">
        <v>1.0</v>
      </c>
      <c r="E2084" s="47">
        <v>2995.0</v>
      </c>
      <c r="F2084" s="21">
        <v>136.0</v>
      </c>
      <c r="G2084" s="48">
        <v>41609.0</v>
      </c>
      <c r="H2084" s="49">
        <v>0.9280671296296297</v>
      </c>
      <c r="M2084" s="54"/>
    </row>
    <row r="2085">
      <c r="A2085" s="21">
        <v>61027.0</v>
      </c>
      <c r="B2085" s="21">
        <v>21.0</v>
      </c>
      <c r="C2085" s="21">
        <v>1.0</v>
      </c>
      <c r="D2085" s="21">
        <v>1.0</v>
      </c>
      <c r="E2085" s="21">
        <v>209.0</v>
      </c>
      <c r="F2085" s="21">
        <v>10.0</v>
      </c>
      <c r="G2085" s="48">
        <v>41609.0</v>
      </c>
      <c r="H2085" s="49">
        <v>0.9172916666666666</v>
      </c>
      <c r="M2085" s="54"/>
    </row>
    <row r="2086">
      <c r="A2086" s="21">
        <v>61142.0</v>
      </c>
      <c r="B2086" s="21">
        <v>12.0</v>
      </c>
      <c r="C2086" s="21">
        <v>1.0</v>
      </c>
      <c r="D2086" s="21">
        <v>0.0</v>
      </c>
      <c r="E2086" s="47">
        <v>4385.0</v>
      </c>
      <c r="F2086" s="21">
        <v>365.0</v>
      </c>
      <c r="G2086" s="48">
        <v>41609.0</v>
      </c>
      <c r="H2086" s="49">
        <v>0.7046180555555556</v>
      </c>
      <c r="M2086" s="54"/>
    </row>
    <row r="2087">
      <c r="A2087" s="21">
        <v>61157.0</v>
      </c>
      <c r="B2087" s="21">
        <v>12.0</v>
      </c>
      <c r="C2087" s="21">
        <v>1.0</v>
      </c>
      <c r="D2087" s="21">
        <v>1.0</v>
      </c>
      <c r="E2087" s="21">
        <v>0.0</v>
      </c>
      <c r="F2087" s="21">
        <v>0.0</v>
      </c>
      <c r="G2087" s="48">
        <v>41609.0</v>
      </c>
      <c r="H2087" s="49">
        <v>0.3556828703703704</v>
      </c>
      <c r="M2087" s="54"/>
    </row>
    <row r="2088">
      <c r="A2088" s="21">
        <v>61196.0</v>
      </c>
      <c r="B2088" s="21">
        <v>20.0</v>
      </c>
      <c r="C2088" s="21">
        <v>1.0</v>
      </c>
      <c r="D2088" s="21">
        <v>1.0</v>
      </c>
      <c r="E2088" s="47">
        <v>3722.0</v>
      </c>
      <c r="F2088" s="21">
        <v>186.0</v>
      </c>
      <c r="G2088" s="48">
        <v>41609.0</v>
      </c>
      <c r="H2088" s="49">
        <v>0.19796296296296295</v>
      </c>
      <c r="M2088" s="54"/>
    </row>
    <row r="2089">
      <c r="A2089" s="21">
        <v>61208.0</v>
      </c>
      <c r="B2089" s="21">
        <v>17.0</v>
      </c>
      <c r="C2089" s="21">
        <v>1.0</v>
      </c>
      <c r="D2089" s="21">
        <v>1.0</v>
      </c>
      <c r="E2089" s="21">
        <v>0.0</v>
      </c>
      <c r="F2089" s="21">
        <v>0.0</v>
      </c>
      <c r="G2089" s="48">
        <v>41609.0</v>
      </c>
      <c r="H2089" s="49">
        <v>0.008657407407407407</v>
      </c>
      <c r="M2089" s="54"/>
    </row>
    <row r="2090">
      <c r="A2090" s="21">
        <v>61218.0</v>
      </c>
      <c r="B2090" s="21">
        <v>22.0</v>
      </c>
      <c r="C2090" s="21">
        <v>1.0</v>
      </c>
      <c r="D2090" s="21">
        <v>1.0</v>
      </c>
      <c r="E2090" s="47">
        <v>5000.0</v>
      </c>
      <c r="F2090" s="21">
        <v>227.0</v>
      </c>
      <c r="G2090" s="48">
        <v>41609.0</v>
      </c>
      <c r="H2090" s="49">
        <v>0.9403356481481482</v>
      </c>
      <c r="M2090" s="54"/>
    </row>
    <row r="2091">
      <c r="A2091" s="21">
        <v>61219.0</v>
      </c>
      <c r="B2091" s="21">
        <v>14.0</v>
      </c>
      <c r="C2091" s="21">
        <v>1.0</v>
      </c>
      <c r="D2091" s="21">
        <v>0.0</v>
      </c>
      <c r="E2091" s="47">
        <v>2000.0</v>
      </c>
      <c r="F2091" s="21">
        <v>143.0</v>
      </c>
      <c r="G2091" s="48">
        <v>41609.0</v>
      </c>
      <c r="H2091" s="49">
        <v>0.960324074074074</v>
      </c>
      <c r="M2091" s="54"/>
    </row>
    <row r="2092">
      <c r="A2092" s="21">
        <v>61310.0</v>
      </c>
      <c r="B2092" s="21">
        <v>15.0</v>
      </c>
      <c r="C2092" s="21">
        <v>1.0</v>
      </c>
      <c r="D2092" s="21">
        <v>1.0</v>
      </c>
      <c r="E2092" s="21">
        <v>0.0</v>
      </c>
      <c r="F2092" s="21">
        <v>0.0</v>
      </c>
      <c r="G2092" s="48">
        <v>41609.0</v>
      </c>
      <c r="H2092" s="49">
        <v>0.5971296296296297</v>
      </c>
      <c r="M2092" s="54"/>
    </row>
    <row r="2093">
      <c r="A2093" s="21">
        <v>61454.0</v>
      </c>
      <c r="B2093" s="21">
        <v>13.0</v>
      </c>
      <c r="C2093" s="21">
        <v>1.0</v>
      </c>
      <c r="D2093" s="21">
        <v>1.0</v>
      </c>
      <c r="E2093" s="47">
        <v>21058.0</v>
      </c>
      <c r="F2093" s="47">
        <v>1620.0</v>
      </c>
      <c r="G2093" s="48">
        <v>41609.0</v>
      </c>
      <c r="H2093" s="49">
        <v>0.48638888888888887</v>
      </c>
      <c r="M2093" s="54"/>
    </row>
    <row r="2094">
      <c r="A2094" s="21">
        <v>61479.0</v>
      </c>
      <c r="B2094" s="21">
        <v>20.0</v>
      </c>
      <c r="C2094" s="21">
        <v>1.0</v>
      </c>
      <c r="D2094" s="21">
        <v>1.0</v>
      </c>
      <c r="E2094" s="47">
        <v>2249.0</v>
      </c>
      <c r="F2094" s="21">
        <v>112.0</v>
      </c>
      <c r="G2094" s="48">
        <v>41609.0</v>
      </c>
      <c r="H2094" s="49">
        <v>0.30594907407407407</v>
      </c>
      <c r="M2094" s="54"/>
    </row>
    <row r="2095">
      <c r="A2095" s="21">
        <v>61535.0</v>
      </c>
      <c r="B2095" s="21">
        <v>20.0</v>
      </c>
      <c r="C2095" s="21">
        <v>1.0</v>
      </c>
      <c r="D2095" s="21">
        <v>1.0</v>
      </c>
      <c r="E2095" s="47">
        <v>1999.0</v>
      </c>
      <c r="F2095" s="21">
        <v>100.0</v>
      </c>
      <c r="G2095" s="48">
        <v>41609.0</v>
      </c>
      <c r="H2095" s="49">
        <v>0.02837962962962963</v>
      </c>
      <c r="M2095" s="54"/>
    </row>
    <row r="2096">
      <c r="A2096" s="21">
        <v>61619.0</v>
      </c>
      <c r="B2096" s="21">
        <v>22.0</v>
      </c>
      <c r="C2096" s="21">
        <v>1.0</v>
      </c>
      <c r="D2096" s="21">
        <v>0.0</v>
      </c>
      <c r="E2096" s="21">
        <v>0.0</v>
      </c>
      <c r="F2096" s="21">
        <v>0.0</v>
      </c>
      <c r="G2096" s="48">
        <v>41609.0</v>
      </c>
      <c r="H2096" s="49">
        <v>0.5280555555555555</v>
      </c>
      <c r="M2096" s="54"/>
    </row>
    <row r="2097">
      <c r="A2097" s="21">
        <v>61691.0</v>
      </c>
      <c r="B2097" s="21">
        <v>18.0</v>
      </c>
      <c r="C2097" s="21">
        <v>1.0</v>
      </c>
      <c r="D2097" s="21">
        <v>1.0</v>
      </c>
      <c r="E2097" s="47">
        <v>5324.0</v>
      </c>
      <c r="F2097" s="21">
        <v>296.0</v>
      </c>
      <c r="G2097" s="48">
        <v>41609.0</v>
      </c>
      <c r="H2097" s="49">
        <v>0.18511574074074075</v>
      </c>
      <c r="M2097" s="54"/>
    </row>
    <row r="2098">
      <c r="A2098" s="21">
        <v>61759.0</v>
      </c>
      <c r="B2098" s="21">
        <v>17.0</v>
      </c>
      <c r="C2098" s="21">
        <v>1.0</v>
      </c>
      <c r="D2098" s="21">
        <v>0.0</v>
      </c>
      <c r="E2098" s="47">
        <v>1394.0</v>
      </c>
      <c r="F2098" s="21">
        <v>82.0</v>
      </c>
      <c r="G2098" s="48">
        <v>41609.0</v>
      </c>
      <c r="H2098" s="49">
        <v>0.3635185185185185</v>
      </c>
      <c r="M2098" s="54"/>
    </row>
    <row r="2099">
      <c r="A2099" s="21">
        <v>61889.0</v>
      </c>
      <c r="B2099" s="21">
        <v>16.0</v>
      </c>
      <c r="C2099" s="21">
        <v>1.0</v>
      </c>
      <c r="D2099" s="21">
        <v>1.0</v>
      </c>
      <c r="E2099" s="21">
        <v>0.0</v>
      </c>
      <c r="F2099" s="21">
        <v>0.0</v>
      </c>
      <c r="G2099" s="48">
        <v>41609.0</v>
      </c>
      <c r="H2099" s="49">
        <v>0.6177893518518518</v>
      </c>
      <c r="M2099" s="54"/>
    </row>
    <row r="2100">
      <c r="A2100" s="21">
        <v>61892.0</v>
      </c>
      <c r="B2100" s="21">
        <v>17.0</v>
      </c>
      <c r="C2100" s="21">
        <v>1.0</v>
      </c>
      <c r="D2100" s="21">
        <v>1.0</v>
      </c>
      <c r="E2100" s="47">
        <v>21249.0</v>
      </c>
      <c r="F2100" s="47">
        <v>1250.0</v>
      </c>
      <c r="G2100" s="48">
        <v>41609.0</v>
      </c>
      <c r="H2100" s="49">
        <v>0.7436574074074074</v>
      </c>
      <c r="M2100" s="54"/>
    </row>
    <row r="2101">
      <c r="A2101" s="21">
        <v>62019.0</v>
      </c>
      <c r="B2101" s="21">
        <v>22.0</v>
      </c>
      <c r="C2101" s="21">
        <v>1.0</v>
      </c>
      <c r="D2101" s="21">
        <v>0.0</v>
      </c>
      <c r="E2101" s="21">
        <v>299.0</v>
      </c>
      <c r="F2101" s="21">
        <v>14.0</v>
      </c>
      <c r="G2101" s="48">
        <v>41609.0</v>
      </c>
      <c r="H2101" s="49">
        <v>0.8964236111111111</v>
      </c>
      <c r="M2101" s="54"/>
    </row>
    <row r="2102">
      <c r="A2102" s="21">
        <v>62162.0</v>
      </c>
      <c r="B2102" s="21">
        <v>23.0</v>
      </c>
      <c r="C2102" s="21">
        <v>1.0</v>
      </c>
      <c r="D2102" s="21">
        <v>1.0</v>
      </c>
      <c r="E2102" s="47">
        <v>2998.0</v>
      </c>
      <c r="F2102" s="21">
        <v>130.0</v>
      </c>
      <c r="G2102" s="48">
        <v>41609.0</v>
      </c>
      <c r="H2102" s="49">
        <v>0.9590972222222223</v>
      </c>
      <c r="M2102" s="54"/>
    </row>
    <row r="2103">
      <c r="A2103" s="21">
        <v>62186.0</v>
      </c>
      <c r="B2103" s="21">
        <v>15.0</v>
      </c>
      <c r="C2103" s="21">
        <v>1.0</v>
      </c>
      <c r="D2103" s="21">
        <v>1.0</v>
      </c>
      <c r="E2103" s="47">
        <v>3980.0</v>
      </c>
      <c r="F2103" s="21">
        <v>265.0</v>
      </c>
      <c r="G2103" s="48">
        <v>41609.0</v>
      </c>
      <c r="H2103" s="49">
        <v>0.21211805555555555</v>
      </c>
      <c r="M2103" s="54"/>
    </row>
    <row r="2104">
      <c r="A2104" s="21">
        <v>62304.0</v>
      </c>
      <c r="B2104" s="21">
        <v>19.0</v>
      </c>
      <c r="C2104" s="21">
        <v>1.0</v>
      </c>
      <c r="D2104" s="21">
        <v>1.0</v>
      </c>
      <c r="E2104" s="21">
        <v>299.0</v>
      </c>
      <c r="F2104" s="21">
        <v>16.0</v>
      </c>
      <c r="G2104" s="48">
        <v>41609.0</v>
      </c>
      <c r="H2104" s="49">
        <v>0.5384722222222222</v>
      </c>
      <c r="M2104" s="54"/>
    </row>
    <row r="2105">
      <c r="A2105" s="21">
        <v>62417.0</v>
      </c>
      <c r="B2105" s="21">
        <v>16.0</v>
      </c>
      <c r="C2105" s="21">
        <v>1.0</v>
      </c>
      <c r="D2105" s="21">
        <v>1.0</v>
      </c>
      <c r="E2105" s="21">
        <v>515.0</v>
      </c>
      <c r="F2105" s="21">
        <v>32.0</v>
      </c>
      <c r="G2105" s="48">
        <v>41609.0</v>
      </c>
      <c r="H2105" s="49">
        <v>0.8686111111111111</v>
      </c>
      <c r="M2105" s="54"/>
    </row>
    <row r="2106">
      <c r="A2106" s="21">
        <v>62422.0</v>
      </c>
      <c r="B2106" s="21">
        <v>14.0</v>
      </c>
      <c r="C2106" s="21">
        <v>1.0</v>
      </c>
      <c r="D2106" s="21">
        <v>0.0</v>
      </c>
      <c r="E2106" s="47">
        <v>4798.0</v>
      </c>
      <c r="F2106" s="21">
        <v>343.0</v>
      </c>
      <c r="G2106" s="48">
        <v>41609.0</v>
      </c>
      <c r="H2106" s="49">
        <v>0.7439236111111112</v>
      </c>
      <c r="M2106" s="54"/>
    </row>
    <row r="2107">
      <c r="A2107" s="21">
        <v>62448.0</v>
      </c>
      <c r="B2107" s="21">
        <v>22.0</v>
      </c>
      <c r="C2107" s="21">
        <v>1.0</v>
      </c>
      <c r="D2107" s="21">
        <v>1.0</v>
      </c>
      <c r="E2107" s="21">
        <v>185.0</v>
      </c>
      <c r="F2107" s="21">
        <v>8.0</v>
      </c>
      <c r="G2107" s="48">
        <v>41609.0</v>
      </c>
      <c r="H2107" s="49">
        <v>0.31175925925925924</v>
      </c>
      <c r="M2107" s="54"/>
    </row>
    <row r="2108">
      <c r="A2108" s="21">
        <v>62490.0</v>
      </c>
      <c r="B2108" s="21">
        <v>13.0</v>
      </c>
      <c r="C2108" s="21">
        <v>1.0</v>
      </c>
      <c r="D2108" s="21">
        <v>1.0</v>
      </c>
      <c r="E2108" s="47">
        <v>2289.0</v>
      </c>
      <c r="F2108" s="21">
        <v>176.0</v>
      </c>
      <c r="G2108" s="48">
        <v>41609.0</v>
      </c>
      <c r="H2108" s="49">
        <v>0.37756944444444446</v>
      </c>
      <c r="M2108" s="54"/>
    </row>
    <row r="2109">
      <c r="A2109" s="21">
        <v>62519.0</v>
      </c>
      <c r="B2109" s="21">
        <v>16.0</v>
      </c>
      <c r="C2109" s="21">
        <v>1.0</v>
      </c>
      <c r="D2109" s="21">
        <v>1.0</v>
      </c>
      <c r="E2109" s="47">
        <v>1200.0</v>
      </c>
      <c r="F2109" s="21">
        <v>75.0</v>
      </c>
      <c r="G2109" s="48">
        <v>41609.0</v>
      </c>
      <c r="H2109" s="49">
        <v>0.468125</v>
      </c>
      <c r="M2109" s="54"/>
    </row>
    <row r="2110">
      <c r="A2110" s="21">
        <v>62540.0</v>
      </c>
      <c r="B2110" s="21">
        <v>19.0</v>
      </c>
      <c r="C2110" s="21">
        <v>1.0</v>
      </c>
      <c r="D2110" s="21">
        <v>1.0</v>
      </c>
      <c r="E2110" s="47">
        <v>2898.0</v>
      </c>
      <c r="F2110" s="21">
        <v>153.0</v>
      </c>
      <c r="G2110" s="48">
        <v>41609.0</v>
      </c>
      <c r="H2110" s="49">
        <v>0.5494907407407408</v>
      </c>
      <c r="M2110" s="54"/>
    </row>
    <row r="2111">
      <c r="A2111" s="21">
        <v>62580.0</v>
      </c>
      <c r="B2111" s="21">
        <v>19.0</v>
      </c>
      <c r="C2111" s="21">
        <v>1.0</v>
      </c>
      <c r="D2111" s="21">
        <v>1.0</v>
      </c>
      <c r="E2111" s="47">
        <v>5221.0</v>
      </c>
      <c r="F2111" s="21">
        <v>275.0</v>
      </c>
      <c r="G2111" s="48">
        <v>41609.0</v>
      </c>
      <c r="H2111" s="49">
        <v>0.4639583333333333</v>
      </c>
      <c r="M2111" s="54"/>
    </row>
    <row r="2112">
      <c r="A2112" s="21">
        <v>62664.0</v>
      </c>
      <c r="B2112" s="21">
        <v>20.0</v>
      </c>
      <c r="C2112" s="21">
        <v>1.0</v>
      </c>
      <c r="D2112" s="21">
        <v>1.0</v>
      </c>
      <c r="E2112" s="47">
        <v>1000.0</v>
      </c>
      <c r="F2112" s="21">
        <v>50.0</v>
      </c>
      <c r="G2112" s="48">
        <v>41609.0</v>
      </c>
      <c r="H2112" s="49">
        <v>0.9008564814814815</v>
      </c>
      <c r="M2112" s="54"/>
    </row>
    <row r="2113">
      <c r="A2113" s="21">
        <v>62740.0</v>
      </c>
      <c r="B2113" s="21">
        <v>22.0</v>
      </c>
      <c r="C2113" s="21">
        <v>1.0</v>
      </c>
      <c r="D2113" s="21">
        <v>1.0</v>
      </c>
      <c r="E2113" s="21">
        <v>499.0</v>
      </c>
      <c r="F2113" s="21">
        <v>23.0</v>
      </c>
      <c r="G2113" s="48">
        <v>41609.0</v>
      </c>
      <c r="H2113" s="49">
        <v>0.8653819444444445</v>
      </c>
      <c r="M2113" s="54"/>
    </row>
    <row r="2114">
      <c r="A2114" s="21">
        <v>62754.0</v>
      </c>
      <c r="B2114" s="21">
        <v>18.0</v>
      </c>
      <c r="C2114" s="21">
        <v>1.0</v>
      </c>
      <c r="D2114" s="21">
        <v>1.0</v>
      </c>
      <c r="E2114" s="47">
        <v>7994.0</v>
      </c>
      <c r="F2114" s="21">
        <v>444.0</v>
      </c>
      <c r="G2114" s="48">
        <v>41609.0</v>
      </c>
      <c r="H2114" s="49">
        <v>0.7952199074074074</v>
      </c>
      <c r="M2114" s="54"/>
    </row>
    <row r="2115">
      <c r="A2115" s="21">
        <v>62822.0</v>
      </c>
      <c r="B2115" s="21">
        <v>19.0</v>
      </c>
      <c r="C2115" s="21">
        <v>1.0</v>
      </c>
      <c r="D2115" s="21">
        <v>0.0</v>
      </c>
      <c r="E2115" s="21">
        <v>500.0</v>
      </c>
      <c r="F2115" s="21">
        <v>26.0</v>
      </c>
      <c r="G2115" s="48">
        <v>41609.0</v>
      </c>
      <c r="H2115" s="49">
        <v>0.2674768518518518</v>
      </c>
      <c r="M2115" s="54"/>
    </row>
    <row r="2116">
      <c r="A2116" s="21">
        <v>62831.0</v>
      </c>
      <c r="B2116" s="21">
        <v>21.0</v>
      </c>
      <c r="C2116" s="21">
        <v>1.0</v>
      </c>
      <c r="D2116" s="21">
        <v>1.0</v>
      </c>
      <c r="E2116" s="47">
        <v>13500.0</v>
      </c>
      <c r="F2116" s="21">
        <v>643.0</v>
      </c>
      <c r="G2116" s="48">
        <v>41609.0</v>
      </c>
      <c r="H2116" s="49">
        <v>0.8887962962962963</v>
      </c>
      <c r="M2116" s="54"/>
    </row>
    <row r="2117">
      <c r="A2117" s="21">
        <v>62837.0</v>
      </c>
      <c r="B2117" s="21">
        <v>20.0</v>
      </c>
      <c r="C2117" s="21">
        <v>1.0</v>
      </c>
      <c r="D2117" s="21">
        <v>1.0</v>
      </c>
      <c r="E2117" s="47">
        <v>4065.0</v>
      </c>
      <c r="F2117" s="21">
        <v>203.0</v>
      </c>
      <c r="G2117" s="48">
        <v>41609.0</v>
      </c>
      <c r="H2117" s="49">
        <v>0.0015393518518518519</v>
      </c>
      <c r="M2117" s="54"/>
    </row>
    <row r="2118">
      <c r="A2118" s="21">
        <v>62890.0</v>
      </c>
      <c r="B2118" s="21">
        <v>14.0</v>
      </c>
      <c r="C2118" s="21">
        <v>1.0</v>
      </c>
      <c r="D2118" s="21">
        <v>1.0</v>
      </c>
      <c r="E2118" s="47">
        <v>3180.0</v>
      </c>
      <c r="F2118" s="21">
        <v>227.0</v>
      </c>
      <c r="G2118" s="48">
        <v>41609.0</v>
      </c>
      <c r="H2118" s="49">
        <v>0.7710069444444444</v>
      </c>
      <c r="M2118" s="54"/>
    </row>
    <row r="2119">
      <c r="A2119" s="21">
        <v>63011.0</v>
      </c>
      <c r="B2119" s="21">
        <v>19.0</v>
      </c>
      <c r="C2119" s="21">
        <v>1.0</v>
      </c>
      <c r="D2119" s="21">
        <v>1.0</v>
      </c>
      <c r="E2119" s="47">
        <v>1599.0</v>
      </c>
      <c r="F2119" s="21">
        <v>84.0</v>
      </c>
      <c r="G2119" s="48">
        <v>41609.0</v>
      </c>
      <c r="H2119" s="49">
        <v>0.1849537037037037</v>
      </c>
      <c r="M2119" s="54"/>
    </row>
    <row r="2120">
      <c r="A2120" s="21">
        <v>63116.0</v>
      </c>
      <c r="B2120" s="21">
        <v>12.0</v>
      </c>
      <c r="C2120" s="21">
        <v>1.0</v>
      </c>
      <c r="D2120" s="21">
        <v>1.0</v>
      </c>
      <c r="E2120" s="21">
        <v>515.0</v>
      </c>
      <c r="F2120" s="21">
        <v>43.0</v>
      </c>
      <c r="G2120" s="48">
        <v>41609.0</v>
      </c>
      <c r="H2120" s="49">
        <v>0.3118518518518518</v>
      </c>
      <c r="M2120" s="54"/>
    </row>
    <row r="2121">
      <c r="A2121" s="21">
        <v>63136.0</v>
      </c>
      <c r="B2121" s="21">
        <v>15.0</v>
      </c>
      <c r="C2121" s="21">
        <v>1.0</v>
      </c>
      <c r="D2121" s="21">
        <v>0.0</v>
      </c>
      <c r="E2121" s="47">
        <v>32290.0</v>
      </c>
      <c r="F2121" s="47">
        <v>2153.0</v>
      </c>
      <c r="G2121" s="48">
        <v>41609.0</v>
      </c>
      <c r="H2121" s="49">
        <v>0.5990972222222222</v>
      </c>
      <c r="M2121" s="54"/>
    </row>
    <row r="2122">
      <c r="A2122" s="21">
        <v>63204.0</v>
      </c>
      <c r="B2122" s="21">
        <v>13.0</v>
      </c>
      <c r="C2122" s="21">
        <v>1.0</v>
      </c>
      <c r="D2122" s="21">
        <v>1.0</v>
      </c>
      <c r="E2122" s="47">
        <v>3636.0</v>
      </c>
      <c r="F2122" s="21">
        <v>280.0</v>
      </c>
      <c r="G2122" s="48">
        <v>41609.0</v>
      </c>
      <c r="H2122" s="49">
        <v>0.4461574074074074</v>
      </c>
      <c r="M2122" s="54"/>
    </row>
    <row r="2123">
      <c r="A2123" s="21">
        <v>63262.0</v>
      </c>
      <c r="B2123" s="21">
        <v>23.0</v>
      </c>
      <c r="C2123" s="21">
        <v>1.0</v>
      </c>
      <c r="D2123" s="21">
        <v>1.0</v>
      </c>
      <c r="E2123" s="47">
        <v>2750.0</v>
      </c>
      <c r="F2123" s="21">
        <v>120.0</v>
      </c>
      <c r="G2123" s="48">
        <v>41609.0</v>
      </c>
      <c r="H2123" s="49">
        <v>0.6481944444444444</v>
      </c>
      <c r="M2123" s="54"/>
    </row>
    <row r="2124">
      <c r="A2124" s="21">
        <v>63308.0</v>
      </c>
      <c r="B2124" s="21">
        <v>21.0</v>
      </c>
      <c r="C2124" s="21">
        <v>1.0</v>
      </c>
      <c r="D2124" s="21">
        <v>1.0</v>
      </c>
      <c r="E2124" s="21">
        <v>0.0</v>
      </c>
      <c r="F2124" s="21">
        <v>0.0</v>
      </c>
      <c r="G2124" s="48">
        <v>41609.0</v>
      </c>
      <c r="H2124" s="49">
        <v>0.33608796296296295</v>
      </c>
      <c r="M2124" s="54"/>
    </row>
    <row r="2125">
      <c r="A2125" s="21">
        <v>63388.0</v>
      </c>
      <c r="B2125" s="21">
        <v>22.0</v>
      </c>
      <c r="C2125" s="21">
        <v>1.0</v>
      </c>
      <c r="D2125" s="21">
        <v>1.0</v>
      </c>
      <c r="E2125" s="47">
        <v>6500.0</v>
      </c>
      <c r="F2125" s="21">
        <v>295.0</v>
      </c>
      <c r="G2125" s="48">
        <v>41609.0</v>
      </c>
      <c r="H2125" s="49">
        <v>0.7476851851851852</v>
      </c>
      <c r="M2125" s="54"/>
    </row>
    <row r="2126">
      <c r="A2126" s="21">
        <v>63539.0</v>
      </c>
      <c r="B2126" s="21">
        <v>14.0</v>
      </c>
      <c r="C2126" s="21">
        <v>1.0</v>
      </c>
      <c r="D2126" s="21">
        <v>1.0</v>
      </c>
      <c r="E2126" s="47">
        <v>5983.0</v>
      </c>
      <c r="F2126" s="21">
        <v>427.0</v>
      </c>
      <c r="G2126" s="48">
        <v>41609.0</v>
      </c>
      <c r="H2126" s="49">
        <v>0.11903935185185185</v>
      </c>
      <c r="M2126" s="54"/>
    </row>
    <row r="2127">
      <c r="A2127" s="21">
        <v>63594.0</v>
      </c>
      <c r="B2127" s="21">
        <v>12.0</v>
      </c>
      <c r="C2127" s="21">
        <v>1.0</v>
      </c>
      <c r="D2127" s="21">
        <v>1.0</v>
      </c>
      <c r="E2127" s="47">
        <v>10400.0</v>
      </c>
      <c r="F2127" s="21">
        <v>867.0</v>
      </c>
      <c r="G2127" s="48">
        <v>41609.0</v>
      </c>
      <c r="H2127" s="49">
        <v>0.5892939814814815</v>
      </c>
      <c r="M2127" s="54"/>
    </row>
    <row r="2128">
      <c r="A2128" s="21">
        <v>63634.0</v>
      </c>
      <c r="B2128" s="21">
        <v>12.0</v>
      </c>
      <c r="C2128" s="21">
        <v>1.0</v>
      </c>
      <c r="D2128" s="21">
        <v>1.0</v>
      </c>
      <c r="E2128" s="47">
        <v>2300.0</v>
      </c>
      <c r="F2128" s="21">
        <v>192.0</v>
      </c>
      <c r="G2128" s="48">
        <v>41609.0</v>
      </c>
      <c r="H2128" s="49">
        <v>0.656886574074074</v>
      </c>
      <c r="M2128" s="54"/>
    </row>
    <row r="2129">
      <c r="A2129" s="21">
        <v>63741.0</v>
      </c>
      <c r="B2129" s="21">
        <v>15.0</v>
      </c>
      <c r="C2129" s="21">
        <v>1.0</v>
      </c>
      <c r="D2129" s="21">
        <v>1.0</v>
      </c>
      <c r="E2129" s="21">
        <v>390.0</v>
      </c>
      <c r="F2129" s="21">
        <v>26.0</v>
      </c>
      <c r="G2129" s="48">
        <v>41609.0</v>
      </c>
      <c r="H2129" s="49">
        <v>0.28737268518518516</v>
      </c>
      <c r="M2129" s="54"/>
    </row>
    <row r="2130">
      <c r="A2130" s="21">
        <v>63750.0</v>
      </c>
      <c r="B2130" s="21">
        <v>22.0</v>
      </c>
      <c r="C2130" s="21">
        <v>1.0</v>
      </c>
      <c r="D2130" s="21">
        <v>1.0</v>
      </c>
      <c r="E2130" s="47">
        <v>2263.0</v>
      </c>
      <c r="F2130" s="21">
        <v>103.0</v>
      </c>
      <c r="G2130" s="48">
        <v>41609.0</v>
      </c>
      <c r="H2130" s="49">
        <v>0.07049768518518519</v>
      </c>
      <c r="M2130" s="54"/>
    </row>
    <row r="2131">
      <c r="A2131" s="21">
        <v>63788.0</v>
      </c>
      <c r="B2131" s="21">
        <v>17.0</v>
      </c>
      <c r="C2131" s="21">
        <v>1.0</v>
      </c>
      <c r="D2131" s="21">
        <v>1.0</v>
      </c>
      <c r="E2131" s="47">
        <v>2500.0</v>
      </c>
      <c r="F2131" s="21">
        <v>147.0</v>
      </c>
      <c r="G2131" s="48">
        <v>41609.0</v>
      </c>
      <c r="H2131" s="49">
        <v>0.4685185185185185</v>
      </c>
      <c r="M2131" s="54"/>
    </row>
    <row r="2132">
      <c r="A2132" s="21">
        <v>63856.0</v>
      </c>
      <c r="B2132" s="21">
        <v>12.0</v>
      </c>
      <c r="C2132" s="21">
        <v>1.0</v>
      </c>
      <c r="D2132" s="21">
        <v>1.0</v>
      </c>
      <c r="E2132" s="47">
        <v>2897.0</v>
      </c>
      <c r="F2132" s="21">
        <v>241.0</v>
      </c>
      <c r="G2132" s="48">
        <v>41609.0</v>
      </c>
      <c r="H2132" s="49">
        <v>0.7839814814814815</v>
      </c>
      <c r="M2132" s="54"/>
    </row>
    <row r="2133">
      <c r="A2133" s="21">
        <v>63949.0</v>
      </c>
      <c r="B2133" s="21">
        <v>20.0</v>
      </c>
      <c r="C2133" s="21">
        <v>1.0</v>
      </c>
      <c r="D2133" s="21">
        <v>1.0</v>
      </c>
      <c r="E2133" s="21">
        <v>509.0</v>
      </c>
      <c r="F2133" s="21">
        <v>25.0</v>
      </c>
      <c r="G2133" s="48">
        <v>41609.0</v>
      </c>
      <c r="H2133" s="49">
        <v>0.36113425925925924</v>
      </c>
      <c r="M2133" s="54"/>
    </row>
    <row r="2134">
      <c r="A2134" s="21">
        <v>64006.0</v>
      </c>
      <c r="B2134" s="21">
        <v>20.0</v>
      </c>
      <c r="C2134" s="21">
        <v>1.0</v>
      </c>
      <c r="D2134" s="21">
        <v>1.0</v>
      </c>
      <c r="E2134" s="21">
        <v>0.0</v>
      </c>
      <c r="F2134" s="21">
        <v>0.0</v>
      </c>
      <c r="G2134" s="48">
        <v>41609.0</v>
      </c>
      <c r="H2134" s="49">
        <v>0.7152777777777778</v>
      </c>
      <c r="M2134" s="54"/>
    </row>
    <row r="2135">
      <c r="A2135" s="21">
        <v>64065.0</v>
      </c>
      <c r="B2135" s="21">
        <v>21.0</v>
      </c>
      <c r="C2135" s="21">
        <v>1.0</v>
      </c>
      <c r="D2135" s="21">
        <v>1.0</v>
      </c>
      <c r="E2135" s="47">
        <v>1844.0</v>
      </c>
      <c r="F2135" s="21">
        <v>88.0</v>
      </c>
      <c r="G2135" s="48">
        <v>41609.0</v>
      </c>
      <c r="H2135" s="49">
        <v>0.6417824074074074</v>
      </c>
      <c r="M2135" s="54"/>
    </row>
    <row r="2136">
      <c r="A2136" s="21">
        <v>64112.0</v>
      </c>
      <c r="B2136" s="21">
        <v>20.0</v>
      </c>
      <c r="C2136" s="21">
        <v>1.0</v>
      </c>
      <c r="D2136" s="21">
        <v>1.0</v>
      </c>
      <c r="E2136" s="21">
        <v>0.0</v>
      </c>
      <c r="F2136" s="21">
        <v>0.0</v>
      </c>
      <c r="G2136" s="48">
        <v>41609.0</v>
      </c>
      <c r="H2136" s="49">
        <v>0.13543981481481482</v>
      </c>
      <c r="M2136" s="54"/>
    </row>
    <row r="2137">
      <c r="A2137" s="21">
        <v>64258.0</v>
      </c>
      <c r="B2137" s="21">
        <v>15.0</v>
      </c>
      <c r="C2137" s="21">
        <v>1.0</v>
      </c>
      <c r="D2137" s="21">
        <v>1.0</v>
      </c>
      <c r="E2137" s="47">
        <v>4410.0</v>
      </c>
      <c r="F2137" s="21">
        <v>294.0</v>
      </c>
      <c r="G2137" s="48">
        <v>41609.0</v>
      </c>
      <c r="H2137" s="49">
        <v>0.4822916666666667</v>
      </c>
      <c r="M2137" s="54"/>
    </row>
    <row r="2138">
      <c r="A2138" s="21">
        <v>64387.0</v>
      </c>
      <c r="B2138" s="21">
        <v>20.0</v>
      </c>
      <c r="C2138" s="21">
        <v>1.0</v>
      </c>
      <c r="D2138" s="21">
        <v>1.0</v>
      </c>
      <c r="E2138" s="47">
        <v>2245.0</v>
      </c>
      <c r="F2138" s="21">
        <v>112.0</v>
      </c>
      <c r="G2138" s="48">
        <v>41609.0</v>
      </c>
      <c r="H2138" s="49">
        <v>0.4096180555555556</v>
      </c>
      <c r="M2138" s="54"/>
    </row>
    <row r="2139">
      <c r="A2139" s="21">
        <v>64495.0</v>
      </c>
      <c r="B2139" s="21">
        <v>22.0</v>
      </c>
      <c r="C2139" s="21">
        <v>1.0</v>
      </c>
      <c r="D2139" s="21">
        <v>1.0</v>
      </c>
      <c r="E2139" s="21">
        <v>100.0</v>
      </c>
      <c r="F2139" s="21">
        <v>5.0</v>
      </c>
      <c r="G2139" s="48">
        <v>41609.0</v>
      </c>
      <c r="H2139" s="49">
        <v>0.42582175925925925</v>
      </c>
      <c r="M2139" s="54"/>
    </row>
    <row r="2140">
      <c r="A2140" s="21">
        <v>64577.0</v>
      </c>
      <c r="B2140" s="21">
        <v>20.0</v>
      </c>
      <c r="C2140" s="21">
        <v>1.0</v>
      </c>
      <c r="D2140" s="21">
        <v>1.0</v>
      </c>
      <c r="E2140" s="47">
        <v>2495.0</v>
      </c>
      <c r="F2140" s="21">
        <v>125.0</v>
      </c>
      <c r="G2140" s="48">
        <v>41609.0</v>
      </c>
      <c r="H2140" s="49">
        <v>0.027349537037037037</v>
      </c>
      <c r="M2140" s="54"/>
    </row>
    <row r="2141">
      <c r="A2141" s="21">
        <v>64617.0</v>
      </c>
      <c r="B2141" s="21">
        <v>15.0</v>
      </c>
      <c r="C2141" s="21">
        <v>1.0</v>
      </c>
      <c r="D2141" s="21">
        <v>1.0</v>
      </c>
      <c r="E2141" s="47">
        <v>2659.0</v>
      </c>
      <c r="F2141" s="21">
        <v>177.0</v>
      </c>
      <c r="G2141" s="48">
        <v>41609.0</v>
      </c>
      <c r="H2141" s="49">
        <v>0.860462962962963</v>
      </c>
      <c r="M2141" s="54"/>
    </row>
    <row r="2142">
      <c r="A2142" s="21">
        <v>64625.0</v>
      </c>
      <c r="B2142" s="21">
        <v>22.0</v>
      </c>
      <c r="C2142" s="21">
        <v>1.0</v>
      </c>
      <c r="D2142" s="21">
        <v>1.0</v>
      </c>
      <c r="E2142" s="47">
        <v>9248.0</v>
      </c>
      <c r="F2142" s="21">
        <v>420.0</v>
      </c>
      <c r="G2142" s="48">
        <v>41609.0</v>
      </c>
      <c r="H2142" s="49">
        <v>0.04071759259259259</v>
      </c>
      <c r="M2142" s="54"/>
    </row>
    <row r="2143">
      <c r="A2143" s="21">
        <v>64744.0</v>
      </c>
      <c r="B2143" s="21">
        <v>15.0</v>
      </c>
      <c r="C2143" s="21">
        <v>1.0</v>
      </c>
      <c r="D2143" s="21">
        <v>1.0</v>
      </c>
      <c r="E2143" s="47">
        <v>4554.0</v>
      </c>
      <c r="F2143" s="21">
        <v>304.0</v>
      </c>
      <c r="G2143" s="48">
        <v>41609.0</v>
      </c>
      <c r="H2143" s="49">
        <v>0.5031712962962963</v>
      </c>
      <c r="M2143" s="54"/>
    </row>
    <row r="2144">
      <c r="A2144" s="21">
        <v>64771.0</v>
      </c>
      <c r="B2144" s="21">
        <v>18.0</v>
      </c>
      <c r="C2144" s="21">
        <v>1.0</v>
      </c>
      <c r="D2144" s="21">
        <v>1.0</v>
      </c>
      <c r="E2144" s="47">
        <v>2999.0</v>
      </c>
      <c r="F2144" s="21">
        <v>167.0</v>
      </c>
      <c r="G2144" s="48">
        <v>41609.0</v>
      </c>
      <c r="H2144" s="49">
        <v>0.6592013888888889</v>
      </c>
      <c r="M2144" s="54"/>
    </row>
    <row r="2145">
      <c r="A2145" s="21">
        <v>65018.0</v>
      </c>
      <c r="B2145" s="21">
        <v>16.0</v>
      </c>
      <c r="C2145" s="21">
        <v>1.0</v>
      </c>
      <c r="D2145" s="21">
        <v>1.0</v>
      </c>
      <c r="E2145" s="47">
        <v>4000.0</v>
      </c>
      <c r="F2145" s="21">
        <v>250.0</v>
      </c>
      <c r="G2145" s="48">
        <v>41609.0</v>
      </c>
      <c r="H2145" s="49">
        <v>0.865011574074074</v>
      </c>
      <c r="M2145" s="54"/>
    </row>
    <row r="2146">
      <c r="A2146" s="21">
        <v>65170.0</v>
      </c>
      <c r="B2146" s="21">
        <v>12.0</v>
      </c>
      <c r="C2146" s="21">
        <v>1.0</v>
      </c>
      <c r="D2146" s="21">
        <v>1.0</v>
      </c>
      <c r="E2146" s="47">
        <v>1499.0</v>
      </c>
      <c r="F2146" s="21">
        <v>125.0</v>
      </c>
      <c r="G2146" s="48">
        <v>41609.0</v>
      </c>
      <c r="H2146" s="49">
        <v>0.4642361111111111</v>
      </c>
      <c r="M2146" s="54"/>
    </row>
    <row r="2147">
      <c r="A2147" s="21">
        <v>65390.0</v>
      </c>
      <c r="B2147" s="21">
        <v>19.0</v>
      </c>
      <c r="C2147" s="21">
        <v>1.0</v>
      </c>
      <c r="D2147" s="21">
        <v>1.0</v>
      </c>
      <c r="E2147" s="47">
        <v>3060.0</v>
      </c>
      <c r="F2147" s="21">
        <v>161.0</v>
      </c>
      <c r="G2147" s="48">
        <v>41609.0</v>
      </c>
      <c r="H2147" s="49">
        <v>0.2525810185185185</v>
      </c>
      <c r="M2147" s="54"/>
    </row>
    <row r="2148">
      <c r="A2148" s="21">
        <v>65430.0</v>
      </c>
      <c r="B2148" s="21">
        <v>18.0</v>
      </c>
      <c r="C2148" s="21">
        <v>1.0</v>
      </c>
      <c r="D2148" s="21">
        <v>1.0</v>
      </c>
      <c r="E2148" s="47">
        <v>2000.0</v>
      </c>
      <c r="F2148" s="21">
        <v>111.0</v>
      </c>
      <c r="G2148" s="48">
        <v>41609.0</v>
      </c>
      <c r="H2148" s="49">
        <v>0.8236689814814815</v>
      </c>
      <c r="M2148" s="54"/>
    </row>
    <row r="2149">
      <c r="A2149" s="21">
        <v>65491.0</v>
      </c>
      <c r="B2149" s="21">
        <v>19.0</v>
      </c>
      <c r="C2149" s="21">
        <v>1.0</v>
      </c>
      <c r="D2149" s="21">
        <v>1.0</v>
      </c>
      <c r="E2149" s="47">
        <v>2657.0</v>
      </c>
      <c r="F2149" s="21">
        <v>140.0</v>
      </c>
      <c r="G2149" s="48">
        <v>41609.0</v>
      </c>
      <c r="H2149" s="49">
        <v>0.2638773148148148</v>
      </c>
      <c r="M2149" s="54"/>
    </row>
    <row r="2150">
      <c r="A2150" s="21">
        <v>65545.0</v>
      </c>
      <c r="B2150" s="21">
        <v>22.0</v>
      </c>
      <c r="C2150" s="21">
        <v>1.0</v>
      </c>
      <c r="D2150" s="21">
        <v>1.0</v>
      </c>
      <c r="E2150" s="47">
        <v>1198.0</v>
      </c>
      <c r="F2150" s="21">
        <v>54.0</v>
      </c>
      <c r="G2150" s="48">
        <v>41609.0</v>
      </c>
      <c r="H2150" s="49">
        <v>0.32070601851851854</v>
      </c>
      <c r="M2150" s="54"/>
    </row>
    <row r="2151">
      <c r="A2151" s="21">
        <v>65547.0</v>
      </c>
      <c r="B2151" s="21">
        <v>15.0</v>
      </c>
      <c r="C2151" s="21">
        <v>1.0</v>
      </c>
      <c r="D2151" s="21">
        <v>1.0</v>
      </c>
      <c r="E2151" s="47">
        <v>5704.0</v>
      </c>
      <c r="F2151" s="21">
        <v>380.0</v>
      </c>
      <c r="G2151" s="48">
        <v>41609.0</v>
      </c>
      <c r="H2151" s="49">
        <v>0.19252314814814814</v>
      </c>
      <c r="M2151" s="54"/>
    </row>
    <row r="2152">
      <c r="A2152" s="21">
        <v>65581.0</v>
      </c>
      <c r="B2152" s="21">
        <v>23.0</v>
      </c>
      <c r="C2152" s="21">
        <v>1.0</v>
      </c>
      <c r="D2152" s="21">
        <v>0.0</v>
      </c>
      <c r="E2152" s="21">
        <v>570.0</v>
      </c>
      <c r="F2152" s="21">
        <v>25.0</v>
      </c>
      <c r="G2152" s="48">
        <v>41609.0</v>
      </c>
      <c r="H2152" s="49">
        <v>0.29582175925925924</v>
      </c>
      <c r="M2152" s="54"/>
    </row>
    <row r="2153">
      <c r="A2153" s="21">
        <v>65780.0</v>
      </c>
      <c r="B2153" s="21">
        <v>20.0</v>
      </c>
      <c r="C2153" s="21">
        <v>1.0</v>
      </c>
      <c r="D2153" s="21">
        <v>1.0</v>
      </c>
      <c r="E2153" s="47">
        <v>1918.0</v>
      </c>
      <c r="F2153" s="21">
        <v>96.0</v>
      </c>
      <c r="G2153" s="48">
        <v>41609.0</v>
      </c>
      <c r="H2153" s="49">
        <v>0.37675925925925924</v>
      </c>
      <c r="M2153" s="54"/>
    </row>
    <row r="2154">
      <c r="A2154" s="21">
        <v>65822.0</v>
      </c>
      <c r="B2154" s="21">
        <v>22.0</v>
      </c>
      <c r="C2154" s="21">
        <v>1.0</v>
      </c>
      <c r="D2154" s="21">
        <v>1.0</v>
      </c>
      <c r="E2154" s="21">
        <v>736.0</v>
      </c>
      <c r="F2154" s="21">
        <v>33.0</v>
      </c>
      <c r="G2154" s="48">
        <v>41609.0</v>
      </c>
      <c r="H2154" s="49">
        <v>0.5246527777777777</v>
      </c>
      <c r="M2154" s="54"/>
    </row>
    <row r="2155">
      <c r="A2155" s="21">
        <v>65943.0</v>
      </c>
      <c r="B2155" s="21">
        <v>16.0</v>
      </c>
      <c r="C2155" s="21">
        <v>1.0</v>
      </c>
      <c r="D2155" s="21">
        <v>1.0</v>
      </c>
      <c r="E2155" s="47">
        <v>13424.0</v>
      </c>
      <c r="F2155" s="21">
        <v>839.0</v>
      </c>
      <c r="G2155" s="48">
        <v>41609.0</v>
      </c>
      <c r="H2155" s="49">
        <v>0.2379513888888889</v>
      </c>
      <c r="M2155" s="54"/>
    </row>
    <row r="2156">
      <c r="A2156" s="21">
        <v>65950.0</v>
      </c>
      <c r="B2156" s="21">
        <v>20.0</v>
      </c>
      <c r="C2156" s="21">
        <v>1.0</v>
      </c>
      <c r="D2156" s="21">
        <v>1.0</v>
      </c>
      <c r="E2156" s="47">
        <v>4499.0</v>
      </c>
      <c r="F2156" s="21">
        <v>225.0</v>
      </c>
      <c r="G2156" s="48">
        <v>41609.0</v>
      </c>
      <c r="H2156" s="49">
        <v>0.8831481481481481</v>
      </c>
      <c r="M2156" s="54"/>
    </row>
    <row r="2157">
      <c r="A2157" s="21">
        <v>65984.0</v>
      </c>
      <c r="B2157" s="21">
        <v>22.0</v>
      </c>
      <c r="C2157" s="21">
        <v>1.0</v>
      </c>
      <c r="D2157" s="21">
        <v>1.0</v>
      </c>
      <c r="E2157" s="47">
        <v>10250.0</v>
      </c>
      <c r="F2157" s="21">
        <v>466.0</v>
      </c>
      <c r="G2157" s="48">
        <v>41609.0</v>
      </c>
      <c r="H2157" s="49">
        <v>0.6542013888888889</v>
      </c>
      <c r="M2157" s="54"/>
    </row>
    <row r="2158">
      <c r="A2158" s="21">
        <v>66023.0</v>
      </c>
      <c r="B2158" s="21">
        <v>19.0</v>
      </c>
      <c r="C2158" s="21">
        <v>1.0</v>
      </c>
      <c r="D2158" s="21">
        <v>1.0</v>
      </c>
      <c r="E2158" s="47">
        <v>11988.0</v>
      </c>
      <c r="F2158" s="21">
        <v>631.0</v>
      </c>
      <c r="G2158" s="48">
        <v>41609.0</v>
      </c>
      <c r="H2158" s="49">
        <v>0.7025578703703703</v>
      </c>
      <c r="M2158" s="54"/>
    </row>
    <row r="2159">
      <c r="A2159" s="21">
        <v>66171.0</v>
      </c>
      <c r="B2159" s="21">
        <v>22.0</v>
      </c>
      <c r="C2159" s="21">
        <v>1.0</v>
      </c>
      <c r="D2159" s="21">
        <v>1.0</v>
      </c>
      <c r="E2159" s="47">
        <v>4097.0</v>
      </c>
      <c r="F2159" s="21">
        <v>186.0</v>
      </c>
      <c r="G2159" s="48">
        <v>41609.0</v>
      </c>
      <c r="H2159" s="49">
        <v>0.7877083333333333</v>
      </c>
      <c r="M2159" s="54"/>
    </row>
    <row r="2160">
      <c r="A2160" s="21">
        <v>66229.0</v>
      </c>
      <c r="B2160" s="21">
        <v>17.0</v>
      </c>
      <c r="C2160" s="21">
        <v>1.0</v>
      </c>
      <c r="D2160" s="21">
        <v>1.0</v>
      </c>
      <c r="E2160" s="21">
        <v>0.0</v>
      </c>
      <c r="F2160" s="21">
        <v>0.0</v>
      </c>
      <c r="G2160" s="48">
        <v>41609.0</v>
      </c>
      <c r="H2160" s="49">
        <v>0.7943981481481481</v>
      </c>
      <c r="M2160" s="54"/>
    </row>
    <row r="2161">
      <c r="A2161" s="21">
        <v>66263.0</v>
      </c>
      <c r="B2161" s="21">
        <v>15.0</v>
      </c>
      <c r="C2161" s="21">
        <v>1.0</v>
      </c>
      <c r="D2161" s="21">
        <v>0.0</v>
      </c>
      <c r="E2161" s="47">
        <v>1265.0</v>
      </c>
      <c r="F2161" s="21">
        <v>84.0</v>
      </c>
      <c r="G2161" s="48">
        <v>41609.0</v>
      </c>
      <c r="H2161" s="49">
        <v>0.3736574074074074</v>
      </c>
      <c r="M2161" s="54"/>
    </row>
    <row r="2162">
      <c r="A2162" s="21">
        <v>66265.0</v>
      </c>
      <c r="B2162" s="21">
        <v>12.0</v>
      </c>
      <c r="C2162" s="21">
        <v>1.0</v>
      </c>
      <c r="D2162" s="21">
        <v>1.0</v>
      </c>
      <c r="E2162" s="47">
        <v>16641.0</v>
      </c>
      <c r="F2162" s="47">
        <v>1387.0</v>
      </c>
      <c r="G2162" s="48">
        <v>41609.0</v>
      </c>
      <c r="H2162" s="49">
        <v>0.8881712962962963</v>
      </c>
      <c r="M2162" s="54"/>
    </row>
    <row r="2163">
      <c r="A2163" s="21">
        <v>66295.0</v>
      </c>
      <c r="B2163" s="21">
        <v>22.0</v>
      </c>
      <c r="C2163" s="21">
        <v>1.0</v>
      </c>
      <c r="D2163" s="21">
        <v>1.0</v>
      </c>
      <c r="E2163" s="47">
        <v>17690.0</v>
      </c>
      <c r="F2163" s="21">
        <v>804.0</v>
      </c>
      <c r="G2163" s="48">
        <v>41609.0</v>
      </c>
      <c r="H2163" s="49">
        <v>0.027777777777777776</v>
      </c>
      <c r="M2163" s="54"/>
    </row>
    <row r="2164">
      <c r="A2164" s="21">
        <v>66549.0</v>
      </c>
      <c r="B2164" s="21">
        <v>22.0</v>
      </c>
      <c r="C2164" s="21">
        <v>1.0</v>
      </c>
      <c r="D2164" s="21">
        <v>1.0</v>
      </c>
      <c r="E2164" s="21">
        <v>400.0</v>
      </c>
      <c r="F2164" s="21">
        <v>18.0</v>
      </c>
      <c r="G2164" s="48">
        <v>41609.0</v>
      </c>
      <c r="H2164" s="49">
        <v>0.627974537037037</v>
      </c>
      <c r="M2164" s="54"/>
    </row>
    <row r="2165">
      <c r="A2165" s="21">
        <v>66638.0</v>
      </c>
      <c r="B2165" s="21">
        <v>16.0</v>
      </c>
      <c r="C2165" s="21">
        <v>1.0</v>
      </c>
      <c r="D2165" s="21">
        <v>1.0</v>
      </c>
      <c r="E2165" s="21">
        <v>0.0</v>
      </c>
      <c r="F2165" s="21">
        <v>0.0</v>
      </c>
      <c r="G2165" s="48">
        <v>41609.0</v>
      </c>
      <c r="H2165" s="49">
        <v>0.22475694444444444</v>
      </c>
      <c r="M2165" s="54"/>
    </row>
    <row r="2166">
      <c r="A2166" s="21">
        <v>66728.0</v>
      </c>
      <c r="B2166" s="21">
        <v>20.0</v>
      </c>
      <c r="C2166" s="21">
        <v>1.0</v>
      </c>
      <c r="D2166" s="21">
        <v>0.0</v>
      </c>
      <c r="E2166" s="21">
        <v>0.0</v>
      </c>
      <c r="F2166" s="21">
        <v>0.0</v>
      </c>
      <c r="G2166" s="48">
        <v>41609.0</v>
      </c>
      <c r="H2166" s="49">
        <v>0.21640046296296298</v>
      </c>
      <c r="M2166" s="54"/>
    </row>
    <row r="2167">
      <c r="A2167" s="21">
        <v>66851.0</v>
      </c>
      <c r="B2167" s="21">
        <v>16.0</v>
      </c>
      <c r="C2167" s="21">
        <v>1.0</v>
      </c>
      <c r="D2167" s="21">
        <v>1.0</v>
      </c>
      <c r="E2167" s="21">
        <v>897.0</v>
      </c>
      <c r="F2167" s="21">
        <v>56.0</v>
      </c>
      <c r="G2167" s="48">
        <v>41609.0</v>
      </c>
      <c r="H2167" s="49">
        <v>0.4600810185185185</v>
      </c>
      <c r="M2167" s="54"/>
    </row>
    <row r="2168">
      <c r="A2168" s="21">
        <v>66940.0</v>
      </c>
      <c r="B2168" s="21">
        <v>18.0</v>
      </c>
      <c r="C2168" s="21">
        <v>1.0</v>
      </c>
      <c r="D2168" s="21">
        <v>1.0</v>
      </c>
      <c r="E2168" s="47">
        <v>17213.0</v>
      </c>
      <c r="F2168" s="21">
        <v>956.0</v>
      </c>
      <c r="G2168" s="48">
        <v>41609.0</v>
      </c>
      <c r="H2168" s="49">
        <v>0.6017824074074074</v>
      </c>
      <c r="M2168" s="54"/>
    </row>
    <row r="2169">
      <c r="A2169" s="21">
        <v>66979.0</v>
      </c>
      <c r="B2169" s="21">
        <v>13.0</v>
      </c>
      <c r="C2169" s="21">
        <v>1.0</v>
      </c>
      <c r="D2169" s="21">
        <v>1.0</v>
      </c>
      <c r="E2169" s="21">
        <v>0.0</v>
      </c>
      <c r="F2169" s="21">
        <v>0.0</v>
      </c>
      <c r="G2169" s="48">
        <v>41609.0</v>
      </c>
      <c r="H2169" s="49">
        <v>0.6883680555555556</v>
      </c>
      <c r="M2169" s="54"/>
    </row>
    <row r="2170">
      <c r="A2170" s="21">
        <v>66998.0</v>
      </c>
      <c r="B2170" s="21">
        <v>17.0</v>
      </c>
      <c r="C2170" s="21">
        <v>1.0</v>
      </c>
      <c r="D2170" s="21">
        <v>1.0</v>
      </c>
      <c r="E2170" s="47">
        <v>2294.0</v>
      </c>
      <c r="F2170" s="21">
        <v>135.0</v>
      </c>
      <c r="G2170" s="48">
        <v>41609.0</v>
      </c>
      <c r="H2170" s="49">
        <v>0.2951273148148148</v>
      </c>
      <c r="M2170" s="54"/>
    </row>
    <row r="2171">
      <c r="A2171" s="21">
        <v>67029.0</v>
      </c>
      <c r="B2171" s="21">
        <v>20.0</v>
      </c>
      <c r="C2171" s="21">
        <v>1.0</v>
      </c>
      <c r="D2171" s="21">
        <v>0.0</v>
      </c>
      <c r="E2171" s="47">
        <v>14380.0</v>
      </c>
      <c r="F2171" s="21">
        <v>719.0</v>
      </c>
      <c r="G2171" s="48">
        <v>41609.0</v>
      </c>
      <c r="H2171" s="49">
        <v>0.6779166666666666</v>
      </c>
      <c r="M2171" s="54"/>
    </row>
    <row r="2172">
      <c r="A2172" s="21">
        <v>67226.0</v>
      </c>
      <c r="B2172" s="21">
        <v>18.0</v>
      </c>
      <c r="C2172" s="21">
        <v>1.0</v>
      </c>
      <c r="D2172" s="21">
        <v>1.0</v>
      </c>
      <c r="E2172" s="21">
        <v>500.0</v>
      </c>
      <c r="F2172" s="21">
        <v>28.0</v>
      </c>
      <c r="G2172" s="48">
        <v>41609.0</v>
      </c>
      <c r="H2172" s="49">
        <v>0.064375</v>
      </c>
      <c r="M2172" s="54"/>
    </row>
    <row r="2173">
      <c r="A2173" s="21">
        <v>67330.0</v>
      </c>
      <c r="B2173" s="21">
        <v>22.0</v>
      </c>
      <c r="C2173" s="21">
        <v>1.0</v>
      </c>
      <c r="D2173" s="21">
        <v>0.0</v>
      </c>
      <c r="E2173" s="47">
        <v>3990.0</v>
      </c>
      <c r="F2173" s="21">
        <v>181.0</v>
      </c>
      <c r="G2173" s="48">
        <v>41609.0</v>
      </c>
      <c r="H2173" s="49">
        <v>0.09067129629629629</v>
      </c>
      <c r="M2173" s="54"/>
    </row>
    <row r="2174">
      <c r="A2174" s="21">
        <v>67341.0</v>
      </c>
      <c r="B2174" s="21">
        <v>20.0</v>
      </c>
      <c r="C2174" s="21">
        <v>1.0</v>
      </c>
      <c r="D2174" s="21">
        <v>0.0</v>
      </c>
      <c r="E2174" s="21">
        <v>0.0</v>
      </c>
      <c r="F2174" s="21">
        <v>0.0</v>
      </c>
      <c r="G2174" s="48">
        <v>41609.0</v>
      </c>
      <c r="H2174" s="49">
        <v>0.6673611111111111</v>
      </c>
      <c r="M2174" s="54"/>
    </row>
    <row r="2175">
      <c r="A2175" s="21">
        <v>67500.0</v>
      </c>
      <c r="B2175" s="21">
        <v>16.0</v>
      </c>
      <c r="C2175" s="21">
        <v>1.0</v>
      </c>
      <c r="D2175" s="21">
        <v>1.0</v>
      </c>
      <c r="E2175" s="47">
        <v>1999.0</v>
      </c>
      <c r="F2175" s="21">
        <v>125.0</v>
      </c>
      <c r="G2175" s="48">
        <v>41609.0</v>
      </c>
      <c r="H2175" s="49">
        <v>0.7338541666666667</v>
      </c>
      <c r="M2175" s="54"/>
    </row>
    <row r="2176">
      <c r="A2176" s="21">
        <v>67625.0</v>
      </c>
      <c r="B2176" s="21">
        <v>15.0</v>
      </c>
      <c r="C2176" s="21">
        <v>1.0</v>
      </c>
      <c r="D2176" s="21">
        <v>1.0</v>
      </c>
      <c r="E2176" s="21">
        <v>249.0</v>
      </c>
      <c r="F2176" s="21">
        <v>17.0</v>
      </c>
      <c r="G2176" s="48">
        <v>41609.0</v>
      </c>
      <c r="H2176" s="49">
        <v>0.2540046296296296</v>
      </c>
      <c r="M2176" s="54"/>
    </row>
    <row r="2177">
      <c r="A2177" s="21">
        <v>67636.0</v>
      </c>
      <c r="B2177" s="21">
        <v>19.0</v>
      </c>
      <c r="C2177" s="21">
        <v>1.0</v>
      </c>
      <c r="D2177" s="21">
        <v>1.0</v>
      </c>
      <c r="E2177" s="47">
        <v>1576.0</v>
      </c>
      <c r="F2177" s="21">
        <v>83.0</v>
      </c>
      <c r="G2177" s="48">
        <v>41609.0</v>
      </c>
      <c r="H2177" s="49">
        <v>0.8235763888888888</v>
      </c>
      <c r="M2177" s="54"/>
    </row>
    <row r="2178">
      <c r="A2178" s="21">
        <v>67656.0</v>
      </c>
      <c r="B2178" s="21">
        <v>22.0</v>
      </c>
      <c r="C2178" s="21">
        <v>1.0</v>
      </c>
      <c r="D2178" s="21">
        <v>1.0</v>
      </c>
      <c r="E2178" s="21">
        <v>500.0</v>
      </c>
      <c r="F2178" s="21">
        <v>23.0</v>
      </c>
      <c r="G2178" s="48">
        <v>41609.0</v>
      </c>
      <c r="H2178" s="49">
        <v>0.35854166666666665</v>
      </c>
      <c r="M2178" s="54"/>
    </row>
    <row r="2179">
      <c r="A2179" s="21">
        <v>67670.0</v>
      </c>
      <c r="B2179" s="21">
        <v>18.0</v>
      </c>
      <c r="C2179" s="21">
        <v>1.0</v>
      </c>
      <c r="D2179" s="21">
        <v>1.0</v>
      </c>
      <c r="E2179" s="47">
        <v>5200.0</v>
      </c>
      <c r="F2179" s="21">
        <v>289.0</v>
      </c>
      <c r="G2179" s="48">
        <v>41609.0</v>
      </c>
      <c r="H2179" s="49">
        <v>0.6120023148148148</v>
      </c>
      <c r="M2179" s="54"/>
    </row>
    <row r="2180">
      <c r="A2180" s="21">
        <v>67677.0</v>
      </c>
      <c r="B2180" s="21">
        <v>18.0</v>
      </c>
      <c r="C2180" s="21">
        <v>1.0</v>
      </c>
      <c r="D2180" s="21">
        <v>1.0</v>
      </c>
      <c r="E2180" s="47">
        <v>3195.0</v>
      </c>
      <c r="F2180" s="21">
        <v>178.0</v>
      </c>
      <c r="G2180" s="48">
        <v>41609.0</v>
      </c>
      <c r="H2180" s="49">
        <v>0.06598379629629629</v>
      </c>
      <c r="M2180" s="54"/>
    </row>
    <row r="2181">
      <c r="A2181" s="21">
        <v>67752.0</v>
      </c>
      <c r="B2181" s="21">
        <v>21.0</v>
      </c>
      <c r="C2181" s="21">
        <v>1.0</v>
      </c>
      <c r="D2181" s="21">
        <v>1.0</v>
      </c>
      <c r="E2181" s="47">
        <v>1004.0</v>
      </c>
      <c r="F2181" s="21">
        <v>48.0</v>
      </c>
      <c r="G2181" s="48">
        <v>41609.0</v>
      </c>
      <c r="H2181" s="49">
        <v>0.1305324074074074</v>
      </c>
      <c r="M2181" s="54"/>
    </row>
    <row r="2182">
      <c r="A2182" s="21">
        <v>67777.0</v>
      </c>
      <c r="B2182" s="21">
        <v>20.0</v>
      </c>
      <c r="C2182" s="21">
        <v>1.0</v>
      </c>
      <c r="D2182" s="21">
        <v>1.0</v>
      </c>
      <c r="E2182" s="47">
        <v>2039.0</v>
      </c>
      <c r="F2182" s="21">
        <v>102.0</v>
      </c>
      <c r="G2182" s="48">
        <v>41609.0</v>
      </c>
      <c r="H2182" s="49">
        <v>0.5386342592592592</v>
      </c>
      <c r="M2182" s="54"/>
    </row>
    <row r="2183">
      <c r="A2183" s="21">
        <v>67970.0</v>
      </c>
      <c r="B2183" s="21">
        <v>17.0</v>
      </c>
      <c r="C2183" s="21">
        <v>1.0</v>
      </c>
      <c r="D2183" s="21">
        <v>1.0</v>
      </c>
      <c r="E2183" s="21">
        <v>314.0</v>
      </c>
      <c r="F2183" s="21">
        <v>18.0</v>
      </c>
      <c r="G2183" s="48">
        <v>41609.0</v>
      </c>
      <c r="H2183" s="49">
        <v>0.32787037037037037</v>
      </c>
      <c r="M2183" s="54"/>
    </row>
    <row r="2184">
      <c r="A2184" s="21">
        <v>68023.0</v>
      </c>
      <c r="B2184" s="21">
        <v>16.0</v>
      </c>
      <c r="C2184" s="21">
        <v>1.0</v>
      </c>
      <c r="D2184" s="21">
        <v>1.0</v>
      </c>
      <c r="E2184" s="47">
        <v>2993.0</v>
      </c>
      <c r="F2184" s="21">
        <v>187.0</v>
      </c>
      <c r="G2184" s="48">
        <v>41609.0</v>
      </c>
      <c r="H2184" s="49">
        <v>0.5559837962962964</v>
      </c>
      <c r="M2184" s="54"/>
    </row>
    <row r="2185">
      <c r="A2185" s="21">
        <v>68034.0</v>
      </c>
      <c r="B2185" s="21">
        <v>20.0</v>
      </c>
      <c r="C2185" s="21">
        <v>1.0</v>
      </c>
      <c r="D2185" s="21">
        <v>1.0</v>
      </c>
      <c r="E2185" s="21">
        <v>624.0</v>
      </c>
      <c r="F2185" s="21">
        <v>31.0</v>
      </c>
      <c r="G2185" s="48">
        <v>41609.0</v>
      </c>
      <c r="H2185" s="49">
        <v>0.2209722222222222</v>
      </c>
      <c r="M2185" s="54"/>
    </row>
    <row r="2186">
      <c r="A2186" s="21">
        <v>68221.0</v>
      </c>
      <c r="B2186" s="21">
        <v>14.0</v>
      </c>
      <c r="C2186" s="21">
        <v>1.0</v>
      </c>
      <c r="D2186" s="21">
        <v>1.0</v>
      </c>
      <c r="E2186" s="21">
        <v>0.0</v>
      </c>
      <c r="F2186" s="21">
        <v>0.0</v>
      </c>
      <c r="G2186" s="48">
        <v>41609.0</v>
      </c>
      <c r="H2186" s="49">
        <v>0.11748842592592593</v>
      </c>
      <c r="M2186" s="54"/>
    </row>
    <row r="2187">
      <c r="A2187" s="21">
        <v>68242.0</v>
      </c>
      <c r="B2187" s="21">
        <v>16.0</v>
      </c>
      <c r="C2187" s="21">
        <v>1.0</v>
      </c>
      <c r="D2187" s="21">
        <v>1.0</v>
      </c>
      <c r="E2187" s="47">
        <v>6738.0</v>
      </c>
      <c r="F2187" s="21">
        <v>421.0</v>
      </c>
      <c r="G2187" s="48">
        <v>41609.0</v>
      </c>
      <c r="H2187" s="49">
        <v>0.41099537037037037</v>
      </c>
      <c r="M2187" s="54"/>
    </row>
    <row r="2188">
      <c r="A2188" s="21">
        <v>68243.0</v>
      </c>
      <c r="B2188" s="21">
        <v>22.0</v>
      </c>
      <c r="C2188" s="21">
        <v>1.0</v>
      </c>
      <c r="D2188" s="21">
        <v>1.0</v>
      </c>
      <c r="E2188" s="47">
        <v>17595.0</v>
      </c>
      <c r="F2188" s="21">
        <v>800.0</v>
      </c>
      <c r="G2188" s="48">
        <v>41609.0</v>
      </c>
      <c r="H2188" s="49">
        <v>0.09461805555555555</v>
      </c>
      <c r="M2188" s="54"/>
    </row>
    <row r="2189">
      <c r="A2189" s="21">
        <v>68421.0</v>
      </c>
      <c r="B2189" s="21">
        <v>18.0</v>
      </c>
      <c r="C2189" s="21">
        <v>1.0</v>
      </c>
      <c r="D2189" s="21">
        <v>1.0</v>
      </c>
      <c r="E2189" s="47">
        <v>5500.0</v>
      </c>
      <c r="F2189" s="21">
        <v>306.0</v>
      </c>
      <c r="G2189" s="48">
        <v>41609.0</v>
      </c>
      <c r="H2189" s="49">
        <v>0.47293981481481484</v>
      </c>
      <c r="M2189" s="54"/>
    </row>
    <row r="2190">
      <c r="A2190" s="21">
        <v>68496.0</v>
      </c>
      <c r="B2190" s="21">
        <v>22.0</v>
      </c>
      <c r="C2190" s="21">
        <v>1.0</v>
      </c>
      <c r="D2190" s="21">
        <v>1.0</v>
      </c>
      <c r="E2190" s="21">
        <v>192.0</v>
      </c>
      <c r="F2190" s="21">
        <v>9.0</v>
      </c>
      <c r="G2190" s="48">
        <v>41609.0</v>
      </c>
      <c r="H2190" s="49">
        <v>0.24122685185185186</v>
      </c>
      <c r="M2190" s="54"/>
    </row>
    <row r="2191">
      <c r="A2191" s="21">
        <v>68538.0</v>
      </c>
      <c r="B2191" s="21">
        <v>21.0</v>
      </c>
      <c r="C2191" s="21">
        <v>1.0</v>
      </c>
      <c r="D2191" s="21">
        <v>1.0</v>
      </c>
      <c r="E2191" s="21">
        <v>165.0</v>
      </c>
      <c r="F2191" s="21">
        <v>8.0</v>
      </c>
      <c r="G2191" s="48">
        <v>41609.0</v>
      </c>
      <c r="H2191" s="49">
        <v>0.5027893518518518</v>
      </c>
      <c r="M2191" s="54"/>
    </row>
    <row r="2192">
      <c r="A2192" s="21">
        <v>68779.0</v>
      </c>
      <c r="B2192" s="21">
        <v>22.0</v>
      </c>
      <c r="C2192" s="21">
        <v>1.0</v>
      </c>
      <c r="D2192" s="21">
        <v>1.0</v>
      </c>
      <c r="E2192" s="47">
        <v>2595.0</v>
      </c>
      <c r="F2192" s="21">
        <v>118.0</v>
      </c>
      <c r="G2192" s="48">
        <v>41609.0</v>
      </c>
      <c r="H2192" s="49">
        <v>0.8183796296296296</v>
      </c>
      <c r="M2192" s="54"/>
    </row>
    <row r="2193">
      <c r="A2193" s="21">
        <v>68852.0</v>
      </c>
      <c r="B2193" s="21">
        <v>18.0</v>
      </c>
      <c r="C2193" s="21">
        <v>1.0</v>
      </c>
      <c r="D2193" s="21">
        <v>1.0</v>
      </c>
      <c r="E2193" s="21">
        <v>584.0</v>
      </c>
      <c r="F2193" s="21">
        <v>32.0</v>
      </c>
      <c r="G2193" s="48">
        <v>41609.0</v>
      </c>
      <c r="H2193" s="49">
        <v>0.9324537037037037</v>
      </c>
      <c r="M2193" s="54"/>
    </row>
    <row r="2194">
      <c r="A2194" s="21">
        <v>68941.0</v>
      </c>
      <c r="B2194" s="21">
        <v>22.0</v>
      </c>
      <c r="C2194" s="21">
        <v>1.0</v>
      </c>
      <c r="D2194" s="21">
        <v>1.0</v>
      </c>
      <c r="E2194" s="47">
        <v>3645.0</v>
      </c>
      <c r="F2194" s="21">
        <v>166.0</v>
      </c>
      <c r="G2194" s="48">
        <v>41609.0</v>
      </c>
      <c r="H2194" s="49">
        <v>0.1337962962962963</v>
      </c>
      <c r="M2194" s="54"/>
    </row>
    <row r="2195">
      <c r="A2195" s="21">
        <v>69019.0</v>
      </c>
      <c r="B2195" s="21">
        <v>16.0</v>
      </c>
      <c r="C2195" s="21">
        <v>1.0</v>
      </c>
      <c r="D2195" s="21">
        <v>0.0</v>
      </c>
      <c r="E2195" s="21">
        <v>349.0</v>
      </c>
      <c r="F2195" s="21">
        <v>22.0</v>
      </c>
      <c r="G2195" s="48">
        <v>41609.0</v>
      </c>
      <c r="H2195" s="49">
        <v>0.21650462962962963</v>
      </c>
      <c r="M2195" s="54"/>
    </row>
    <row r="2196">
      <c r="A2196" s="21">
        <v>69312.0</v>
      </c>
      <c r="B2196" s="21">
        <v>17.0</v>
      </c>
      <c r="C2196" s="21">
        <v>1.0</v>
      </c>
      <c r="D2196" s="21">
        <v>1.0</v>
      </c>
      <c r="E2196" s="47">
        <v>11978.0</v>
      </c>
      <c r="F2196" s="21">
        <v>705.0</v>
      </c>
      <c r="G2196" s="48">
        <v>41609.0</v>
      </c>
      <c r="H2196" s="49">
        <v>0.8378819444444444</v>
      </c>
      <c r="M2196" s="54"/>
    </row>
    <row r="2197">
      <c r="A2197" s="21">
        <v>69324.0</v>
      </c>
      <c r="B2197" s="21">
        <v>14.0</v>
      </c>
      <c r="C2197" s="21">
        <v>1.0</v>
      </c>
      <c r="D2197" s="21">
        <v>1.0</v>
      </c>
      <c r="E2197" s="47">
        <v>1465.0</v>
      </c>
      <c r="F2197" s="21">
        <v>105.0</v>
      </c>
      <c r="G2197" s="48">
        <v>41609.0</v>
      </c>
      <c r="H2197" s="49">
        <v>0.5166319444444445</v>
      </c>
      <c r="M2197" s="54"/>
    </row>
    <row r="2198">
      <c r="A2198" s="21">
        <v>69421.0</v>
      </c>
      <c r="B2198" s="21">
        <v>18.0</v>
      </c>
      <c r="C2198" s="21">
        <v>1.0</v>
      </c>
      <c r="D2198" s="21">
        <v>1.0</v>
      </c>
      <c r="E2198" s="21">
        <v>554.0</v>
      </c>
      <c r="F2198" s="21">
        <v>31.0</v>
      </c>
      <c r="G2198" s="48">
        <v>41609.0</v>
      </c>
      <c r="H2198" s="49">
        <v>0.7918171296296296</v>
      </c>
      <c r="M2198" s="54"/>
    </row>
    <row r="2199">
      <c r="A2199" s="21">
        <v>69467.0</v>
      </c>
      <c r="B2199" s="21">
        <v>22.0</v>
      </c>
      <c r="C2199" s="21">
        <v>1.0</v>
      </c>
      <c r="D2199" s="21">
        <v>1.0</v>
      </c>
      <c r="E2199" s="21">
        <v>1.0</v>
      </c>
      <c r="F2199" s="21">
        <v>0.0</v>
      </c>
      <c r="G2199" s="48">
        <v>41609.0</v>
      </c>
      <c r="H2199" s="49">
        <v>0.755474537037037</v>
      </c>
      <c r="M2199" s="54"/>
    </row>
    <row r="2200">
      <c r="A2200" s="21">
        <v>69500.0</v>
      </c>
      <c r="B2200" s="21">
        <v>22.0</v>
      </c>
      <c r="C2200" s="21">
        <v>1.0</v>
      </c>
      <c r="D2200" s="21">
        <v>1.0</v>
      </c>
      <c r="E2200" s="21">
        <v>999.0</v>
      </c>
      <c r="F2200" s="21">
        <v>45.0</v>
      </c>
      <c r="G2200" s="48">
        <v>41609.0</v>
      </c>
      <c r="H2200" s="49">
        <v>0.39711805555555557</v>
      </c>
      <c r="M2200" s="54"/>
    </row>
    <row r="2201">
      <c r="A2201" s="21">
        <v>69544.0</v>
      </c>
      <c r="B2201" s="21">
        <v>12.0</v>
      </c>
      <c r="C2201" s="21">
        <v>1.0</v>
      </c>
      <c r="D2201" s="21">
        <v>1.0</v>
      </c>
      <c r="E2201" s="47">
        <v>6970.0</v>
      </c>
      <c r="F2201" s="21">
        <v>581.0</v>
      </c>
      <c r="G2201" s="48">
        <v>41609.0</v>
      </c>
      <c r="H2201" s="49">
        <v>0.2434837962962963</v>
      </c>
      <c r="M2201" s="54"/>
    </row>
    <row r="2202">
      <c r="A2202" s="21">
        <v>69560.0</v>
      </c>
      <c r="B2202" s="21">
        <v>18.0</v>
      </c>
      <c r="C2202" s="21">
        <v>1.0</v>
      </c>
      <c r="D2202" s="21">
        <v>1.0</v>
      </c>
      <c r="E2202" s="21">
        <v>0.0</v>
      </c>
      <c r="F2202" s="21">
        <v>0.0</v>
      </c>
      <c r="G2202" s="48">
        <v>41609.0</v>
      </c>
      <c r="H2202" s="49">
        <v>0.5341435185185185</v>
      </c>
      <c r="M2202" s="54"/>
    </row>
    <row r="2203">
      <c r="A2203" s="21">
        <v>69574.0</v>
      </c>
      <c r="B2203" s="21">
        <v>12.0</v>
      </c>
      <c r="C2203" s="21">
        <v>1.0</v>
      </c>
      <c r="D2203" s="21">
        <v>1.0</v>
      </c>
      <c r="E2203" s="47">
        <v>22931.0</v>
      </c>
      <c r="F2203" s="47">
        <v>1911.0</v>
      </c>
      <c r="G2203" s="48">
        <v>41609.0</v>
      </c>
      <c r="H2203" s="49">
        <v>0.03459490740740741</v>
      </c>
      <c r="M2203" s="54"/>
    </row>
    <row r="2204">
      <c r="A2204" s="21">
        <v>69688.0</v>
      </c>
      <c r="B2204" s="21">
        <v>12.0</v>
      </c>
      <c r="C2204" s="21">
        <v>1.0</v>
      </c>
      <c r="D2204" s="21">
        <v>1.0</v>
      </c>
      <c r="E2204" s="21">
        <v>749.0</v>
      </c>
      <c r="F2204" s="21">
        <v>62.0</v>
      </c>
      <c r="G2204" s="48">
        <v>41609.0</v>
      </c>
      <c r="H2204" s="49">
        <v>0.5183101851851852</v>
      </c>
      <c r="M2204" s="54"/>
    </row>
    <row r="2205">
      <c r="A2205" s="21">
        <v>69909.0</v>
      </c>
      <c r="B2205" s="21">
        <v>23.0</v>
      </c>
      <c r="C2205" s="21">
        <v>1.0</v>
      </c>
      <c r="D2205" s="21">
        <v>1.0</v>
      </c>
      <c r="E2205" s="21">
        <v>500.0</v>
      </c>
      <c r="F2205" s="21">
        <v>22.0</v>
      </c>
      <c r="G2205" s="48">
        <v>41609.0</v>
      </c>
      <c r="H2205" s="49">
        <v>0.2920949074074074</v>
      </c>
      <c r="M2205" s="54"/>
    </row>
    <row r="2206">
      <c r="A2206" s="21">
        <v>69918.0</v>
      </c>
      <c r="B2206" s="21">
        <v>18.0</v>
      </c>
      <c r="C2206" s="21">
        <v>1.0</v>
      </c>
      <c r="D2206" s="21">
        <v>1.0</v>
      </c>
      <c r="E2206" s="21">
        <v>300.0</v>
      </c>
      <c r="F2206" s="21">
        <v>17.0</v>
      </c>
      <c r="G2206" s="48">
        <v>41609.0</v>
      </c>
      <c r="H2206" s="49">
        <v>0.637974537037037</v>
      </c>
      <c r="M2206" s="54"/>
    </row>
    <row r="2207">
      <c r="A2207" s="21">
        <v>70026.0</v>
      </c>
      <c r="B2207" s="21">
        <v>22.0</v>
      </c>
      <c r="C2207" s="21">
        <v>1.0</v>
      </c>
      <c r="D2207" s="21">
        <v>1.0</v>
      </c>
      <c r="E2207" s="47">
        <v>1999.0</v>
      </c>
      <c r="F2207" s="21">
        <v>91.0</v>
      </c>
      <c r="G2207" s="48">
        <v>41609.0</v>
      </c>
      <c r="H2207" s="49">
        <v>0.7947685185185185</v>
      </c>
      <c r="M2207" s="54"/>
    </row>
    <row r="2208">
      <c r="A2208" s="21">
        <v>70091.0</v>
      </c>
      <c r="B2208" s="21">
        <v>22.0</v>
      </c>
      <c r="C2208" s="21">
        <v>1.0</v>
      </c>
      <c r="D2208" s="21">
        <v>1.0</v>
      </c>
      <c r="E2208" s="21">
        <v>0.0</v>
      </c>
      <c r="F2208" s="21">
        <v>0.0</v>
      </c>
      <c r="G2208" s="48">
        <v>41609.0</v>
      </c>
      <c r="H2208" s="49">
        <v>0.6197916666666666</v>
      </c>
      <c r="M2208" s="54"/>
    </row>
    <row r="2209">
      <c r="A2209" s="21">
        <v>70099.0</v>
      </c>
      <c r="B2209" s="21">
        <v>16.0</v>
      </c>
      <c r="C2209" s="21">
        <v>1.0</v>
      </c>
      <c r="D2209" s="21">
        <v>1.0</v>
      </c>
      <c r="E2209" s="47">
        <v>1000.0</v>
      </c>
      <c r="F2209" s="21">
        <v>63.0</v>
      </c>
      <c r="G2209" s="48">
        <v>41609.0</v>
      </c>
      <c r="H2209" s="49">
        <v>0.4068171296296296</v>
      </c>
      <c r="M2209" s="54"/>
    </row>
    <row r="2210">
      <c r="A2210" s="21">
        <v>70113.0</v>
      </c>
      <c r="B2210" s="21">
        <v>17.0</v>
      </c>
      <c r="C2210" s="21">
        <v>1.0</v>
      </c>
      <c r="D2210" s="21">
        <v>1.0</v>
      </c>
      <c r="E2210" s="47">
        <v>5000.0</v>
      </c>
      <c r="F2210" s="21">
        <v>294.0</v>
      </c>
      <c r="G2210" s="48">
        <v>41609.0</v>
      </c>
      <c r="H2210" s="49">
        <v>0.29237268518518517</v>
      </c>
      <c r="M2210" s="54"/>
    </row>
    <row r="2211">
      <c r="A2211" s="21">
        <v>70205.0</v>
      </c>
      <c r="B2211" s="21">
        <v>12.0</v>
      </c>
      <c r="C2211" s="21">
        <v>1.0</v>
      </c>
      <c r="D2211" s="21">
        <v>1.0</v>
      </c>
      <c r="E2211" s="21">
        <v>600.0</v>
      </c>
      <c r="F2211" s="21">
        <v>50.0</v>
      </c>
      <c r="G2211" s="48">
        <v>41609.0</v>
      </c>
      <c r="H2211" s="49">
        <v>0.5341319444444445</v>
      </c>
      <c r="M2211" s="54"/>
    </row>
    <row r="2212">
      <c r="A2212" s="21">
        <v>70333.0</v>
      </c>
      <c r="B2212" s="21">
        <v>22.0</v>
      </c>
      <c r="C2212" s="21">
        <v>1.0</v>
      </c>
      <c r="D2212" s="21">
        <v>1.0</v>
      </c>
      <c r="E2212" s="21">
        <v>223.0</v>
      </c>
      <c r="F2212" s="21">
        <v>10.0</v>
      </c>
      <c r="G2212" s="48">
        <v>41609.0</v>
      </c>
      <c r="H2212" s="49">
        <v>0.0961111111111111</v>
      </c>
      <c r="M2212" s="54"/>
    </row>
    <row r="2213">
      <c r="A2213" s="21">
        <v>70487.0</v>
      </c>
      <c r="B2213" s="21">
        <v>13.0</v>
      </c>
      <c r="C2213" s="21">
        <v>1.0</v>
      </c>
      <c r="D2213" s="21">
        <v>1.0</v>
      </c>
      <c r="E2213" s="47">
        <v>15000.0</v>
      </c>
      <c r="F2213" s="47">
        <v>1154.0</v>
      </c>
      <c r="G2213" s="48">
        <v>41609.0</v>
      </c>
      <c r="H2213" s="49">
        <v>0.47033564814814816</v>
      </c>
      <c r="M2213" s="54"/>
    </row>
    <row r="2214">
      <c r="A2214" s="21">
        <v>70497.0</v>
      </c>
      <c r="B2214" s="21">
        <v>22.0</v>
      </c>
      <c r="C2214" s="21">
        <v>1.0</v>
      </c>
      <c r="D2214" s="21">
        <v>1.0</v>
      </c>
      <c r="E2214" s="21">
        <v>0.0</v>
      </c>
      <c r="F2214" s="21">
        <v>0.0</v>
      </c>
      <c r="G2214" s="48">
        <v>41609.0</v>
      </c>
      <c r="H2214" s="49">
        <v>0.7600810185185185</v>
      </c>
      <c r="M2214" s="54"/>
    </row>
    <row r="2215">
      <c r="A2215" s="21">
        <v>70802.0</v>
      </c>
      <c r="B2215" s="21">
        <v>16.0</v>
      </c>
      <c r="C2215" s="21">
        <v>1.0</v>
      </c>
      <c r="D2215" s="21">
        <v>1.0</v>
      </c>
      <c r="E2215" s="47">
        <v>3000.0</v>
      </c>
      <c r="F2215" s="21">
        <v>188.0</v>
      </c>
      <c r="G2215" s="48">
        <v>41609.0</v>
      </c>
      <c r="H2215" s="49">
        <v>0.44222222222222224</v>
      </c>
      <c r="M2215" s="54"/>
    </row>
    <row r="2216">
      <c r="A2216" s="21">
        <v>70804.0</v>
      </c>
      <c r="B2216" s="21">
        <v>13.0</v>
      </c>
      <c r="C2216" s="21">
        <v>1.0</v>
      </c>
      <c r="D2216" s="21">
        <v>1.0</v>
      </c>
      <c r="E2216" s="47">
        <v>2942.0</v>
      </c>
      <c r="F2216" s="21">
        <v>226.0</v>
      </c>
      <c r="G2216" s="48">
        <v>41609.0</v>
      </c>
      <c r="H2216" s="49">
        <v>0.5023958333333334</v>
      </c>
      <c r="M2216" s="54"/>
    </row>
    <row r="2217">
      <c r="A2217" s="21">
        <v>70868.0</v>
      </c>
      <c r="B2217" s="21">
        <v>23.0</v>
      </c>
      <c r="C2217" s="21">
        <v>1.0</v>
      </c>
      <c r="D2217" s="21">
        <v>1.0</v>
      </c>
      <c r="E2217" s="47">
        <v>2898.0</v>
      </c>
      <c r="F2217" s="21">
        <v>126.0</v>
      </c>
      <c r="G2217" s="48">
        <v>41609.0</v>
      </c>
      <c r="H2217" s="49">
        <v>0.7016666666666667</v>
      </c>
      <c r="M2217" s="54"/>
    </row>
    <row r="2218">
      <c r="A2218" s="21">
        <v>70991.0</v>
      </c>
      <c r="B2218" s="21">
        <v>18.0</v>
      </c>
      <c r="C2218" s="21">
        <v>1.0</v>
      </c>
      <c r="D2218" s="21">
        <v>1.0</v>
      </c>
      <c r="E2218" s="21">
        <v>0.0</v>
      </c>
      <c r="F2218" s="21">
        <v>0.0</v>
      </c>
      <c r="G2218" s="48">
        <v>41609.0</v>
      </c>
      <c r="H2218" s="49">
        <v>0.2616898148148148</v>
      </c>
      <c r="M2218" s="54"/>
    </row>
    <row r="2219">
      <c r="A2219" s="21">
        <v>71012.0</v>
      </c>
      <c r="B2219" s="21">
        <v>19.0</v>
      </c>
      <c r="C2219" s="21">
        <v>1.0</v>
      </c>
      <c r="D2219" s="21">
        <v>1.0</v>
      </c>
      <c r="E2219" s="47">
        <v>6450.0</v>
      </c>
      <c r="F2219" s="21">
        <v>339.0</v>
      </c>
      <c r="G2219" s="48">
        <v>41609.0</v>
      </c>
      <c r="H2219" s="49">
        <v>0.796863425925926</v>
      </c>
      <c r="M2219" s="54"/>
    </row>
    <row r="2220">
      <c r="A2220" s="21">
        <v>71074.0</v>
      </c>
      <c r="B2220" s="21">
        <v>18.0</v>
      </c>
      <c r="C2220" s="21">
        <v>1.0</v>
      </c>
      <c r="D2220" s="21">
        <v>1.0</v>
      </c>
      <c r="E2220" s="47">
        <v>2000.0</v>
      </c>
      <c r="F2220" s="21">
        <v>111.0</v>
      </c>
      <c r="G2220" s="48">
        <v>41609.0</v>
      </c>
      <c r="H2220" s="49">
        <v>0.7552546296296296</v>
      </c>
      <c r="M2220" s="54"/>
    </row>
    <row r="2221">
      <c r="A2221" s="21">
        <v>71254.0</v>
      </c>
      <c r="B2221" s="21">
        <v>18.0</v>
      </c>
      <c r="C2221" s="21">
        <v>1.0</v>
      </c>
      <c r="D2221" s="21">
        <v>1.0</v>
      </c>
      <c r="E2221" s="47">
        <v>1596.0</v>
      </c>
      <c r="F2221" s="21">
        <v>89.0</v>
      </c>
      <c r="G2221" s="48">
        <v>41609.0</v>
      </c>
      <c r="H2221" s="49">
        <v>0.4444212962962963</v>
      </c>
      <c r="M2221" s="54"/>
    </row>
    <row r="2222">
      <c r="A2222" s="21">
        <v>71340.0</v>
      </c>
      <c r="B2222" s="21">
        <v>13.0</v>
      </c>
      <c r="C2222" s="21">
        <v>1.0</v>
      </c>
      <c r="D2222" s="21">
        <v>1.0</v>
      </c>
      <c r="E2222" s="21">
        <v>584.0</v>
      </c>
      <c r="F2222" s="21">
        <v>45.0</v>
      </c>
      <c r="G2222" s="48">
        <v>41609.0</v>
      </c>
      <c r="H2222" s="49">
        <v>0.6230902777777778</v>
      </c>
      <c r="M2222" s="54"/>
    </row>
    <row r="2223">
      <c r="A2223" s="21">
        <v>71619.0</v>
      </c>
      <c r="B2223" s="21">
        <v>23.0</v>
      </c>
      <c r="C2223" s="21">
        <v>1.0</v>
      </c>
      <c r="D2223" s="21">
        <v>1.0</v>
      </c>
      <c r="E2223" s="21">
        <v>299.0</v>
      </c>
      <c r="F2223" s="21">
        <v>13.0</v>
      </c>
      <c r="G2223" s="48">
        <v>41609.0</v>
      </c>
      <c r="H2223" s="49">
        <v>0.7097569444444445</v>
      </c>
      <c r="M2223" s="54"/>
    </row>
    <row r="2224">
      <c r="A2224" s="21">
        <v>71723.0</v>
      </c>
      <c r="B2224" s="21">
        <v>15.0</v>
      </c>
      <c r="C2224" s="21">
        <v>1.0</v>
      </c>
      <c r="D2224" s="21">
        <v>1.0</v>
      </c>
      <c r="E2224" s="47">
        <v>5500.0</v>
      </c>
      <c r="F2224" s="21">
        <v>367.0</v>
      </c>
      <c r="G2224" s="48">
        <v>41609.0</v>
      </c>
      <c r="H2224" s="49">
        <v>0.48670138888888886</v>
      </c>
      <c r="M2224" s="54"/>
    </row>
    <row r="2225">
      <c r="A2225" s="21">
        <v>71823.0</v>
      </c>
      <c r="B2225" s="21">
        <v>12.0</v>
      </c>
      <c r="C2225" s="21">
        <v>1.0</v>
      </c>
      <c r="D2225" s="21">
        <v>1.0</v>
      </c>
      <c r="E2225" s="21">
        <v>0.0</v>
      </c>
      <c r="F2225" s="21">
        <v>0.0</v>
      </c>
      <c r="G2225" s="48">
        <v>41609.0</v>
      </c>
      <c r="H2225" s="49">
        <v>0.9880902777777778</v>
      </c>
      <c r="M2225" s="54"/>
    </row>
    <row r="2226">
      <c r="A2226" s="21">
        <v>71846.0</v>
      </c>
      <c r="B2226" s="21">
        <v>12.0</v>
      </c>
      <c r="C2226" s="21">
        <v>1.0</v>
      </c>
      <c r="D2226" s="21">
        <v>1.0</v>
      </c>
      <c r="E2226" s="21">
        <v>0.0</v>
      </c>
      <c r="F2226" s="21">
        <v>0.0</v>
      </c>
      <c r="G2226" s="48">
        <v>41609.0</v>
      </c>
      <c r="H2226" s="49">
        <v>0.8323263888888889</v>
      </c>
      <c r="M2226" s="54"/>
    </row>
    <row r="2227">
      <c r="A2227" s="21">
        <v>71914.0</v>
      </c>
      <c r="B2227" s="21">
        <v>22.0</v>
      </c>
      <c r="C2227" s="21">
        <v>1.0</v>
      </c>
      <c r="D2227" s="21">
        <v>1.0</v>
      </c>
      <c r="E2227" s="21">
        <v>595.0</v>
      </c>
      <c r="F2227" s="21">
        <v>27.0</v>
      </c>
      <c r="G2227" s="48">
        <v>41609.0</v>
      </c>
      <c r="H2227" s="49">
        <v>0.4281828703703704</v>
      </c>
      <c r="M2227" s="54"/>
    </row>
    <row r="2228">
      <c r="A2228" s="21">
        <v>71933.0</v>
      </c>
      <c r="B2228" s="21">
        <v>20.0</v>
      </c>
      <c r="C2228" s="21">
        <v>1.0</v>
      </c>
      <c r="D2228" s="21">
        <v>1.0</v>
      </c>
      <c r="E2228" s="47">
        <v>2800.0</v>
      </c>
      <c r="F2228" s="21">
        <v>140.0</v>
      </c>
      <c r="G2228" s="48">
        <v>41609.0</v>
      </c>
      <c r="H2228" s="49">
        <v>0.5372916666666666</v>
      </c>
      <c r="M2228" s="54"/>
    </row>
    <row r="2229">
      <c r="A2229" s="21">
        <v>72083.0</v>
      </c>
      <c r="B2229" s="21">
        <v>16.0</v>
      </c>
      <c r="C2229" s="21">
        <v>1.0</v>
      </c>
      <c r="D2229" s="21">
        <v>1.0</v>
      </c>
      <c r="E2229" s="47">
        <v>7804.0</v>
      </c>
      <c r="F2229" s="21">
        <v>488.0</v>
      </c>
      <c r="G2229" s="48">
        <v>41609.0</v>
      </c>
      <c r="H2229" s="49">
        <v>0.9797916666666666</v>
      </c>
      <c r="M2229" s="54"/>
    </row>
    <row r="2230">
      <c r="A2230" s="21">
        <v>72130.0</v>
      </c>
      <c r="B2230" s="21">
        <v>13.0</v>
      </c>
      <c r="C2230" s="21">
        <v>1.0</v>
      </c>
      <c r="D2230" s="21">
        <v>1.0</v>
      </c>
      <c r="E2230" s="47">
        <v>1123.0</v>
      </c>
      <c r="F2230" s="21">
        <v>86.0</v>
      </c>
      <c r="G2230" s="48">
        <v>41609.0</v>
      </c>
      <c r="H2230" s="49">
        <v>0.10320601851851852</v>
      </c>
      <c r="M2230" s="54"/>
    </row>
    <row r="2231">
      <c r="A2231" s="21">
        <v>72238.0</v>
      </c>
      <c r="B2231" s="21">
        <v>23.0</v>
      </c>
      <c r="C2231" s="21">
        <v>1.0</v>
      </c>
      <c r="D2231" s="21">
        <v>0.0</v>
      </c>
      <c r="E2231" s="47">
        <v>1999.0</v>
      </c>
      <c r="F2231" s="21">
        <v>87.0</v>
      </c>
      <c r="G2231" s="48">
        <v>41609.0</v>
      </c>
      <c r="H2231" s="49">
        <v>0.4777662037037037</v>
      </c>
      <c r="M2231" s="54"/>
    </row>
    <row r="2232">
      <c r="A2232" s="21">
        <v>72262.0</v>
      </c>
      <c r="B2232" s="21">
        <v>20.0</v>
      </c>
      <c r="C2232" s="21">
        <v>1.0</v>
      </c>
      <c r="D2232" s="21">
        <v>1.0</v>
      </c>
      <c r="E2232" s="47">
        <v>1000.0</v>
      </c>
      <c r="F2232" s="21">
        <v>50.0</v>
      </c>
      <c r="G2232" s="48">
        <v>41609.0</v>
      </c>
      <c r="H2232" s="49">
        <v>0.43851851851851853</v>
      </c>
      <c r="M2232" s="54"/>
    </row>
    <row r="2233">
      <c r="A2233" s="21">
        <v>72268.0</v>
      </c>
      <c r="B2233" s="21">
        <v>16.0</v>
      </c>
      <c r="C2233" s="21">
        <v>1.0</v>
      </c>
      <c r="D2233" s="21">
        <v>1.0</v>
      </c>
      <c r="E2233" s="47">
        <v>1999.0</v>
      </c>
      <c r="F2233" s="21">
        <v>125.0</v>
      </c>
      <c r="G2233" s="48">
        <v>41609.0</v>
      </c>
      <c r="H2233" s="49">
        <v>0.4083449074074074</v>
      </c>
      <c r="M2233" s="54"/>
    </row>
    <row r="2234">
      <c r="A2234" s="21">
        <v>72269.0</v>
      </c>
      <c r="B2234" s="21">
        <v>14.0</v>
      </c>
      <c r="C2234" s="21">
        <v>1.0</v>
      </c>
      <c r="D2234" s="21">
        <v>1.0</v>
      </c>
      <c r="E2234" s="47">
        <v>5790.0</v>
      </c>
      <c r="F2234" s="21">
        <v>414.0</v>
      </c>
      <c r="G2234" s="48">
        <v>41609.0</v>
      </c>
      <c r="H2234" s="49">
        <v>0.08027777777777778</v>
      </c>
      <c r="M2234" s="54"/>
    </row>
    <row r="2235">
      <c r="A2235" s="21">
        <v>72291.0</v>
      </c>
      <c r="B2235" s="21">
        <v>22.0</v>
      </c>
      <c r="C2235" s="21">
        <v>1.0</v>
      </c>
      <c r="D2235" s="21">
        <v>1.0</v>
      </c>
      <c r="E2235" s="47">
        <v>4998.0</v>
      </c>
      <c r="F2235" s="21">
        <v>227.0</v>
      </c>
      <c r="G2235" s="48">
        <v>41609.0</v>
      </c>
      <c r="H2235" s="49">
        <v>0.2593287037037037</v>
      </c>
      <c r="M2235" s="54"/>
    </row>
    <row r="2236">
      <c r="A2236" s="21">
        <v>72296.0</v>
      </c>
      <c r="B2236" s="21">
        <v>17.0</v>
      </c>
      <c r="C2236" s="21">
        <v>1.0</v>
      </c>
      <c r="D2236" s="21">
        <v>1.0</v>
      </c>
      <c r="E2236" s="47">
        <v>1550.0</v>
      </c>
      <c r="F2236" s="21">
        <v>91.0</v>
      </c>
      <c r="G2236" s="48">
        <v>41609.0</v>
      </c>
      <c r="H2236" s="49">
        <v>0.7682407407407408</v>
      </c>
      <c r="M2236" s="54"/>
    </row>
    <row r="2237">
      <c r="A2237" s="21">
        <v>72311.0</v>
      </c>
      <c r="B2237" s="21">
        <v>21.0</v>
      </c>
      <c r="C2237" s="21">
        <v>1.0</v>
      </c>
      <c r="D2237" s="21">
        <v>1.0</v>
      </c>
      <c r="E2237" s="21">
        <v>0.0</v>
      </c>
      <c r="F2237" s="21">
        <v>0.0</v>
      </c>
      <c r="G2237" s="48">
        <v>41609.0</v>
      </c>
      <c r="H2237" s="49">
        <v>0.2529282407407407</v>
      </c>
      <c r="M2237" s="54"/>
    </row>
    <row r="2238">
      <c r="A2238" s="21">
        <v>72454.0</v>
      </c>
      <c r="B2238" s="21">
        <v>15.0</v>
      </c>
      <c r="C2238" s="21">
        <v>1.0</v>
      </c>
      <c r="D2238" s="21">
        <v>1.0</v>
      </c>
      <c r="E2238" s="47">
        <v>2450.0</v>
      </c>
      <c r="F2238" s="21">
        <v>163.0</v>
      </c>
      <c r="G2238" s="48">
        <v>41609.0</v>
      </c>
      <c r="H2238" s="49">
        <v>0.6497453703703704</v>
      </c>
      <c r="M2238" s="54"/>
    </row>
    <row r="2239">
      <c r="A2239" s="21">
        <v>72461.0</v>
      </c>
      <c r="B2239" s="21">
        <v>15.0</v>
      </c>
      <c r="C2239" s="21">
        <v>1.0</v>
      </c>
      <c r="D2239" s="21">
        <v>1.0</v>
      </c>
      <c r="E2239" s="21">
        <v>500.0</v>
      </c>
      <c r="F2239" s="21">
        <v>33.0</v>
      </c>
      <c r="G2239" s="48">
        <v>41609.0</v>
      </c>
      <c r="H2239" s="49">
        <v>0.612025462962963</v>
      </c>
      <c r="M2239" s="54"/>
    </row>
    <row r="2240">
      <c r="A2240" s="21">
        <v>72466.0</v>
      </c>
      <c r="B2240" s="21">
        <v>22.0</v>
      </c>
      <c r="C2240" s="21">
        <v>1.0</v>
      </c>
      <c r="D2240" s="21">
        <v>1.0</v>
      </c>
      <c r="E2240" s="47">
        <v>9180.0</v>
      </c>
      <c r="F2240" s="21">
        <v>417.0</v>
      </c>
      <c r="G2240" s="48">
        <v>41609.0</v>
      </c>
      <c r="H2240" s="49">
        <v>0.14511574074074074</v>
      </c>
      <c r="M2240" s="54"/>
    </row>
    <row r="2241">
      <c r="A2241" s="21">
        <v>72599.0</v>
      </c>
      <c r="B2241" s="21">
        <v>22.0</v>
      </c>
      <c r="C2241" s="21">
        <v>1.0</v>
      </c>
      <c r="D2241" s="21">
        <v>1.0</v>
      </c>
      <c r="E2241" s="47">
        <v>2900.0</v>
      </c>
      <c r="F2241" s="21">
        <v>132.0</v>
      </c>
      <c r="G2241" s="48">
        <v>41609.0</v>
      </c>
      <c r="H2241" s="49">
        <v>0.13363425925925926</v>
      </c>
      <c r="M2241" s="54"/>
    </row>
    <row r="2242">
      <c r="A2242" s="21">
        <v>72695.0</v>
      </c>
      <c r="B2242" s="21">
        <v>16.0</v>
      </c>
      <c r="C2242" s="21">
        <v>1.0</v>
      </c>
      <c r="D2242" s="21">
        <v>1.0</v>
      </c>
      <c r="E2242" s="47">
        <v>18840.0</v>
      </c>
      <c r="F2242" s="47">
        <v>1178.0</v>
      </c>
      <c r="G2242" s="48">
        <v>41609.0</v>
      </c>
      <c r="H2242" s="49">
        <v>0.7405787037037037</v>
      </c>
      <c r="M2242" s="54"/>
    </row>
    <row r="2243">
      <c r="A2243" s="21">
        <v>72709.0</v>
      </c>
      <c r="B2243" s="21">
        <v>12.0</v>
      </c>
      <c r="C2243" s="21">
        <v>1.0</v>
      </c>
      <c r="D2243" s="21">
        <v>1.0</v>
      </c>
      <c r="E2243" s="21">
        <v>0.0</v>
      </c>
      <c r="F2243" s="21">
        <v>0.0</v>
      </c>
      <c r="G2243" s="48">
        <v>41609.0</v>
      </c>
      <c r="H2243" s="49">
        <v>0.049618055555555554</v>
      </c>
      <c r="M2243" s="54"/>
    </row>
    <row r="2244">
      <c r="A2244" s="21">
        <v>72715.0</v>
      </c>
      <c r="B2244" s="21">
        <v>16.0</v>
      </c>
      <c r="C2244" s="21">
        <v>1.0</v>
      </c>
      <c r="D2244" s="21">
        <v>1.0</v>
      </c>
      <c r="E2244" s="21">
        <v>0.0</v>
      </c>
      <c r="F2244" s="21">
        <v>0.0</v>
      </c>
      <c r="G2244" s="48">
        <v>41609.0</v>
      </c>
      <c r="H2244" s="49">
        <v>0.682037037037037</v>
      </c>
      <c r="M2244" s="54"/>
    </row>
    <row r="2245">
      <c r="A2245" s="21">
        <v>72927.0</v>
      </c>
      <c r="B2245" s="21">
        <v>19.0</v>
      </c>
      <c r="C2245" s="21">
        <v>1.0</v>
      </c>
      <c r="D2245" s="21">
        <v>1.0</v>
      </c>
      <c r="E2245" s="47">
        <v>11390.0</v>
      </c>
      <c r="F2245" s="21">
        <v>599.0</v>
      </c>
      <c r="G2245" s="48">
        <v>41609.0</v>
      </c>
      <c r="H2245" s="49">
        <v>0.6175810185185185</v>
      </c>
      <c r="M2245" s="54"/>
    </row>
    <row r="2246">
      <c r="A2246" s="21">
        <v>72977.0</v>
      </c>
      <c r="B2246" s="21">
        <v>20.0</v>
      </c>
      <c r="C2246" s="21">
        <v>1.0</v>
      </c>
      <c r="D2246" s="21">
        <v>1.0</v>
      </c>
      <c r="E2246" s="47">
        <v>1049.0</v>
      </c>
      <c r="F2246" s="21">
        <v>52.0</v>
      </c>
      <c r="G2246" s="48">
        <v>41609.0</v>
      </c>
      <c r="H2246" s="49">
        <v>0.3674074074074074</v>
      </c>
      <c r="M2246" s="54"/>
    </row>
    <row r="2247">
      <c r="A2247" s="21">
        <v>72989.0</v>
      </c>
      <c r="B2247" s="21">
        <v>14.0</v>
      </c>
      <c r="C2247" s="21">
        <v>1.0</v>
      </c>
      <c r="D2247" s="21">
        <v>0.0</v>
      </c>
      <c r="E2247" s="21">
        <v>0.0</v>
      </c>
      <c r="F2247" s="21">
        <v>0.0</v>
      </c>
      <c r="G2247" s="48">
        <v>41609.0</v>
      </c>
      <c r="H2247" s="49">
        <v>0.18619212962962964</v>
      </c>
      <c r="M2247" s="54"/>
    </row>
    <row r="2248">
      <c r="A2248" s="21">
        <v>73092.0</v>
      </c>
      <c r="B2248" s="21">
        <v>21.0</v>
      </c>
      <c r="C2248" s="21">
        <v>1.0</v>
      </c>
      <c r="D2248" s="21">
        <v>1.0</v>
      </c>
      <c r="E2248" s="21">
        <v>0.0</v>
      </c>
      <c r="F2248" s="21">
        <v>0.0</v>
      </c>
      <c r="G2248" s="48">
        <v>41609.0</v>
      </c>
      <c r="H2248" s="49">
        <v>0.13475694444444444</v>
      </c>
      <c r="M2248" s="54"/>
    </row>
    <row r="2249">
      <c r="A2249" s="21">
        <v>73100.0</v>
      </c>
      <c r="B2249" s="21">
        <v>15.0</v>
      </c>
      <c r="C2249" s="21">
        <v>1.0</v>
      </c>
      <c r="D2249" s="21">
        <v>0.0</v>
      </c>
      <c r="E2249" s="21">
        <v>60.0</v>
      </c>
      <c r="F2249" s="21">
        <v>4.0</v>
      </c>
      <c r="G2249" s="48">
        <v>41609.0</v>
      </c>
      <c r="H2249" s="49">
        <v>0.7988310185185186</v>
      </c>
      <c r="M2249" s="54"/>
    </row>
    <row r="2250">
      <c r="A2250" s="21">
        <v>73354.0</v>
      </c>
      <c r="B2250" s="21">
        <v>22.0</v>
      </c>
      <c r="C2250" s="21">
        <v>1.0</v>
      </c>
      <c r="D2250" s="21">
        <v>1.0</v>
      </c>
      <c r="E2250" s="21">
        <v>0.0</v>
      </c>
      <c r="F2250" s="21">
        <v>0.0</v>
      </c>
      <c r="G2250" s="48">
        <v>41609.0</v>
      </c>
      <c r="H2250" s="49">
        <v>0.15068287037037037</v>
      </c>
      <c r="M2250" s="54"/>
    </row>
    <row r="2251">
      <c r="A2251" s="21">
        <v>73525.0</v>
      </c>
      <c r="B2251" s="21">
        <v>23.0</v>
      </c>
      <c r="C2251" s="21">
        <v>1.0</v>
      </c>
      <c r="D2251" s="21">
        <v>1.0</v>
      </c>
      <c r="E2251" s="21">
        <v>0.0</v>
      </c>
      <c r="F2251" s="21">
        <v>0.0</v>
      </c>
      <c r="G2251" s="48">
        <v>41609.0</v>
      </c>
      <c r="H2251" s="49">
        <v>0.864375</v>
      </c>
      <c r="M2251" s="54"/>
    </row>
    <row r="2252">
      <c r="A2252" s="21">
        <v>73538.0</v>
      </c>
      <c r="B2252" s="21">
        <v>20.0</v>
      </c>
      <c r="C2252" s="21">
        <v>1.0</v>
      </c>
      <c r="D2252" s="21">
        <v>1.0</v>
      </c>
      <c r="E2252" s="47">
        <v>5320.0</v>
      </c>
      <c r="F2252" s="21">
        <v>266.0</v>
      </c>
      <c r="G2252" s="48">
        <v>41609.0</v>
      </c>
      <c r="H2252" s="49">
        <v>0.27966435185185184</v>
      </c>
      <c r="M2252" s="54"/>
    </row>
    <row r="2253">
      <c r="A2253" s="21">
        <v>73553.0</v>
      </c>
      <c r="B2253" s="21">
        <v>16.0</v>
      </c>
      <c r="C2253" s="21">
        <v>1.0</v>
      </c>
      <c r="D2253" s="21">
        <v>1.0</v>
      </c>
      <c r="E2253" s="21">
        <v>0.0</v>
      </c>
      <c r="F2253" s="21">
        <v>0.0</v>
      </c>
      <c r="G2253" s="48">
        <v>41609.0</v>
      </c>
      <c r="H2253" s="49">
        <v>0.33260416666666665</v>
      </c>
      <c r="M2253" s="54"/>
    </row>
    <row r="2254">
      <c r="A2254" s="21">
        <v>73614.0</v>
      </c>
      <c r="B2254" s="21">
        <v>14.0</v>
      </c>
      <c r="C2254" s="21">
        <v>1.0</v>
      </c>
      <c r="D2254" s="21">
        <v>1.0</v>
      </c>
      <c r="E2254" s="47">
        <v>2525.0</v>
      </c>
      <c r="F2254" s="21">
        <v>180.0</v>
      </c>
      <c r="G2254" s="48">
        <v>41609.0</v>
      </c>
      <c r="H2254" s="49">
        <v>0.9149652777777778</v>
      </c>
      <c r="M2254" s="54"/>
    </row>
    <row r="2255">
      <c r="A2255" s="21">
        <v>73635.0</v>
      </c>
      <c r="B2255" s="21">
        <v>14.0</v>
      </c>
      <c r="C2255" s="21">
        <v>1.0</v>
      </c>
      <c r="D2255" s="21">
        <v>1.0</v>
      </c>
      <c r="E2255" s="21">
        <v>544.0</v>
      </c>
      <c r="F2255" s="21">
        <v>39.0</v>
      </c>
      <c r="G2255" s="48">
        <v>41609.0</v>
      </c>
      <c r="H2255" s="49">
        <v>0.7321296296296296</v>
      </c>
      <c r="M2255" s="54"/>
    </row>
    <row r="2256">
      <c r="A2256" s="21">
        <v>73641.0</v>
      </c>
      <c r="B2256" s="21">
        <v>20.0</v>
      </c>
      <c r="C2256" s="21">
        <v>1.0</v>
      </c>
      <c r="D2256" s="21">
        <v>1.0</v>
      </c>
      <c r="E2256" s="47">
        <v>1999.0</v>
      </c>
      <c r="F2256" s="21">
        <v>100.0</v>
      </c>
      <c r="G2256" s="48">
        <v>41609.0</v>
      </c>
      <c r="H2256" s="49">
        <v>0.5599421296296296</v>
      </c>
      <c r="M2256" s="54"/>
    </row>
    <row r="2257">
      <c r="A2257" s="21">
        <v>73760.0</v>
      </c>
      <c r="B2257" s="21">
        <v>17.0</v>
      </c>
      <c r="C2257" s="21">
        <v>1.0</v>
      </c>
      <c r="D2257" s="21">
        <v>1.0</v>
      </c>
      <c r="E2257" s="21">
        <v>900.0</v>
      </c>
      <c r="F2257" s="21">
        <v>53.0</v>
      </c>
      <c r="G2257" s="48">
        <v>41609.0</v>
      </c>
      <c r="H2257" s="49">
        <v>0.6067592592592592</v>
      </c>
      <c r="M2257" s="54"/>
    </row>
    <row r="2258">
      <c r="A2258" s="21">
        <v>73796.0</v>
      </c>
      <c r="B2258" s="21">
        <v>14.0</v>
      </c>
      <c r="C2258" s="21">
        <v>1.0</v>
      </c>
      <c r="D2258" s="21">
        <v>1.0</v>
      </c>
      <c r="E2258" s="21">
        <v>0.0</v>
      </c>
      <c r="F2258" s="21">
        <v>0.0</v>
      </c>
      <c r="G2258" s="48">
        <v>41609.0</v>
      </c>
      <c r="H2258" s="49">
        <v>0.4518287037037037</v>
      </c>
      <c r="M2258" s="54"/>
    </row>
    <row r="2259">
      <c r="A2259" s="21">
        <v>73818.0</v>
      </c>
      <c r="B2259" s="21">
        <v>21.0</v>
      </c>
      <c r="C2259" s="21">
        <v>1.0</v>
      </c>
      <c r="D2259" s="21">
        <v>1.0</v>
      </c>
      <c r="E2259" s="21">
        <v>49.0</v>
      </c>
      <c r="F2259" s="21">
        <v>2.0</v>
      </c>
      <c r="G2259" s="48">
        <v>41609.0</v>
      </c>
      <c r="H2259" s="49">
        <v>0.13196759259259258</v>
      </c>
      <c r="M2259" s="54"/>
    </row>
    <row r="2260">
      <c r="A2260" s="21">
        <v>73828.0</v>
      </c>
      <c r="B2260" s="21">
        <v>18.0</v>
      </c>
      <c r="C2260" s="21">
        <v>1.0</v>
      </c>
      <c r="D2260" s="21">
        <v>1.0</v>
      </c>
      <c r="E2260" s="47">
        <v>5396.0</v>
      </c>
      <c r="F2260" s="21">
        <v>300.0</v>
      </c>
      <c r="G2260" s="48">
        <v>41609.0</v>
      </c>
      <c r="H2260" s="49">
        <v>0.6957175925925926</v>
      </c>
      <c r="M2260" s="54"/>
    </row>
    <row r="2261">
      <c r="A2261" s="21">
        <v>73906.0</v>
      </c>
      <c r="B2261" s="21">
        <v>23.0</v>
      </c>
      <c r="C2261" s="21">
        <v>1.0</v>
      </c>
      <c r="D2261" s="21">
        <v>1.0</v>
      </c>
      <c r="E2261" s="21">
        <v>400.0</v>
      </c>
      <c r="F2261" s="21">
        <v>17.0</v>
      </c>
      <c r="G2261" s="48">
        <v>41609.0</v>
      </c>
      <c r="H2261" s="49">
        <v>0.34150462962962963</v>
      </c>
      <c r="M2261" s="54"/>
    </row>
    <row r="2262">
      <c r="A2262" s="21">
        <v>73928.0</v>
      </c>
      <c r="B2262" s="21">
        <v>20.0</v>
      </c>
      <c r="C2262" s="21">
        <v>1.0</v>
      </c>
      <c r="D2262" s="21">
        <v>0.0</v>
      </c>
      <c r="E2262" s="21">
        <v>0.0</v>
      </c>
      <c r="F2262" s="21">
        <v>0.0</v>
      </c>
      <c r="G2262" s="48">
        <v>41609.0</v>
      </c>
      <c r="H2262" s="49">
        <v>0.12328703703703704</v>
      </c>
      <c r="M2262" s="54"/>
    </row>
    <row r="2263">
      <c r="A2263" s="21">
        <v>73964.0</v>
      </c>
      <c r="B2263" s="21">
        <v>18.0</v>
      </c>
      <c r="C2263" s="21">
        <v>1.0</v>
      </c>
      <c r="D2263" s="21">
        <v>1.0</v>
      </c>
      <c r="E2263" s="47">
        <v>1916.0</v>
      </c>
      <c r="F2263" s="21">
        <v>106.0</v>
      </c>
      <c r="G2263" s="48">
        <v>41609.0</v>
      </c>
      <c r="H2263" s="49">
        <v>0.4954861111111111</v>
      </c>
      <c r="M2263" s="54"/>
    </row>
    <row r="2264">
      <c r="A2264" s="21">
        <v>73998.0</v>
      </c>
      <c r="B2264" s="21">
        <v>22.0</v>
      </c>
      <c r="C2264" s="21">
        <v>1.0</v>
      </c>
      <c r="D2264" s="21">
        <v>1.0</v>
      </c>
      <c r="E2264" s="47">
        <v>1408.0</v>
      </c>
      <c r="F2264" s="21">
        <v>64.0</v>
      </c>
      <c r="G2264" s="48">
        <v>41609.0</v>
      </c>
      <c r="H2264" s="49">
        <v>0.46556712962962965</v>
      </c>
      <c r="M2264" s="54"/>
    </row>
    <row r="2265">
      <c r="A2265" s="21">
        <v>74060.0</v>
      </c>
      <c r="B2265" s="21">
        <v>22.0</v>
      </c>
      <c r="C2265" s="21">
        <v>1.0</v>
      </c>
      <c r="D2265" s="21">
        <v>1.0</v>
      </c>
      <c r="E2265" s="47">
        <v>2880.0</v>
      </c>
      <c r="F2265" s="21">
        <v>131.0</v>
      </c>
      <c r="G2265" s="48">
        <v>41609.0</v>
      </c>
      <c r="H2265" s="49">
        <v>0.8647337962962963</v>
      </c>
      <c r="M2265" s="54"/>
    </row>
    <row r="2266">
      <c r="A2266" s="21">
        <v>74099.0</v>
      </c>
      <c r="B2266" s="21">
        <v>18.0</v>
      </c>
      <c r="C2266" s="21">
        <v>1.0</v>
      </c>
      <c r="D2266" s="21">
        <v>1.0</v>
      </c>
      <c r="E2266" s="21">
        <v>0.0</v>
      </c>
      <c r="F2266" s="21">
        <v>0.0</v>
      </c>
      <c r="G2266" s="48">
        <v>41609.0</v>
      </c>
      <c r="H2266" s="49">
        <v>0.3596875</v>
      </c>
      <c r="M2266" s="54"/>
    </row>
    <row r="2267">
      <c r="A2267" s="21">
        <v>74187.0</v>
      </c>
      <c r="B2267" s="21">
        <v>22.0</v>
      </c>
      <c r="C2267" s="21">
        <v>1.0</v>
      </c>
      <c r="D2267" s="21">
        <v>1.0</v>
      </c>
      <c r="E2267" s="47">
        <v>2685.0</v>
      </c>
      <c r="F2267" s="21">
        <v>122.0</v>
      </c>
      <c r="G2267" s="48">
        <v>41609.0</v>
      </c>
      <c r="H2267" s="49">
        <v>0.42277777777777775</v>
      </c>
      <c r="M2267" s="54"/>
    </row>
    <row r="2268">
      <c r="A2268" s="21">
        <v>74215.0</v>
      </c>
      <c r="B2268" s="21">
        <v>22.0</v>
      </c>
      <c r="C2268" s="21">
        <v>1.0</v>
      </c>
      <c r="D2268" s="21">
        <v>1.0</v>
      </c>
      <c r="E2268" s="21">
        <v>600.0</v>
      </c>
      <c r="F2268" s="21">
        <v>27.0</v>
      </c>
      <c r="G2268" s="48">
        <v>41609.0</v>
      </c>
      <c r="H2268" s="49">
        <v>0.0431712962962963</v>
      </c>
      <c r="M2268" s="54"/>
    </row>
    <row r="2269">
      <c r="A2269" s="21">
        <v>74360.0</v>
      </c>
      <c r="B2269" s="21">
        <v>18.0</v>
      </c>
      <c r="C2269" s="21">
        <v>1.0</v>
      </c>
      <c r="D2269" s="21">
        <v>1.0</v>
      </c>
      <c r="E2269" s="47">
        <v>4499.0</v>
      </c>
      <c r="F2269" s="21">
        <v>250.0</v>
      </c>
      <c r="G2269" s="48">
        <v>41609.0</v>
      </c>
      <c r="H2269" s="49">
        <v>0.08938657407407408</v>
      </c>
      <c r="M2269" s="54"/>
    </row>
    <row r="2270">
      <c r="A2270" s="21">
        <v>74493.0</v>
      </c>
      <c r="B2270" s="21">
        <v>20.0</v>
      </c>
      <c r="C2270" s="21">
        <v>1.0</v>
      </c>
      <c r="D2270" s="21">
        <v>1.0</v>
      </c>
      <c r="E2270" s="47">
        <v>3148.0</v>
      </c>
      <c r="F2270" s="21">
        <v>157.0</v>
      </c>
      <c r="G2270" s="48">
        <v>41609.0</v>
      </c>
      <c r="H2270" s="49">
        <v>0.41825231481481484</v>
      </c>
      <c r="M2270" s="54"/>
    </row>
    <row r="2271">
      <c r="A2271" s="21">
        <v>74508.0</v>
      </c>
      <c r="B2271" s="21">
        <v>22.0</v>
      </c>
      <c r="C2271" s="21">
        <v>1.0</v>
      </c>
      <c r="D2271" s="21">
        <v>1.0</v>
      </c>
      <c r="E2271" s="47">
        <v>5697.0</v>
      </c>
      <c r="F2271" s="21">
        <v>259.0</v>
      </c>
      <c r="G2271" s="48">
        <v>41609.0</v>
      </c>
      <c r="H2271" s="49">
        <v>0.45056712962962964</v>
      </c>
      <c r="M2271" s="54"/>
    </row>
    <row r="2272">
      <c r="A2272" s="21">
        <v>74519.0</v>
      </c>
      <c r="B2272" s="21">
        <v>14.0</v>
      </c>
      <c r="C2272" s="21">
        <v>1.0</v>
      </c>
      <c r="D2272" s="21">
        <v>1.0</v>
      </c>
      <c r="E2272" s="47">
        <v>4450.0</v>
      </c>
      <c r="F2272" s="21">
        <v>318.0</v>
      </c>
      <c r="G2272" s="48">
        <v>41609.0</v>
      </c>
      <c r="H2272" s="49">
        <v>0.5770023148148148</v>
      </c>
      <c r="M2272" s="54"/>
    </row>
    <row r="2273">
      <c r="A2273" s="21">
        <v>74531.0</v>
      </c>
      <c r="B2273" s="21">
        <v>16.0</v>
      </c>
      <c r="C2273" s="21">
        <v>1.0</v>
      </c>
      <c r="D2273" s="21">
        <v>1.0</v>
      </c>
      <c r="E2273" s="47">
        <v>2000.0</v>
      </c>
      <c r="F2273" s="21">
        <v>125.0</v>
      </c>
      <c r="G2273" s="48">
        <v>41609.0</v>
      </c>
      <c r="H2273" s="49">
        <v>0.10579861111111111</v>
      </c>
      <c r="M2273" s="54"/>
    </row>
    <row r="2274">
      <c r="A2274" s="21">
        <v>74585.0</v>
      </c>
      <c r="B2274" s="21">
        <v>19.0</v>
      </c>
      <c r="C2274" s="21">
        <v>1.0</v>
      </c>
      <c r="D2274" s="21">
        <v>1.0</v>
      </c>
      <c r="E2274" s="47">
        <v>1000.0</v>
      </c>
      <c r="F2274" s="21">
        <v>53.0</v>
      </c>
      <c r="G2274" s="48">
        <v>41609.0</v>
      </c>
      <c r="H2274" s="49">
        <v>0.1376388888888889</v>
      </c>
      <c r="M2274" s="54"/>
    </row>
    <row r="2275">
      <c r="A2275" s="21">
        <v>74589.0</v>
      </c>
      <c r="B2275" s="21">
        <v>18.0</v>
      </c>
      <c r="C2275" s="21">
        <v>1.0</v>
      </c>
      <c r="D2275" s="21">
        <v>1.0</v>
      </c>
      <c r="E2275" s="21">
        <v>0.0</v>
      </c>
      <c r="F2275" s="21">
        <v>0.0</v>
      </c>
      <c r="G2275" s="48">
        <v>41609.0</v>
      </c>
      <c r="H2275" s="49">
        <v>0.6821643518518519</v>
      </c>
      <c r="M2275" s="54"/>
    </row>
    <row r="2276">
      <c r="A2276" s="21">
        <v>74635.0</v>
      </c>
      <c r="B2276" s="21">
        <v>22.0</v>
      </c>
      <c r="C2276" s="21">
        <v>1.0</v>
      </c>
      <c r="D2276" s="21">
        <v>1.0</v>
      </c>
      <c r="E2276" s="21">
        <v>149.0</v>
      </c>
      <c r="F2276" s="21">
        <v>7.0</v>
      </c>
      <c r="G2276" s="48">
        <v>41609.0</v>
      </c>
      <c r="H2276" s="49">
        <v>0.40043981481481483</v>
      </c>
      <c r="M2276" s="54"/>
    </row>
    <row r="2277">
      <c r="A2277" s="21">
        <v>74638.0</v>
      </c>
      <c r="B2277" s="21">
        <v>20.0</v>
      </c>
      <c r="C2277" s="21">
        <v>1.0</v>
      </c>
      <c r="D2277" s="21">
        <v>1.0</v>
      </c>
      <c r="E2277" s="47">
        <v>1999.0</v>
      </c>
      <c r="F2277" s="21">
        <v>100.0</v>
      </c>
      <c r="G2277" s="48">
        <v>41609.0</v>
      </c>
      <c r="H2277" s="49">
        <v>0.9232986111111111</v>
      </c>
      <c r="M2277" s="54"/>
    </row>
    <row r="2278">
      <c r="A2278" s="21">
        <v>74666.0</v>
      </c>
      <c r="B2278" s="21">
        <v>23.0</v>
      </c>
      <c r="C2278" s="21">
        <v>1.0</v>
      </c>
      <c r="D2278" s="21">
        <v>1.0</v>
      </c>
      <c r="E2278" s="47">
        <v>20696.0</v>
      </c>
      <c r="F2278" s="21">
        <v>900.0</v>
      </c>
      <c r="G2278" s="48">
        <v>41609.0</v>
      </c>
      <c r="H2278" s="49">
        <v>0.7497453703703704</v>
      </c>
      <c r="M2278" s="54"/>
    </row>
    <row r="2279">
      <c r="A2279" s="21">
        <v>74686.0</v>
      </c>
      <c r="B2279" s="21">
        <v>15.0</v>
      </c>
      <c r="C2279" s="21">
        <v>1.0</v>
      </c>
      <c r="D2279" s="21">
        <v>1.0</v>
      </c>
      <c r="E2279" s="47">
        <v>1090.0</v>
      </c>
      <c r="F2279" s="21">
        <v>73.0</v>
      </c>
      <c r="G2279" s="48">
        <v>41609.0</v>
      </c>
      <c r="H2279" s="49">
        <v>0.6437037037037037</v>
      </c>
      <c r="M2279" s="54"/>
    </row>
    <row r="2280">
      <c r="A2280" s="21">
        <v>74771.0</v>
      </c>
      <c r="B2280" s="21">
        <v>13.0</v>
      </c>
      <c r="C2280" s="21">
        <v>1.0</v>
      </c>
      <c r="D2280" s="21">
        <v>1.0</v>
      </c>
      <c r="E2280" s="47">
        <v>7500.0</v>
      </c>
      <c r="F2280" s="21">
        <v>577.0</v>
      </c>
      <c r="G2280" s="48">
        <v>41609.0</v>
      </c>
      <c r="H2280" s="49">
        <v>0.8085069444444445</v>
      </c>
      <c r="M2280" s="54"/>
    </row>
    <row r="2281">
      <c r="A2281" s="21">
        <v>74815.0</v>
      </c>
      <c r="B2281" s="21">
        <v>19.0</v>
      </c>
      <c r="C2281" s="21">
        <v>1.0</v>
      </c>
      <c r="D2281" s="21">
        <v>1.0</v>
      </c>
      <c r="E2281" s="47">
        <v>5200.0</v>
      </c>
      <c r="F2281" s="21">
        <v>274.0</v>
      </c>
      <c r="G2281" s="48">
        <v>41609.0</v>
      </c>
      <c r="H2281" s="49">
        <v>0.6966782407407407</v>
      </c>
      <c r="M2281" s="54"/>
    </row>
    <row r="2282">
      <c r="A2282" s="21">
        <v>74827.0</v>
      </c>
      <c r="B2282" s="21">
        <v>22.0</v>
      </c>
      <c r="C2282" s="21">
        <v>1.0</v>
      </c>
      <c r="D2282" s="21">
        <v>1.0</v>
      </c>
      <c r="E2282" s="47">
        <v>1999.0</v>
      </c>
      <c r="F2282" s="21">
        <v>91.0</v>
      </c>
      <c r="G2282" s="48">
        <v>41609.0</v>
      </c>
      <c r="H2282" s="49">
        <v>0.4837268518518518</v>
      </c>
      <c r="M2282" s="54"/>
    </row>
    <row r="2283">
      <c r="A2283" s="21">
        <v>74844.0</v>
      </c>
      <c r="B2283" s="21">
        <v>12.0</v>
      </c>
      <c r="C2283" s="21">
        <v>1.0</v>
      </c>
      <c r="D2283" s="21">
        <v>1.0</v>
      </c>
      <c r="E2283" s="47">
        <v>5399.0</v>
      </c>
      <c r="F2283" s="21">
        <v>450.0</v>
      </c>
      <c r="G2283" s="48">
        <v>41609.0</v>
      </c>
      <c r="H2283" s="49">
        <v>0.006585648148148148</v>
      </c>
      <c r="M2283" s="54"/>
    </row>
    <row r="2284">
      <c r="A2284" s="21">
        <v>74909.0</v>
      </c>
      <c r="B2284" s="21">
        <v>18.0</v>
      </c>
      <c r="C2284" s="21">
        <v>1.0</v>
      </c>
      <c r="D2284" s="21">
        <v>1.0</v>
      </c>
      <c r="E2284" s="21">
        <v>474.0</v>
      </c>
      <c r="F2284" s="21">
        <v>26.0</v>
      </c>
      <c r="G2284" s="48">
        <v>41609.0</v>
      </c>
      <c r="H2284" s="49">
        <v>0.07898148148148149</v>
      </c>
      <c r="M2284" s="54"/>
    </row>
    <row r="2285">
      <c r="A2285" s="21">
        <v>74915.0</v>
      </c>
      <c r="B2285" s="21">
        <v>17.0</v>
      </c>
      <c r="C2285" s="21">
        <v>1.0</v>
      </c>
      <c r="D2285" s="21">
        <v>1.0</v>
      </c>
      <c r="E2285" s="21">
        <v>0.0</v>
      </c>
      <c r="F2285" s="21">
        <v>0.0</v>
      </c>
      <c r="G2285" s="48">
        <v>41609.0</v>
      </c>
      <c r="H2285" s="49">
        <v>0.24966435185185185</v>
      </c>
      <c r="M2285" s="54"/>
    </row>
    <row r="2286">
      <c r="A2286" s="21">
        <v>75055.0</v>
      </c>
      <c r="B2286" s="21">
        <v>13.0</v>
      </c>
      <c r="C2286" s="21">
        <v>1.0</v>
      </c>
      <c r="D2286" s="21">
        <v>1.0</v>
      </c>
      <c r="E2286" s="21">
        <v>1.0</v>
      </c>
      <c r="F2286" s="21">
        <v>0.0</v>
      </c>
      <c r="G2286" s="48">
        <v>41609.0</v>
      </c>
      <c r="H2286" s="49">
        <v>0.1877199074074074</v>
      </c>
      <c r="M2286" s="54"/>
    </row>
    <row r="2287">
      <c r="A2287" s="21">
        <v>75254.0</v>
      </c>
      <c r="B2287" s="21">
        <v>22.0</v>
      </c>
      <c r="C2287" s="21">
        <v>1.0</v>
      </c>
      <c r="D2287" s="21">
        <v>1.0</v>
      </c>
      <c r="E2287" s="21">
        <v>998.0</v>
      </c>
      <c r="F2287" s="21">
        <v>45.0</v>
      </c>
      <c r="G2287" s="48">
        <v>41609.0</v>
      </c>
      <c r="H2287" s="49">
        <v>0.2042824074074074</v>
      </c>
      <c r="M2287" s="54"/>
    </row>
    <row r="2288">
      <c r="A2288" s="21">
        <v>75440.0</v>
      </c>
      <c r="B2288" s="21">
        <v>17.0</v>
      </c>
      <c r="C2288" s="21">
        <v>1.0</v>
      </c>
      <c r="D2288" s="21">
        <v>1.0</v>
      </c>
      <c r="E2288" s="47">
        <v>25443.0</v>
      </c>
      <c r="F2288" s="47">
        <v>1497.0</v>
      </c>
      <c r="G2288" s="48">
        <v>41609.0</v>
      </c>
      <c r="H2288" s="49">
        <v>0.5534837962962963</v>
      </c>
      <c r="M2288" s="54"/>
    </row>
    <row r="2289">
      <c r="A2289" s="21">
        <v>75458.0</v>
      </c>
      <c r="B2289" s="21">
        <v>20.0</v>
      </c>
      <c r="C2289" s="21">
        <v>1.0</v>
      </c>
      <c r="D2289" s="21">
        <v>1.0</v>
      </c>
      <c r="E2289" s="47">
        <v>1340.0</v>
      </c>
      <c r="F2289" s="21">
        <v>67.0</v>
      </c>
      <c r="G2289" s="48">
        <v>41609.0</v>
      </c>
      <c r="H2289" s="49">
        <v>0.030671296296296297</v>
      </c>
      <c r="M2289" s="54"/>
    </row>
    <row r="2290">
      <c r="A2290" s="21">
        <v>75698.0</v>
      </c>
      <c r="B2290" s="21">
        <v>22.0</v>
      </c>
      <c r="C2290" s="21">
        <v>1.0</v>
      </c>
      <c r="D2290" s="21">
        <v>1.0</v>
      </c>
      <c r="E2290" s="47">
        <v>4499.0</v>
      </c>
      <c r="F2290" s="21">
        <v>205.0</v>
      </c>
      <c r="G2290" s="48">
        <v>41609.0</v>
      </c>
      <c r="H2290" s="49">
        <v>0.47030092592592593</v>
      </c>
      <c r="M2290" s="54"/>
    </row>
    <row r="2291">
      <c r="A2291" s="21">
        <v>75795.0</v>
      </c>
      <c r="B2291" s="21">
        <v>21.0</v>
      </c>
      <c r="C2291" s="21">
        <v>1.0</v>
      </c>
      <c r="D2291" s="21">
        <v>1.0</v>
      </c>
      <c r="E2291" s="47">
        <v>4299.0</v>
      </c>
      <c r="F2291" s="21">
        <v>205.0</v>
      </c>
      <c r="G2291" s="48">
        <v>41609.0</v>
      </c>
      <c r="H2291" s="49">
        <v>0.32122685185185185</v>
      </c>
      <c r="M2291" s="54"/>
    </row>
    <row r="2292">
      <c r="A2292" s="21">
        <v>75798.0</v>
      </c>
      <c r="B2292" s="21">
        <v>17.0</v>
      </c>
      <c r="C2292" s="21">
        <v>1.0</v>
      </c>
      <c r="D2292" s="21">
        <v>1.0</v>
      </c>
      <c r="E2292" s="47">
        <v>5394.0</v>
      </c>
      <c r="F2292" s="21">
        <v>317.0</v>
      </c>
      <c r="G2292" s="48">
        <v>41609.0</v>
      </c>
      <c r="H2292" s="49">
        <v>0.4093287037037037</v>
      </c>
      <c r="M2292" s="54"/>
    </row>
    <row r="2293">
      <c r="A2293" s="21">
        <v>75870.0</v>
      </c>
      <c r="B2293" s="21">
        <v>22.0</v>
      </c>
      <c r="C2293" s="21">
        <v>1.0</v>
      </c>
      <c r="D2293" s="21">
        <v>1.0</v>
      </c>
      <c r="E2293" s="21">
        <v>0.0</v>
      </c>
      <c r="F2293" s="21">
        <v>0.0</v>
      </c>
      <c r="G2293" s="48">
        <v>41609.0</v>
      </c>
      <c r="H2293" s="49">
        <v>0.19712962962962963</v>
      </c>
      <c r="M2293" s="54"/>
    </row>
    <row r="2294">
      <c r="A2294" s="21">
        <v>75917.0</v>
      </c>
      <c r="B2294" s="21">
        <v>13.0</v>
      </c>
      <c r="C2294" s="21">
        <v>1.0</v>
      </c>
      <c r="D2294" s="21">
        <v>0.0</v>
      </c>
      <c r="E2294" s="47">
        <v>14995.0</v>
      </c>
      <c r="F2294" s="47">
        <v>1153.0</v>
      </c>
      <c r="G2294" s="48">
        <v>41609.0</v>
      </c>
      <c r="H2294" s="49">
        <v>0.668900462962963</v>
      </c>
      <c r="M2294" s="54"/>
    </row>
    <row r="2295">
      <c r="A2295" s="21">
        <v>75927.0</v>
      </c>
      <c r="B2295" s="21">
        <v>22.0</v>
      </c>
      <c r="C2295" s="21">
        <v>1.0</v>
      </c>
      <c r="D2295" s="21">
        <v>1.0</v>
      </c>
      <c r="E2295" s="47">
        <v>1909.0</v>
      </c>
      <c r="F2295" s="21">
        <v>87.0</v>
      </c>
      <c r="G2295" s="48">
        <v>41609.0</v>
      </c>
      <c r="H2295" s="49">
        <v>0.3077083333333333</v>
      </c>
      <c r="M2295" s="54"/>
    </row>
    <row r="2296">
      <c r="A2296" s="21">
        <v>76154.0</v>
      </c>
      <c r="B2296" s="21">
        <v>20.0</v>
      </c>
      <c r="C2296" s="21">
        <v>1.0</v>
      </c>
      <c r="D2296" s="21">
        <v>1.0</v>
      </c>
      <c r="E2296" s="47">
        <v>8216.0</v>
      </c>
      <c r="F2296" s="21">
        <v>411.0</v>
      </c>
      <c r="G2296" s="48">
        <v>41609.0</v>
      </c>
      <c r="H2296" s="49">
        <v>0.9860185185185185</v>
      </c>
      <c r="M2296" s="54"/>
    </row>
    <row r="2297">
      <c r="A2297" s="21">
        <v>76156.0</v>
      </c>
      <c r="B2297" s="21">
        <v>18.0</v>
      </c>
      <c r="C2297" s="21">
        <v>1.0</v>
      </c>
      <c r="D2297" s="21">
        <v>0.0</v>
      </c>
      <c r="E2297" s="47">
        <v>4997.0</v>
      </c>
      <c r="F2297" s="21">
        <v>278.0</v>
      </c>
      <c r="G2297" s="48">
        <v>41609.0</v>
      </c>
      <c r="H2297" s="49">
        <v>0.14128472222222221</v>
      </c>
      <c r="M2297" s="54"/>
    </row>
    <row r="2298">
      <c r="A2298" s="21">
        <v>76182.0</v>
      </c>
      <c r="B2298" s="21">
        <v>12.0</v>
      </c>
      <c r="C2298" s="21">
        <v>1.0</v>
      </c>
      <c r="D2298" s="21">
        <v>1.0</v>
      </c>
      <c r="E2298" s="47">
        <v>1799.0</v>
      </c>
      <c r="F2298" s="21">
        <v>150.0</v>
      </c>
      <c r="G2298" s="48">
        <v>41609.0</v>
      </c>
      <c r="H2298" s="49">
        <v>0.7588657407407408</v>
      </c>
      <c r="M2298" s="54"/>
    </row>
    <row r="2299">
      <c r="A2299" s="21">
        <v>76183.0</v>
      </c>
      <c r="B2299" s="21">
        <v>18.0</v>
      </c>
      <c r="C2299" s="21">
        <v>1.0</v>
      </c>
      <c r="D2299" s="21">
        <v>1.0</v>
      </c>
      <c r="E2299" s="47">
        <v>7596.0</v>
      </c>
      <c r="F2299" s="21">
        <v>422.0</v>
      </c>
      <c r="G2299" s="48">
        <v>41609.0</v>
      </c>
      <c r="H2299" s="49">
        <v>0.6194560185185185</v>
      </c>
      <c r="M2299" s="54"/>
    </row>
    <row r="2300">
      <c r="A2300" s="21">
        <v>76287.0</v>
      </c>
      <c r="B2300" s="21">
        <v>18.0</v>
      </c>
      <c r="C2300" s="21">
        <v>1.0</v>
      </c>
      <c r="D2300" s="21">
        <v>1.0</v>
      </c>
      <c r="E2300" s="21">
        <v>599.0</v>
      </c>
      <c r="F2300" s="21">
        <v>33.0</v>
      </c>
      <c r="G2300" s="48">
        <v>41609.0</v>
      </c>
      <c r="H2300" s="49">
        <v>0.9513888888888888</v>
      </c>
      <c r="M2300" s="54"/>
    </row>
    <row r="2301">
      <c r="A2301" s="21">
        <v>76371.0</v>
      </c>
      <c r="B2301" s="21">
        <v>18.0</v>
      </c>
      <c r="C2301" s="21">
        <v>1.0</v>
      </c>
      <c r="D2301" s="21">
        <v>1.0</v>
      </c>
      <c r="E2301" s="21">
        <v>0.0</v>
      </c>
      <c r="F2301" s="21">
        <v>0.0</v>
      </c>
      <c r="G2301" s="48">
        <v>41609.0</v>
      </c>
      <c r="H2301" s="49">
        <v>0.9313541666666667</v>
      </c>
      <c r="M2301" s="54"/>
    </row>
    <row r="2302">
      <c r="A2302" s="21">
        <v>76491.0</v>
      </c>
      <c r="B2302" s="21">
        <v>16.0</v>
      </c>
      <c r="C2302" s="21">
        <v>1.0</v>
      </c>
      <c r="D2302" s="21">
        <v>1.0</v>
      </c>
      <c r="E2302" s="47">
        <v>1577.0</v>
      </c>
      <c r="F2302" s="21">
        <v>99.0</v>
      </c>
      <c r="G2302" s="48">
        <v>41609.0</v>
      </c>
      <c r="H2302" s="49">
        <v>0.11677083333333334</v>
      </c>
      <c r="M2302" s="54"/>
    </row>
    <row r="2303">
      <c r="A2303" s="21">
        <v>76503.0</v>
      </c>
      <c r="B2303" s="21">
        <v>22.0</v>
      </c>
      <c r="C2303" s="21">
        <v>1.0</v>
      </c>
      <c r="D2303" s="21">
        <v>0.0</v>
      </c>
      <c r="E2303" s="21">
        <v>0.0</v>
      </c>
      <c r="F2303" s="21">
        <v>0.0</v>
      </c>
      <c r="G2303" s="48">
        <v>41609.0</v>
      </c>
      <c r="H2303" s="49">
        <v>0.9018055555555555</v>
      </c>
      <c r="M2303" s="54"/>
    </row>
    <row r="2304">
      <c r="A2304" s="21">
        <v>76507.0</v>
      </c>
      <c r="B2304" s="21">
        <v>18.0</v>
      </c>
      <c r="C2304" s="21">
        <v>1.0</v>
      </c>
      <c r="D2304" s="21">
        <v>1.0</v>
      </c>
      <c r="E2304" s="21">
        <v>100.0</v>
      </c>
      <c r="F2304" s="21">
        <v>6.0</v>
      </c>
      <c r="G2304" s="48">
        <v>41609.0</v>
      </c>
      <c r="H2304" s="49">
        <v>0.9025347222222222</v>
      </c>
      <c r="M2304" s="54"/>
    </row>
    <row r="2305">
      <c r="A2305" s="21">
        <v>76518.0</v>
      </c>
      <c r="B2305" s="21">
        <v>14.0</v>
      </c>
      <c r="C2305" s="21">
        <v>1.0</v>
      </c>
      <c r="D2305" s="21">
        <v>1.0</v>
      </c>
      <c r="E2305" s="21">
        <v>736.0</v>
      </c>
      <c r="F2305" s="21">
        <v>53.0</v>
      </c>
      <c r="G2305" s="48">
        <v>41609.0</v>
      </c>
      <c r="H2305" s="49">
        <v>0.8547222222222223</v>
      </c>
      <c r="M2305" s="54"/>
    </row>
    <row r="2306">
      <c r="A2306" s="21">
        <v>76524.0</v>
      </c>
      <c r="B2306" s="21">
        <v>13.0</v>
      </c>
      <c r="C2306" s="21">
        <v>1.0</v>
      </c>
      <c r="D2306" s="21">
        <v>1.0</v>
      </c>
      <c r="E2306" s="47">
        <v>2000.0</v>
      </c>
      <c r="F2306" s="21">
        <v>154.0</v>
      </c>
      <c r="G2306" s="48">
        <v>41609.0</v>
      </c>
      <c r="H2306" s="49">
        <v>0.8712268518518519</v>
      </c>
      <c r="M2306" s="54"/>
    </row>
    <row r="2307">
      <c r="A2307" s="21">
        <v>76533.0</v>
      </c>
      <c r="B2307" s="21">
        <v>18.0</v>
      </c>
      <c r="C2307" s="21">
        <v>1.0</v>
      </c>
      <c r="D2307" s="21">
        <v>1.0</v>
      </c>
      <c r="E2307" s="21">
        <v>0.0</v>
      </c>
      <c r="F2307" s="21">
        <v>0.0</v>
      </c>
      <c r="G2307" s="48">
        <v>41609.0</v>
      </c>
      <c r="H2307" s="49">
        <v>0.6411574074074075</v>
      </c>
      <c r="M2307" s="54"/>
    </row>
    <row r="2308">
      <c r="A2308" s="21">
        <v>76590.0</v>
      </c>
      <c r="B2308" s="21">
        <v>17.0</v>
      </c>
      <c r="C2308" s="21">
        <v>1.0</v>
      </c>
      <c r="D2308" s="21">
        <v>1.0</v>
      </c>
      <c r="E2308" s="21">
        <v>0.0</v>
      </c>
      <c r="F2308" s="21">
        <v>0.0</v>
      </c>
      <c r="G2308" s="48">
        <v>41609.0</v>
      </c>
      <c r="H2308" s="49">
        <v>0.9344791666666666</v>
      </c>
      <c r="M2308" s="54"/>
    </row>
    <row r="2309">
      <c r="A2309" s="21">
        <v>76665.0</v>
      </c>
      <c r="B2309" s="21">
        <v>22.0</v>
      </c>
      <c r="C2309" s="21">
        <v>1.0</v>
      </c>
      <c r="D2309" s="21">
        <v>1.0</v>
      </c>
      <c r="E2309" s="21">
        <v>0.0</v>
      </c>
      <c r="F2309" s="21">
        <v>0.0</v>
      </c>
      <c r="G2309" s="48">
        <v>41609.0</v>
      </c>
      <c r="H2309" s="49">
        <v>0.5046296296296297</v>
      </c>
      <c r="M2309" s="54"/>
    </row>
    <row r="2310">
      <c r="A2310" s="21">
        <v>76704.0</v>
      </c>
      <c r="B2310" s="21">
        <v>14.0</v>
      </c>
      <c r="C2310" s="21">
        <v>1.0</v>
      </c>
      <c r="D2310" s="21">
        <v>1.0</v>
      </c>
      <c r="E2310" s="47">
        <v>5440.0</v>
      </c>
      <c r="F2310" s="21">
        <v>389.0</v>
      </c>
      <c r="G2310" s="48">
        <v>41609.0</v>
      </c>
      <c r="H2310" s="49">
        <v>0.13466435185185185</v>
      </c>
      <c r="M2310" s="54"/>
    </row>
    <row r="2311">
      <c r="A2311" s="21">
        <v>76742.0</v>
      </c>
      <c r="B2311" s="21">
        <v>19.0</v>
      </c>
      <c r="C2311" s="21">
        <v>1.0</v>
      </c>
      <c r="D2311" s="21">
        <v>1.0</v>
      </c>
      <c r="E2311" s="47">
        <v>4450.0</v>
      </c>
      <c r="F2311" s="21">
        <v>234.0</v>
      </c>
      <c r="G2311" s="48">
        <v>41609.0</v>
      </c>
      <c r="H2311" s="49">
        <v>0.34824074074074074</v>
      </c>
      <c r="M2311" s="54"/>
    </row>
    <row r="2312">
      <c r="A2312" s="21">
        <v>76792.0</v>
      </c>
      <c r="B2312" s="21">
        <v>22.0</v>
      </c>
      <c r="C2312" s="21">
        <v>1.0</v>
      </c>
      <c r="D2312" s="21">
        <v>1.0</v>
      </c>
      <c r="E2312" s="21">
        <v>500.0</v>
      </c>
      <c r="F2312" s="21">
        <v>23.0</v>
      </c>
      <c r="G2312" s="48">
        <v>41609.0</v>
      </c>
      <c r="H2312" s="49">
        <v>0.4944791666666667</v>
      </c>
      <c r="M2312" s="54"/>
    </row>
    <row r="2313">
      <c r="A2313" s="21">
        <v>76799.0</v>
      </c>
      <c r="B2313" s="21">
        <v>16.0</v>
      </c>
      <c r="C2313" s="21">
        <v>1.0</v>
      </c>
      <c r="D2313" s="21">
        <v>1.0</v>
      </c>
      <c r="E2313" s="47">
        <v>6900.0</v>
      </c>
      <c r="F2313" s="21">
        <v>431.0</v>
      </c>
      <c r="G2313" s="48">
        <v>41609.0</v>
      </c>
      <c r="H2313" s="49">
        <v>0.30377314814814815</v>
      </c>
      <c r="M2313" s="54"/>
    </row>
    <row r="2314">
      <c r="A2314" s="21">
        <v>76835.0</v>
      </c>
      <c r="B2314" s="21">
        <v>16.0</v>
      </c>
      <c r="C2314" s="21">
        <v>1.0</v>
      </c>
      <c r="D2314" s="21">
        <v>1.0</v>
      </c>
      <c r="E2314" s="21">
        <v>0.0</v>
      </c>
      <c r="F2314" s="21">
        <v>0.0</v>
      </c>
      <c r="G2314" s="48">
        <v>41609.0</v>
      </c>
      <c r="H2314" s="49">
        <v>0.10549768518518518</v>
      </c>
      <c r="M2314" s="54"/>
    </row>
    <row r="2315">
      <c r="A2315" s="21">
        <v>76918.0</v>
      </c>
      <c r="B2315" s="21">
        <v>15.0</v>
      </c>
      <c r="C2315" s="21">
        <v>1.0</v>
      </c>
      <c r="D2315" s="21">
        <v>1.0</v>
      </c>
      <c r="E2315" s="47">
        <v>15700.0</v>
      </c>
      <c r="F2315" s="47">
        <v>1047.0</v>
      </c>
      <c r="G2315" s="48">
        <v>41609.0</v>
      </c>
      <c r="H2315" s="49">
        <v>0.4983449074074074</v>
      </c>
      <c r="M2315" s="54"/>
    </row>
    <row r="2316">
      <c r="A2316" s="21">
        <v>77014.0</v>
      </c>
      <c r="B2316" s="21">
        <v>13.0</v>
      </c>
      <c r="C2316" s="21">
        <v>1.0</v>
      </c>
      <c r="D2316" s="21">
        <v>1.0</v>
      </c>
      <c r="E2316" s="47">
        <v>7549.0</v>
      </c>
      <c r="F2316" s="21">
        <v>581.0</v>
      </c>
      <c r="G2316" s="48">
        <v>41609.0</v>
      </c>
      <c r="H2316" s="49">
        <v>0.5232986111111111</v>
      </c>
      <c r="M2316" s="54"/>
    </row>
    <row r="2317">
      <c r="A2317" s="21">
        <v>77078.0</v>
      </c>
      <c r="B2317" s="21">
        <v>18.0</v>
      </c>
      <c r="C2317" s="21">
        <v>1.0</v>
      </c>
      <c r="D2317" s="21">
        <v>1.0</v>
      </c>
      <c r="E2317" s="21">
        <v>349.0</v>
      </c>
      <c r="F2317" s="21">
        <v>19.0</v>
      </c>
      <c r="G2317" s="48">
        <v>41609.0</v>
      </c>
      <c r="H2317" s="49">
        <v>0.41502314814814817</v>
      </c>
      <c r="M2317" s="54"/>
    </row>
    <row r="2318">
      <c r="A2318" s="21">
        <v>77093.0</v>
      </c>
      <c r="B2318" s="21">
        <v>20.0</v>
      </c>
      <c r="C2318" s="21">
        <v>1.0</v>
      </c>
      <c r="D2318" s="21">
        <v>1.0</v>
      </c>
      <c r="E2318" s="47">
        <v>15900.0</v>
      </c>
      <c r="F2318" s="21">
        <v>795.0</v>
      </c>
      <c r="G2318" s="48">
        <v>41609.0</v>
      </c>
      <c r="H2318" s="49">
        <v>0.8149768518518519</v>
      </c>
      <c r="M2318" s="54"/>
    </row>
    <row r="2319">
      <c r="A2319" s="21">
        <v>77232.0</v>
      </c>
      <c r="B2319" s="21">
        <v>22.0</v>
      </c>
      <c r="C2319" s="21">
        <v>1.0</v>
      </c>
      <c r="D2319" s="21">
        <v>1.0</v>
      </c>
      <c r="E2319" s="47">
        <v>48207.0</v>
      </c>
      <c r="F2319" s="47">
        <v>2191.0</v>
      </c>
      <c r="G2319" s="48">
        <v>41609.0</v>
      </c>
      <c r="H2319" s="49">
        <v>0.2769212962962963</v>
      </c>
      <c r="M2319" s="54"/>
    </row>
    <row r="2320">
      <c r="A2320" s="21">
        <v>77275.0</v>
      </c>
      <c r="B2320" s="21">
        <v>22.0</v>
      </c>
      <c r="C2320" s="21">
        <v>1.0</v>
      </c>
      <c r="D2320" s="21">
        <v>1.0</v>
      </c>
      <c r="E2320" s="21">
        <v>570.0</v>
      </c>
      <c r="F2320" s="21">
        <v>26.0</v>
      </c>
      <c r="G2320" s="48">
        <v>41609.0</v>
      </c>
      <c r="H2320" s="49">
        <v>0.8537847222222222</v>
      </c>
      <c r="M2320" s="54"/>
    </row>
    <row r="2321">
      <c r="A2321" s="21">
        <v>77282.0</v>
      </c>
      <c r="B2321" s="21">
        <v>19.0</v>
      </c>
      <c r="C2321" s="21">
        <v>1.0</v>
      </c>
      <c r="D2321" s="21">
        <v>1.0</v>
      </c>
      <c r="E2321" s="21">
        <v>0.0</v>
      </c>
      <c r="F2321" s="21">
        <v>0.0</v>
      </c>
      <c r="G2321" s="48">
        <v>41609.0</v>
      </c>
      <c r="H2321" s="49">
        <v>0.11460648148148148</v>
      </c>
      <c r="M2321" s="54"/>
    </row>
    <row r="2322">
      <c r="A2322" s="21">
        <v>77462.0</v>
      </c>
      <c r="B2322" s="21">
        <v>22.0</v>
      </c>
      <c r="C2322" s="21">
        <v>1.0</v>
      </c>
      <c r="D2322" s="21">
        <v>1.0</v>
      </c>
      <c r="E2322" s="47">
        <v>2128.0</v>
      </c>
      <c r="F2322" s="21">
        <v>97.0</v>
      </c>
      <c r="G2322" s="48">
        <v>41609.0</v>
      </c>
      <c r="H2322" s="49">
        <v>0.09686342592592592</v>
      </c>
      <c r="M2322" s="54"/>
    </row>
    <row r="2323">
      <c r="A2323" s="21">
        <v>77517.0</v>
      </c>
      <c r="B2323" s="21">
        <v>21.0</v>
      </c>
      <c r="C2323" s="21">
        <v>1.0</v>
      </c>
      <c r="D2323" s="21">
        <v>1.0</v>
      </c>
      <c r="E2323" s="47">
        <v>31783.0</v>
      </c>
      <c r="F2323" s="47">
        <v>1513.0</v>
      </c>
      <c r="G2323" s="48">
        <v>41609.0</v>
      </c>
      <c r="H2323" s="49">
        <v>0.8828935185185185</v>
      </c>
      <c r="M2323" s="54"/>
    </row>
    <row r="2324">
      <c r="A2324" s="21">
        <v>77534.0</v>
      </c>
      <c r="B2324" s="21">
        <v>12.0</v>
      </c>
      <c r="C2324" s="21">
        <v>1.0</v>
      </c>
      <c r="D2324" s="21">
        <v>1.0</v>
      </c>
      <c r="E2324" s="47">
        <v>5500.0</v>
      </c>
      <c r="F2324" s="21">
        <v>458.0</v>
      </c>
      <c r="G2324" s="48">
        <v>41609.0</v>
      </c>
      <c r="H2324" s="49">
        <v>0.1543287037037037</v>
      </c>
      <c r="M2324" s="54"/>
    </row>
    <row r="2325">
      <c r="A2325" s="21">
        <v>77597.0</v>
      </c>
      <c r="B2325" s="21">
        <v>16.0</v>
      </c>
      <c r="C2325" s="21">
        <v>1.0</v>
      </c>
      <c r="D2325" s="21">
        <v>1.0</v>
      </c>
      <c r="E2325" s="21">
        <v>500.0</v>
      </c>
      <c r="F2325" s="21">
        <v>31.0</v>
      </c>
      <c r="G2325" s="48">
        <v>41609.0</v>
      </c>
      <c r="H2325" s="49">
        <v>0.8043287037037037</v>
      </c>
      <c r="M2325" s="54"/>
    </row>
    <row r="2326">
      <c r="A2326" s="21">
        <v>77614.0</v>
      </c>
      <c r="B2326" s="21">
        <v>22.0</v>
      </c>
      <c r="C2326" s="21">
        <v>1.0</v>
      </c>
      <c r="D2326" s="21">
        <v>1.0</v>
      </c>
      <c r="E2326" s="47">
        <v>1654.0</v>
      </c>
      <c r="F2326" s="21">
        <v>75.0</v>
      </c>
      <c r="G2326" s="48">
        <v>41609.0</v>
      </c>
      <c r="H2326" s="49">
        <v>0.7318634259259259</v>
      </c>
      <c r="M2326" s="54"/>
    </row>
    <row r="2327">
      <c r="A2327" s="21">
        <v>77627.0</v>
      </c>
      <c r="B2327" s="21">
        <v>16.0</v>
      </c>
      <c r="C2327" s="21">
        <v>1.0</v>
      </c>
      <c r="D2327" s="21">
        <v>0.0</v>
      </c>
      <c r="E2327" s="47">
        <v>5293.0</v>
      </c>
      <c r="F2327" s="21">
        <v>331.0</v>
      </c>
      <c r="G2327" s="48">
        <v>41609.0</v>
      </c>
      <c r="H2327" s="49">
        <v>0.6432523148148148</v>
      </c>
      <c r="M2327" s="54"/>
    </row>
    <row r="2328">
      <c r="A2328" s="21">
        <v>77704.0</v>
      </c>
      <c r="B2328" s="21">
        <v>13.0</v>
      </c>
      <c r="C2328" s="21">
        <v>1.0</v>
      </c>
      <c r="D2328" s="21">
        <v>1.0</v>
      </c>
      <c r="E2328" s="21">
        <v>0.0</v>
      </c>
      <c r="F2328" s="21">
        <v>0.0</v>
      </c>
      <c r="G2328" s="48">
        <v>41609.0</v>
      </c>
      <c r="H2328" s="49">
        <v>0.014189814814814815</v>
      </c>
      <c r="M2328" s="54"/>
    </row>
    <row r="2329">
      <c r="A2329" s="21">
        <v>77777.0</v>
      </c>
      <c r="B2329" s="21">
        <v>22.0</v>
      </c>
      <c r="C2329" s="21">
        <v>1.0</v>
      </c>
      <c r="D2329" s="21">
        <v>1.0</v>
      </c>
      <c r="E2329" s="47">
        <v>1700.0</v>
      </c>
      <c r="F2329" s="21">
        <v>77.0</v>
      </c>
      <c r="G2329" s="48">
        <v>41609.0</v>
      </c>
      <c r="H2329" s="49">
        <v>0.4577662037037037</v>
      </c>
      <c r="M2329" s="54"/>
    </row>
    <row r="2330">
      <c r="A2330" s="21">
        <v>77885.0</v>
      </c>
      <c r="B2330" s="21">
        <v>18.0</v>
      </c>
      <c r="C2330" s="21">
        <v>1.0</v>
      </c>
      <c r="D2330" s="21">
        <v>1.0</v>
      </c>
      <c r="E2330" s="47">
        <v>5200.0</v>
      </c>
      <c r="F2330" s="21">
        <v>289.0</v>
      </c>
      <c r="G2330" s="48">
        <v>41609.0</v>
      </c>
      <c r="H2330" s="49">
        <v>0.06667824074074075</v>
      </c>
      <c r="M2330" s="54"/>
    </row>
    <row r="2331">
      <c r="A2331" s="21">
        <v>77907.0</v>
      </c>
      <c r="B2331" s="21">
        <v>22.0</v>
      </c>
      <c r="C2331" s="21">
        <v>1.0</v>
      </c>
      <c r="D2331" s="21">
        <v>1.0</v>
      </c>
      <c r="E2331" s="21">
        <v>600.0</v>
      </c>
      <c r="F2331" s="21">
        <v>27.0</v>
      </c>
      <c r="G2331" s="48">
        <v>41609.0</v>
      </c>
      <c r="H2331" s="49">
        <v>0.4527083333333333</v>
      </c>
      <c r="M2331" s="54"/>
    </row>
    <row r="2332">
      <c r="A2332" s="21">
        <v>77987.0</v>
      </c>
      <c r="B2332" s="21">
        <v>22.0</v>
      </c>
      <c r="C2332" s="21">
        <v>1.0</v>
      </c>
      <c r="D2332" s="21">
        <v>1.0</v>
      </c>
      <c r="E2332" s="47">
        <v>1549.0</v>
      </c>
      <c r="F2332" s="21">
        <v>70.0</v>
      </c>
      <c r="G2332" s="48">
        <v>41609.0</v>
      </c>
      <c r="H2332" s="49">
        <v>0.12314814814814815</v>
      </c>
      <c r="M2332" s="54"/>
    </row>
    <row r="2333">
      <c r="A2333" s="21">
        <v>78001.0</v>
      </c>
      <c r="B2333" s="21">
        <v>22.0</v>
      </c>
      <c r="C2333" s="21">
        <v>1.0</v>
      </c>
      <c r="D2333" s="21">
        <v>1.0</v>
      </c>
      <c r="E2333" s="47">
        <v>2438.0</v>
      </c>
      <c r="F2333" s="21">
        <v>111.0</v>
      </c>
      <c r="G2333" s="48">
        <v>41609.0</v>
      </c>
      <c r="H2333" s="49">
        <v>0.9014236111111111</v>
      </c>
      <c r="M2333" s="54"/>
    </row>
    <row r="2334">
      <c r="A2334" s="21">
        <v>78052.0</v>
      </c>
      <c r="B2334" s="21">
        <v>22.0</v>
      </c>
      <c r="C2334" s="21">
        <v>1.0</v>
      </c>
      <c r="D2334" s="21">
        <v>1.0</v>
      </c>
      <c r="E2334" s="47">
        <v>2812.0</v>
      </c>
      <c r="F2334" s="21">
        <v>128.0</v>
      </c>
      <c r="G2334" s="48">
        <v>41609.0</v>
      </c>
      <c r="H2334" s="49">
        <v>0.5028935185185185</v>
      </c>
      <c r="M2334" s="54"/>
    </row>
    <row r="2335">
      <c r="A2335" s="21">
        <v>78081.0</v>
      </c>
      <c r="B2335" s="21">
        <v>22.0</v>
      </c>
      <c r="C2335" s="21">
        <v>1.0</v>
      </c>
      <c r="D2335" s="21">
        <v>1.0</v>
      </c>
      <c r="E2335" s="47">
        <v>4998.0</v>
      </c>
      <c r="F2335" s="21">
        <v>227.0</v>
      </c>
      <c r="G2335" s="48">
        <v>41609.0</v>
      </c>
      <c r="H2335" s="49">
        <v>0.6257986111111111</v>
      </c>
      <c r="M2335" s="54"/>
    </row>
    <row r="2336">
      <c r="A2336" s="21">
        <v>78122.0</v>
      </c>
      <c r="B2336" s="21">
        <v>20.0</v>
      </c>
      <c r="C2336" s="21">
        <v>1.0</v>
      </c>
      <c r="D2336" s="21">
        <v>1.0</v>
      </c>
      <c r="E2336" s="47">
        <v>1400.0</v>
      </c>
      <c r="F2336" s="21">
        <v>70.0</v>
      </c>
      <c r="G2336" s="48">
        <v>41609.0</v>
      </c>
      <c r="H2336" s="49">
        <v>0.7360763888888889</v>
      </c>
      <c r="M2336" s="54"/>
    </row>
    <row r="2337">
      <c r="A2337" s="21">
        <v>78159.0</v>
      </c>
      <c r="B2337" s="21">
        <v>23.0</v>
      </c>
      <c r="C2337" s="21">
        <v>1.0</v>
      </c>
      <c r="D2337" s="21">
        <v>0.0</v>
      </c>
      <c r="E2337" s="47">
        <v>6500.0</v>
      </c>
      <c r="F2337" s="21">
        <v>283.0</v>
      </c>
      <c r="G2337" s="48">
        <v>41609.0</v>
      </c>
      <c r="H2337" s="49">
        <v>0.5851736111111111</v>
      </c>
      <c r="M2337" s="54"/>
    </row>
    <row r="2338">
      <c r="A2338" s="21">
        <v>78164.0</v>
      </c>
      <c r="B2338" s="21">
        <v>22.0</v>
      </c>
      <c r="C2338" s="21">
        <v>1.0</v>
      </c>
      <c r="D2338" s="21">
        <v>1.0</v>
      </c>
      <c r="E2338" s="47">
        <v>3694.0</v>
      </c>
      <c r="F2338" s="21">
        <v>168.0</v>
      </c>
      <c r="G2338" s="48">
        <v>41609.0</v>
      </c>
      <c r="H2338" s="49">
        <v>0.7374074074074074</v>
      </c>
      <c r="M2338" s="54"/>
    </row>
    <row r="2339">
      <c r="A2339" s="21">
        <v>78178.0</v>
      </c>
      <c r="B2339" s="21">
        <v>12.0</v>
      </c>
      <c r="C2339" s="21">
        <v>1.0</v>
      </c>
      <c r="D2339" s="21">
        <v>1.0</v>
      </c>
      <c r="E2339" s="47">
        <v>4649.0</v>
      </c>
      <c r="F2339" s="21">
        <v>387.0</v>
      </c>
      <c r="G2339" s="48">
        <v>41609.0</v>
      </c>
      <c r="H2339" s="49">
        <v>0.1723726851851852</v>
      </c>
      <c r="M2339" s="54"/>
    </row>
    <row r="2340">
      <c r="A2340" s="21">
        <v>78183.0</v>
      </c>
      <c r="B2340" s="21">
        <v>22.0</v>
      </c>
      <c r="C2340" s="21">
        <v>1.0</v>
      </c>
      <c r="D2340" s="21">
        <v>1.0</v>
      </c>
      <c r="E2340" s="47">
        <v>1325.0</v>
      </c>
      <c r="F2340" s="21">
        <v>60.0</v>
      </c>
      <c r="G2340" s="48">
        <v>41609.0</v>
      </c>
      <c r="H2340" s="49">
        <v>0.3827662037037037</v>
      </c>
      <c r="M2340" s="54"/>
    </row>
    <row r="2341">
      <c r="A2341" s="21">
        <v>78200.0</v>
      </c>
      <c r="B2341" s="21">
        <v>22.0</v>
      </c>
      <c r="C2341" s="21">
        <v>1.0</v>
      </c>
      <c r="D2341" s="21">
        <v>1.0</v>
      </c>
      <c r="E2341" s="21">
        <v>600.0</v>
      </c>
      <c r="F2341" s="21">
        <v>27.0</v>
      </c>
      <c r="G2341" s="48">
        <v>41609.0</v>
      </c>
      <c r="H2341" s="49">
        <v>0.5516898148148148</v>
      </c>
      <c r="M2341" s="54"/>
    </row>
    <row r="2342">
      <c r="A2342" s="21">
        <v>78272.0</v>
      </c>
      <c r="B2342" s="21">
        <v>17.0</v>
      </c>
      <c r="C2342" s="21">
        <v>1.0</v>
      </c>
      <c r="D2342" s="21">
        <v>1.0</v>
      </c>
      <c r="E2342" s="47">
        <v>1589.0</v>
      </c>
      <c r="F2342" s="21">
        <v>93.0</v>
      </c>
      <c r="G2342" s="48">
        <v>41609.0</v>
      </c>
      <c r="H2342" s="49">
        <v>0.20284722222222223</v>
      </c>
      <c r="M2342" s="54"/>
    </row>
    <row r="2343">
      <c r="A2343" s="21">
        <v>78359.0</v>
      </c>
      <c r="B2343" s="21">
        <v>21.0</v>
      </c>
      <c r="C2343" s="21">
        <v>1.0</v>
      </c>
      <c r="D2343" s="21">
        <v>1.0</v>
      </c>
      <c r="E2343" s="47">
        <v>2890.0</v>
      </c>
      <c r="F2343" s="21">
        <v>138.0</v>
      </c>
      <c r="G2343" s="48">
        <v>41609.0</v>
      </c>
      <c r="H2343" s="49">
        <v>0.7330902777777778</v>
      </c>
      <c r="M2343" s="54"/>
    </row>
    <row r="2344">
      <c r="A2344" s="21">
        <v>78365.0</v>
      </c>
      <c r="B2344" s="21">
        <v>19.0</v>
      </c>
      <c r="C2344" s="21">
        <v>1.0</v>
      </c>
      <c r="D2344" s="21">
        <v>1.0</v>
      </c>
      <c r="E2344" s="21">
        <v>625.0</v>
      </c>
      <c r="F2344" s="21">
        <v>33.0</v>
      </c>
      <c r="G2344" s="48">
        <v>41609.0</v>
      </c>
      <c r="H2344" s="49">
        <v>0.3082638888888889</v>
      </c>
      <c r="M2344" s="54"/>
    </row>
    <row r="2345">
      <c r="A2345" s="21">
        <v>78422.0</v>
      </c>
      <c r="B2345" s="21">
        <v>22.0</v>
      </c>
      <c r="C2345" s="21">
        <v>1.0</v>
      </c>
      <c r="D2345" s="21">
        <v>1.0</v>
      </c>
      <c r="E2345" s="21">
        <v>575.0</v>
      </c>
      <c r="F2345" s="21">
        <v>26.0</v>
      </c>
      <c r="G2345" s="48">
        <v>41609.0</v>
      </c>
      <c r="H2345" s="49">
        <v>0.21009259259259258</v>
      </c>
      <c r="M2345" s="54"/>
    </row>
    <row r="2346">
      <c r="A2346" s="21">
        <v>78462.0</v>
      </c>
      <c r="B2346" s="21">
        <v>22.0</v>
      </c>
      <c r="C2346" s="21">
        <v>1.0</v>
      </c>
      <c r="D2346" s="21">
        <v>1.0</v>
      </c>
      <c r="E2346" s="47">
        <v>1385.0</v>
      </c>
      <c r="F2346" s="21">
        <v>63.0</v>
      </c>
      <c r="G2346" s="48">
        <v>41609.0</v>
      </c>
      <c r="H2346" s="49">
        <v>0.9199305555555556</v>
      </c>
      <c r="M2346" s="54"/>
    </row>
    <row r="2347">
      <c r="A2347" s="21">
        <v>78484.0</v>
      </c>
      <c r="B2347" s="21">
        <v>18.0</v>
      </c>
      <c r="C2347" s="21">
        <v>1.0</v>
      </c>
      <c r="D2347" s="21">
        <v>1.0</v>
      </c>
      <c r="E2347" s="47">
        <v>5461.0</v>
      </c>
      <c r="F2347" s="21">
        <v>303.0</v>
      </c>
      <c r="G2347" s="48">
        <v>41609.0</v>
      </c>
      <c r="H2347" s="49">
        <v>0.21555555555555556</v>
      </c>
      <c r="M2347" s="54"/>
    </row>
    <row r="2348">
      <c r="A2348" s="21">
        <v>78499.0</v>
      </c>
      <c r="B2348" s="21">
        <v>15.0</v>
      </c>
      <c r="C2348" s="21">
        <v>1.0</v>
      </c>
      <c r="D2348" s="21">
        <v>1.0</v>
      </c>
      <c r="E2348" s="47">
        <v>9775.0</v>
      </c>
      <c r="F2348" s="21">
        <v>652.0</v>
      </c>
      <c r="G2348" s="48">
        <v>41609.0</v>
      </c>
      <c r="H2348" s="49">
        <v>0.3812962962962963</v>
      </c>
      <c r="M2348" s="54"/>
    </row>
    <row r="2349">
      <c r="A2349" s="21">
        <v>78521.0</v>
      </c>
      <c r="B2349" s="21">
        <v>22.0</v>
      </c>
      <c r="C2349" s="21">
        <v>1.0</v>
      </c>
      <c r="D2349" s="21">
        <v>1.0</v>
      </c>
      <c r="E2349" s="21">
        <v>995.0</v>
      </c>
      <c r="F2349" s="21">
        <v>45.0</v>
      </c>
      <c r="G2349" s="48">
        <v>41609.0</v>
      </c>
      <c r="H2349" s="49">
        <v>0.5530208333333333</v>
      </c>
      <c r="M2349" s="54"/>
    </row>
    <row r="2350">
      <c r="A2350" s="21">
        <v>78565.0</v>
      </c>
      <c r="B2350" s="21">
        <v>22.0</v>
      </c>
      <c r="C2350" s="21">
        <v>1.0</v>
      </c>
      <c r="D2350" s="21">
        <v>1.0</v>
      </c>
      <c r="E2350" s="47">
        <v>2498.0</v>
      </c>
      <c r="F2350" s="21">
        <v>114.0</v>
      </c>
      <c r="G2350" s="48">
        <v>41609.0</v>
      </c>
      <c r="H2350" s="49">
        <v>0.6749074074074074</v>
      </c>
      <c r="M2350" s="54"/>
    </row>
    <row r="2351">
      <c r="A2351" s="21">
        <v>78587.0</v>
      </c>
      <c r="B2351" s="21">
        <v>22.0</v>
      </c>
      <c r="C2351" s="21">
        <v>1.0</v>
      </c>
      <c r="D2351" s="21">
        <v>1.0</v>
      </c>
      <c r="E2351" s="47">
        <v>7695.0</v>
      </c>
      <c r="F2351" s="21">
        <v>350.0</v>
      </c>
      <c r="G2351" s="48">
        <v>41609.0</v>
      </c>
      <c r="H2351" s="49">
        <v>0.29585648148148147</v>
      </c>
      <c r="M2351" s="54"/>
    </row>
    <row r="2352">
      <c r="A2352" s="21">
        <v>78812.0</v>
      </c>
      <c r="B2352" s="21">
        <v>19.0</v>
      </c>
      <c r="C2352" s="21">
        <v>1.0</v>
      </c>
      <c r="D2352" s="21">
        <v>1.0</v>
      </c>
      <c r="E2352" s="47">
        <v>5000.0</v>
      </c>
      <c r="F2352" s="21">
        <v>263.0</v>
      </c>
      <c r="G2352" s="48">
        <v>41609.0</v>
      </c>
      <c r="H2352" s="49">
        <v>0.4500810185185185</v>
      </c>
      <c r="M2352" s="54"/>
    </row>
    <row r="2353">
      <c r="A2353" s="21">
        <v>78840.0</v>
      </c>
      <c r="B2353" s="21">
        <v>12.0</v>
      </c>
      <c r="C2353" s="21">
        <v>1.0</v>
      </c>
      <c r="D2353" s="21">
        <v>1.0</v>
      </c>
      <c r="E2353" s="47">
        <v>3500.0</v>
      </c>
      <c r="F2353" s="21">
        <v>292.0</v>
      </c>
      <c r="G2353" s="48">
        <v>41609.0</v>
      </c>
      <c r="H2353" s="49">
        <v>0.8674652777777778</v>
      </c>
      <c r="M2353" s="54"/>
    </row>
    <row r="2354">
      <c r="A2354" s="21">
        <v>78897.0</v>
      </c>
      <c r="B2354" s="21">
        <v>12.0</v>
      </c>
      <c r="C2354" s="21">
        <v>1.0</v>
      </c>
      <c r="D2354" s="21">
        <v>1.0</v>
      </c>
      <c r="E2354" s="21">
        <v>749.0</v>
      </c>
      <c r="F2354" s="21">
        <v>62.0</v>
      </c>
      <c r="G2354" s="48">
        <v>41609.0</v>
      </c>
      <c r="H2354" s="49">
        <v>0.18194444444444444</v>
      </c>
      <c r="M2354" s="54"/>
    </row>
    <row r="2355">
      <c r="A2355" s="21">
        <v>79091.0</v>
      </c>
      <c r="B2355" s="21">
        <v>15.0</v>
      </c>
      <c r="C2355" s="21">
        <v>1.0</v>
      </c>
      <c r="D2355" s="21">
        <v>1.0</v>
      </c>
      <c r="E2355" s="47">
        <v>9523.0</v>
      </c>
      <c r="F2355" s="21">
        <v>635.0</v>
      </c>
      <c r="G2355" s="48">
        <v>41609.0</v>
      </c>
      <c r="H2355" s="49">
        <v>0.2770023148148148</v>
      </c>
      <c r="M2355" s="54"/>
    </row>
    <row r="2356">
      <c r="A2356" s="21">
        <v>79164.0</v>
      </c>
      <c r="B2356" s="21">
        <v>17.0</v>
      </c>
      <c r="C2356" s="21">
        <v>1.0</v>
      </c>
      <c r="D2356" s="21">
        <v>0.0</v>
      </c>
      <c r="E2356" s="47">
        <v>5442.0</v>
      </c>
      <c r="F2356" s="21">
        <v>320.0</v>
      </c>
      <c r="G2356" s="48">
        <v>41609.0</v>
      </c>
      <c r="H2356" s="49">
        <v>0.003472222222222222</v>
      </c>
      <c r="M2356" s="54"/>
    </row>
    <row r="2357">
      <c r="A2357" s="21">
        <v>79190.0</v>
      </c>
      <c r="B2357" s="21">
        <v>19.0</v>
      </c>
      <c r="C2357" s="21">
        <v>1.0</v>
      </c>
      <c r="D2357" s="21">
        <v>1.0</v>
      </c>
      <c r="E2357" s="21">
        <v>0.0</v>
      </c>
      <c r="F2357" s="21">
        <v>0.0</v>
      </c>
      <c r="G2357" s="48">
        <v>41609.0</v>
      </c>
      <c r="H2357" s="49">
        <v>0.5955671296296297</v>
      </c>
      <c r="M2357" s="54"/>
    </row>
    <row r="2358">
      <c r="A2358" s="21">
        <v>79567.0</v>
      </c>
      <c r="B2358" s="21">
        <v>15.0</v>
      </c>
      <c r="C2358" s="21">
        <v>1.0</v>
      </c>
      <c r="D2358" s="21">
        <v>1.0</v>
      </c>
      <c r="E2358" s="47">
        <v>12141.0</v>
      </c>
      <c r="F2358" s="21">
        <v>809.0</v>
      </c>
      <c r="G2358" s="48">
        <v>41609.0</v>
      </c>
      <c r="H2358" s="49">
        <v>0.24733796296296295</v>
      </c>
      <c r="M2358" s="54"/>
    </row>
    <row r="2359">
      <c r="A2359" s="21">
        <v>79718.0</v>
      </c>
      <c r="B2359" s="21">
        <v>19.0</v>
      </c>
      <c r="C2359" s="21">
        <v>1.0</v>
      </c>
      <c r="D2359" s="21">
        <v>1.0</v>
      </c>
      <c r="E2359" s="21">
        <v>0.0</v>
      </c>
      <c r="F2359" s="21">
        <v>0.0</v>
      </c>
      <c r="G2359" s="48">
        <v>41609.0</v>
      </c>
      <c r="H2359" s="49">
        <v>0.9779976851851852</v>
      </c>
      <c r="M2359" s="54"/>
    </row>
    <row r="2360">
      <c r="A2360" s="21">
        <v>79776.0</v>
      </c>
      <c r="B2360" s="21">
        <v>17.0</v>
      </c>
      <c r="C2360" s="21">
        <v>1.0</v>
      </c>
      <c r="D2360" s="21">
        <v>1.0</v>
      </c>
      <c r="E2360" s="47">
        <v>1650.0</v>
      </c>
      <c r="F2360" s="21">
        <v>97.0</v>
      </c>
      <c r="G2360" s="48">
        <v>41609.0</v>
      </c>
      <c r="H2360" s="49">
        <v>0.08179398148148148</v>
      </c>
      <c r="M2360" s="54"/>
    </row>
    <row r="2361">
      <c r="A2361" s="21">
        <v>79803.0</v>
      </c>
      <c r="B2361" s="21">
        <v>22.0</v>
      </c>
      <c r="C2361" s="21">
        <v>1.0</v>
      </c>
      <c r="D2361" s="21">
        <v>1.0</v>
      </c>
      <c r="E2361" s="47">
        <v>24500.0</v>
      </c>
      <c r="F2361" s="47">
        <v>1114.0</v>
      </c>
      <c r="G2361" s="48">
        <v>41609.0</v>
      </c>
      <c r="H2361" s="49">
        <v>0.6844444444444444</v>
      </c>
      <c r="M2361" s="54"/>
    </row>
    <row r="2362">
      <c r="A2362" s="21">
        <v>79805.0</v>
      </c>
      <c r="B2362" s="21">
        <v>19.0</v>
      </c>
      <c r="C2362" s="21">
        <v>1.0</v>
      </c>
      <c r="D2362" s="21">
        <v>1.0</v>
      </c>
      <c r="E2362" s="43" t="s">
        <v>144</v>
      </c>
      <c r="F2362" s="55" t="e">
        <v>#VALUE!</v>
      </c>
      <c r="G2362" s="48">
        <v>41609.0</v>
      </c>
      <c r="H2362" s="49">
        <v>0.31224537037037037</v>
      </c>
      <c r="M2362" s="54"/>
    </row>
    <row r="2363">
      <c r="A2363" s="21">
        <v>79816.0</v>
      </c>
      <c r="B2363" s="21">
        <v>19.0</v>
      </c>
      <c r="C2363" s="21">
        <v>1.0</v>
      </c>
      <c r="D2363" s="21">
        <v>0.0</v>
      </c>
      <c r="E2363" s="21">
        <v>500.0</v>
      </c>
      <c r="F2363" s="21">
        <v>26.0</v>
      </c>
      <c r="G2363" s="48">
        <v>41609.0</v>
      </c>
      <c r="H2363" s="49">
        <v>0.4738541666666667</v>
      </c>
      <c r="M2363" s="54"/>
    </row>
    <row r="2364">
      <c r="A2364" s="21">
        <v>79861.0</v>
      </c>
      <c r="B2364" s="21">
        <v>23.0</v>
      </c>
      <c r="C2364" s="21">
        <v>1.0</v>
      </c>
      <c r="D2364" s="21">
        <v>0.0</v>
      </c>
      <c r="E2364" s="47">
        <v>1194.0</v>
      </c>
      <c r="F2364" s="21">
        <v>52.0</v>
      </c>
      <c r="G2364" s="48">
        <v>41609.0</v>
      </c>
      <c r="H2364" s="49">
        <v>0.5599074074074074</v>
      </c>
      <c r="M2364" s="54"/>
    </row>
    <row r="2365">
      <c r="A2365" s="21">
        <v>79930.0</v>
      </c>
      <c r="B2365" s="21">
        <v>20.0</v>
      </c>
      <c r="C2365" s="21">
        <v>1.0</v>
      </c>
      <c r="D2365" s="21">
        <v>1.0</v>
      </c>
      <c r="E2365" s="21">
        <v>509.0</v>
      </c>
      <c r="F2365" s="21">
        <v>25.0</v>
      </c>
      <c r="G2365" s="48">
        <v>41609.0</v>
      </c>
      <c r="H2365" s="49">
        <v>0.3880324074074074</v>
      </c>
      <c r="M2365" s="54"/>
    </row>
    <row r="2366">
      <c r="A2366" s="21">
        <v>80031.0</v>
      </c>
      <c r="B2366" s="21">
        <v>19.0</v>
      </c>
      <c r="C2366" s="21">
        <v>1.0</v>
      </c>
      <c r="D2366" s="21">
        <v>1.0</v>
      </c>
      <c r="E2366" s="21">
        <v>570.0</v>
      </c>
      <c r="F2366" s="21">
        <v>30.0</v>
      </c>
      <c r="G2366" s="48">
        <v>41609.0</v>
      </c>
      <c r="H2366" s="49">
        <v>0.9988888888888889</v>
      </c>
      <c r="M2366" s="54"/>
    </row>
    <row r="2367">
      <c r="A2367" s="21">
        <v>80252.0</v>
      </c>
      <c r="B2367" s="21">
        <v>23.0</v>
      </c>
      <c r="C2367" s="21">
        <v>1.0</v>
      </c>
      <c r="D2367" s="21">
        <v>1.0</v>
      </c>
      <c r="E2367" s="21">
        <v>734.0</v>
      </c>
      <c r="F2367" s="21">
        <v>32.0</v>
      </c>
      <c r="G2367" s="48">
        <v>41609.0</v>
      </c>
      <c r="H2367" s="49">
        <v>0.1384375</v>
      </c>
      <c r="M2367" s="54"/>
    </row>
    <row r="2368">
      <c r="A2368" s="21">
        <v>80334.0</v>
      </c>
      <c r="B2368" s="21">
        <v>14.0</v>
      </c>
      <c r="C2368" s="21">
        <v>1.0</v>
      </c>
      <c r="D2368" s="21">
        <v>1.0</v>
      </c>
      <c r="E2368" s="47">
        <v>2967.0</v>
      </c>
      <c r="F2368" s="21">
        <v>212.0</v>
      </c>
      <c r="G2368" s="48">
        <v>41609.0</v>
      </c>
      <c r="H2368" s="49">
        <v>0.675787037037037</v>
      </c>
      <c r="M2368" s="54"/>
    </row>
    <row r="2369">
      <c r="A2369" s="21">
        <v>80366.0</v>
      </c>
      <c r="B2369" s="21">
        <v>18.0</v>
      </c>
      <c r="C2369" s="21">
        <v>1.0</v>
      </c>
      <c r="D2369" s="21">
        <v>1.0</v>
      </c>
      <c r="E2369" s="47">
        <v>1000.0</v>
      </c>
      <c r="F2369" s="21">
        <v>56.0</v>
      </c>
      <c r="G2369" s="48">
        <v>41609.0</v>
      </c>
      <c r="H2369" s="49">
        <v>0.30430555555555555</v>
      </c>
      <c r="M2369" s="54"/>
    </row>
    <row r="2370">
      <c r="A2370" s="21">
        <v>80428.0</v>
      </c>
      <c r="B2370" s="21">
        <v>21.0</v>
      </c>
      <c r="C2370" s="21">
        <v>1.0</v>
      </c>
      <c r="D2370" s="21">
        <v>1.0</v>
      </c>
      <c r="E2370" s="21">
        <v>0.0</v>
      </c>
      <c r="F2370" s="21">
        <v>0.0</v>
      </c>
      <c r="G2370" s="48">
        <v>41609.0</v>
      </c>
      <c r="H2370" s="49">
        <v>0.6281134259259259</v>
      </c>
      <c r="M2370" s="54"/>
    </row>
    <row r="2371">
      <c r="A2371" s="21">
        <v>80485.0</v>
      </c>
      <c r="B2371" s="21">
        <v>19.0</v>
      </c>
      <c r="C2371" s="21">
        <v>1.0</v>
      </c>
      <c r="D2371" s="21">
        <v>1.0</v>
      </c>
      <c r="E2371" s="47">
        <v>4999.0</v>
      </c>
      <c r="F2371" s="21">
        <v>263.0</v>
      </c>
      <c r="G2371" s="48">
        <v>41609.0</v>
      </c>
      <c r="H2371" s="49">
        <v>0.7564236111111111</v>
      </c>
      <c r="M2371" s="54"/>
    </row>
    <row r="2372">
      <c r="A2372" s="21">
        <v>80491.0</v>
      </c>
      <c r="B2372" s="21">
        <v>19.0</v>
      </c>
      <c r="C2372" s="21">
        <v>1.0</v>
      </c>
      <c r="D2372" s="21">
        <v>1.0</v>
      </c>
      <c r="E2372" s="21">
        <v>749.0</v>
      </c>
      <c r="F2372" s="21">
        <v>39.0</v>
      </c>
      <c r="G2372" s="48">
        <v>41609.0</v>
      </c>
      <c r="H2372" s="49">
        <v>0.7979050925925926</v>
      </c>
      <c r="M2372" s="54"/>
    </row>
    <row r="2373">
      <c r="A2373" s="21">
        <v>80506.0</v>
      </c>
      <c r="B2373" s="21">
        <v>17.0</v>
      </c>
      <c r="C2373" s="21">
        <v>1.0</v>
      </c>
      <c r="D2373" s="21">
        <v>1.0</v>
      </c>
      <c r="E2373" s="47">
        <v>6536.0</v>
      </c>
      <c r="F2373" s="21">
        <v>384.0</v>
      </c>
      <c r="G2373" s="48">
        <v>41609.0</v>
      </c>
      <c r="H2373" s="49">
        <v>0.8120486111111112</v>
      </c>
      <c r="M2373" s="54"/>
    </row>
    <row r="2374">
      <c r="A2374" s="21">
        <v>80579.0</v>
      </c>
      <c r="B2374" s="21">
        <v>18.0</v>
      </c>
      <c r="C2374" s="21">
        <v>1.0</v>
      </c>
      <c r="D2374" s="21">
        <v>0.0</v>
      </c>
      <c r="E2374" s="21">
        <v>400.0</v>
      </c>
      <c r="F2374" s="21">
        <v>22.0</v>
      </c>
      <c r="G2374" s="48">
        <v>41609.0</v>
      </c>
      <c r="H2374" s="49">
        <v>0.23131944444444444</v>
      </c>
      <c r="M2374" s="54"/>
    </row>
    <row r="2375">
      <c r="A2375" s="21">
        <v>80613.0</v>
      </c>
      <c r="B2375" s="21">
        <v>13.0</v>
      </c>
      <c r="C2375" s="21">
        <v>1.0</v>
      </c>
      <c r="D2375" s="21">
        <v>1.0</v>
      </c>
      <c r="E2375" s="43" t="s">
        <v>145</v>
      </c>
      <c r="F2375" s="55" t="e">
        <v>#VALUE!</v>
      </c>
      <c r="G2375" s="48">
        <v>41609.0</v>
      </c>
      <c r="H2375" s="49">
        <v>0.5740162037037037</v>
      </c>
      <c r="M2375" s="54"/>
    </row>
    <row r="2376">
      <c r="A2376" s="21">
        <v>80666.0</v>
      </c>
      <c r="B2376" s="21">
        <v>15.0</v>
      </c>
      <c r="C2376" s="21">
        <v>1.0</v>
      </c>
      <c r="D2376" s="21">
        <v>1.0</v>
      </c>
      <c r="E2376" s="47">
        <v>15098.0</v>
      </c>
      <c r="F2376" s="47">
        <v>1007.0</v>
      </c>
      <c r="G2376" s="48">
        <v>41609.0</v>
      </c>
      <c r="H2376" s="49">
        <v>0.3067361111111111</v>
      </c>
      <c r="M2376" s="54"/>
    </row>
    <row r="2377">
      <c r="A2377" s="21">
        <v>80716.0</v>
      </c>
      <c r="B2377" s="21">
        <v>19.0</v>
      </c>
      <c r="C2377" s="21">
        <v>1.0</v>
      </c>
      <c r="D2377" s="21">
        <v>1.0</v>
      </c>
      <c r="E2377" s="47">
        <v>5500.0</v>
      </c>
      <c r="F2377" s="21">
        <v>289.0</v>
      </c>
      <c r="G2377" s="48">
        <v>41609.0</v>
      </c>
      <c r="H2377" s="49">
        <v>0.4099421296296296</v>
      </c>
      <c r="M2377" s="54"/>
    </row>
    <row r="2378">
      <c r="A2378" s="21">
        <v>80718.0</v>
      </c>
      <c r="B2378" s="21">
        <v>14.0</v>
      </c>
      <c r="C2378" s="21">
        <v>1.0</v>
      </c>
      <c r="D2378" s="21">
        <v>1.0</v>
      </c>
      <c r="E2378" s="21">
        <v>999.0</v>
      </c>
      <c r="F2378" s="21">
        <v>71.0</v>
      </c>
      <c r="G2378" s="48">
        <v>41609.0</v>
      </c>
      <c r="H2378" s="49">
        <v>0.04486111111111111</v>
      </c>
      <c r="M2378" s="54"/>
    </row>
    <row r="2379">
      <c r="A2379" s="21">
        <v>80729.0</v>
      </c>
      <c r="B2379" s="21">
        <v>18.0</v>
      </c>
      <c r="C2379" s="21">
        <v>1.0</v>
      </c>
      <c r="D2379" s="21">
        <v>1.0</v>
      </c>
      <c r="E2379" s="47">
        <v>1566.0</v>
      </c>
      <c r="F2379" s="21">
        <v>87.0</v>
      </c>
      <c r="G2379" s="48">
        <v>41609.0</v>
      </c>
      <c r="H2379" s="49">
        <v>0.2601736111111111</v>
      </c>
      <c r="M2379" s="54"/>
    </row>
    <row r="2380">
      <c r="A2380" s="21">
        <v>80788.0</v>
      </c>
      <c r="B2380" s="21">
        <v>21.0</v>
      </c>
      <c r="C2380" s="21">
        <v>1.0</v>
      </c>
      <c r="D2380" s="21">
        <v>1.0</v>
      </c>
      <c r="E2380" s="47">
        <v>5895.0</v>
      </c>
      <c r="F2380" s="21">
        <v>281.0</v>
      </c>
      <c r="G2380" s="48">
        <v>41609.0</v>
      </c>
      <c r="H2380" s="49">
        <v>0.9964351851851851</v>
      </c>
      <c r="M2380" s="54"/>
    </row>
    <row r="2381">
      <c r="A2381" s="21">
        <v>80957.0</v>
      </c>
      <c r="B2381" s="21">
        <v>23.0</v>
      </c>
      <c r="C2381" s="21">
        <v>1.0</v>
      </c>
      <c r="D2381" s="21">
        <v>1.0</v>
      </c>
      <c r="E2381" s="47">
        <v>2500.0</v>
      </c>
      <c r="F2381" s="21">
        <v>109.0</v>
      </c>
      <c r="G2381" s="48">
        <v>41609.0</v>
      </c>
      <c r="H2381" s="49">
        <v>0.34328703703703706</v>
      </c>
      <c r="M2381" s="54"/>
    </row>
    <row r="2382">
      <c r="A2382" s="21">
        <v>80958.0</v>
      </c>
      <c r="B2382" s="21">
        <v>16.0</v>
      </c>
      <c r="C2382" s="21">
        <v>1.0</v>
      </c>
      <c r="D2382" s="21">
        <v>1.0</v>
      </c>
      <c r="E2382" s="47">
        <v>3500.0</v>
      </c>
      <c r="F2382" s="21">
        <v>219.0</v>
      </c>
      <c r="G2382" s="48">
        <v>41609.0</v>
      </c>
      <c r="H2382" s="49">
        <v>0.7273495370370371</v>
      </c>
      <c r="M2382" s="54"/>
    </row>
    <row r="2383">
      <c r="A2383" s="21">
        <v>80972.0</v>
      </c>
      <c r="B2383" s="21">
        <v>23.0</v>
      </c>
      <c r="C2383" s="21">
        <v>1.0</v>
      </c>
      <c r="D2383" s="21">
        <v>0.0</v>
      </c>
      <c r="E2383" s="47">
        <v>2622.0</v>
      </c>
      <c r="F2383" s="21">
        <v>114.0</v>
      </c>
      <c r="G2383" s="48">
        <v>41609.0</v>
      </c>
      <c r="H2383" s="49">
        <v>0.327037037037037</v>
      </c>
      <c r="M2383" s="54"/>
    </row>
    <row r="2384">
      <c r="A2384" s="21">
        <v>81026.0</v>
      </c>
      <c r="B2384" s="21">
        <v>13.0</v>
      </c>
      <c r="C2384" s="21">
        <v>1.0</v>
      </c>
      <c r="D2384" s="21">
        <v>1.0</v>
      </c>
      <c r="E2384" s="47">
        <v>3000.0</v>
      </c>
      <c r="F2384" s="21">
        <v>231.0</v>
      </c>
      <c r="G2384" s="48">
        <v>41609.0</v>
      </c>
      <c r="H2384" s="49">
        <v>0.6320486111111111</v>
      </c>
      <c r="M2384" s="54"/>
    </row>
    <row r="2385">
      <c r="A2385" s="21">
        <v>81092.0</v>
      </c>
      <c r="B2385" s="21">
        <v>20.0</v>
      </c>
      <c r="C2385" s="21">
        <v>1.0</v>
      </c>
      <c r="D2385" s="21">
        <v>1.0</v>
      </c>
      <c r="E2385" s="47">
        <v>1499.0</v>
      </c>
      <c r="F2385" s="21">
        <v>75.0</v>
      </c>
      <c r="G2385" s="48">
        <v>41609.0</v>
      </c>
      <c r="H2385" s="49">
        <v>0.47163194444444445</v>
      </c>
      <c r="M2385" s="54"/>
    </row>
    <row r="2386">
      <c r="A2386" s="21">
        <v>81250.0</v>
      </c>
      <c r="B2386" s="21">
        <v>16.0</v>
      </c>
      <c r="C2386" s="21">
        <v>1.0</v>
      </c>
      <c r="D2386" s="21">
        <v>1.0</v>
      </c>
      <c r="E2386" s="47">
        <v>5175.0</v>
      </c>
      <c r="F2386" s="21">
        <v>323.0</v>
      </c>
      <c r="G2386" s="48">
        <v>41609.0</v>
      </c>
      <c r="H2386" s="49">
        <v>0.929849537037037</v>
      </c>
      <c r="M2386" s="54"/>
    </row>
    <row r="2387">
      <c r="A2387" s="21">
        <v>81289.0</v>
      </c>
      <c r="B2387" s="21">
        <v>19.0</v>
      </c>
      <c r="C2387" s="21">
        <v>1.0</v>
      </c>
      <c r="D2387" s="21">
        <v>1.0</v>
      </c>
      <c r="E2387" s="47">
        <v>3999.0</v>
      </c>
      <c r="F2387" s="21">
        <v>210.0</v>
      </c>
      <c r="G2387" s="48">
        <v>41609.0</v>
      </c>
      <c r="H2387" s="49">
        <v>0.045613425925925925</v>
      </c>
      <c r="M2387" s="54"/>
    </row>
    <row r="2388">
      <c r="A2388" s="21">
        <v>81514.0</v>
      </c>
      <c r="B2388" s="21">
        <v>21.0</v>
      </c>
      <c r="C2388" s="21">
        <v>1.0</v>
      </c>
      <c r="D2388" s="21">
        <v>1.0</v>
      </c>
      <c r="E2388" s="47">
        <v>1679.0</v>
      </c>
      <c r="F2388" s="21">
        <v>80.0</v>
      </c>
      <c r="G2388" s="48">
        <v>41609.0</v>
      </c>
      <c r="H2388" s="49">
        <v>0.6995370370370371</v>
      </c>
      <c r="M2388" s="54"/>
    </row>
    <row r="2389">
      <c r="A2389" s="21">
        <v>81539.0</v>
      </c>
      <c r="B2389" s="21">
        <v>20.0</v>
      </c>
      <c r="C2389" s="21">
        <v>1.0</v>
      </c>
      <c r="D2389" s="21">
        <v>1.0</v>
      </c>
      <c r="E2389" s="47">
        <v>4000.0</v>
      </c>
      <c r="F2389" s="21">
        <v>200.0</v>
      </c>
      <c r="G2389" s="48">
        <v>41609.0</v>
      </c>
      <c r="H2389" s="49">
        <v>0.7503125</v>
      </c>
      <c r="M2389" s="54"/>
    </row>
    <row r="2390">
      <c r="A2390" s="21">
        <v>81764.0</v>
      </c>
      <c r="B2390" s="21">
        <v>17.0</v>
      </c>
      <c r="C2390" s="21">
        <v>1.0</v>
      </c>
      <c r="D2390" s="21">
        <v>1.0</v>
      </c>
      <c r="E2390" s="47">
        <v>1869.0</v>
      </c>
      <c r="F2390" s="21">
        <v>110.0</v>
      </c>
      <c r="G2390" s="48">
        <v>41609.0</v>
      </c>
      <c r="H2390" s="49">
        <v>0.6021064814814815</v>
      </c>
      <c r="M2390" s="54"/>
    </row>
    <row r="2391">
      <c r="A2391" s="21">
        <v>82001.0</v>
      </c>
      <c r="B2391" s="21">
        <v>16.0</v>
      </c>
      <c r="C2391" s="21">
        <v>1.0</v>
      </c>
      <c r="D2391" s="21">
        <v>1.0</v>
      </c>
      <c r="E2391" s="47">
        <v>4000.0</v>
      </c>
      <c r="F2391" s="21">
        <v>250.0</v>
      </c>
      <c r="G2391" s="48">
        <v>41609.0</v>
      </c>
      <c r="H2391" s="49">
        <v>0.8288078703703704</v>
      </c>
      <c r="M2391" s="54"/>
    </row>
    <row r="2392">
      <c r="A2392" s="21">
        <v>82005.0</v>
      </c>
      <c r="B2392" s="21">
        <v>17.0</v>
      </c>
      <c r="C2392" s="21">
        <v>1.0</v>
      </c>
      <c r="D2392" s="21">
        <v>1.0</v>
      </c>
      <c r="E2392" s="21">
        <v>505.0</v>
      </c>
      <c r="F2392" s="21">
        <v>30.0</v>
      </c>
      <c r="G2392" s="48">
        <v>41609.0</v>
      </c>
      <c r="H2392" s="49">
        <v>0.6250694444444445</v>
      </c>
      <c r="M2392" s="54"/>
    </row>
    <row r="2393">
      <c r="A2393" s="21">
        <v>82153.0</v>
      </c>
      <c r="B2393" s="21">
        <v>19.0</v>
      </c>
      <c r="C2393" s="21">
        <v>1.0</v>
      </c>
      <c r="D2393" s="21">
        <v>1.0</v>
      </c>
      <c r="E2393" s="47">
        <v>34126.0</v>
      </c>
      <c r="F2393" s="47">
        <v>1796.0</v>
      </c>
      <c r="G2393" s="48">
        <v>41609.0</v>
      </c>
      <c r="H2393" s="49">
        <v>0.8913541666666667</v>
      </c>
      <c r="M2393" s="54"/>
    </row>
    <row r="2394">
      <c r="A2394" s="21">
        <v>82216.0</v>
      </c>
      <c r="B2394" s="21">
        <v>20.0</v>
      </c>
      <c r="C2394" s="21">
        <v>1.0</v>
      </c>
      <c r="D2394" s="21">
        <v>1.0</v>
      </c>
      <c r="E2394" s="47">
        <v>1090.0</v>
      </c>
      <c r="F2394" s="21">
        <v>55.0</v>
      </c>
      <c r="G2394" s="48">
        <v>41609.0</v>
      </c>
      <c r="H2394" s="49">
        <v>0.34672453703703704</v>
      </c>
      <c r="M2394" s="54"/>
    </row>
    <row r="2395">
      <c r="A2395" s="21">
        <v>82222.0</v>
      </c>
      <c r="B2395" s="21">
        <v>16.0</v>
      </c>
      <c r="C2395" s="21">
        <v>1.0</v>
      </c>
      <c r="D2395" s="21">
        <v>1.0</v>
      </c>
      <c r="E2395" s="21">
        <v>599.0</v>
      </c>
      <c r="F2395" s="21">
        <v>37.0</v>
      </c>
      <c r="G2395" s="48">
        <v>41609.0</v>
      </c>
      <c r="H2395" s="49">
        <v>0.6205555555555555</v>
      </c>
      <c r="M2395" s="54"/>
    </row>
    <row r="2396">
      <c r="A2396" s="21">
        <v>82227.0</v>
      </c>
      <c r="B2396" s="21">
        <v>22.0</v>
      </c>
      <c r="C2396" s="21">
        <v>1.0</v>
      </c>
      <c r="D2396" s="21">
        <v>1.0</v>
      </c>
      <c r="E2396" s="47">
        <v>1130.0</v>
      </c>
      <c r="F2396" s="21">
        <v>51.0</v>
      </c>
      <c r="G2396" s="48">
        <v>41609.0</v>
      </c>
      <c r="H2396" s="49">
        <v>0.7518981481481481</v>
      </c>
      <c r="M2396" s="54"/>
    </row>
    <row r="2397">
      <c r="A2397" s="21">
        <v>82591.0</v>
      </c>
      <c r="B2397" s="21">
        <v>20.0</v>
      </c>
      <c r="C2397" s="21">
        <v>1.0</v>
      </c>
      <c r="D2397" s="21">
        <v>1.0</v>
      </c>
      <c r="E2397" s="21">
        <v>725.0</v>
      </c>
      <c r="F2397" s="21">
        <v>36.0</v>
      </c>
      <c r="G2397" s="48">
        <v>41609.0</v>
      </c>
      <c r="H2397" s="49">
        <v>0.11868055555555555</v>
      </c>
      <c r="M2397" s="54"/>
    </row>
    <row r="2398">
      <c r="A2398" s="21">
        <v>82606.0</v>
      </c>
      <c r="B2398" s="21">
        <v>18.0</v>
      </c>
      <c r="C2398" s="21">
        <v>1.0</v>
      </c>
      <c r="D2398" s="21">
        <v>1.0</v>
      </c>
      <c r="E2398" s="21">
        <v>200.0</v>
      </c>
      <c r="F2398" s="21">
        <v>11.0</v>
      </c>
      <c r="G2398" s="48">
        <v>41609.0</v>
      </c>
      <c r="H2398" s="49">
        <v>0.08934027777777778</v>
      </c>
      <c r="M2398" s="54"/>
    </row>
    <row r="2399">
      <c r="A2399" s="21">
        <v>82613.0</v>
      </c>
      <c r="B2399" s="21">
        <v>13.0</v>
      </c>
      <c r="C2399" s="21">
        <v>1.0</v>
      </c>
      <c r="D2399" s="21">
        <v>1.0</v>
      </c>
      <c r="E2399" s="47">
        <v>2000.0</v>
      </c>
      <c r="F2399" s="21">
        <v>154.0</v>
      </c>
      <c r="G2399" s="48">
        <v>41609.0</v>
      </c>
      <c r="H2399" s="49">
        <v>0.2016550925925926</v>
      </c>
      <c r="M2399" s="54"/>
    </row>
    <row r="2400">
      <c r="A2400" s="21">
        <v>82660.0</v>
      </c>
      <c r="B2400" s="21">
        <v>15.0</v>
      </c>
      <c r="C2400" s="21">
        <v>1.0</v>
      </c>
      <c r="D2400" s="21">
        <v>1.0</v>
      </c>
      <c r="E2400" s="47">
        <v>6535.0</v>
      </c>
      <c r="F2400" s="21">
        <v>436.0</v>
      </c>
      <c r="G2400" s="48">
        <v>41609.0</v>
      </c>
      <c r="H2400" s="49">
        <v>0.9911111111111112</v>
      </c>
      <c r="M2400" s="54"/>
    </row>
    <row r="2401">
      <c r="A2401" s="21">
        <v>82667.0</v>
      </c>
      <c r="B2401" s="21">
        <v>14.0</v>
      </c>
      <c r="C2401" s="21">
        <v>1.0</v>
      </c>
      <c r="D2401" s="21">
        <v>1.0</v>
      </c>
      <c r="E2401" s="47">
        <v>6059.0</v>
      </c>
      <c r="F2401" s="21">
        <v>433.0</v>
      </c>
      <c r="G2401" s="48">
        <v>41609.0</v>
      </c>
      <c r="H2401" s="49">
        <v>0.9811574074074074</v>
      </c>
      <c r="M2401" s="54"/>
    </row>
    <row r="2402">
      <c r="A2402" s="21">
        <v>83092.0</v>
      </c>
      <c r="B2402" s="21">
        <v>18.0</v>
      </c>
      <c r="C2402" s="21">
        <v>1.0</v>
      </c>
      <c r="D2402" s="21">
        <v>1.0</v>
      </c>
      <c r="E2402" s="47">
        <v>3794.0</v>
      </c>
      <c r="F2402" s="21">
        <v>211.0</v>
      </c>
      <c r="G2402" s="48">
        <v>41609.0</v>
      </c>
      <c r="H2402" s="49">
        <v>0.887974537037037</v>
      </c>
      <c r="M2402" s="54"/>
    </row>
    <row r="2403">
      <c r="A2403" s="21">
        <v>83114.0</v>
      </c>
      <c r="B2403" s="21">
        <v>18.0</v>
      </c>
      <c r="C2403" s="21">
        <v>1.0</v>
      </c>
      <c r="D2403" s="21">
        <v>1.0</v>
      </c>
      <c r="E2403" s="21">
        <v>300.0</v>
      </c>
      <c r="F2403" s="21">
        <v>17.0</v>
      </c>
      <c r="G2403" s="48">
        <v>41609.0</v>
      </c>
      <c r="H2403" s="49">
        <v>0.3529513888888889</v>
      </c>
      <c r="M2403" s="54"/>
    </row>
    <row r="2404">
      <c r="A2404" s="21">
        <v>83122.0</v>
      </c>
      <c r="B2404" s="21">
        <v>18.0</v>
      </c>
      <c r="C2404" s="21">
        <v>1.0</v>
      </c>
      <c r="D2404" s="21">
        <v>0.0</v>
      </c>
      <c r="E2404" s="47">
        <v>1814.0</v>
      </c>
      <c r="F2404" s="21">
        <v>101.0</v>
      </c>
      <c r="G2404" s="48">
        <v>41609.0</v>
      </c>
      <c r="H2404" s="49">
        <v>0.11641203703703704</v>
      </c>
      <c r="M2404" s="54"/>
    </row>
    <row r="2405">
      <c r="A2405" s="21">
        <v>83195.0</v>
      </c>
      <c r="B2405" s="21">
        <v>13.0</v>
      </c>
      <c r="C2405" s="21">
        <v>1.0</v>
      </c>
      <c r="D2405" s="21">
        <v>1.0</v>
      </c>
      <c r="E2405" s="47">
        <v>2920.0</v>
      </c>
      <c r="F2405" s="21">
        <v>225.0</v>
      </c>
      <c r="G2405" s="48">
        <v>41609.0</v>
      </c>
      <c r="H2405" s="49">
        <v>0.3332175925925926</v>
      </c>
      <c r="M2405" s="54"/>
    </row>
    <row r="2406">
      <c r="A2406" s="21">
        <v>83255.0</v>
      </c>
      <c r="B2406" s="21">
        <v>15.0</v>
      </c>
      <c r="C2406" s="21">
        <v>1.0</v>
      </c>
      <c r="D2406" s="21">
        <v>1.0</v>
      </c>
      <c r="E2406" s="21">
        <v>400.0</v>
      </c>
      <c r="F2406" s="21">
        <v>27.0</v>
      </c>
      <c r="G2406" s="48">
        <v>41609.0</v>
      </c>
      <c r="H2406" s="49">
        <v>0.3131481481481482</v>
      </c>
      <c r="M2406" s="54"/>
    </row>
    <row r="2407">
      <c r="A2407" s="21">
        <v>83261.0</v>
      </c>
      <c r="B2407" s="21">
        <v>22.0</v>
      </c>
      <c r="C2407" s="21">
        <v>1.0</v>
      </c>
      <c r="D2407" s="21">
        <v>1.0</v>
      </c>
      <c r="E2407" s="47">
        <v>2298.0</v>
      </c>
      <c r="F2407" s="21">
        <v>104.0</v>
      </c>
      <c r="G2407" s="48">
        <v>41609.0</v>
      </c>
      <c r="H2407" s="49">
        <v>0.5885300925925926</v>
      </c>
      <c r="M2407" s="54"/>
    </row>
    <row r="2408">
      <c r="A2408" s="21">
        <v>83263.0</v>
      </c>
      <c r="B2408" s="21">
        <v>16.0</v>
      </c>
      <c r="C2408" s="21">
        <v>1.0</v>
      </c>
      <c r="D2408" s="21">
        <v>1.0</v>
      </c>
      <c r="E2408" s="47">
        <v>6180.0</v>
      </c>
      <c r="F2408" s="21">
        <v>386.0</v>
      </c>
      <c r="G2408" s="48">
        <v>41609.0</v>
      </c>
      <c r="H2408" s="49">
        <v>0.823761574074074</v>
      </c>
      <c r="M2408" s="54"/>
    </row>
    <row r="2409">
      <c r="A2409" s="21">
        <v>83312.0</v>
      </c>
      <c r="B2409" s="21">
        <v>18.0</v>
      </c>
      <c r="C2409" s="21">
        <v>1.0</v>
      </c>
      <c r="D2409" s="21">
        <v>1.0</v>
      </c>
      <c r="E2409" s="47">
        <v>13198.0</v>
      </c>
      <c r="F2409" s="21">
        <v>733.0</v>
      </c>
      <c r="G2409" s="48">
        <v>41609.0</v>
      </c>
      <c r="H2409" s="49">
        <v>0.5433912037037038</v>
      </c>
      <c r="M2409" s="54"/>
    </row>
    <row r="2410">
      <c r="A2410" s="21">
        <v>83327.0</v>
      </c>
      <c r="B2410" s="21">
        <v>17.0</v>
      </c>
      <c r="C2410" s="21">
        <v>1.0</v>
      </c>
      <c r="D2410" s="21">
        <v>1.0</v>
      </c>
      <c r="E2410" s="47">
        <v>5762.0</v>
      </c>
      <c r="F2410" s="21">
        <v>339.0</v>
      </c>
      <c r="G2410" s="48">
        <v>41609.0</v>
      </c>
      <c r="H2410" s="49">
        <v>0.06108796296296296</v>
      </c>
      <c r="M2410" s="54"/>
    </row>
    <row r="2411">
      <c r="A2411" s="21">
        <v>83383.0</v>
      </c>
      <c r="B2411" s="21">
        <v>18.0</v>
      </c>
      <c r="C2411" s="21">
        <v>1.0</v>
      </c>
      <c r="D2411" s="21">
        <v>1.0</v>
      </c>
      <c r="E2411" s="47">
        <v>2900.0</v>
      </c>
      <c r="F2411" s="21">
        <v>161.0</v>
      </c>
      <c r="G2411" s="48">
        <v>41609.0</v>
      </c>
      <c r="H2411" s="49">
        <v>0.14077546296296295</v>
      </c>
      <c r="M2411" s="54"/>
    </row>
    <row r="2412">
      <c r="A2412" s="21">
        <v>83455.0</v>
      </c>
      <c r="B2412" s="21">
        <v>16.0</v>
      </c>
      <c r="C2412" s="21">
        <v>1.0</v>
      </c>
      <c r="D2412" s="21">
        <v>1.0</v>
      </c>
      <c r="E2412" s="47">
        <v>13151.0</v>
      </c>
      <c r="F2412" s="21">
        <v>822.0</v>
      </c>
      <c r="G2412" s="48">
        <v>41609.0</v>
      </c>
      <c r="H2412" s="49">
        <v>0.640011574074074</v>
      </c>
      <c r="M2412" s="54"/>
    </row>
    <row r="2413">
      <c r="A2413" s="21">
        <v>83501.0</v>
      </c>
      <c r="B2413" s="21">
        <v>18.0</v>
      </c>
      <c r="C2413" s="21">
        <v>1.0</v>
      </c>
      <c r="D2413" s="21">
        <v>1.0</v>
      </c>
      <c r="E2413" s="47">
        <v>3098.0</v>
      </c>
      <c r="F2413" s="21">
        <v>172.0</v>
      </c>
      <c r="G2413" s="48">
        <v>41609.0</v>
      </c>
      <c r="H2413" s="49">
        <v>0.01070601851851852</v>
      </c>
      <c r="M2413" s="54"/>
    </row>
    <row r="2414">
      <c r="A2414" s="21">
        <v>83521.0</v>
      </c>
      <c r="B2414" s="21">
        <v>18.0</v>
      </c>
      <c r="C2414" s="21">
        <v>1.0</v>
      </c>
      <c r="D2414" s="21">
        <v>1.0</v>
      </c>
      <c r="E2414" s="47">
        <v>18730.0</v>
      </c>
      <c r="F2414" s="47">
        <v>1041.0</v>
      </c>
      <c r="G2414" s="48">
        <v>41609.0</v>
      </c>
      <c r="H2414" s="49">
        <v>0.20900462962962962</v>
      </c>
      <c r="M2414" s="54"/>
    </row>
    <row r="2415">
      <c r="A2415" s="21">
        <v>83553.0</v>
      </c>
      <c r="B2415" s="21">
        <v>18.0</v>
      </c>
      <c r="C2415" s="21">
        <v>1.0</v>
      </c>
      <c r="D2415" s="21">
        <v>1.0</v>
      </c>
      <c r="E2415" s="21">
        <v>0.0</v>
      </c>
      <c r="F2415" s="21">
        <v>0.0</v>
      </c>
      <c r="G2415" s="48">
        <v>41609.0</v>
      </c>
      <c r="H2415" s="49">
        <v>0.8345717592592593</v>
      </c>
      <c r="M2415" s="54"/>
    </row>
    <row r="2416">
      <c r="A2416" s="21">
        <v>83593.0</v>
      </c>
      <c r="B2416" s="21">
        <v>22.0</v>
      </c>
      <c r="C2416" s="21">
        <v>1.0</v>
      </c>
      <c r="D2416" s="21">
        <v>1.0</v>
      </c>
      <c r="E2416" s="21">
        <v>0.0</v>
      </c>
      <c r="F2416" s="21">
        <v>0.0</v>
      </c>
      <c r="G2416" s="48">
        <v>41609.0</v>
      </c>
      <c r="H2416" s="49">
        <v>0.7488773148148148</v>
      </c>
      <c r="M2416" s="54"/>
    </row>
    <row r="2417">
      <c r="A2417" s="21">
        <v>83620.0</v>
      </c>
      <c r="B2417" s="21">
        <v>13.0</v>
      </c>
      <c r="C2417" s="21">
        <v>1.0</v>
      </c>
      <c r="D2417" s="21">
        <v>1.0</v>
      </c>
      <c r="E2417" s="47">
        <v>2398.0</v>
      </c>
      <c r="F2417" s="21">
        <v>184.0</v>
      </c>
      <c r="G2417" s="48">
        <v>41609.0</v>
      </c>
      <c r="H2417" s="49">
        <v>0.5095138888888889</v>
      </c>
      <c r="M2417" s="54"/>
    </row>
    <row r="2418">
      <c r="A2418" s="21">
        <v>83648.0</v>
      </c>
      <c r="B2418" s="21">
        <v>18.0</v>
      </c>
      <c r="C2418" s="21">
        <v>1.0</v>
      </c>
      <c r="D2418" s="21">
        <v>1.0</v>
      </c>
      <c r="E2418" s="21">
        <v>450.0</v>
      </c>
      <c r="F2418" s="21">
        <v>25.0</v>
      </c>
      <c r="G2418" s="48">
        <v>41609.0</v>
      </c>
      <c r="H2418" s="49">
        <v>0.2585648148148148</v>
      </c>
      <c r="M2418" s="54"/>
    </row>
    <row r="2419">
      <c r="A2419" s="21">
        <v>83696.0</v>
      </c>
      <c r="B2419" s="21">
        <v>18.0</v>
      </c>
      <c r="C2419" s="21">
        <v>1.0</v>
      </c>
      <c r="D2419" s="21">
        <v>1.0</v>
      </c>
      <c r="E2419" s="47">
        <v>1000.0</v>
      </c>
      <c r="F2419" s="21">
        <v>56.0</v>
      </c>
      <c r="G2419" s="48">
        <v>41609.0</v>
      </c>
      <c r="H2419" s="49">
        <v>0.10376157407407408</v>
      </c>
      <c r="M2419" s="54"/>
    </row>
    <row r="2420">
      <c r="A2420" s="21">
        <v>83710.0</v>
      </c>
      <c r="B2420" s="21">
        <v>23.0</v>
      </c>
      <c r="C2420" s="21">
        <v>1.0</v>
      </c>
      <c r="D2420" s="21">
        <v>1.0</v>
      </c>
      <c r="E2420" s="21">
        <v>870.0</v>
      </c>
      <c r="F2420" s="21">
        <v>38.0</v>
      </c>
      <c r="G2420" s="48">
        <v>41609.0</v>
      </c>
      <c r="H2420" s="49">
        <v>0.5502662037037037</v>
      </c>
      <c r="M2420" s="54"/>
    </row>
    <row r="2421">
      <c r="A2421" s="21">
        <v>83788.0</v>
      </c>
      <c r="B2421" s="21">
        <v>22.0</v>
      </c>
      <c r="C2421" s="21">
        <v>1.0</v>
      </c>
      <c r="D2421" s="21">
        <v>1.0</v>
      </c>
      <c r="E2421" s="47">
        <v>5300.0</v>
      </c>
      <c r="F2421" s="21">
        <v>241.0</v>
      </c>
      <c r="G2421" s="48">
        <v>41609.0</v>
      </c>
      <c r="H2421" s="49">
        <v>0.05414351851851852</v>
      </c>
      <c r="M2421" s="54"/>
    </row>
    <row r="2422">
      <c r="A2422" s="21">
        <v>83814.0</v>
      </c>
      <c r="B2422" s="21">
        <v>13.0</v>
      </c>
      <c r="C2422" s="21">
        <v>1.0</v>
      </c>
      <c r="D2422" s="21">
        <v>1.0</v>
      </c>
      <c r="E2422" s="47">
        <v>7176.0</v>
      </c>
      <c r="F2422" s="21">
        <v>552.0</v>
      </c>
      <c r="G2422" s="48">
        <v>41609.0</v>
      </c>
      <c r="H2422" s="49">
        <v>0.6150810185185185</v>
      </c>
      <c r="M2422" s="54"/>
    </row>
    <row r="2423">
      <c r="A2423" s="21">
        <v>83931.0</v>
      </c>
      <c r="B2423" s="21">
        <v>21.0</v>
      </c>
      <c r="C2423" s="21">
        <v>1.0</v>
      </c>
      <c r="D2423" s="21">
        <v>0.0</v>
      </c>
      <c r="E2423" s="47">
        <v>1999.0</v>
      </c>
      <c r="F2423" s="21">
        <v>95.0</v>
      </c>
      <c r="G2423" s="48">
        <v>41609.0</v>
      </c>
      <c r="H2423" s="49">
        <v>0.8802662037037037</v>
      </c>
      <c r="M2423" s="54"/>
    </row>
    <row r="2424">
      <c r="A2424" s="21">
        <v>84044.0</v>
      </c>
      <c r="B2424" s="21">
        <v>19.0</v>
      </c>
      <c r="C2424" s="21">
        <v>1.0</v>
      </c>
      <c r="D2424" s="21">
        <v>1.0</v>
      </c>
      <c r="E2424" s="21">
        <v>375.0</v>
      </c>
      <c r="F2424" s="21">
        <v>20.0</v>
      </c>
      <c r="G2424" s="48">
        <v>41609.0</v>
      </c>
      <c r="H2424" s="49">
        <v>0.9331597222222222</v>
      </c>
      <c r="M2424" s="54"/>
    </row>
    <row r="2425">
      <c r="A2425" s="21">
        <v>84158.0</v>
      </c>
      <c r="B2425" s="21">
        <v>20.0</v>
      </c>
      <c r="C2425" s="21">
        <v>1.0</v>
      </c>
      <c r="D2425" s="21">
        <v>0.0</v>
      </c>
      <c r="E2425" s="47">
        <v>1198.0</v>
      </c>
      <c r="F2425" s="21">
        <v>60.0</v>
      </c>
      <c r="G2425" s="48">
        <v>41640.0</v>
      </c>
      <c r="H2425" s="49">
        <v>0.10980324074074074</v>
      </c>
      <c r="M2425" s="54"/>
    </row>
    <row r="2426">
      <c r="A2426" s="21">
        <v>84257.0</v>
      </c>
      <c r="B2426" s="21">
        <v>23.0</v>
      </c>
      <c r="C2426" s="21">
        <v>1.0</v>
      </c>
      <c r="D2426" s="21">
        <v>1.0</v>
      </c>
      <c r="E2426" s="47">
        <v>1359.0</v>
      </c>
      <c r="F2426" s="21">
        <v>59.0</v>
      </c>
      <c r="G2426" s="48">
        <v>41640.0</v>
      </c>
      <c r="H2426" s="49">
        <v>0.9384490740740741</v>
      </c>
      <c r="M2426" s="54"/>
    </row>
    <row r="2427">
      <c r="A2427" s="21">
        <v>84258.0</v>
      </c>
      <c r="B2427" s="21">
        <v>16.0</v>
      </c>
      <c r="C2427" s="21">
        <v>1.0</v>
      </c>
      <c r="D2427" s="21">
        <v>1.0</v>
      </c>
      <c r="E2427" s="47">
        <v>12250.0</v>
      </c>
      <c r="F2427" s="21">
        <v>766.0</v>
      </c>
      <c r="G2427" s="48">
        <v>41640.0</v>
      </c>
      <c r="H2427" s="49">
        <v>0.16393518518518518</v>
      </c>
      <c r="M2427" s="54"/>
    </row>
    <row r="2428">
      <c r="A2428" s="21">
        <v>84447.0</v>
      </c>
      <c r="B2428" s="21">
        <v>12.0</v>
      </c>
      <c r="C2428" s="21">
        <v>1.0</v>
      </c>
      <c r="D2428" s="21">
        <v>1.0</v>
      </c>
      <c r="E2428" s="21">
        <v>0.0</v>
      </c>
      <c r="F2428" s="21">
        <v>0.0</v>
      </c>
      <c r="G2428" s="48">
        <v>41640.0</v>
      </c>
      <c r="H2428" s="49">
        <v>0.767974537037037</v>
      </c>
      <c r="M2428" s="54"/>
    </row>
    <row r="2429">
      <c r="A2429" s="21">
        <v>84449.0</v>
      </c>
      <c r="B2429" s="21">
        <v>21.0</v>
      </c>
      <c r="C2429" s="21">
        <v>1.0</v>
      </c>
      <c r="D2429" s="21">
        <v>0.0</v>
      </c>
      <c r="E2429" s="21">
        <v>0.0</v>
      </c>
      <c r="F2429" s="21">
        <v>0.0</v>
      </c>
      <c r="G2429" s="48">
        <v>41640.0</v>
      </c>
      <c r="H2429" s="49">
        <v>0.05734953703703704</v>
      </c>
      <c r="M2429" s="54"/>
    </row>
    <row r="2430">
      <c r="A2430" s="21">
        <v>84522.0</v>
      </c>
      <c r="B2430" s="21">
        <v>16.0</v>
      </c>
      <c r="C2430" s="21">
        <v>1.0</v>
      </c>
      <c r="D2430" s="21">
        <v>1.0</v>
      </c>
      <c r="E2430" s="21">
        <v>249.0</v>
      </c>
      <c r="F2430" s="21">
        <v>16.0</v>
      </c>
      <c r="G2430" s="48">
        <v>41640.0</v>
      </c>
      <c r="H2430" s="49">
        <v>0.02662037037037037</v>
      </c>
      <c r="M2430" s="54"/>
    </row>
    <row r="2431">
      <c r="A2431" s="21">
        <v>84641.0</v>
      </c>
      <c r="B2431" s="21">
        <v>18.0</v>
      </c>
      <c r="C2431" s="21">
        <v>1.0</v>
      </c>
      <c r="D2431" s="21">
        <v>1.0</v>
      </c>
      <c r="E2431" s="47">
        <v>7484.0</v>
      </c>
      <c r="F2431" s="21">
        <v>416.0</v>
      </c>
      <c r="G2431" s="48">
        <v>41640.0</v>
      </c>
      <c r="H2431" s="49">
        <v>0.6301157407407407</v>
      </c>
      <c r="M2431" s="54"/>
    </row>
    <row r="2432">
      <c r="A2432" s="21">
        <v>84798.0</v>
      </c>
      <c r="B2432" s="21">
        <v>16.0</v>
      </c>
      <c r="C2432" s="21">
        <v>1.0</v>
      </c>
      <c r="D2432" s="21">
        <v>1.0</v>
      </c>
      <c r="E2432" s="21">
        <v>999.0</v>
      </c>
      <c r="F2432" s="21">
        <v>62.0</v>
      </c>
      <c r="G2432" s="48">
        <v>41640.0</v>
      </c>
      <c r="H2432" s="49">
        <v>0.015069444444444444</v>
      </c>
      <c r="M2432" s="54"/>
    </row>
    <row r="2433">
      <c r="A2433" s="21">
        <v>84943.0</v>
      </c>
      <c r="B2433" s="21">
        <v>18.0</v>
      </c>
      <c r="C2433" s="21">
        <v>1.0</v>
      </c>
      <c r="D2433" s="21">
        <v>1.0</v>
      </c>
      <c r="E2433" s="47">
        <v>4242.0</v>
      </c>
      <c r="F2433" s="21">
        <v>236.0</v>
      </c>
      <c r="G2433" s="48">
        <v>41640.0</v>
      </c>
      <c r="H2433" s="49">
        <v>0.036458333333333336</v>
      </c>
      <c r="M2433" s="54"/>
    </row>
    <row r="2434">
      <c r="A2434" s="21">
        <v>85036.0</v>
      </c>
      <c r="B2434" s="21">
        <v>20.0</v>
      </c>
      <c r="C2434" s="21">
        <v>1.0</v>
      </c>
      <c r="D2434" s="21">
        <v>1.0</v>
      </c>
      <c r="E2434" s="47">
        <v>1825.0</v>
      </c>
      <c r="F2434" s="21">
        <v>91.0</v>
      </c>
      <c r="G2434" s="48">
        <v>41640.0</v>
      </c>
      <c r="H2434" s="49">
        <v>0.2200462962962963</v>
      </c>
      <c r="M2434" s="54"/>
    </row>
    <row r="2435">
      <c r="A2435" s="21">
        <v>85223.0</v>
      </c>
      <c r="B2435" s="21">
        <v>19.0</v>
      </c>
      <c r="C2435" s="21">
        <v>1.0</v>
      </c>
      <c r="D2435" s="21">
        <v>1.0</v>
      </c>
      <c r="E2435" s="21">
        <v>599.0</v>
      </c>
      <c r="F2435" s="21">
        <v>32.0</v>
      </c>
      <c r="G2435" s="48">
        <v>41640.0</v>
      </c>
      <c r="H2435" s="49">
        <v>0.10394675925925925</v>
      </c>
      <c r="M2435" s="54"/>
    </row>
    <row r="2436">
      <c r="A2436" s="21">
        <v>85274.0</v>
      </c>
      <c r="B2436" s="21">
        <v>13.0</v>
      </c>
      <c r="C2436" s="21">
        <v>1.0</v>
      </c>
      <c r="D2436" s="21">
        <v>0.0</v>
      </c>
      <c r="E2436" s="47">
        <v>1799.0</v>
      </c>
      <c r="F2436" s="21">
        <v>138.0</v>
      </c>
      <c r="G2436" s="48">
        <v>41640.0</v>
      </c>
      <c r="H2436" s="49">
        <v>0.7800694444444445</v>
      </c>
      <c r="M2436" s="54"/>
    </row>
    <row r="2437">
      <c r="A2437" s="21">
        <v>85313.0</v>
      </c>
      <c r="B2437" s="21">
        <v>17.0</v>
      </c>
      <c r="C2437" s="21">
        <v>1.0</v>
      </c>
      <c r="D2437" s="21">
        <v>1.0</v>
      </c>
      <c r="E2437" s="47">
        <v>1200.0</v>
      </c>
      <c r="F2437" s="21">
        <v>71.0</v>
      </c>
      <c r="G2437" s="48">
        <v>41640.0</v>
      </c>
      <c r="H2437" s="49">
        <v>0.5584837962962963</v>
      </c>
      <c r="M2437" s="54"/>
    </row>
    <row r="2438">
      <c r="A2438" s="21">
        <v>85344.0</v>
      </c>
      <c r="B2438" s="21">
        <v>22.0</v>
      </c>
      <c r="C2438" s="21">
        <v>1.0</v>
      </c>
      <c r="D2438" s="21">
        <v>1.0</v>
      </c>
      <c r="E2438" s="21">
        <v>0.0</v>
      </c>
      <c r="F2438" s="21">
        <v>0.0</v>
      </c>
      <c r="G2438" s="48">
        <v>41640.0</v>
      </c>
      <c r="H2438" s="49">
        <v>0.4549074074074074</v>
      </c>
      <c r="M2438" s="54"/>
    </row>
    <row r="2439">
      <c r="A2439" s="21">
        <v>85353.0</v>
      </c>
      <c r="B2439" s="21">
        <v>12.0</v>
      </c>
      <c r="C2439" s="21">
        <v>1.0</v>
      </c>
      <c r="D2439" s="21">
        <v>1.0</v>
      </c>
      <c r="E2439" s="47">
        <v>4999.0</v>
      </c>
      <c r="F2439" s="21">
        <v>417.0</v>
      </c>
      <c r="G2439" s="48">
        <v>41640.0</v>
      </c>
      <c r="H2439" s="49">
        <v>0.5374074074074074</v>
      </c>
      <c r="M2439" s="54"/>
    </row>
    <row r="2440">
      <c r="A2440" s="21">
        <v>85567.0</v>
      </c>
      <c r="B2440" s="21">
        <v>23.0</v>
      </c>
      <c r="C2440" s="21">
        <v>1.0</v>
      </c>
      <c r="D2440" s="21">
        <v>1.0</v>
      </c>
      <c r="E2440" s="47">
        <v>43788.0</v>
      </c>
      <c r="F2440" s="47">
        <v>1904.0</v>
      </c>
      <c r="G2440" s="48">
        <v>41640.0</v>
      </c>
      <c r="H2440" s="49">
        <v>0.6274537037037037</v>
      </c>
      <c r="M2440" s="54"/>
    </row>
    <row r="2441">
      <c r="A2441" s="21">
        <v>85602.0</v>
      </c>
      <c r="B2441" s="21">
        <v>22.0</v>
      </c>
      <c r="C2441" s="21">
        <v>1.0</v>
      </c>
      <c r="D2441" s="21">
        <v>1.0</v>
      </c>
      <c r="E2441" s="47">
        <v>2999.0</v>
      </c>
      <c r="F2441" s="21">
        <v>136.0</v>
      </c>
      <c r="G2441" s="48">
        <v>41640.0</v>
      </c>
      <c r="H2441" s="49">
        <v>0.7002662037037037</v>
      </c>
      <c r="M2441" s="54"/>
    </row>
    <row r="2442">
      <c r="A2442" s="21">
        <v>85625.0</v>
      </c>
      <c r="B2442" s="21">
        <v>23.0</v>
      </c>
      <c r="C2442" s="21">
        <v>1.0</v>
      </c>
      <c r="D2442" s="21">
        <v>1.0</v>
      </c>
      <c r="E2442" s="21">
        <v>399.0</v>
      </c>
      <c r="F2442" s="21">
        <v>17.0</v>
      </c>
      <c r="G2442" s="48">
        <v>41640.0</v>
      </c>
      <c r="H2442" s="49">
        <v>0.04821759259259259</v>
      </c>
      <c r="M2442" s="54"/>
    </row>
    <row r="2443">
      <c r="A2443" s="21">
        <v>86041.0</v>
      </c>
      <c r="B2443" s="21">
        <v>22.0</v>
      </c>
      <c r="C2443" s="21">
        <v>1.0</v>
      </c>
      <c r="D2443" s="21">
        <v>1.0</v>
      </c>
      <c r="E2443" s="21">
        <v>0.0</v>
      </c>
      <c r="F2443" s="21">
        <v>0.0</v>
      </c>
      <c r="G2443" s="48">
        <v>41640.0</v>
      </c>
      <c r="H2443" s="49">
        <v>0.34064814814814814</v>
      </c>
      <c r="M2443" s="54"/>
    </row>
    <row r="2444">
      <c r="A2444" s="21">
        <v>86053.0</v>
      </c>
      <c r="B2444" s="21">
        <v>23.0</v>
      </c>
      <c r="C2444" s="21">
        <v>1.0</v>
      </c>
      <c r="D2444" s="21">
        <v>1.0</v>
      </c>
      <c r="E2444" s="47">
        <v>3515.0</v>
      </c>
      <c r="F2444" s="21">
        <v>153.0</v>
      </c>
      <c r="G2444" s="48">
        <v>41640.0</v>
      </c>
      <c r="H2444" s="49">
        <v>0.8960069444444444</v>
      </c>
      <c r="M2444" s="54"/>
    </row>
    <row r="2445">
      <c r="A2445" s="21">
        <v>86100.0</v>
      </c>
      <c r="B2445" s="21">
        <v>17.0</v>
      </c>
      <c r="C2445" s="21">
        <v>1.0</v>
      </c>
      <c r="D2445" s="21">
        <v>1.0</v>
      </c>
      <c r="E2445" s="21">
        <v>0.0</v>
      </c>
      <c r="F2445" s="21">
        <v>0.0</v>
      </c>
      <c r="G2445" s="48">
        <v>41640.0</v>
      </c>
      <c r="H2445" s="49">
        <v>0.1857060185185185</v>
      </c>
      <c r="M2445" s="54"/>
    </row>
    <row r="2446">
      <c r="A2446" s="21">
        <v>86166.0</v>
      </c>
      <c r="B2446" s="21">
        <v>12.0</v>
      </c>
      <c r="C2446" s="21">
        <v>1.0</v>
      </c>
      <c r="D2446" s="21">
        <v>1.0</v>
      </c>
      <c r="E2446" s="47">
        <v>13120.0</v>
      </c>
      <c r="F2446" s="47">
        <v>1093.0</v>
      </c>
      <c r="G2446" s="48">
        <v>41640.0</v>
      </c>
      <c r="H2446" s="49">
        <v>0.060717592592592594</v>
      </c>
      <c r="M2446" s="54"/>
    </row>
    <row r="2447">
      <c r="A2447" s="21">
        <v>86183.0</v>
      </c>
      <c r="B2447" s="21">
        <v>19.0</v>
      </c>
      <c r="C2447" s="21">
        <v>1.0</v>
      </c>
      <c r="D2447" s="21">
        <v>1.0</v>
      </c>
      <c r="E2447" s="47">
        <v>5588.0</v>
      </c>
      <c r="F2447" s="21">
        <v>294.0</v>
      </c>
      <c r="G2447" s="48">
        <v>41640.0</v>
      </c>
      <c r="H2447" s="49">
        <v>0.4141550925925926</v>
      </c>
      <c r="M2447" s="54"/>
    </row>
    <row r="2448">
      <c r="A2448" s="21">
        <v>86261.0</v>
      </c>
      <c r="B2448" s="21">
        <v>23.0</v>
      </c>
      <c r="C2448" s="21">
        <v>1.0</v>
      </c>
      <c r="D2448" s="21">
        <v>1.0</v>
      </c>
      <c r="E2448" s="47">
        <v>56800.0</v>
      </c>
      <c r="F2448" s="47">
        <v>2470.0</v>
      </c>
      <c r="G2448" s="48">
        <v>41640.0</v>
      </c>
      <c r="H2448" s="49">
        <v>0.30261574074074077</v>
      </c>
      <c r="M2448" s="54"/>
    </row>
    <row r="2449">
      <c r="A2449" s="21">
        <v>86332.0</v>
      </c>
      <c r="B2449" s="21">
        <v>20.0</v>
      </c>
      <c r="C2449" s="21">
        <v>1.0</v>
      </c>
      <c r="D2449" s="21">
        <v>0.0</v>
      </c>
      <c r="E2449" s="21">
        <v>390.0</v>
      </c>
      <c r="F2449" s="21">
        <v>20.0</v>
      </c>
      <c r="G2449" s="48">
        <v>41640.0</v>
      </c>
      <c r="H2449" s="49">
        <v>0.11225694444444445</v>
      </c>
      <c r="M2449" s="54"/>
    </row>
    <row r="2450">
      <c r="A2450" s="21">
        <v>86350.0</v>
      </c>
      <c r="B2450" s="21">
        <v>15.0</v>
      </c>
      <c r="C2450" s="21">
        <v>1.0</v>
      </c>
      <c r="D2450" s="21">
        <v>1.0</v>
      </c>
      <c r="E2450" s="21">
        <v>0.0</v>
      </c>
      <c r="F2450" s="21">
        <v>0.0</v>
      </c>
      <c r="G2450" s="48">
        <v>41640.0</v>
      </c>
      <c r="H2450" s="49">
        <v>0.6464004629629629</v>
      </c>
      <c r="M2450" s="54"/>
    </row>
    <row r="2451">
      <c r="A2451" s="21">
        <v>86426.0</v>
      </c>
      <c r="B2451" s="21">
        <v>21.0</v>
      </c>
      <c r="C2451" s="21">
        <v>1.0</v>
      </c>
      <c r="D2451" s="21">
        <v>0.0</v>
      </c>
      <c r="E2451" s="47">
        <v>2405.0</v>
      </c>
      <c r="F2451" s="21">
        <v>115.0</v>
      </c>
      <c r="G2451" s="48">
        <v>41640.0</v>
      </c>
      <c r="H2451" s="49">
        <v>0.8720833333333333</v>
      </c>
      <c r="M2451" s="54"/>
    </row>
    <row r="2452">
      <c r="A2452" s="21">
        <v>86586.0</v>
      </c>
      <c r="B2452" s="21">
        <v>17.0</v>
      </c>
      <c r="C2452" s="21">
        <v>1.0</v>
      </c>
      <c r="D2452" s="21">
        <v>1.0</v>
      </c>
      <c r="E2452" s="47">
        <v>1838.0</v>
      </c>
      <c r="F2452" s="21">
        <v>108.0</v>
      </c>
      <c r="G2452" s="48">
        <v>41640.0</v>
      </c>
      <c r="H2452" s="49">
        <v>0.3964699074074074</v>
      </c>
      <c r="M2452" s="54"/>
    </row>
    <row r="2453">
      <c r="A2453" s="21">
        <v>86828.0</v>
      </c>
      <c r="B2453" s="21">
        <v>17.0</v>
      </c>
      <c r="C2453" s="21">
        <v>1.0</v>
      </c>
      <c r="D2453" s="21">
        <v>1.0</v>
      </c>
      <c r="E2453" s="47">
        <v>5998.0</v>
      </c>
      <c r="F2453" s="21">
        <v>353.0</v>
      </c>
      <c r="G2453" s="48">
        <v>41640.0</v>
      </c>
      <c r="H2453" s="49">
        <v>0.6408333333333334</v>
      </c>
      <c r="M2453" s="54"/>
    </row>
    <row r="2454">
      <c r="A2454" s="21">
        <v>86857.0</v>
      </c>
      <c r="B2454" s="21">
        <v>14.0</v>
      </c>
      <c r="C2454" s="21">
        <v>1.0</v>
      </c>
      <c r="D2454" s="21">
        <v>1.0</v>
      </c>
      <c r="E2454" s="47">
        <v>2998.0</v>
      </c>
      <c r="F2454" s="21">
        <v>214.0</v>
      </c>
      <c r="G2454" s="48">
        <v>41640.0</v>
      </c>
      <c r="H2454" s="49">
        <v>0.2909027777777778</v>
      </c>
      <c r="M2454" s="54"/>
    </row>
    <row r="2455">
      <c r="A2455" s="21">
        <v>86884.0</v>
      </c>
      <c r="B2455" s="21">
        <v>18.0</v>
      </c>
      <c r="C2455" s="21">
        <v>1.0</v>
      </c>
      <c r="D2455" s="21">
        <v>1.0</v>
      </c>
      <c r="E2455" s="21">
        <v>359.0</v>
      </c>
      <c r="F2455" s="21">
        <v>20.0</v>
      </c>
      <c r="G2455" s="48">
        <v>41640.0</v>
      </c>
      <c r="H2455" s="49">
        <v>0.4262384259259259</v>
      </c>
      <c r="M2455" s="54"/>
    </row>
    <row r="2456">
      <c r="A2456" s="21">
        <v>87041.0</v>
      </c>
      <c r="B2456" s="21">
        <v>12.0</v>
      </c>
      <c r="C2456" s="21">
        <v>1.0</v>
      </c>
      <c r="D2456" s="21">
        <v>0.0</v>
      </c>
      <c r="E2456" s="47">
        <v>6395.0</v>
      </c>
      <c r="F2456" s="21">
        <v>533.0</v>
      </c>
      <c r="G2456" s="48">
        <v>41640.0</v>
      </c>
      <c r="H2456" s="49">
        <v>0.28542824074074075</v>
      </c>
      <c r="M2456" s="54"/>
    </row>
    <row r="2457">
      <c r="A2457" s="21">
        <v>87092.0</v>
      </c>
      <c r="B2457" s="21">
        <v>18.0</v>
      </c>
      <c r="C2457" s="21">
        <v>1.0</v>
      </c>
      <c r="D2457" s="21">
        <v>1.0</v>
      </c>
      <c r="E2457" s="47">
        <v>3267.0</v>
      </c>
      <c r="F2457" s="21">
        <v>182.0</v>
      </c>
      <c r="G2457" s="48">
        <v>41640.0</v>
      </c>
      <c r="H2457" s="49">
        <v>0.6674305555555555</v>
      </c>
      <c r="M2457" s="54"/>
    </row>
    <row r="2458">
      <c r="A2458" s="21">
        <v>87128.0</v>
      </c>
      <c r="B2458" s="21">
        <v>20.0</v>
      </c>
      <c r="C2458" s="21">
        <v>1.0</v>
      </c>
      <c r="D2458" s="21">
        <v>1.0</v>
      </c>
      <c r="E2458" s="47">
        <v>3750.0</v>
      </c>
      <c r="F2458" s="21">
        <v>188.0</v>
      </c>
      <c r="G2458" s="48">
        <v>41640.0</v>
      </c>
      <c r="H2458" s="49">
        <v>0.0024421296296296296</v>
      </c>
      <c r="M2458" s="54"/>
    </row>
    <row r="2459">
      <c r="A2459" s="21">
        <v>87168.0</v>
      </c>
      <c r="B2459" s="21">
        <v>17.0</v>
      </c>
      <c r="C2459" s="21">
        <v>1.0</v>
      </c>
      <c r="D2459" s="21">
        <v>1.0</v>
      </c>
      <c r="E2459" s="47">
        <v>1000.0</v>
      </c>
      <c r="F2459" s="21">
        <v>59.0</v>
      </c>
      <c r="G2459" s="48">
        <v>41640.0</v>
      </c>
      <c r="H2459" s="49">
        <v>0.3727662037037037</v>
      </c>
      <c r="M2459" s="54"/>
    </row>
    <row r="2460">
      <c r="A2460" s="21">
        <v>87249.0</v>
      </c>
      <c r="B2460" s="21">
        <v>13.0</v>
      </c>
      <c r="C2460" s="21">
        <v>1.0</v>
      </c>
      <c r="D2460" s="21">
        <v>1.0</v>
      </c>
      <c r="E2460" s="47">
        <v>12787.0</v>
      </c>
      <c r="F2460" s="21">
        <v>984.0</v>
      </c>
      <c r="G2460" s="48">
        <v>41640.0</v>
      </c>
      <c r="H2460" s="49">
        <v>0.780775462962963</v>
      </c>
      <c r="M2460" s="54"/>
    </row>
    <row r="2461">
      <c r="A2461" s="21">
        <v>87283.0</v>
      </c>
      <c r="B2461" s="21">
        <v>22.0</v>
      </c>
      <c r="C2461" s="21">
        <v>1.0</v>
      </c>
      <c r="D2461" s="21">
        <v>1.0</v>
      </c>
      <c r="E2461" s="21">
        <v>450.0</v>
      </c>
      <c r="F2461" s="21">
        <v>20.0</v>
      </c>
      <c r="G2461" s="48">
        <v>41640.0</v>
      </c>
      <c r="H2461" s="49">
        <v>0.9405208333333334</v>
      </c>
      <c r="M2461" s="54"/>
    </row>
    <row r="2462">
      <c r="A2462" s="21">
        <v>87298.0</v>
      </c>
      <c r="B2462" s="21">
        <v>13.0</v>
      </c>
      <c r="C2462" s="21">
        <v>1.0</v>
      </c>
      <c r="D2462" s="21">
        <v>1.0</v>
      </c>
      <c r="E2462" s="47">
        <v>26500.0</v>
      </c>
      <c r="F2462" s="47">
        <v>2038.0</v>
      </c>
      <c r="G2462" s="48">
        <v>41640.0</v>
      </c>
      <c r="H2462" s="49">
        <v>0.6058796296296296</v>
      </c>
      <c r="M2462" s="54"/>
    </row>
    <row r="2463">
      <c r="A2463" s="21">
        <v>87328.0</v>
      </c>
      <c r="B2463" s="21">
        <v>14.0</v>
      </c>
      <c r="C2463" s="21">
        <v>1.0</v>
      </c>
      <c r="D2463" s="21">
        <v>1.0</v>
      </c>
      <c r="E2463" s="47">
        <v>6999.0</v>
      </c>
      <c r="F2463" s="21">
        <v>500.0</v>
      </c>
      <c r="G2463" s="48">
        <v>41640.0</v>
      </c>
      <c r="H2463" s="49">
        <v>0.8277893518518519</v>
      </c>
      <c r="M2463" s="54"/>
    </row>
    <row r="2464">
      <c r="A2464" s="21">
        <v>87406.0</v>
      </c>
      <c r="B2464" s="21">
        <v>12.0</v>
      </c>
      <c r="C2464" s="21">
        <v>1.0</v>
      </c>
      <c r="D2464" s="21">
        <v>1.0</v>
      </c>
      <c r="E2464" s="47">
        <v>3300.0</v>
      </c>
      <c r="F2464" s="21">
        <v>275.0</v>
      </c>
      <c r="G2464" s="48">
        <v>41640.0</v>
      </c>
      <c r="H2464" s="49">
        <v>0.3604398148148148</v>
      </c>
      <c r="M2464" s="54"/>
    </row>
    <row r="2465">
      <c r="A2465" s="21">
        <v>87632.0</v>
      </c>
      <c r="B2465" s="21">
        <v>18.0</v>
      </c>
      <c r="C2465" s="21">
        <v>1.0</v>
      </c>
      <c r="D2465" s="21">
        <v>1.0</v>
      </c>
      <c r="E2465" s="21">
        <v>0.0</v>
      </c>
      <c r="F2465" s="21">
        <v>0.0</v>
      </c>
      <c r="G2465" s="48">
        <v>41640.0</v>
      </c>
      <c r="H2465" s="49">
        <v>0.337337962962963</v>
      </c>
      <c r="M2465" s="54"/>
    </row>
    <row r="2466">
      <c r="A2466" s="21">
        <v>87671.0</v>
      </c>
      <c r="B2466" s="21">
        <v>19.0</v>
      </c>
      <c r="C2466" s="21">
        <v>1.0</v>
      </c>
      <c r="D2466" s="21">
        <v>0.0</v>
      </c>
      <c r="E2466" s="47">
        <v>16100.0</v>
      </c>
      <c r="F2466" s="21">
        <v>847.0</v>
      </c>
      <c r="G2466" s="48">
        <v>41640.0</v>
      </c>
      <c r="H2466" s="49">
        <v>0.8525810185185185</v>
      </c>
      <c r="M2466" s="54"/>
    </row>
    <row r="2467">
      <c r="A2467" s="21">
        <v>87738.0</v>
      </c>
      <c r="B2467" s="21">
        <v>17.0</v>
      </c>
      <c r="C2467" s="21">
        <v>1.0</v>
      </c>
      <c r="D2467" s="21">
        <v>0.0</v>
      </c>
      <c r="E2467" s="21">
        <v>799.0</v>
      </c>
      <c r="F2467" s="21">
        <v>47.0</v>
      </c>
      <c r="G2467" s="48">
        <v>41640.0</v>
      </c>
      <c r="H2467" s="49">
        <v>0.5925115740740741</v>
      </c>
      <c r="M2467" s="54"/>
    </row>
    <row r="2468">
      <c r="A2468" s="21">
        <v>87976.0</v>
      </c>
      <c r="B2468" s="21">
        <v>23.0</v>
      </c>
      <c r="C2468" s="21">
        <v>1.0</v>
      </c>
      <c r="D2468" s="21">
        <v>1.0</v>
      </c>
      <c r="E2468" s="47">
        <v>5600.0</v>
      </c>
      <c r="F2468" s="21">
        <v>243.0</v>
      </c>
      <c r="G2468" s="48">
        <v>41640.0</v>
      </c>
      <c r="H2468" s="49">
        <v>0.3460416666666667</v>
      </c>
      <c r="M2468" s="54"/>
    </row>
    <row r="2469">
      <c r="A2469" s="21">
        <v>87995.0</v>
      </c>
      <c r="B2469" s="21">
        <v>12.0</v>
      </c>
      <c r="C2469" s="21">
        <v>1.0</v>
      </c>
      <c r="D2469" s="21">
        <v>1.0</v>
      </c>
      <c r="E2469" s="47">
        <v>2389.0</v>
      </c>
      <c r="F2469" s="21">
        <v>199.0</v>
      </c>
      <c r="G2469" s="48">
        <v>41640.0</v>
      </c>
      <c r="H2469" s="49">
        <v>0.9165046296296296</v>
      </c>
      <c r="M2469" s="54"/>
    </row>
    <row r="2470">
      <c r="A2470" s="21">
        <v>87997.0</v>
      </c>
      <c r="B2470" s="21">
        <v>21.0</v>
      </c>
      <c r="C2470" s="21">
        <v>1.0</v>
      </c>
      <c r="D2470" s="21">
        <v>1.0</v>
      </c>
      <c r="E2470" s="47">
        <v>2645.0</v>
      </c>
      <c r="F2470" s="21">
        <v>126.0</v>
      </c>
      <c r="G2470" s="48">
        <v>41640.0</v>
      </c>
      <c r="H2470" s="49">
        <v>0.8901967592592592</v>
      </c>
      <c r="M2470" s="54"/>
    </row>
    <row r="2471">
      <c r="A2471" s="21">
        <v>88140.0</v>
      </c>
      <c r="B2471" s="21">
        <v>22.0</v>
      </c>
      <c r="C2471" s="21">
        <v>1.0</v>
      </c>
      <c r="D2471" s="21">
        <v>1.0</v>
      </c>
      <c r="E2471" s="47">
        <v>1477.0</v>
      </c>
      <c r="F2471" s="21">
        <v>67.0</v>
      </c>
      <c r="G2471" s="48">
        <v>41640.0</v>
      </c>
      <c r="H2471" s="49">
        <v>0.9868171296296296</v>
      </c>
      <c r="M2471" s="54"/>
    </row>
    <row r="2472">
      <c r="A2472" s="21">
        <v>88304.0</v>
      </c>
      <c r="B2472" s="21">
        <v>19.0</v>
      </c>
      <c r="C2472" s="21">
        <v>1.0</v>
      </c>
      <c r="D2472" s="21">
        <v>1.0</v>
      </c>
      <c r="E2472" s="47">
        <v>2592.0</v>
      </c>
      <c r="F2472" s="21">
        <v>136.0</v>
      </c>
      <c r="G2472" s="48">
        <v>41640.0</v>
      </c>
      <c r="H2472" s="49">
        <v>0.9321180555555556</v>
      </c>
      <c r="M2472" s="54"/>
    </row>
    <row r="2473">
      <c r="A2473" s="21">
        <v>88341.0</v>
      </c>
      <c r="B2473" s="21">
        <v>17.0</v>
      </c>
      <c r="C2473" s="21">
        <v>1.0</v>
      </c>
      <c r="D2473" s="21">
        <v>1.0</v>
      </c>
      <c r="E2473" s="47">
        <v>1175.0</v>
      </c>
      <c r="F2473" s="21">
        <v>69.0</v>
      </c>
      <c r="G2473" s="48">
        <v>41640.0</v>
      </c>
      <c r="H2473" s="49">
        <v>0.8847222222222222</v>
      </c>
      <c r="M2473" s="54"/>
    </row>
    <row r="2474">
      <c r="A2474" s="21">
        <v>88462.0</v>
      </c>
      <c r="B2474" s="21">
        <v>14.0</v>
      </c>
      <c r="C2474" s="21">
        <v>1.0</v>
      </c>
      <c r="D2474" s="21">
        <v>1.0</v>
      </c>
      <c r="E2474" s="47">
        <v>2000.0</v>
      </c>
      <c r="F2474" s="21">
        <v>143.0</v>
      </c>
      <c r="G2474" s="48">
        <v>41640.0</v>
      </c>
      <c r="H2474" s="49">
        <v>0.15902777777777777</v>
      </c>
      <c r="M2474" s="54"/>
    </row>
    <row r="2475">
      <c r="A2475" s="21">
        <v>88479.0</v>
      </c>
      <c r="B2475" s="21">
        <v>18.0</v>
      </c>
      <c r="C2475" s="21">
        <v>1.0</v>
      </c>
      <c r="D2475" s="21">
        <v>1.0</v>
      </c>
      <c r="E2475" s="21">
        <v>899.0</v>
      </c>
      <c r="F2475" s="21">
        <v>50.0</v>
      </c>
      <c r="G2475" s="48">
        <v>41640.0</v>
      </c>
      <c r="H2475" s="49">
        <v>0.0844212962962963</v>
      </c>
      <c r="M2475" s="54"/>
    </row>
    <row r="2476">
      <c r="A2476" s="21">
        <v>88564.0</v>
      </c>
      <c r="B2476" s="21">
        <v>20.0</v>
      </c>
      <c r="C2476" s="21">
        <v>1.0</v>
      </c>
      <c r="D2476" s="21">
        <v>0.0</v>
      </c>
      <c r="E2476" s="21">
        <v>0.0</v>
      </c>
      <c r="F2476" s="21">
        <v>0.0</v>
      </c>
      <c r="G2476" s="48">
        <v>41640.0</v>
      </c>
      <c r="H2476" s="49">
        <v>0.5532407407407407</v>
      </c>
      <c r="M2476" s="54"/>
    </row>
    <row r="2477">
      <c r="A2477" s="21">
        <v>88607.0</v>
      </c>
      <c r="B2477" s="21">
        <v>12.0</v>
      </c>
      <c r="C2477" s="21">
        <v>1.0</v>
      </c>
      <c r="D2477" s="21">
        <v>1.0</v>
      </c>
      <c r="E2477" s="47">
        <v>5957.0</v>
      </c>
      <c r="F2477" s="21">
        <v>496.0</v>
      </c>
      <c r="G2477" s="48">
        <v>41640.0</v>
      </c>
      <c r="H2477" s="49">
        <v>0.3321064814814815</v>
      </c>
      <c r="M2477" s="54"/>
    </row>
    <row r="2478">
      <c r="A2478" s="21">
        <v>88629.0</v>
      </c>
      <c r="B2478" s="21">
        <v>20.0</v>
      </c>
      <c r="C2478" s="21">
        <v>1.0</v>
      </c>
      <c r="D2478" s="21">
        <v>1.0</v>
      </c>
      <c r="E2478" s="21">
        <v>595.0</v>
      </c>
      <c r="F2478" s="21">
        <v>30.0</v>
      </c>
      <c r="G2478" s="48">
        <v>41640.0</v>
      </c>
      <c r="H2478" s="49">
        <v>0.9766435185185185</v>
      </c>
      <c r="M2478" s="54"/>
    </row>
    <row r="2479">
      <c r="A2479" s="21">
        <v>88742.0</v>
      </c>
      <c r="B2479" s="21">
        <v>16.0</v>
      </c>
      <c r="C2479" s="21">
        <v>1.0</v>
      </c>
      <c r="D2479" s="21">
        <v>1.0</v>
      </c>
      <c r="E2479" s="47">
        <v>4700.0</v>
      </c>
      <c r="F2479" s="21">
        <v>294.0</v>
      </c>
      <c r="G2479" s="48">
        <v>41640.0</v>
      </c>
      <c r="H2479" s="49">
        <v>0.38318287037037035</v>
      </c>
      <c r="M2479" s="54"/>
    </row>
    <row r="2480">
      <c r="A2480" s="21">
        <v>88754.0</v>
      </c>
      <c r="B2480" s="21">
        <v>18.0</v>
      </c>
      <c r="C2480" s="21">
        <v>1.0</v>
      </c>
      <c r="D2480" s="21">
        <v>0.0</v>
      </c>
      <c r="E2480" s="47">
        <v>1260.0</v>
      </c>
      <c r="F2480" s="21">
        <v>70.0</v>
      </c>
      <c r="G2480" s="48">
        <v>41640.0</v>
      </c>
      <c r="H2480" s="49">
        <v>0.4937037037037037</v>
      </c>
      <c r="M2480" s="54"/>
    </row>
    <row r="2481">
      <c r="A2481" s="21">
        <v>88759.0</v>
      </c>
      <c r="B2481" s="21">
        <v>17.0</v>
      </c>
      <c r="C2481" s="21">
        <v>1.0</v>
      </c>
      <c r="D2481" s="21">
        <v>0.0</v>
      </c>
      <c r="E2481" s="47">
        <v>7349.0</v>
      </c>
      <c r="F2481" s="21">
        <v>432.0</v>
      </c>
      <c r="G2481" s="48">
        <v>41640.0</v>
      </c>
      <c r="H2481" s="49">
        <v>0.3054861111111111</v>
      </c>
      <c r="M2481" s="54"/>
    </row>
    <row r="2482">
      <c r="A2482" s="21">
        <v>88767.0</v>
      </c>
      <c r="B2482" s="21">
        <v>14.0</v>
      </c>
      <c r="C2482" s="21">
        <v>1.0</v>
      </c>
      <c r="D2482" s="21">
        <v>1.0</v>
      </c>
      <c r="E2482" s="21">
        <v>515.0</v>
      </c>
      <c r="F2482" s="21">
        <v>37.0</v>
      </c>
      <c r="G2482" s="48">
        <v>41640.0</v>
      </c>
      <c r="H2482" s="49">
        <v>0.1623726851851852</v>
      </c>
      <c r="M2482" s="54"/>
    </row>
    <row r="2483">
      <c r="A2483" s="21">
        <v>88939.0</v>
      </c>
      <c r="B2483" s="21">
        <v>17.0</v>
      </c>
      <c r="C2483" s="21">
        <v>1.0</v>
      </c>
      <c r="D2483" s="21">
        <v>1.0</v>
      </c>
      <c r="E2483" s="47">
        <v>1486.0</v>
      </c>
      <c r="F2483" s="21">
        <v>87.0</v>
      </c>
      <c r="G2483" s="48">
        <v>41640.0</v>
      </c>
      <c r="H2483" s="49">
        <v>0.03791666666666667</v>
      </c>
      <c r="M2483" s="54"/>
    </row>
    <row r="2484">
      <c r="A2484" s="21">
        <v>89057.0</v>
      </c>
      <c r="B2484" s="21">
        <v>23.0</v>
      </c>
      <c r="C2484" s="21">
        <v>1.0</v>
      </c>
      <c r="D2484" s="21">
        <v>1.0</v>
      </c>
      <c r="E2484" s="21">
        <v>394.0</v>
      </c>
      <c r="F2484" s="21">
        <v>17.0</v>
      </c>
      <c r="G2484" s="48">
        <v>41640.0</v>
      </c>
      <c r="H2484" s="49">
        <v>0.816863425925926</v>
      </c>
      <c r="M2484" s="54"/>
    </row>
    <row r="2485">
      <c r="A2485" s="21">
        <v>89173.0</v>
      </c>
      <c r="B2485" s="21">
        <v>17.0</v>
      </c>
      <c r="C2485" s="21">
        <v>1.0</v>
      </c>
      <c r="D2485" s="21">
        <v>1.0</v>
      </c>
      <c r="E2485" s="47">
        <v>4518.0</v>
      </c>
      <c r="F2485" s="21">
        <v>266.0</v>
      </c>
      <c r="G2485" s="48">
        <v>41640.0</v>
      </c>
      <c r="H2485" s="49">
        <v>0.18939814814814815</v>
      </c>
      <c r="M2485" s="54"/>
    </row>
    <row r="2486">
      <c r="A2486" s="21">
        <v>89191.0</v>
      </c>
      <c r="B2486" s="21">
        <v>17.0</v>
      </c>
      <c r="C2486" s="21">
        <v>1.0</v>
      </c>
      <c r="D2486" s="21">
        <v>1.0</v>
      </c>
      <c r="E2486" s="47">
        <v>7899.0</v>
      </c>
      <c r="F2486" s="21">
        <v>465.0</v>
      </c>
      <c r="G2486" s="48">
        <v>41640.0</v>
      </c>
      <c r="H2486" s="49">
        <v>0.005543981481481481</v>
      </c>
      <c r="M2486" s="54"/>
    </row>
    <row r="2487">
      <c r="A2487" s="21">
        <v>89296.0</v>
      </c>
      <c r="B2487" s="21">
        <v>12.0</v>
      </c>
      <c r="C2487" s="21">
        <v>1.0</v>
      </c>
      <c r="D2487" s="21">
        <v>1.0</v>
      </c>
      <c r="E2487" s="47">
        <v>4489.0</v>
      </c>
      <c r="F2487" s="21">
        <v>374.0</v>
      </c>
      <c r="G2487" s="48">
        <v>41640.0</v>
      </c>
      <c r="H2487" s="49">
        <v>0.9679166666666666</v>
      </c>
      <c r="M2487" s="54"/>
    </row>
    <row r="2488">
      <c r="A2488" s="21">
        <v>89533.0</v>
      </c>
      <c r="B2488" s="21">
        <v>22.0</v>
      </c>
      <c r="C2488" s="21">
        <v>1.0</v>
      </c>
      <c r="D2488" s="21">
        <v>1.0</v>
      </c>
      <c r="E2488" s="21">
        <v>0.0</v>
      </c>
      <c r="F2488" s="21">
        <v>0.0</v>
      </c>
      <c r="G2488" s="48">
        <v>41640.0</v>
      </c>
      <c r="H2488" s="49">
        <v>0.4483449074074074</v>
      </c>
      <c r="M2488" s="54"/>
    </row>
    <row r="2489">
      <c r="A2489" s="21">
        <v>89535.0</v>
      </c>
      <c r="B2489" s="21">
        <v>22.0</v>
      </c>
      <c r="C2489" s="21">
        <v>1.0</v>
      </c>
      <c r="D2489" s="21">
        <v>1.0</v>
      </c>
      <c r="E2489" s="47">
        <v>1794.0</v>
      </c>
      <c r="F2489" s="21">
        <v>82.0</v>
      </c>
      <c r="G2489" s="48">
        <v>41640.0</v>
      </c>
      <c r="H2489" s="49">
        <v>0.6727430555555556</v>
      </c>
      <c r="M2489" s="54"/>
    </row>
    <row r="2490">
      <c r="A2490" s="21">
        <v>89692.0</v>
      </c>
      <c r="B2490" s="21">
        <v>13.0</v>
      </c>
      <c r="C2490" s="21">
        <v>1.0</v>
      </c>
      <c r="D2490" s="21">
        <v>1.0</v>
      </c>
      <c r="E2490" s="47">
        <v>1134.0</v>
      </c>
      <c r="F2490" s="21">
        <v>87.0</v>
      </c>
      <c r="G2490" s="48">
        <v>41640.0</v>
      </c>
      <c r="H2490" s="49">
        <v>0.28641203703703705</v>
      </c>
      <c r="M2490" s="54"/>
    </row>
    <row r="2491">
      <c r="A2491" s="21">
        <v>89701.0</v>
      </c>
      <c r="B2491" s="21">
        <v>23.0</v>
      </c>
      <c r="C2491" s="21">
        <v>1.0</v>
      </c>
      <c r="D2491" s="21">
        <v>1.0</v>
      </c>
      <c r="E2491" s="47">
        <v>2997.0</v>
      </c>
      <c r="F2491" s="21">
        <v>130.0</v>
      </c>
      <c r="G2491" s="48">
        <v>41640.0</v>
      </c>
      <c r="H2491" s="49">
        <v>0.10729166666666666</v>
      </c>
      <c r="M2491" s="54"/>
    </row>
    <row r="2492">
      <c r="A2492" s="21">
        <v>89782.0</v>
      </c>
      <c r="B2492" s="21">
        <v>16.0</v>
      </c>
      <c r="C2492" s="21">
        <v>1.0</v>
      </c>
      <c r="D2492" s="21">
        <v>1.0</v>
      </c>
      <c r="E2492" s="21">
        <v>616.0</v>
      </c>
      <c r="F2492" s="21">
        <v>39.0</v>
      </c>
      <c r="G2492" s="48">
        <v>41640.0</v>
      </c>
      <c r="H2492" s="49">
        <v>0.7389236111111112</v>
      </c>
      <c r="M2492" s="54"/>
    </row>
    <row r="2493">
      <c r="A2493" s="21">
        <v>89811.0</v>
      </c>
      <c r="B2493" s="21">
        <v>23.0</v>
      </c>
      <c r="C2493" s="21">
        <v>1.0</v>
      </c>
      <c r="D2493" s="21">
        <v>1.0</v>
      </c>
      <c r="E2493" s="21">
        <v>0.0</v>
      </c>
      <c r="F2493" s="21">
        <v>0.0</v>
      </c>
      <c r="G2493" s="48">
        <v>41640.0</v>
      </c>
      <c r="H2493" s="49">
        <v>0.5823958333333333</v>
      </c>
      <c r="M2493" s="54"/>
    </row>
    <row r="2494">
      <c r="A2494" s="21">
        <v>89885.0</v>
      </c>
      <c r="B2494" s="21">
        <v>15.0</v>
      </c>
      <c r="C2494" s="21">
        <v>1.0</v>
      </c>
      <c r="D2494" s="21">
        <v>0.0</v>
      </c>
      <c r="E2494" s="21">
        <v>822.0</v>
      </c>
      <c r="F2494" s="21">
        <v>55.0</v>
      </c>
      <c r="G2494" s="48">
        <v>41640.0</v>
      </c>
      <c r="H2494" s="49">
        <v>0.11361111111111111</v>
      </c>
      <c r="M2494" s="54"/>
    </row>
    <row r="2495">
      <c r="A2495" s="21">
        <v>89907.0</v>
      </c>
      <c r="B2495" s="21">
        <v>22.0</v>
      </c>
      <c r="C2495" s="21">
        <v>1.0</v>
      </c>
      <c r="D2495" s="21">
        <v>1.0</v>
      </c>
      <c r="E2495" s="47">
        <v>1000.0</v>
      </c>
      <c r="F2495" s="21">
        <v>45.0</v>
      </c>
      <c r="G2495" s="48">
        <v>41640.0</v>
      </c>
      <c r="H2495" s="49">
        <v>0.8714004629629629</v>
      </c>
      <c r="M2495" s="54"/>
    </row>
    <row r="2496">
      <c r="A2496" s="21">
        <v>90171.0</v>
      </c>
      <c r="B2496" s="21">
        <v>23.0</v>
      </c>
      <c r="C2496" s="21">
        <v>1.0</v>
      </c>
      <c r="D2496" s="21">
        <v>1.0</v>
      </c>
      <c r="E2496" s="47">
        <v>2460.0</v>
      </c>
      <c r="F2496" s="21">
        <v>107.0</v>
      </c>
      <c r="G2496" s="48">
        <v>41640.0</v>
      </c>
      <c r="H2496" s="49">
        <v>0.6961921296296296</v>
      </c>
      <c r="M2496" s="54"/>
    </row>
    <row r="2497">
      <c r="A2497" s="21">
        <v>90183.0</v>
      </c>
      <c r="B2497" s="21">
        <v>16.0</v>
      </c>
      <c r="C2497" s="21">
        <v>1.0</v>
      </c>
      <c r="D2497" s="21">
        <v>1.0</v>
      </c>
      <c r="E2497" s="47">
        <v>1700.0</v>
      </c>
      <c r="F2497" s="21">
        <v>106.0</v>
      </c>
      <c r="G2497" s="48">
        <v>41640.0</v>
      </c>
      <c r="H2497" s="49">
        <v>0.18113425925925927</v>
      </c>
      <c r="M2497" s="54"/>
    </row>
    <row r="2498">
      <c r="A2498" s="21">
        <v>90319.0</v>
      </c>
      <c r="B2498" s="21">
        <v>18.0</v>
      </c>
      <c r="C2498" s="21">
        <v>1.0</v>
      </c>
      <c r="D2498" s="21">
        <v>0.0</v>
      </c>
      <c r="E2498" s="21">
        <v>149.0</v>
      </c>
      <c r="F2498" s="21">
        <v>8.0</v>
      </c>
      <c r="G2498" s="48">
        <v>41640.0</v>
      </c>
      <c r="H2498" s="49">
        <v>0.1569560185185185</v>
      </c>
      <c r="M2498" s="54"/>
    </row>
    <row r="2499">
      <c r="A2499" s="21">
        <v>90556.0</v>
      </c>
      <c r="B2499" s="21">
        <v>18.0</v>
      </c>
      <c r="C2499" s="21">
        <v>1.0</v>
      </c>
      <c r="D2499" s="21">
        <v>1.0</v>
      </c>
      <c r="E2499" s="47">
        <v>2481.0</v>
      </c>
      <c r="F2499" s="21">
        <v>138.0</v>
      </c>
      <c r="G2499" s="48">
        <v>41640.0</v>
      </c>
      <c r="H2499" s="49">
        <v>0.8901388888888889</v>
      </c>
      <c r="M2499" s="54"/>
    </row>
    <row r="2500">
      <c r="A2500" s="21">
        <v>90581.0</v>
      </c>
      <c r="B2500" s="21">
        <v>19.0</v>
      </c>
      <c r="C2500" s="21">
        <v>1.0</v>
      </c>
      <c r="D2500" s="21">
        <v>1.0</v>
      </c>
      <c r="E2500" s="47">
        <v>6950.0</v>
      </c>
      <c r="F2500" s="21">
        <v>366.0</v>
      </c>
      <c r="G2500" s="48">
        <v>41640.0</v>
      </c>
      <c r="H2500" s="49">
        <v>0.6060416666666667</v>
      </c>
      <c r="M2500" s="54"/>
    </row>
    <row r="2501">
      <c r="A2501" s="21">
        <v>90601.0</v>
      </c>
      <c r="B2501" s="21">
        <v>21.0</v>
      </c>
      <c r="C2501" s="21">
        <v>1.0</v>
      </c>
      <c r="D2501" s="21">
        <v>1.0</v>
      </c>
      <c r="E2501" s="47">
        <v>1000.0</v>
      </c>
      <c r="F2501" s="21">
        <v>48.0</v>
      </c>
      <c r="G2501" s="48">
        <v>41640.0</v>
      </c>
      <c r="H2501" s="49">
        <v>0.9008912037037037</v>
      </c>
      <c r="M2501" s="54"/>
    </row>
    <row r="2502">
      <c r="A2502" s="21">
        <v>90690.0</v>
      </c>
      <c r="B2502" s="21">
        <v>17.0</v>
      </c>
      <c r="C2502" s="21">
        <v>1.0</v>
      </c>
      <c r="D2502" s="21">
        <v>1.0</v>
      </c>
      <c r="E2502" s="21">
        <v>570.0</v>
      </c>
      <c r="F2502" s="21">
        <v>34.0</v>
      </c>
      <c r="G2502" s="48">
        <v>41640.0</v>
      </c>
      <c r="H2502" s="49">
        <v>0.9739930555555556</v>
      </c>
      <c r="M2502" s="54"/>
    </row>
    <row r="2503">
      <c r="A2503" s="21">
        <v>90767.0</v>
      </c>
      <c r="B2503" s="21">
        <v>13.0</v>
      </c>
      <c r="C2503" s="21">
        <v>1.0</v>
      </c>
      <c r="D2503" s="21">
        <v>1.0</v>
      </c>
      <c r="E2503" s="47">
        <v>1148.0</v>
      </c>
      <c r="F2503" s="21">
        <v>88.0</v>
      </c>
      <c r="G2503" s="48">
        <v>41640.0</v>
      </c>
      <c r="H2503" s="49">
        <v>0.8896064814814815</v>
      </c>
      <c r="M2503" s="54"/>
    </row>
    <row r="2504">
      <c r="A2504" s="21">
        <v>90929.0</v>
      </c>
      <c r="B2504" s="21">
        <v>20.0</v>
      </c>
      <c r="C2504" s="21">
        <v>1.0</v>
      </c>
      <c r="D2504" s="21">
        <v>1.0</v>
      </c>
      <c r="E2504" s="47">
        <v>2994.0</v>
      </c>
      <c r="F2504" s="21">
        <v>150.0</v>
      </c>
      <c r="G2504" s="48">
        <v>41640.0</v>
      </c>
      <c r="H2504" s="49">
        <v>0.22520833333333334</v>
      </c>
      <c r="M2504" s="54"/>
    </row>
    <row r="2505">
      <c r="A2505" s="21">
        <v>91078.0</v>
      </c>
      <c r="B2505" s="21">
        <v>16.0</v>
      </c>
      <c r="C2505" s="21">
        <v>1.0</v>
      </c>
      <c r="D2505" s="21">
        <v>1.0</v>
      </c>
      <c r="E2505" s="21">
        <v>740.0</v>
      </c>
      <c r="F2505" s="21">
        <v>46.0</v>
      </c>
      <c r="G2505" s="48">
        <v>41640.0</v>
      </c>
      <c r="H2505" s="49">
        <v>0.8152314814814815</v>
      </c>
      <c r="M2505" s="54"/>
    </row>
    <row r="2506">
      <c r="A2506" s="21">
        <v>91283.0</v>
      </c>
      <c r="B2506" s="21">
        <v>15.0</v>
      </c>
      <c r="C2506" s="21">
        <v>1.0</v>
      </c>
      <c r="D2506" s="21">
        <v>1.0</v>
      </c>
      <c r="E2506" s="47">
        <v>2294.0</v>
      </c>
      <c r="F2506" s="21">
        <v>153.0</v>
      </c>
      <c r="G2506" s="48">
        <v>41640.0</v>
      </c>
      <c r="H2506" s="49">
        <v>0.8734953703703704</v>
      </c>
      <c r="M2506" s="54"/>
    </row>
    <row r="2507">
      <c r="A2507" s="21">
        <v>91344.0</v>
      </c>
      <c r="B2507" s="21">
        <v>16.0</v>
      </c>
      <c r="C2507" s="21">
        <v>1.0</v>
      </c>
      <c r="D2507" s="21">
        <v>1.0</v>
      </c>
      <c r="E2507" s="47">
        <v>1160.0</v>
      </c>
      <c r="F2507" s="21">
        <v>73.0</v>
      </c>
      <c r="G2507" s="48">
        <v>41640.0</v>
      </c>
      <c r="H2507" s="49">
        <v>0.886099537037037</v>
      </c>
      <c r="M2507" s="54"/>
    </row>
    <row r="2508">
      <c r="A2508" s="21">
        <v>91463.0</v>
      </c>
      <c r="B2508" s="21">
        <v>13.0</v>
      </c>
      <c r="C2508" s="21">
        <v>1.0</v>
      </c>
      <c r="D2508" s="21">
        <v>1.0</v>
      </c>
      <c r="E2508" s="47">
        <v>3049.0</v>
      </c>
      <c r="F2508" s="21">
        <v>235.0</v>
      </c>
      <c r="G2508" s="48">
        <v>41640.0</v>
      </c>
      <c r="H2508" s="49">
        <v>0.2788773148148148</v>
      </c>
      <c r="M2508" s="54"/>
    </row>
    <row r="2509">
      <c r="A2509" s="21">
        <v>91760.0</v>
      </c>
      <c r="B2509" s="21">
        <v>12.0</v>
      </c>
      <c r="C2509" s="21">
        <v>1.0</v>
      </c>
      <c r="D2509" s="21">
        <v>1.0</v>
      </c>
      <c r="E2509" s="47">
        <v>2100.0</v>
      </c>
      <c r="F2509" s="21">
        <v>175.0</v>
      </c>
      <c r="G2509" s="48">
        <v>41640.0</v>
      </c>
      <c r="H2509" s="49">
        <v>0.14038194444444443</v>
      </c>
      <c r="M2509" s="54"/>
    </row>
    <row r="2510">
      <c r="A2510" s="21">
        <v>91813.0</v>
      </c>
      <c r="B2510" s="21">
        <v>13.0</v>
      </c>
      <c r="C2510" s="21">
        <v>1.0</v>
      </c>
      <c r="D2510" s="21">
        <v>1.0</v>
      </c>
      <c r="E2510" s="21">
        <v>39.0</v>
      </c>
      <c r="F2510" s="21">
        <v>3.0</v>
      </c>
      <c r="G2510" s="48">
        <v>41640.0</v>
      </c>
      <c r="H2510" s="49">
        <v>0.1016087962962963</v>
      </c>
      <c r="M2510" s="54"/>
    </row>
    <row r="2511">
      <c r="A2511" s="21">
        <v>91832.0</v>
      </c>
      <c r="B2511" s="21">
        <v>23.0</v>
      </c>
      <c r="C2511" s="21">
        <v>1.0</v>
      </c>
      <c r="D2511" s="21">
        <v>1.0</v>
      </c>
      <c r="E2511" s="21">
        <v>497.0</v>
      </c>
      <c r="F2511" s="21">
        <v>22.0</v>
      </c>
      <c r="G2511" s="48">
        <v>41640.0</v>
      </c>
      <c r="H2511" s="49">
        <v>0.16326388888888888</v>
      </c>
      <c r="M2511" s="54"/>
    </row>
    <row r="2512">
      <c r="A2512" s="21">
        <v>92055.0</v>
      </c>
      <c r="B2512" s="21">
        <v>21.0</v>
      </c>
      <c r="C2512" s="21">
        <v>1.0</v>
      </c>
      <c r="D2512" s="21">
        <v>0.0</v>
      </c>
      <c r="E2512" s="47">
        <v>4000.0</v>
      </c>
      <c r="F2512" s="21">
        <v>190.0</v>
      </c>
      <c r="G2512" s="48">
        <v>41640.0</v>
      </c>
      <c r="H2512" s="49">
        <v>0.3610763888888889</v>
      </c>
      <c r="M2512" s="54"/>
    </row>
    <row r="2513">
      <c r="A2513" s="21">
        <v>92087.0</v>
      </c>
      <c r="B2513" s="21">
        <v>23.0</v>
      </c>
      <c r="C2513" s="21">
        <v>1.0</v>
      </c>
      <c r="D2513" s="21">
        <v>0.0</v>
      </c>
      <c r="E2513" s="47">
        <v>2260.0</v>
      </c>
      <c r="F2513" s="21">
        <v>98.0</v>
      </c>
      <c r="G2513" s="48">
        <v>41640.0</v>
      </c>
      <c r="H2513" s="49">
        <v>0.5159259259259259</v>
      </c>
      <c r="M2513" s="54"/>
    </row>
    <row r="2514">
      <c r="A2514" s="21">
        <v>92089.0</v>
      </c>
      <c r="B2514" s="21">
        <v>15.0</v>
      </c>
      <c r="C2514" s="21">
        <v>1.0</v>
      </c>
      <c r="D2514" s="21">
        <v>1.0</v>
      </c>
      <c r="E2514" s="47">
        <v>5154.0</v>
      </c>
      <c r="F2514" s="21">
        <v>344.0</v>
      </c>
      <c r="G2514" s="48">
        <v>41640.0</v>
      </c>
      <c r="H2514" s="49">
        <v>0.4664814814814815</v>
      </c>
      <c r="M2514" s="54"/>
    </row>
    <row r="2515">
      <c r="A2515" s="21">
        <v>92216.0</v>
      </c>
      <c r="B2515" s="21">
        <v>14.0</v>
      </c>
      <c r="C2515" s="21">
        <v>1.0</v>
      </c>
      <c r="D2515" s="21">
        <v>0.0</v>
      </c>
      <c r="E2515" s="21">
        <v>0.0</v>
      </c>
      <c r="F2515" s="21">
        <v>0.0</v>
      </c>
      <c r="G2515" s="48">
        <v>41640.0</v>
      </c>
      <c r="H2515" s="49">
        <v>0.09090277777777778</v>
      </c>
      <c r="M2515" s="54"/>
    </row>
    <row r="2516">
      <c r="A2516" s="21">
        <v>92317.0</v>
      </c>
      <c r="B2516" s="21">
        <v>12.0</v>
      </c>
      <c r="C2516" s="21">
        <v>1.0</v>
      </c>
      <c r="D2516" s="21">
        <v>0.0</v>
      </c>
      <c r="E2516" s="47">
        <v>2945.0</v>
      </c>
      <c r="F2516" s="21">
        <v>245.0</v>
      </c>
      <c r="G2516" s="48">
        <v>41640.0</v>
      </c>
      <c r="H2516" s="49">
        <v>0.6703819444444444</v>
      </c>
      <c r="M2516" s="54"/>
    </row>
    <row r="2517">
      <c r="A2517" s="21">
        <v>92354.0</v>
      </c>
      <c r="B2517" s="21">
        <v>22.0</v>
      </c>
      <c r="C2517" s="21">
        <v>1.0</v>
      </c>
      <c r="D2517" s="21">
        <v>1.0</v>
      </c>
      <c r="E2517" s="47">
        <v>2600.0</v>
      </c>
      <c r="F2517" s="21">
        <v>118.0</v>
      </c>
      <c r="G2517" s="48">
        <v>41640.0</v>
      </c>
      <c r="H2517" s="49">
        <v>0.5935069444444444</v>
      </c>
      <c r="M2517" s="54"/>
    </row>
    <row r="2518">
      <c r="A2518" s="21">
        <v>92382.0</v>
      </c>
      <c r="B2518" s="21">
        <v>16.0</v>
      </c>
      <c r="C2518" s="21">
        <v>1.0</v>
      </c>
      <c r="D2518" s="21">
        <v>1.0</v>
      </c>
      <c r="E2518" s="47">
        <v>2300.0</v>
      </c>
      <c r="F2518" s="21">
        <v>144.0</v>
      </c>
      <c r="G2518" s="48">
        <v>41640.0</v>
      </c>
      <c r="H2518" s="49">
        <v>0.7089120370370371</v>
      </c>
      <c r="M2518" s="54"/>
    </row>
    <row r="2519">
      <c r="A2519" s="21">
        <v>92475.0</v>
      </c>
      <c r="B2519" s="21">
        <v>14.0</v>
      </c>
      <c r="C2519" s="21">
        <v>1.0</v>
      </c>
      <c r="D2519" s="21">
        <v>1.0</v>
      </c>
      <c r="E2519" s="21">
        <v>295.0</v>
      </c>
      <c r="F2519" s="21">
        <v>21.0</v>
      </c>
      <c r="G2519" s="48">
        <v>41640.0</v>
      </c>
      <c r="H2519" s="49">
        <v>0.14443287037037036</v>
      </c>
      <c r="M2519" s="54"/>
    </row>
    <row r="2520">
      <c r="A2520" s="21">
        <v>92529.0</v>
      </c>
      <c r="B2520" s="21">
        <v>18.0</v>
      </c>
      <c r="C2520" s="21">
        <v>1.0</v>
      </c>
      <c r="D2520" s="21">
        <v>1.0</v>
      </c>
      <c r="E2520" s="21">
        <v>699.0</v>
      </c>
      <c r="F2520" s="21">
        <v>39.0</v>
      </c>
      <c r="G2520" s="48">
        <v>41640.0</v>
      </c>
      <c r="H2520" s="49">
        <v>0.6078356481481482</v>
      </c>
      <c r="M2520" s="54"/>
    </row>
    <row r="2521">
      <c r="A2521" s="21">
        <v>92608.0</v>
      </c>
      <c r="B2521" s="21">
        <v>22.0</v>
      </c>
      <c r="C2521" s="21">
        <v>1.0</v>
      </c>
      <c r="D2521" s="21">
        <v>1.0</v>
      </c>
      <c r="E2521" s="47">
        <v>1622.0</v>
      </c>
      <c r="F2521" s="21">
        <v>74.0</v>
      </c>
      <c r="G2521" s="48">
        <v>41640.0</v>
      </c>
      <c r="H2521" s="49">
        <v>0.2487962962962963</v>
      </c>
      <c r="M2521" s="54"/>
    </row>
    <row r="2522">
      <c r="A2522" s="21">
        <v>92637.0</v>
      </c>
      <c r="B2522" s="21">
        <v>12.0</v>
      </c>
      <c r="C2522" s="21">
        <v>1.0</v>
      </c>
      <c r="D2522" s="21">
        <v>0.0</v>
      </c>
      <c r="E2522" s="47">
        <v>3995.0</v>
      </c>
      <c r="F2522" s="21">
        <v>333.0</v>
      </c>
      <c r="G2522" s="48">
        <v>41640.0</v>
      </c>
      <c r="H2522" s="49">
        <v>0.08046296296296296</v>
      </c>
      <c r="M2522" s="54"/>
    </row>
    <row r="2523">
      <c r="A2523" s="21">
        <v>92645.0</v>
      </c>
      <c r="B2523" s="21">
        <v>16.0</v>
      </c>
      <c r="C2523" s="21">
        <v>1.0</v>
      </c>
      <c r="D2523" s="21">
        <v>1.0</v>
      </c>
      <c r="E2523" s="21">
        <v>0.0</v>
      </c>
      <c r="F2523" s="21">
        <v>0.0</v>
      </c>
      <c r="G2523" s="48">
        <v>41640.0</v>
      </c>
      <c r="H2523" s="49">
        <v>0.2600925925925926</v>
      </c>
      <c r="M2523" s="54"/>
    </row>
    <row r="2524">
      <c r="A2524" s="21">
        <v>92814.0</v>
      </c>
      <c r="B2524" s="21">
        <v>20.0</v>
      </c>
      <c r="C2524" s="21">
        <v>1.0</v>
      </c>
      <c r="D2524" s="21">
        <v>1.0</v>
      </c>
      <c r="E2524" s="21">
        <v>819.0</v>
      </c>
      <c r="F2524" s="21">
        <v>41.0</v>
      </c>
      <c r="G2524" s="48">
        <v>41640.0</v>
      </c>
      <c r="H2524" s="49">
        <v>0.8890740740740741</v>
      </c>
      <c r="M2524" s="54"/>
    </row>
    <row r="2525">
      <c r="A2525" s="21">
        <v>93025.0</v>
      </c>
      <c r="B2525" s="21">
        <v>22.0</v>
      </c>
      <c r="C2525" s="21">
        <v>1.0</v>
      </c>
      <c r="D2525" s="21">
        <v>1.0</v>
      </c>
      <c r="E2525" s="21">
        <v>0.0</v>
      </c>
      <c r="F2525" s="21">
        <v>0.0</v>
      </c>
      <c r="G2525" s="48">
        <v>41640.0</v>
      </c>
      <c r="H2525" s="49">
        <v>0.5064120370370371</v>
      </c>
      <c r="M2525" s="54"/>
    </row>
    <row r="2526">
      <c r="A2526" s="21">
        <v>93056.0</v>
      </c>
      <c r="B2526" s="21">
        <v>18.0</v>
      </c>
      <c r="C2526" s="21">
        <v>1.0</v>
      </c>
      <c r="D2526" s="21">
        <v>1.0</v>
      </c>
      <c r="E2526" s="21">
        <v>0.0</v>
      </c>
      <c r="F2526" s="21">
        <v>0.0</v>
      </c>
      <c r="G2526" s="48">
        <v>41640.0</v>
      </c>
      <c r="H2526" s="49">
        <v>0.656875</v>
      </c>
      <c r="M2526" s="54"/>
    </row>
    <row r="2527">
      <c r="A2527" s="21">
        <v>93180.0</v>
      </c>
      <c r="B2527" s="21">
        <v>13.0</v>
      </c>
      <c r="C2527" s="21">
        <v>1.0</v>
      </c>
      <c r="D2527" s="21">
        <v>1.0</v>
      </c>
      <c r="E2527" s="21">
        <v>0.0</v>
      </c>
      <c r="F2527" s="21">
        <v>0.0</v>
      </c>
      <c r="G2527" s="48">
        <v>41640.0</v>
      </c>
      <c r="H2527" s="49">
        <v>0.09359953703703704</v>
      </c>
      <c r="M2527" s="54"/>
    </row>
    <row r="2528">
      <c r="A2528" s="21">
        <v>93199.0</v>
      </c>
      <c r="B2528" s="21">
        <v>18.0</v>
      </c>
      <c r="C2528" s="21">
        <v>1.0</v>
      </c>
      <c r="D2528" s="21">
        <v>1.0</v>
      </c>
      <c r="E2528" s="47">
        <v>1600.0</v>
      </c>
      <c r="F2528" s="21">
        <v>89.0</v>
      </c>
      <c r="G2528" s="48">
        <v>41640.0</v>
      </c>
      <c r="H2528" s="49">
        <v>0.044895833333333336</v>
      </c>
      <c r="M2528" s="54"/>
    </row>
    <row r="2529">
      <c r="A2529" s="21">
        <v>93283.0</v>
      </c>
      <c r="B2529" s="21">
        <v>17.0</v>
      </c>
      <c r="C2529" s="21">
        <v>1.0</v>
      </c>
      <c r="D2529" s="21">
        <v>1.0</v>
      </c>
      <c r="E2529" s="21">
        <v>600.0</v>
      </c>
      <c r="F2529" s="21">
        <v>35.0</v>
      </c>
      <c r="G2529" s="48">
        <v>41640.0</v>
      </c>
      <c r="H2529" s="49">
        <v>0.9825694444444445</v>
      </c>
      <c r="M2529" s="54"/>
    </row>
    <row r="2530">
      <c r="A2530" s="21">
        <v>93300.0</v>
      </c>
      <c r="B2530" s="21">
        <v>20.0</v>
      </c>
      <c r="C2530" s="21">
        <v>1.0</v>
      </c>
      <c r="D2530" s="21">
        <v>1.0</v>
      </c>
      <c r="E2530" s="47">
        <v>9595.0</v>
      </c>
      <c r="F2530" s="21">
        <v>480.0</v>
      </c>
      <c r="G2530" s="48">
        <v>41640.0</v>
      </c>
      <c r="H2530" s="49">
        <v>0.3164814814814815</v>
      </c>
      <c r="M2530" s="54"/>
    </row>
    <row r="2531">
      <c r="A2531" s="21">
        <v>93355.0</v>
      </c>
      <c r="B2531" s="21">
        <v>20.0</v>
      </c>
      <c r="C2531" s="21">
        <v>1.0</v>
      </c>
      <c r="D2531" s="21">
        <v>1.0</v>
      </c>
      <c r="E2531" s="21">
        <v>349.0</v>
      </c>
      <c r="F2531" s="21">
        <v>17.0</v>
      </c>
      <c r="G2531" s="48">
        <v>41640.0</v>
      </c>
      <c r="H2531" s="49">
        <v>0.3008449074074074</v>
      </c>
      <c r="M2531" s="54"/>
    </row>
    <row r="2532">
      <c r="A2532" s="21">
        <v>93397.0</v>
      </c>
      <c r="B2532" s="21">
        <v>14.0</v>
      </c>
      <c r="C2532" s="21">
        <v>1.0</v>
      </c>
      <c r="D2532" s="21">
        <v>1.0</v>
      </c>
      <c r="E2532" s="21">
        <v>0.0</v>
      </c>
      <c r="F2532" s="21">
        <v>0.0</v>
      </c>
      <c r="G2532" s="48">
        <v>41640.0</v>
      </c>
      <c r="H2532" s="49">
        <v>0.5633449074074074</v>
      </c>
      <c r="M2532" s="54"/>
    </row>
    <row r="2533">
      <c r="A2533" s="21">
        <v>93437.0</v>
      </c>
      <c r="B2533" s="21">
        <v>14.0</v>
      </c>
      <c r="C2533" s="21">
        <v>1.0</v>
      </c>
      <c r="D2533" s="21">
        <v>0.0</v>
      </c>
      <c r="E2533" s="56"/>
      <c r="F2533" s="21">
        <v>0.0</v>
      </c>
      <c r="G2533" s="48">
        <v>41640.0</v>
      </c>
      <c r="H2533" s="49">
        <v>0.5973148148148149</v>
      </c>
      <c r="M2533" s="54"/>
    </row>
    <row r="2534">
      <c r="A2534" s="21">
        <v>57312.0</v>
      </c>
      <c r="B2534" s="21">
        <v>20.0</v>
      </c>
      <c r="C2534" s="21">
        <v>1.0</v>
      </c>
      <c r="D2534" s="21">
        <v>1.0</v>
      </c>
      <c r="E2534" s="47">
        <v>1610.0</v>
      </c>
      <c r="F2534" s="21">
        <v>81.0</v>
      </c>
      <c r="G2534" s="48">
        <v>41609.0</v>
      </c>
      <c r="H2534" s="49">
        <v>0.42097222222222225</v>
      </c>
      <c r="M2534" s="54"/>
    </row>
    <row r="2535">
      <c r="A2535" s="21">
        <v>18332.0</v>
      </c>
      <c r="B2535" s="21">
        <v>22.0</v>
      </c>
      <c r="C2535" s="21">
        <v>1.0</v>
      </c>
      <c r="D2535" s="21">
        <v>1.0</v>
      </c>
      <c r="E2535" s="47">
        <v>3388.0</v>
      </c>
      <c r="F2535" s="21">
        <v>154.0</v>
      </c>
      <c r="G2535" s="48">
        <v>41548.0</v>
      </c>
      <c r="H2535" s="49">
        <v>0.16524305555555555</v>
      </c>
      <c r="M2535" s="54"/>
    </row>
    <row r="2536">
      <c r="A2536" s="21">
        <v>18477.0</v>
      </c>
      <c r="B2536" s="21">
        <v>12.0</v>
      </c>
      <c r="C2536" s="21">
        <v>1.0</v>
      </c>
      <c r="D2536" s="21">
        <v>1.0</v>
      </c>
      <c r="E2536" s="47">
        <v>3950.0</v>
      </c>
      <c r="F2536" s="21">
        <v>329.0</v>
      </c>
      <c r="G2536" s="48">
        <v>41548.0</v>
      </c>
      <c r="H2536" s="49">
        <v>0.07849537037037037</v>
      </c>
      <c r="M2536" s="54"/>
    </row>
    <row r="2537">
      <c r="A2537" s="21">
        <v>22289.0</v>
      </c>
      <c r="B2537" s="21">
        <v>18.0</v>
      </c>
      <c r="C2537" s="21">
        <v>1.0</v>
      </c>
      <c r="D2537" s="21">
        <v>1.0</v>
      </c>
      <c r="E2537" s="21">
        <v>884.0</v>
      </c>
      <c r="F2537" s="21">
        <v>49.0</v>
      </c>
      <c r="G2537" s="48">
        <v>41548.0</v>
      </c>
      <c r="H2537" s="49">
        <v>0.9121180555555556</v>
      </c>
      <c r="M2537" s="54"/>
    </row>
    <row r="2538">
      <c r="A2538" s="21">
        <v>22701.0</v>
      </c>
      <c r="B2538" s="21">
        <v>13.0</v>
      </c>
      <c r="C2538" s="21">
        <v>1.0</v>
      </c>
      <c r="D2538" s="21">
        <v>0.0</v>
      </c>
      <c r="E2538" s="21">
        <v>0.0</v>
      </c>
      <c r="F2538" s="21">
        <v>0.0</v>
      </c>
      <c r="G2538" s="48">
        <v>41548.0</v>
      </c>
      <c r="H2538" s="49">
        <v>0.13532407407407407</v>
      </c>
      <c r="M2538" s="54"/>
    </row>
    <row r="2539">
      <c r="A2539" s="21">
        <v>23205.0</v>
      </c>
      <c r="B2539" s="21">
        <v>13.0</v>
      </c>
      <c r="C2539" s="21">
        <v>1.0</v>
      </c>
      <c r="D2539" s="21">
        <v>1.0</v>
      </c>
      <c r="E2539" s="21">
        <v>749.0</v>
      </c>
      <c r="F2539" s="21">
        <v>58.0</v>
      </c>
      <c r="G2539" s="48">
        <v>41548.0</v>
      </c>
      <c r="H2539" s="49">
        <v>0.4921759259259259</v>
      </c>
      <c r="M2539" s="54"/>
    </row>
    <row r="2540">
      <c r="A2540" s="21">
        <v>24628.0</v>
      </c>
      <c r="B2540" s="21">
        <v>20.0</v>
      </c>
      <c r="C2540" s="21">
        <v>1.0</v>
      </c>
      <c r="D2540" s="21">
        <v>1.0</v>
      </c>
      <c r="E2540" s="21">
        <v>0.0</v>
      </c>
      <c r="F2540" s="21">
        <v>0.0</v>
      </c>
      <c r="G2540" s="48">
        <v>41548.0</v>
      </c>
      <c r="H2540" s="49">
        <v>0.9441087962962963</v>
      </c>
      <c r="M2540" s="54"/>
    </row>
    <row r="2541">
      <c r="A2541" s="21">
        <v>25130.0</v>
      </c>
      <c r="B2541" s="21">
        <v>22.0</v>
      </c>
      <c r="C2541" s="21">
        <v>1.0</v>
      </c>
      <c r="D2541" s="21">
        <v>1.0</v>
      </c>
      <c r="E2541" s="47">
        <v>1899.0</v>
      </c>
      <c r="F2541" s="21">
        <v>86.0</v>
      </c>
      <c r="G2541" s="48">
        <v>41548.0</v>
      </c>
      <c r="H2541" s="49">
        <v>0.6580092592592592</v>
      </c>
      <c r="M2541" s="54"/>
    </row>
    <row r="2542">
      <c r="A2542" s="21">
        <v>25597.0</v>
      </c>
      <c r="B2542" s="21">
        <v>20.0</v>
      </c>
      <c r="C2542" s="21">
        <v>1.0</v>
      </c>
      <c r="D2542" s="21">
        <v>0.0</v>
      </c>
      <c r="E2542" s="47">
        <v>2700.0</v>
      </c>
      <c r="F2542" s="21">
        <v>135.0</v>
      </c>
      <c r="G2542" s="48">
        <v>41548.0</v>
      </c>
      <c r="H2542" s="49">
        <v>0.5438888888888889</v>
      </c>
      <c r="M2542" s="54"/>
    </row>
    <row r="2543">
      <c r="A2543" s="21">
        <v>25669.0</v>
      </c>
      <c r="B2543" s="21">
        <v>16.0</v>
      </c>
      <c r="C2543" s="21">
        <v>1.0</v>
      </c>
      <c r="D2543" s="21">
        <v>1.0</v>
      </c>
      <c r="E2543" s="47">
        <v>2292.0</v>
      </c>
      <c r="F2543" s="21">
        <v>143.0</v>
      </c>
      <c r="G2543" s="48">
        <v>41548.0</v>
      </c>
      <c r="H2543" s="49">
        <v>0.8589583333333334</v>
      </c>
      <c r="M2543" s="54"/>
    </row>
    <row r="2544">
      <c r="A2544" s="21">
        <v>25673.0</v>
      </c>
      <c r="B2544" s="21">
        <v>22.0</v>
      </c>
      <c r="C2544" s="21">
        <v>1.0</v>
      </c>
      <c r="D2544" s="21">
        <v>1.0</v>
      </c>
      <c r="E2544" s="47">
        <v>1077.0</v>
      </c>
      <c r="F2544" s="21">
        <v>49.0</v>
      </c>
      <c r="G2544" s="48">
        <v>41548.0</v>
      </c>
      <c r="H2544" s="49">
        <v>0.5649884259259259</v>
      </c>
      <c r="M2544" s="54"/>
    </row>
    <row r="2545">
      <c r="A2545" s="21">
        <v>25705.0</v>
      </c>
      <c r="B2545" s="21">
        <v>12.0</v>
      </c>
      <c r="C2545" s="21">
        <v>1.0</v>
      </c>
      <c r="D2545" s="21">
        <v>0.0</v>
      </c>
      <c r="E2545" s="21">
        <v>95.0</v>
      </c>
      <c r="F2545" s="21">
        <v>8.0</v>
      </c>
      <c r="G2545" s="48">
        <v>41548.0</v>
      </c>
      <c r="H2545" s="49">
        <v>0.8313078703703703</v>
      </c>
      <c r="M2545" s="54"/>
    </row>
    <row r="2546">
      <c r="A2546" s="21">
        <v>25773.0</v>
      </c>
      <c r="B2546" s="21">
        <v>17.0</v>
      </c>
      <c r="C2546" s="21">
        <v>1.0</v>
      </c>
      <c r="D2546" s="21">
        <v>1.0</v>
      </c>
      <c r="E2546" s="47">
        <v>1299.0</v>
      </c>
      <c r="F2546" s="21">
        <v>76.0</v>
      </c>
      <c r="G2546" s="48">
        <v>41548.0</v>
      </c>
      <c r="H2546" s="49">
        <v>0.10068287037037037</v>
      </c>
      <c r="M2546" s="54"/>
    </row>
    <row r="2547">
      <c r="A2547" s="21">
        <v>25797.0</v>
      </c>
      <c r="B2547" s="21">
        <v>20.0</v>
      </c>
      <c r="C2547" s="21">
        <v>1.0</v>
      </c>
      <c r="D2547" s="21">
        <v>1.0</v>
      </c>
      <c r="E2547" s="47">
        <v>5500.0</v>
      </c>
      <c r="F2547" s="21">
        <v>275.0</v>
      </c>
      <c r="G2547" s="48">
        <v>41548.0</v>
      </c>
      <c r="H2547" s="49">
        <v>0.04923611111111111</v>
      </c>
      <c r="M2547" s="54"/>
    </row>
    <row r="2548">
      <c r="A2548" s="21">
        <v>26215.0</v>
      </c>
      <c r="B2548" s="21">
        <v>22.0</v>
      </c>
      <c r="C2548" s="21">
        <v>1.0</v>
      </c>
      <c r="D2548" s="21">
        <v>1.0</v>
      </c>
      <c r="E2548" s="21">
        <v>500.0</v>
      </c>
      <c r="F2548" s="21">
        <v>23.0</v>
      </c>
      <c r="G2548" s="48">
        <v>41548.0</v>
      </c>
      <c r="H2548" s="49">
        <v>0.6307407407407407</v>
      </c>
      <c r="M2548" s="54"/>
    </row>
    <row r="2549">
      <c r="A2549" s="21">
        <v>26313.0</v>
      </c>
      <c r="B2549" s="21">
        <v>17.0</v>
      </c>
      <c r="C2549" s="21">
        <v>1.0</v>
      </c>
      <c r="D2549" s="21">
        <v>1.0</v>
      </c>
      <c r="E2549" s="21">
        <v>0.0</v>
      </c>
      <c r="F2549" s="21">
        <v>0.0</v>
      </c>
      <c r="G2549" s="48">
        <v>41548.0</v>
      </c>
      <c r="H2549" s="49">
        <v>0.9945717592592592</v>
      </c>
      <c r="M2549" s="54"/>
    </row>
    <row r="2550">
      <c r="A2550" s="21">
        <v>27578.0</v>
      </c>
      <c r="B2550" s="21">
        <v>19.0</v>
      </c>
      <c r="C2550" s="21">
        <v>1.0</v>
      </c>
      <c r="D2550" s="21">
        <v>1.0</v>
      </c>
      <c r="E2550" s="21">
        <v>0.0</v>
      </c>
      <c r="F2550" s="21">
        <v>0.0</v>
      </c>
      <c r="G2550" s="48">
        <v>41548.0</v>
      </c>
      <c r="H2550" s="49">
        <v>0.5062384259259259</v>
      </c>
      <c r="M2550" s="54"/>
    </row>
    <row r="2551">
      <c r="A2551" s="21">
        <v>27592.0</v>
      </c>
      <c r="B2551" s="21">
        <v>20.0</v>
      </c>
      <c r="C2551" s="21">
        <v>1.0</v>
      </c>
      <c r="D2551" s="21">
        <v>1.0</v>
      </c>
      <c r="E2551" s="47">
        <v>2038.0</v>
      </c>
      <c r="F2551" s="21">
        <v>102.0</v>
      </c>
      <c r="G2551" s="48">
        <v>41548.0</v>
      </c>
      <c r="H2551" s="49">
        <v>0.6455092592592593</v>
      </c>
      <c r="M2551" s="54"/>
    </row>
    <row r="2552">
      <c r="A2552" s="21">
        <v>27600.0</v>
      </c>
      <c r="B2552" s="21">
        <v>19.0</v>
      </c>
      <c r="C2552" s="21">
        <v>1.0</v>
      </c>
      <c r="D2552" s="21">
        <v>1.0</v>
      </c>
      <c r="E2552" s="47">
        <v>1175.0</v>
      </c>
      <c r="F2552" s="21">
        <v>62.0</v>
      </c>
      <c r="G2552" s="48">
        <v>41548.0</v>
      </c>
      <c r="H2552" s="49">
        <v>0.156875</v>
      </c>
      <c r="M2552" s="54"/>
    </row>
    <row r="2553">
      <c r="A2553" s="21">
        <v>27832.0</v>
      </c>
      <c r="B2553" s="21">
        <v>19.0</v>
      </c>
      <c r="C2553" s="21">
        <v>1.0</v>
      </c>
      <c r="D2553" s="21">
        <v>1.0</v>
      </c>
      <c r="E2553" s="47">
        <v>1000.0</v>
      </c>
      <c r="F2553" s="21">
        <v>53.0</v>
      </c>
      <c r="G2553" s="48">
        <v>41548.0</v>
      </c>
      <c r="H2553" s="49">
        <v>0.15107638888888889</v>
      </c>
      <c r="M2553" s="54"/>
    </row>
    <row r="2554">
      <c r="A2554" s="21">
        <v>28009.0</v>
      </c>
      <c r="B2554" s="21">
        <v>22.0</v>
      </c>
      <c r="C2554" s="21">
        <v>1.0</v>
      </c>
      <c r="D2554" s="21">
        <v>1.0</v>
      </c>
      <c r="E2554" s="21">
        <v>400.0</v>
      </c>
      <c r="F2554" s="21">
        <v>18.0</v>
      </c>
      <c r="G2554" s="48">
        <v>41548.0</v>
      </c>
      <c r="H2554" s="49">
        <v>0.008055555555555555</v>
      </c>
      <c r="M2554" s="54"/>
    </row>
    <row r="2555">
      <c r="A2555" s="21">
        <v>28058.0</v>
      </c>
      <c r="B2555" s="21">
        <v>13.0</v>
      </c>
      <c r="C2555" s="21">
        <v>1.0</v>
      </c>
      <c r="D2555" s="21">
        <v>1.0</v>
      </c>
      <c r="E2555" s="47">
        <v>2097.0</v>
      </c>
      <c r="F2555" s="21">
        <v>161.0</v>
      </c>
      <c r="G2555" s="48">
        <v>41548.0</v>
      </c>
      <c r="H2555" s="49">
        <v>0.8676157407407408</v>
      </c>
      <c r="M2555" s="54"/>
    </row>
    <row r="2556">
      <c r="A2556" s="21">
        <v>28724.0</v>
      </c>
      <c r="B2556" s="21">
        <v>19.0</v>
      </c>
      <c r="C2556" s="21">
        <v>1.0</v>
      </c>
      <c r="D2556" s="21">
        <v>1.0</v>
      </c>
      <c r="E2556" s="21">
        <v>999.0</v>
      </c>
      <c r="F2556" s="21">
        <v>53.0</v>
      </c>
      <c r="G2556" s="48">
        <v>41548.0</v>
      </c>
      <c r="H2556" s="49">
        <v>0.7967361111111111</v>
      </c>
      <c r="M2556" s="54"/>
    </row>
    <row r="2557">
      <c r="A2557" s="21">
        <v>28749.0</v>
      </c>
      <c r="B2557" s="21">
        <v>21.0</v>
      </c>
      <c r="C2557" s="21">
        <v>1.0</v>
      </c>
      <c r="D2557" s="21">
        <v>1.0</v>
      </c>
      <c r="E2557" s="47">
        <v>1074.0</v>
      </c>
      <c r="F2557" s="21">
        <v>51.0</v>
      </c>
      <c r="G2557" s="48">
        <v>41548.0</v>
      </c>
      <c r="H2557" s="49">
        <v>0.3729166666666667</v>
      </c>
      <c r="M2557" s="54"/>
    </row>
    <row r="2558">
      <c r="A2558" s="21">
        <v>29080.0</v>
      </c>
      <c r="B2558" s="21">
        <v>18.0</v>
      </c>
      <c r="C2558" s="21">
        <v>1.0</v>
      </c>
      <c r="D2558" s="21">
        <v>1.0</v>
      </c>
      <c r="E2558" s="47">
        <v>1200.0</v>
      </c>
      <c r="F2558" s="21">
        <v>67.0</v>
      </c>
      <c r="G2558" s="48">
        <v>41548.0</v>
      </c>
      <c r="H2558" s="49">
        <v>0.3036921296296296</v>
      </c>
      <c r="M2558" s="54"/>
    </row>
    <row r="2559">
      <c r="A2559" s="21">
        <v>29825.0</v>
      </c>
      <c r="B2559" s="21">
        <v>22.0</v>
      </c>
      <c r="C2559" s="21">
        <v>1.0</v>
      </c>
      <c r="D2559" s="21">
        <v>1.0</v>
      </c>
      <c r="E2559" s="47">
        <v>19008.0</v>
      </c>
      <c r="F2559" s="21">
        <v>864.0</v>
      </c>
      <c r="G2559" s="48">
        <v>41548.0</v>
      </c>
      <c r="H2559" s="49">
        <v>0.7017013888888889</v>
      </c>
      <c r="M2559" s="54"/>
    </row>
    <row r="2560">
      <c r="A2560" s="21">
        <v>30718.0</v>
      </c>
      <c r="B2560" s="21">
        <v>13.0</v>
      </c>
      <c r="C2560" s="21">
        <v>1.0</v>
      </c>
      <c r="D2560" s="21">
        <v>0.0</v>
      </c>
      <c r="E2560" s="47">
        <v>5007.0</v>
      </c>
      <c r="F2560" s="21">
        <v>385.0</v>
      </c>
      <c r="G2560" s="48">
        <v>41579.0</v>
      </c>
      <c r="H2560" s="49">
        <v>0.1764351851851852</v>
      </c>
      <c r="M2560" s="54"/>
    </row>
    <row r="2561">
      <c r="A2561" s="21">
        <v>31406.0</v>
      </c>
      <c r="B2561" s="21">
        <v>19.0</v>
      </c>
      <c r="C2561" s="21">
        <v>1.0</v>
      </c>
      <c r="D2561" s="21">
        <v>1.0</v>
      </c>
      <c r="E2561" s="47">
        <v>1431.0</v>
      </c>
      <c r="F2561" s="21">
        <v>75.0</v>
      </c>
      <c r="G2561" s="48">
        <v>41579.0</v>
      </c>
      <c r="H2561" s="49">
        <v>0.9852083333333334</v>
      </c>
      <c r="M2561" s="54"/>
    </row>
    <row r="2562">
      <c r="A2562" s="21">
        <v>31926.0</v>
      </c>
      <c r="B2562" s="21">
        <v>13.0</v>
      </c>
      <c r="C2562" s="21">
        <v>1.0</v>
      </c>
      <c r="D2562" s="21">
        <v>1.0</v>
      </c>
      <c r="E2562" s="47">
        <v>2543.0</v>
      </c>
      <c r="F2562" s="21">
        <v>196.0</v>
      </c>
      <c r="G2562" s="48">
        <v>41579.0</v>
      </c>
      <c r="H2562" s="49">
        <v>0.2519212962962963</v>
      </c>
      <c r="M2562" s="54"/>
    </row>
    <row r="2563">
      <c r="A2563" s="21">
        <v>32180.0</v>
      </c>
      <c r="B2563" s="21">
        <v>17.0</v>
      </c>
      <c r="C2563" s="21">
        <v>1.0</v>
      </c>
      <c r="D2563" s="21">
        <v>1.0</v>
      </c>
      <c r="E2563" s="47">
        <v>1502.0</v>
      </c>
      <c r="F2563" s="21">
        <v>88.0</v>
      </c>
      <c r="G2563" s="48">
        <v>41579.0</v>
      </c>
      <c r="H2563" s="49">
        <v>0.9354166666666667</v>
      </c>
      <c r="M2563" s="54"/>
    </row>
    <row r="2564">
      <c r="A2564" s="21">
        <v>32331.0</v>
      </c>
      <c r="B2564" s="21">
        <v>22.0</v>
      </c>
      <c r="C2564" s="21">
        <v>1.0</v>
      </c>
      <c r="D2564" s="21">
        <v>0.0</v>
      </c>
      <c r="E2564" s="21">
        <v>700.0</v>
      </c>
      <c r="F2564" s="21">
        <v>32.0</v>
      </c>
      <c r="G2564" s="48">
        <v>41579.0</v>
      </c>
      <c r="H2564" s="49">
        <v>0.062106481481481485</v>
      </c>
      <c r="M2564" s="54"/>
    </row>
    <row r="2565">
      <c r="A2565" s="21">
        <v>32492.0</v>
      </c>
      <c r="B2565" s="21">
        <v>22.0</v>
      </c>
      <c r="C2565" s="21">
        <v>1.0</v>
      </c>
      <c r="D2565" s="21">
        <v>1.0</v>
      </c>
      <c r="E2565" s="47">
        <v>7575.0</v>
      </c>
      <c r="F2565" s="21">
        <v>344.0</v>
      </c>
      <c r="G2565" s="48">
        <v>41579.0</v>
      </c>
      <c r="H2565" s="49">
        <v>0.8558680555555556</v>
      </c>
      <c r="M2565" s="54"/>
    </row>
    <row r="2566">
      <c r="A2566" s="21">
        <v>32944.0</v>
      </c>
      <c r="B2566" s="21">
        <v>17.0</v>
      </c>
      <c r="C2566" s="21">
        <v>1.0</v>
      </c>
      <c r="D2566" s="21">
        <v>0.0</v>
      </c>
      <c r="E2566" s="21">
        <v>790.0</v>
      </c>
      <c r="F2566" s="21">
        <v>46.0</v>
      </c>
      <c r="G2566" s="48">
        <v>41579.0</v>
      </c>
      <c r="H2566" s="49">
        <v>0.4082060185185185</v>
      </c>
      <c r="M2566" s="54"/>
    </row>
    <row r="2567">
      <c r="A2567" s="21">
        <v>33415.0</v>
      </c>
      <c r="B2567" s="21">
        <v>16.0</v>
      </c>
      <c r="C2567" s="21">
        <v>1.0</v>
      </c>
      <c r="D2567" s="21">
        <v>0.0</v>
      </c>
      <c r="E2567" s="47">
        <v>31993.0</v>
      </c>
      <c r="F2567" s="47">
        <v>2000.0</v>
      </c>
      <c r="G2567" s="48">
        <v>41579.0</v>
      </c>
      <c r="H2567" s="49">
        <v>0.20064814814814816</v>
      </c>
      <c r="M2567" s="54"/>
    </row>
    <row r="2568">
      <c r="A2568" s="21">
        <v>33514.0</v>
      </c>
      <c r="B2568" s="21">
        <v>19.0</v>
      </c>
      <c r="C2568" s="21">
        <v>1.0</v>
      </c>
      <c r="D2568" s="21">
        <v>1.0</v>
      </c>
      <c r="E2568" s="47">
        <v>16097.0</v>
      </c>
      <c r="F2568" s="21">
        <v>847.0</v>
      </c>
      <c r="G2568" s="48">
        <v>41579.0</v>
      </c>
      <c r="H2568" s="49">
        <v>0.8665972222222222</v>
      </c>
      <c r="M2568" s="54"/>
    </row>
    <row r="2569">
      <c r="A2569" s="21">
        <v>33900.0</v>
      </c>
      <c r="B2569" s="21">
        <v>20.0</v>
      </c>
      <c r="C2569" s="21">
        <v>1.0</v>
      </c>
      <c r="D2569" s="21">
        <v>1.0</v>
      </c>
      <c r="E2569" s="47">
        <v>5105.0</v>
      </c>
      <c r="F2569" s="21">
        <v>255.0</v>
      </c>
      <c r="G2569" s="48">
        <v>41579.0</v>
      </c>
      <c r="H2569" s="49">
        <v>0.4916203703703704</v>
      </c>
      <c r="M2569" s="54"/>
    </row>
    <row r="2570">
      <c r="A2570" s="21">
        <v>33946.0</v>
      </c>
      <c r="B2570" s="21">
        <v>21.0</v>
      </c>
      <c r="C2570" s="21">
        <v>1.0</v>
      </c>
      <c r="D2570" s="21">
        <v>1.0</v>
      </c>
      <c r="E2570" s="47">
        <v>5232.0</v>
      </c>
      <c r="F2570" s="21">
        <v>249.0</v>
      </c>
      <c r="G2570" s="48">
        <v>41579.0</v>
      </c>
      <c r="H2570" s="49">
        <v>0.8602662037037037</v>
      </c>
      <c r="M2570" s="54"/>
    </row>
    <row r="2571">
      <c r="A2571" s="21">
        <v>33971.0</v>
      </c>
      <c r="B2571" s="21">
        <v>17.0</v>
      </c>
      <c r="C2571" s="21">
        <v>1.0</v>
      </c>
      <c r="D2571" s="21">
        <v>0.0</v>
      </c>
      <c r="E2571" s="47">
        <v>1350.0</v>
      </c>
      <c r="F2571" s="21">
        <v>79.0</v>
      </c>
      <c r="G2571" s="48">
        <v>41579.0</v>
      </c>
      <c r="H2571" s="49">
        <v>0.9778472222222222</v>
      </c>
      <c r="M2571" s="54"/>
    </row>
    <row r="2572">
      <c r="A2572" s="21">
        <v>34058.0</v>
      </c>
      <c r="B2572" s="21">
        <v>19.0</v>
      </c>
      <c r="C2572" s="21">
        <v>1.0</v>
      </c>
      <c r="D2572" s="21">
        <v>1.0</v>
      </c>
      <c r="E2572" s="47">
        <v>4502.0</v>
      </c>
      <c r="F2572" s="21">
        <v>237.0</v>
      </c>
      <c r="G2572" s="48">
        <v>41579.0</v>
      </c>
      <c r="H2572" s="49">
        <v>0.5275462962962963</v>
      </c>
      <c r="M2572" s="54"/>
    </row>
    <row r="2573">
      <c r="A2573" s="21">
        <v>34688.0</v>
      </c>
      <c r="B2573" s="21">
        <v>19.0</v>
      </c>
      <c r="C2573" s="21">
        <v>1.0</v>
      </c>
      <c r="D2573" s="21">
        <v>1.0</v>
      </c>
      <c r="E2573" s="21">
        <v>0.0</v>
      </c>
      <c r="F2573" s="21">
        <v>0.0</v>
      </c>
      <c r="G2573" s="48">
        <v>41579.0</v>
      </c>
      <c r="H2573" s="49">
        <v>0.5781481481481482</v>
      </c>
      <c r="M2573" s="54"/>
    </row>
    <row r="2574">
      <c r="A2574" s="21">
        <v>34725.0</v>
      </c>
      <c r="B2574" s="21">
        <v>19.0</v>
      </c>
      <c r="C2574" s="21">
        <v>1.0</v>
      </c>
      <c r="D2574" s="21">
        <v>1.0</v>
      </c>
      <c r="E2574" s="47">
        <v>9329.0</v>
      </c>
      <c r="F2574" s="21">
        <v>491.0</v>
      </c>
      <c r="G2574" s="48">
        <v>41579.0</v>
      </c>
      <c r="H2574" s="49">
        <v>0.8169560185185185</v>
      </c>
      <c r="M2574" s="54"/>
    </row>
    <row r="2575">
      <c r="A2575" s="21">
        <v>35079.0</v>
      </c>
      <c r="B2575" s="21">
        <v>12.0</v>
      </c>
      <c r="C2575" s="21">
        <v>1.0</v>
      </c>
      <c r="D2575" s="21">
        <v>0.0</v>
      </c>
      <c r="E2575" s="47">
        <v>6700.0</v>
      </c>
      <c r="F2575" s="21">
        <v>558.0</v>
      </c>
      <c r="G2575" s="48">
        <v>41579.0</v>
      </c>
      <c r="H2575" s="49">
        <v>0.8934606481481482</v>
      </c>
      <c r="M2575" s="54"/>
    </row>
    <row r="2576">
      <c r="A2576" s="21">
        <v>35292.0</v>
      </c>
      <c r="B2576" s="21">
        <v>21.0</v>
      </c>
      <c r="C2576" s="21">
        <v>1.0</v>
      </c>
      <c r="D2576" s="21">
        <v>1.0</v>
      </c>
      <c r="E2576" s="47">
        <v>1000.0</v>
      </c>
      <c r="F2576" s="21">
        <v>48.0</v>
      </c>
      <c r="G2576" s="48">
        <v>41579.0</v>
      </c>
      <c r="H2576" s="49">
        <v>0.314224537037037</v>
      </c>
      <c r="M2576" s="54"/>
    </row>
    <row r="2577">
      <c r="A2577" s="21">
        <v>35985.0</v>
      </c>
      <c r="B2577" s="21">
        <v>23.0</v>
      </c>
      <c r="C2577" s="21">
        <v>1.0</v>
      </c>
      <c r="D2577" s="21">
        <v>1.0</v>
      </c>
      <c r="E2577" s="47">
        <v>3950.0</v>
      </c>
      <c r="F2577" s="21">
        <v>172.0</v>
      </c>
      <c r="G2577" s="48">
        <v>41579.0</v>
      </c>
      <c r="H2577" s="49">
        <v>0.3305324074074074</v>
      </c>
      <c r="M2577" s="54"/>
    </row>
    <row r="2578">
      <c r="A2578" s="21">
        <v>36207.0</v>
      </c>
      <c r="B2578" s="21">
        <v>18.0</v>
      </c>
      <c r="C2578" s="21">
        <v>1.0</v>
      </c>
      <c r="D2578" s="21">
        <v>1.0</v>
      </c>
      <c r="E2578" s="47">
        <v>9295.0</v>
      </c>
      <c r="F2578" s="21">
        <v>516.0</v>
      </c>
      <c r="G2578" s="48">
        <v>41579.0</v>
      </c>
      <c r="H2578" s="49">
        <v>0.18903935185185186</v>
      </c>
      <c r="M2578" s="54"/>
    </row>
    <row r="2579">
      <c r="A2579" s="21">
        <v>36446.0</v>
      </c>
      <c r="B2579" s="21">
        <v>19.0</v>
      </c>
      <c r="C2579" s="21">
        <v>1.0</v>
      </c>
      <c r="D2579" s="21">
        <v>1.0</v>
      </c>
      <c r="E2579" s="47">
        <v>7795.0</v>
      </c>
      <c r="F2579" s="21">
        <v>410.0</v>
      </c>
      <c r="G2579" s="48">
        <v>41579.0</v>
      </c>
      <c r="H2579" s="49">
        <v>0.4600578703703704</v>
      </c>
      <c r="M2579" s="54"/>
    </row>
    <row r="2580">
      <c r="A2580" s="21">
        <v>36529.0</v>
      </c>
      <c r="B2580" s="21">
        <v>12.0</v>
      </c>
      <c r="C2580" s="21">
        <v>1.0</v>
      </c>
      <c r="D2580" s="21">
        <v>1.0</v>
      </c>
      <c r="E2580" s="21">
        <v>0.0</v>
      </c>
      <c r="F2580" s="21">
        <v>0.0</v>
      </c>
      <c r="G2580" s="48">
        <v>41579.0</v>
      </c>
      <c r="H2580" s="49">
        <v>0.3503472222222222</v>
      </c>
      <c r="M2580" s="54"/>
    </row>
    <row r="2581">
      <c r="A2581" s="21">
        <v>36532.0</v>
      </c>
      <c r="B2581" s="21">
        <v>14.0</v>
      </c>
      <c r="C2581" s="21">
        <v>1.0</v>
      </c>
      <c r="D2581" s="21">
        <v>1.0</v>
      </c>
      <c r="E2581" s="47">
        <v>1897.0</v>
      </c>
      <c r="F2581" s="21">
        <v>136.0</v>
      </c>
      <c r="G2581" s="48">
        <v>41579.0</v>
      </c>
      <c r="H2581" s="49">
        <v>0.3352777777777778</v>
      </c>
      <c r="M2581" s="54"/>
    </row>
    <row r="2582">
      <c r="A2582" s="21">
        <v>36614.0</v>
      </c>
      <c r="B2582" s="21">
        <v>20.0</v>
      </c>
      <c r="C2582" s="21">
        <v>1.0</v>
      </c>
      <c r="D2582" s="21">
        <v>1.0</v>
      </c>
      <c r="E2582" s="21">
        <v>995.0</v>
      </c>
      <c r="F2582" s="21">
        <v>50.0</v>
      </c>
      <c r="G2582" s="48">
        <v>41579.0</v>
      </c>
      <c r="H2582" s="49">
        <v>0.6128819444444444</v>
      </c>
      <c r="M2582" s="54"/>
    </row>
    <row r="2583">
      <c r="A2583" s="21">
        <v>37016.0</v>
      </c>
      <c r="B2583" s="21">
        <v>15.0</v>
      </c>
      <c r="C2583" s="21">
        <v>1.0</v>
      </c>
      <c r="D2583" s="21">
        <v>1.0</v>
      </c>
      <c r="E2583" s="47">
        <v>2500.0</v>
      </c>
      <c r="F2583" s="21">
        <v>167.0</v>
      </c>
      <c r="G2583" s="48">
        <v>41579.0</v>
      </c>
      <c r="H2583" s="49">
        <v>0.40172453703703703</v>
      </c>
      <c r="M2583" s="54"/>
    </row>
    <row r="2584">
      <c r="A2584" s="21">
        <v>37544.0</v>
      </c>
      <c r="B2584" s="21">
        <v>13.0</v>
      </c>
      <c r="C2584" s="21">
        <v>1.0</v>
      </c>
      <c r="D2584" s="21">
        <v>1.0</v>
      </c>
      <c r="E2584" s="21">
        <v>249.0</v>
      </c>
      <c r="F2584" s="21">
        <v>19.0</v>
      </c>
      <c r="G2584" s="48">
        <v>41579.0</v>
      </c>
      <c r="H2584" s="49">
        <v>0.22355324074074073</v>
      </c>
      <c r="M2584" s="54"/>
    </row>
    <row r="2585">
      <c r="A2585" s="21">
        <v>37605.0</v>
      </c>
      <c r="B2585" s="21">
        <v>17.0</v>
      </c>
      <c r="C2585" s="21">
        <v>1.0</v>
      </c>
      <c r="D2585" s="21">
        <v>1.0</v>
      </c>
      <c r="E2585" s="47">
        <v>20895.0</v>
      </c>
      <c r="F2585" s="47">
        <v>1229.0</v>
      </c>
      <c r="G2585" s="48">
        <v>41579.0</v>
      </c>
      <c r="H2585" s="49">
        <v>0.5051157407407407</v>
      </c>
      <c r="M2585" s="54"/>
    </row>
    <row r="2586">
      <c r="A2586" s="21">
        <v>37758.0</v>
      </c>
      <c r="B2586" s="21">
        <v>20.0</v>
      </c>
      <c r="C2586" s="21">
        <v>1.0</v>
      </c>
      <c r="D2586" s="21">
        <v>1.0</v>
      </c>
      <c r="E2586" s="47">
        <v>1500.0</v>
      </c>
      <c r="F2586" s="21">
        <v>75.0</v>
      </c>
      <c r="G2586" s="48">
        <v>41579.0</v>
      </c>
      <c r="H2586" s="49">
        <v>0.9722453703703704</v>
      </c>
      <c r="M2586" s="54"/>
    </row>
    <row r="2587">
      <c r="A2587" s="21">
        <v>39239.0</v>
      </c>
      <c r="B2587" s="21">
        <v>20.0</v>
      </c>
      <c r="C2587" s="21">
        <v>1.0</v>
      </c>
      <c r="D2587" s="21">
        <v>1.0</v>
      </c>
      <c r="E2587" s="47">
        <v>1128.0</v>
      </c>
      <c r="F2587" s="21">
        <v>56.0</v>
      </c>
      <c r="G2587" s="48">
        <v>41579.0</v>
      </c>
      <c r="H2587" s="49">
        <v>0.659375</v>
      </c>
      <c r="M2587" s="54"/>
    </row>
    <row r="2588">
      <c r="A2588" s="21">
        <v>39436.0</v>
      </c>
      <c r="B2588" s="21">
        <v>21.0</v>
      </c>
      <c r="C2588" s="21">
        <v>1.0</v>
      </c>
      <c r="D2588" s="21">
        <v>0.0</v>
      </c>
      <c r="E2588" s="47">
        <v>4843.0</v>
      </c>
      <c r="F2588" s="21">
        <v>231.0</v>
      </c>
      <c r="G2588" s="48">
        <v>41579.0</v>
      </c>
      <c r="H2588" s="49">
        <v>0.10833333333333334</v>
      </c>
      <c r="M2588" s="54"/>
    </row>
    <row r="2589">
      <c r="A2589" s="21">
        <v>39848.0</v>
      </c>
      <c r="B2589" s="21">
        <v>23.0</v>
      </c>
      <c r="C2589" s="21">
        <v>1.0</v>
      </c>
      <c r="D2589" s="21">
        <v>1.0</v>
      </c>
      <c r="E2589" s="21">
        <v>0.0</v>
      </c>
      <c r="F2589" s="21">
        <v>0.0</v>
      </c>
      <c r="G2589" s="48">
        <v>41579.0</v>
      </c>
      <c r="H2589" s="49">
        <v>0.8459953703703704</v>
      </c>
      <c r="M2589" s="54"/>
    </row>
    <row r="2590">
      <c r="A2590" s="21">
        <v>39904.0</v>
      </c>
      <c r="B2590" s="21">
        <v>23.0</v>
      </c>
      <c r="C2590" s="21">
        <v>1.0</v>
      </c>
      <c r="D2590" s="21">
        <v>0.0</v>
      </c>
      <c r="E2590" s="47">
        <v>2000.0</v>
      </c>
      <c r="F2590" s="21">
        <v>87.0</v>
      </c>
      <c r="G2590" s="48">
        <v>41579.0</v>
      </c>
      <c r="H2590" s="49">
        <v>0.8751041666666667</v>
      </c>
      <c r="M2590" s="54"/>
    </row>
    <row r="2591">
      <c r="A2591" s="21">
        <v>39973.0</v>
      </c>
      <c r="B2591" s="21">
        <v>15.0</v>
      </c>
      <c r="C2591" s="21">
        <v>1.0</v>
      </c>
      <c r="D2591" s="21">
        <v>1.0</v>
      </c>
      <c r="E2591" s="21">
        <v>0.0</v>
      </c>
      <c r="F2591" s="21">
        <v>0.0</v>
      </c>
      <c r="G2591" s="48">
        <v>41579.0</v>
      </c>
      <c r="H2591" s="49">
        <v>0.30418981481481483</v>
      </c>
      <c r="M2591" s="54"/>
    </row>
    <row r="2592">
      <c r="A2592" s="21">
        <v>40164.0</v>
      </c>
      <c r="B2592" s="21">
        <v>17.0</v>
      </c>
      <c r="C2592" s="21">
        <v>1.0</v>
      </c>
      <c r="D2592" s="21">
        <v>1.0</v>
      </c>
      <c r="E2592" s="21">
        <v>0.0</v>
      </c>
      <c r="F2592" s="21">
        <v>0.0</v>
      </c>
      <c r="G2592" s="48">
        <v>41579.0</v>
      </c>
      <c r="H2592" s="49">
        <v>0.004375</v>
      </c>
      <c r="M2592" s="54"/>
    </row>
    <row r="2593">
      <c r="A2593" s="21">
        <v>40177.0</v>
      </c>
      <c r="B2593" s="21">
        <v>14.0</v>
      </c>
      <c r="C2593" s="21">
        <v>1.0</v>
      </c>
      <c r="D2593" s="21">
        <v>1.0</v>
      </c>
      <c r="E2593" s="21">
        <v>587.0</v>
      </c>
      <c r="F2593" s="21">
        <v>42.0</v>
      </c>
      <c r="G2593" s="48">
        <v>41579.0</v>
      </c>
      <c r="H2593" s="49">
        <v>0.9880787037037037</v>
      </c>
      <c r="M2593" s="54"/>
    </row>
    <row r="2594">
      <c r="A2594" s="21">
        <v>40481.0</v>
      </c>
      <c r="B2594" s="21">
        <v>17.0</v>
      </c>
      <c r="C2594" s="21">
        <v>1.0</v>
      </c>
      <c r="D2594" s="21">
        <v>1.0</v>
      </c>
      <c r="E2594" s="21">
        <v>629.0</v>
      </c>
      <c r="F2594" s="21">
        <v>37.0</v>
      </c>
      <c r="G2594" s="48">
        <v>41579.0</v>
      </c>
      <c r="H2594" s="49">
        <v>0.7719212962962962</v>
      </c>
      <c r="M2594" s="54"/>
    </row>
    <row r="2595">
      <c r="A2595" s="21">
        <v>40559.0</v>
      </c>
      <c r="B2595" s="21">
        <v>17.0</v>
      </c>
      <c r="C2595" s="21">
        <v>1.0</v>
      </c>
      <c r="D2595" s="21">
        <v>1.0</v>
      </c>
      <c r="E2595" s="47">
        <v>5000.0</v>
      </c>
      <c r="F2595" s="21">
        <v>294.0</v>
      </c>
      <c r="G2595" s="48">
        <v>41579.0</v>
      </c>
      <c r="H2595" s="49">
        <v>0.9469444444444445</v>
      </c>
      <c r="M2595" s="54"/>
    </row>
    <row r="2596">
      <c r="A2596" s="21">
        <v>40567.0</v>
      </c>
      <c r="B2596" s="21">
        <v>13.0</v>
      </c>
      <c r="C2596" s="21">
        <v>1.0</v>
      </c>
      <c r="D2596" s="21">
        <v>1.0</v>
      </c>
      <c r="E2596" s="21">
        <v>500.0</v>
      </c>
      <c r="F2596" s="21">
        <v>38.0</v>
      </c>
      <c r="G2596" s="48">
        <v>41579.0</v>
      </c>
      <c r="H2596" s="49">
        <v>0.4045138888888889</v>
      </c>
      <c r="M2596" s="54"/>
    </row>
    <row r="2597">
      <c r="A2597" s="21">
        <v>40963.0</v>
      </c>
      <c r="B2597" s="21">
        <v>19.0</v>
      </c>
      <c r="C2597" s="21">
        <v>1.0</v>
      </c>
      <c r="D2597" s="21">
        <v>0.0</v>
      </c>
      <c r="E2597" s="47">
        <v>6700.0</v>
      </c>
      <c r="F2597" s="21">
        <v>353.0</v>
      </c>
      <c r="G2597" s="48">
        <v>41579.0</v>
      </c>
      <c r="H2597" s="49">
        <v>0.8047800925925926</v>
      </c>
      <c r="M2597" s="54"/>
    </row>
    <row r="2598">
      <c r="A2598" s="21">
        <v>41372.0</v>
      </c>
      <c r="B2598" s="21">
        <v>15.0</v>
      </c>
      <c r="C2598" s="21">
        <v>1.0</v>
      </c>
      <c r="D2598" s="21">
        <v>1.0</v>
      </c>
      <c r="E2598" s="47">
        <v>1999.0</v>
      </c>
      <c r="F2598" s="21">
        <v>133.0</v>
      </c>
      <c r="G2598" s="48">
        <v>41579.0</v>
      </c>
      <c r="H2598" s="49">
        <v>0.05334490740740741</v>
      </c>
      <c r="M2598" s="54"/>
    </row>
    <row r="2599">
      <c r="A2599" s="21">
        <v>41662.0</v>
      </c>
      <c r="B2599" s="21">
        <v>18.0</v>
      </c>
      <c r="C2599" s="21">
        <v>1.0</v>
      </c>
      <c r="D2599" s="21">
        <v>1.0</v>
      </c>
      <c r="E2599" s="47">
        <v>4855.0</v>
      </c>
      <c r="F2599" s="21">
        <v>270.0</v>
      </c>
      <c r="G2599" s="48">
        <v>41579.0</v>
      </c>
      <c r="H2599" s="49">
        <v>0.16811342592592593</v>
      </c>
      <c r="M2599" s="54"/>
    </row>
    <row r="2600">
      <c r="A2600" s="21">
        <v>41835.0</v>
      </c>
      <c r="B2600" s="21">
        <v>17.0</v>
      </c>
      <c r="C2600" s="21">
        <v>1.0</v>
      </c>
      <c r="D2600" s="21">
        <v>0.0</v>
      </c>
      <c r="E2600" s="47">
        <v>2298.0</v>
      </c>
      <c r="F2600" s="21">
        <v>135.0</v>
      </c>
      <c r="G2600" s="48">
        <v>41579.0</v>
      </c>
      <c r="H2600" s="49">
        <v>0.30777777777777776</v>
      </c>
      <c r="M2600" s="54"/>
    </row>
    <row r="2601">
      <c r="A2601" s="21">
        <v>42038.0</v>
      </c>
      <c r="B2601" s="21">
        <v>13.0</v>
      </c>
      <c r="C2601" s="21">
        <v>1.0</v>
      </c>
      <c r="D2601" s="21">
        <v>1.0</v>
      </c>
      <c r="E2601" s="47">
        <v>4907.0</v>
      </c>
      <c r="F2601" s="21">
        <v>377.0</v>
      </c>
      <c r="G2601" s="48">
        <v>41579.0</v>
      </c>
      <c r="H2601" s="49">
        <v>0.3539236111111111</v>
      </c>
      <c r="M2601" s="54"/>
    </row>
    <row r="2602">
      <c r="A2602" s="21">
        <v>42077.0</v>
      </c>
      <c r="B2602" s="21">
        <v>17.0</v>
      </c>
      <c r="C2602" s="21">
        <v>1.0</v>
      </c>
      <c r="D2602" s="21">
        <v>1.0</v>
      </c>
      <c r="E2602" s="47">
        <v>2239.0</v>
      </c>
      <c r="F2602" s="21">
        <v>132.0</v>
      </c>
      <c r="G2602" s="48">
        <v>41579.0</v>
      </c>
      <c r="H2602" s="49">
        <v>0.6859837962962962</v>
      </c>
      <c r="M2602" s="54"/>
    </row>
    <row r="2603">
      <c r="A2603" s="21">
        <v>42394.0</v>
      </c>
      <c r="B2603" s="21">
        <v>12.0</v>
      </c>
      <c r="C2603" s="21">
        <v>1.0</v>
      </c>
      <c r="D2603" s="21">
        <v>1.0</v>
      </c>
      <c r="E2603" s="21">
        <v>499.0</v>
      </c>
      <c r="F2603" s="21">
        <v>42.0</v>
      </c>
      <c r="G2603" s="48">
        <v>41579.0</v>
      </c>
      <c r="H2603" s="49">
        <v>0.7944097222222222</v>
      </c>
      <c r="M2603" s="54"/>
    </row>
    <row r="2604">
      <c r="A2604" s="21">
        <v>43416.0</v>
      </c>
      <c r="B2604" s="21">
        <v>17.0</v>
      </c>
      <c r="C2604" s="21">
        <v>1.0</v>
      </c>
      <c r="D2604" s="21">
        <v>1.0</v>
      </c>
      <c r="E2604" s="47">
        <v>11418.0</v>
      </c>
      <c r="F2604" s="21">
        <v>672.0</v>
      </c>
      <c r="G2604" s="48">
        <v>41579.0</v>
      </c>
      <c r="H2604" s="49">
        <v>0.5919097222222223</v>
      </c>
      <c r="M2604" s="54"/>
    </row>
    <row r="2605">
      <c r="A2605" s="21">
        <v>43419.0</v>
      </c>
      <c r="B2605" s="21">
        <v>17.0</v>
      </c>
      <c r="C2605" s="21">
        <v>1.0</v>
      </c>
      <c r="D2605" s="21">
        <v>1.0</v>
      </c>
      <c r="E2605" s="47">
        <v>5000.0</v>
      </c>
      <c r="F2605" s="21">
        <v>294.0</v>
      </c>
      <c r="G2605" s="48">
        <v>41579.0</v>
      </c>
      <c r="H2605" s="49">
        <v>0.5934143518518519</v>
      </c>
      <c r="M2605" s="54"/>
    </row>
    <row r="2606">
      <c r="A2606" s="21">
        <v>43579.0</v>
      </c>
      <c r="B2606" s="21">
        <v>23.0</v>
      </c>
      <c r="C2606" s="21">
        <v>1.0</v>
      </c>
      <c r="D2606" s="21">
        <v>1.0</v>
      </c>
      <c r="E2606" s="21">
        <v>515.0</v>
      </c>
      <c r="F2606" s="21">
        <v>22.0</v>
      </c>
      <c r="G2606" s="48">
        <v>41579.0</v>
      </c>
      <c r="H2606" s="49">
        <v>0.5852083333333333</v>
      </c>
      <c r="M2606" s="54"/>
    </row>
    <row r="2607">
      <c r="A2607" s="21">
        <v>43963.0</v>
      </c>
      <c r="B2607" s="21">
        <v>14.0</v>
      </c>
      <c r="C2607" s="21">
        <v>1.0</v>
      </c>
      <c r="D2607" s="21">
        <v>1.0</v>
      </c>
      <c r="E2607" s="47">
        <v>1000.0</v>
      </c>
      <c r="F2607" s="21">
        <v>71.0</v>
      </c>
      <c r="G2607" s="48">
        <v>41579.0</v>
      </c>
      <c r="H2607" s="49">
        <v>0.5705208333333334</v>
      </c>
      <c r="M2607" s="54"/>
    </row>
    <row r="2608">
      <c r="A2608" s="21">
        <v>44459.0</v>
      </c>
      <c r="B2608" s="21">
        <v>23.0</v>
      </c>
      <c r="C2608" s="21">
        <v>1.0</v>
      </c>
      <c r="D2608" s="21">
        <v>0.0</v>
      </c>
      <c r="E2608" s="47">
        <v>2154.0</v>
      </c>
      <c r="F2608" s="21">
        <v>94.0</v>
      </c>
      <c r="G2608" s="48">
        <v>41579.0</v>
      </c>
      <c r="H2608" s="49">
        <v>0.2991898148148148</v>
      </c>
      <c r="M2608" s="54"/>
    </row>
    <row r="2609">
      <c r="A2609" s="21">
        <v>44750.0</v>
      </c>
      <c r="B2609" s="21">
        <v>20.0</v>
      </c>
      <c r="C2609" s="21">
        <v>1.0</v>
      </c>
      <c r="D2609" s="21">
        <v>1.0</v>
      </c>
      <c r="E2609" s="47">
        <v>2590.0</v>
      </c>
      <c r="F2609" s="21">
        <v>130.0</v>
      </c>
      <c r="G2609" s="48">
        <v>41579.0</v>
      </c>
      <c r="H2609" s="49">
        <v>0.44743055555555555</v>
      </c>
      <c r="M2609" s="54"/>
    </row>
    <row r="2610">
      <c r="A2610" s="21">
        <v>45031.0</v>
      </c>
      <c r="B2610" s="21">
        <v>17.0</v>
      </c>
      <c r="C2610" s="21">
        <v>1.0</v>
      </c>
      <c r="D2610" s="21">
        <v>1.0</v>
      </c>
      <c r="E2610" s="47">
        <v>4348.0</v>
      </c>
      <c r="F2610" s="21">
        <v>256.0</v>
      </c>
      <c r="G2610" s="48">
        <v>41579.0</v>
      </c>
      <c r="H2610" s="49">
        <v>0.8909722222222223</v>
      </c>
      <c r="M2610" s="54"/>
    </row>
    <row r="2611">
      <c r="A2611" s="21">
        <v>45966.0</v>
      </c>
      <c r="B2611" s="21">
        <v>19.0</v>
      </c>
      <c r="C2611" s="21">
        <v>1.0</v>
      </c>
      <c r="D2611" s="21">
        <v>1.0</v>
      </c>
      <c r="E2611" s="21">
        <v>500.0</v>
      </c>
      <c r="F2611" s="21">
        <v>26.0</v>
      </c>
      <c r="G2611" s="48">
        <v>41579.0</v>
      </c>
      <c r="H2611" s="49">
        <v>0.2975115740740741</v>
      </c>
      <c r="M2611" s="54"/>
    </row>
    <row r="2612">
      <c r="A2612" s="21">
        <v>46516.0</v>
      </c>
      <c r="B2612" s="21">
        <v>14.0</v>
      </c>
      <c r="C2612" s="21">
        <v>1.0</v>
      </c>
      <c r="D2612" s="21">
        <v>1.0</v>
      </c>
      <c r="E2612" s="47">
        <v>1270.0</v>
      </c>
      <c r="F2612" s="21">
        <v>91.0</v>
      </c>
      <c r="G2612" s="48">
        <v>41579.0</v>
      </c>
      <c r="H2612" s="49">
        <v>0.8649189814814815</v>
      </c>
      <c r="M2612" s="54"/>
    </row>
    <row r="2613">
      <c r="A2613" s="21">
        <v>46751.0</v>
      </c>
      <c r="B2613" s="21">
        <v>18.0</v>
      </c>
      <c r="C2613" s="21">
        <v>1.0</v>
      </c>
      <c r="D2613" s="21">
        <v>0.0</v>
      </c>
      <c r="E2613" s="47">
        <v>1000.0</v>
      </c>
      <c r="F2613" s="21">
        <v>56.0</v>
      </c>
      <c r="G2613" s="48">
        <v>41579.0</v>
      </c>
      <c r="H2613" s="49">
        <v>0.5003356481481481</v>
      </c>
      <c r="M2613" s="54"/>
    </row>
    <row r="2614">
      <c r="A2614" s="21">
        <v>47255.0</v>
      </c>
      <c r="B2614" s="21">
        <v>12.0</v>
      </c>
      <c r="C2614" s="21">
        <v>1.0</v>
      </c>
      <c r="D2614" s="21">
        <v>1.0</v>
      </c>
      <c r="E2614" s="47">
        <v>10500.0</v>
      </c>
      <c r="F2614" s="21">
        <v>875.0</v>
      </c>
      <c r="G2614" s="48">
        <v>41579.0</v>
      </c>
      <c r="H2614" s="49">
        <v>0.34444444444444444</v>
      </c>
      <c r="M2614" s="54"/>
    </row>
    <row r="2615">
      <c r="A2615" s="21">
        <v>47347.0</v>
      </c>
      <c r="B2615" s="21">
        <v>20.0</v>
      </c>
      <c r="C2615" s="21">
        <v>1.0</v>
      </c>
      <c r="D2615" s="21">
        <v>1.0</v>
      </c>
      <c r="E2615" s="47">
        <v>4999.0</v>
      </c>
      <c r="F2615" s="21">
        <v>250.0</v>
      </c>
      <c r="G2615" s="48">
        <v>41579.0</v>
      </c>
      <c r="H2615" s="49">
        <v>0.4858564814814815</v>
      </c>
      <c r="M2615" s="54"/>
    </row>
    <row r="2616">
      <c r="A2616" s="21">
        <v>47453.0</v>
      </c>
      <c r="B2616" s="21">
        <v>22.0</v>
      </c>
      <c r="C2616" s="21">
        <v>1.0</v>
      </c>
      <c r="D2616" s="21">
        <v>0.0</v>
      </c>
      <c r="E2616" s="47">
        <v>3066.0</v>
      </c>
      <c r="F2616" s="21">
        <v>139.0</v>
      </c>
      <c r="G2616" s="48">
        <v>41579.0</v>
      </c>
      <c r="H2616" s="49">
        <v>0.8546643518518519</v>
      </c>
      <c r="M2616" s="54"/>
    </row>
    <row r="2617">
      <c r="A2617" s="21">
        <v>47517.0</v>
      </c>
      <c r="B2617" s="21">
        <v>17.0</v>
      </c>
      <c r="C2617" s="21">
        <v>1.0</v>
      </c>
      <c r="D2617" s="21">
        <v>1.0</v>
      </c>
      <c r="E2617" s="47">
        <v>13599.0</v>
      </c>
      <c r="F2617" s="21">
        <v>800.0</v>
      </c>
      <c r="G2617" s="48">
        <v>41579.0</v>
      </c>
      <c r="H2617" s="49">
        <v>0.9988541666666667</v>
      </c>
      <c r="M2617" s="54"/>
    </row>
    <row r="2618">
      <c r="A2618" s="21">
        <v>47728.0</v>
      </c>
      <c r="B2618" s="21">
        <v>15.0</v>
      </c>
      <c r="C2618" s="21">
        <v>1.0</v>
      </c>
      <c r="D2618" s="21">
        <v>1.0</v>
      </c>
      <c r="E2618" s="47">
        <v>2999.0</v>
      </c>
      <c r="F2618" s="21">
        <v>200.0</v>
      </c>
      <c r="G2618" s="48">
        <v>41579.0</v>
      </c>
      <c r="H2618" s="49">
        <v>0.5233796296296296</v>
      </c>
      <c r="M2618" s="54"/>
    </row>
    <row r="2619">
      <c r="A2619" s="21">
        <v>48202.0</v>
      </c>
      <c r="B2619" s="21">
        <v>14.0</v>
      </c>
      <c r="C2619" s="21">
        <v>1.0</v>
      </c>
      <c r="D2619" s="21">
        <v>1.0</v>
      </c>
      <c r="E2619" s="47">
        <v>2384.0</v>
      </c>
      <c r="F2619" s="21">
        <v>170.0</v>
      </c>
      <c r="G2619" s="48">
        <v>41579.0</v>
      </c>
      <c r="H2619" s="49">
        <v>0.5502893518518519</v>
      </c>
      <c r="M2619" s="54"/>
    </row>
    <row r="2620">
      <c r="A2620" s="21">
        <v>48238.0</v>
      </c>
      <c r="B2620" s="21">
        <v>16.0</v>
      </c>
      <c r="C2620" s="21">
        <v>1.0</v>
      </c>
      <c r="D2620" s="21">
        <v>1.0</v>
      </c>
      <c r="E2620" s="47">
        <v>23175.0</v>
      </c>
      <c r="F2620" s="47">
        <v>1448.0</v>
      </c>
      <c r="G2620" s="48">
        <v>41579.0</v>
      </c>
      <c r="H2620" s="49">
        <v>0.9736111111111111</v>
      </c>
      <c r="M2620" s="54"/>
    </row>
    <row r="2621">
      <c r="A2621" s="21">
        <v>49475.0</v>
      </c>
      <c r="B2621" s="21">
        <v>15.0</v>
      </c>
      <c r="C2621" s="21">
        <v>1.0</v>
      </c>
      <c r="D2621" s="21">
        <v>0.0</v>
      </c>
      <c r="E2621" s="21">
        <v>475.0</v>
      </c>
      <c r="F2621" s="21">
        <v>32.0</v>
      </c>
      <c r="G2621" s="48">
        <v>41579.0</v>
      </c>
      <c r="H2621" s="49">
        <v>0.8155439814814814</v>
      </c>
      <c r="M2621" s="54"/>
    </row>
    <row r="2622">
      <c r="A2622" s="21">
        <v>50082.0</v>
      </c>
      <c r="B2622" s="21">
        <v>19.0</v>
      </c>
      <c r="C2622" s="21">
        <v>1.0</v>
      </c>
      <c r="D2622" s="21">
        <v>1.0</v>
      </c>
      <c r="E2622" s="47">
        <v>2000.0</v>
      </c>
      <c r="F2622" s="21">
        <v>105.0</v>
      </c>
      <c r="G2622" s="48">
        <v>41579.0</v>
      </c>
      <c r="H2622" s="49">
        <v>0.8435532407407408</v>
      </c>
      <c r="M2622" s="54"/>
    </row>
    <row r="2623">
      <c r="A2623" s="21">
        <v>50538.0</v>
      </c>
      <c r="B2623" s="21">
        <v>19.0</v>
      </c>
      <c r="C2623" s="21">
        <v>1.0</v>
      </c>
      <c r="D2623" s="21">
        <v>1.0</v>
      </c>
      <c r="E2623" s="47">
        <v>1890.0</v>
      </c>
      <c r="F2623" s="21">
        <v>99.0</v>
      </c>
      <c r="G2623" s="48">
        <v>41579.0</v>
      </c>
      <c r="H2623" s="49">
        <v>0.6138194444444445</v>
      </c>
      <c r="M2623" s="54"/>
    </row>
    <row r="2624">
      <c r="A2624" s="21">
        <v>50547.0</v>
      </c>
      <c r="B2624" s="21">
        <v>19.0</v>
      </c>
      <c r="C2624" s="21">
        <v>1.0</v>
      </c>
      <c r="D2624" s="21">
        <v>0.0</v>
      </c>
      <c r="E2624" s="47">
        <v>2500.0</v>
      </c>
      <c r="F2624" s="21">
        <v>132.0</v>
      </c>
      <c r="G2624" s="48">
        <v>41579.0</v>
      </c>
      <c r="H2624" s="49">
        <v>0.24971064814814814</v>
      </c>
      <c r="M2624" s="54"/>
    </row>
    <row r="2625">
      <c r="A2625" s="21">
        <v>50809.0</v>
      </c>
      <c r="B2625" s="21">
        <v>21.0</v>
      </c>
      <c r="C2625" s="21">
        <v>1.0</v>
      </c>
      <c r="D2625" s="21">
        <v>1.0</v>
      </c>
      <c r="E2625" s="21">
        <v>495.0</v>
      </c>
      <c r="F2625" s="21">
        <v>24.0</v>
      </c>
      <c r="G2625" s="48">
        <v>41579.0</v>
      </c>
      <c r="H2625" s="49">
        <v>0.9962615740740741</v>
      </c>
      <c r="M2625" s="54"/>
    </row>
    <row r="2626">
      <c r="A2626" s="21">
        <v>50875.0</v>
      </c>
      <c r="B2626" s="21">
        <v>17.0</v>
      </c>
      <c r="C2626" s="21">
        <v>1.0</v>
      </c>
      <c r="D2626" s="21">
        <v>1.0</v>
      </c>
      <c r="E2626" s="47">
        <v>2200.0</v>
      </c>
      <c r="F2626" s="21">
        <v>129.0</v>
      </c>
      <c r="G2626" s="48">
        <v>41579.0</v>
      </c>
      <c r="H2626" s="49">
        <v>0.07143518518518518</v>
      </c>
      <c r="M2626" s="54"/>
    </row>
    <row r="2627">
      <c r="A2627" s="21">
        <v>51034.0</v>
      </c>
      <c r="B2627" s="21">
        <v>23.0</v>
      </c>
      <c r="C2627" s="21">
        <v>1.0</v>
      </c>
      <c r="D2627" s="21">
        <v>1.0</v>
      </c>
      <c r="E2627" s="47">
        <v>10994.0</v>
      </c>
      <c r="F2627" s="21">
        <v>478.0</v>
      </c>
      <c r="G2627" s="48">
        <v>41579.0</v>
      </c>
      <c r="H2627" s="49">
        <v>0.9753240740740741</v>
      </c>
      <c r="M2627" s="54"/>
    </row>
    <row r="2628">
      <c r="A2628" s="21">
        <v>51450.0</v>
      </c>
      <c r="B2628" s="21">
        <v>23.0</v>
      </c>
      <c r="C2628" s="21">
        <v>1.0</v>
      </c>
      <c r="D2628" s="21">
        <v>1.0</v>
      </c>
      <c r="E2628" s="47">
        <v>1000.0</v>
      </c>
      <c r="F2628" s="21">
        <v>43.0</v>
      </c>
      <c r="G2628" s="48">
        <v>41579.0</v>
      </c>
      <c r="H2628" s="49">
        <v>0.6833564814814815</v>
      </c>
      <c r="M2628" s="54"/>
    </row>
    <row r="2629">
      <c r="A2629" s="21">
        <v>51928.0</v>
      </c>
      <c r="B2629" s="21">
        <v>21.0</v>
      </c>
      <c r="C2629" s="21">
        <v>1.0</v>
      </c>
      <c r="D2629" s="21">
        <v>0.0</v>
      </c>
      <c r="E2629" s="21">
        <v>0.0</v>
      </c>
      <c r="F2629" s="21">
        <v>0.0</v>
      </c>
      <c r="G2629" s="48">
        <v>41579.0</v>
      </c>
      <c r="H2629" s="49">
        <v>0.945462962962963</v>
      </c>
      <c r="M2629" s="54"/>
    </row>
    <row r="2630">
      <c r="A2630" s="21">
        <v>52039.0</v>
      </c>
      <c r="B2630" s="21">
        <v>20.0</v>
      </c>
      <c r="C2630" s="21">
        <v>1.0</v>
      </c>
      <c r="D2630" s="21">
        <v>1.0</v>
      </c>
      <c r="E2630" s="21">
        <v>0.0</v>
      </c>
      <c r="F2630" s="21">
        <v>0.0</v>
      </c>
      <c r="G2630" s="48">
        <v>41579.0</v>
      </c>
      <c r="H2630" s="49">
        <v>0.36369212962962966</v>
      </c>
      <c r="M2630" s="54"/>
    </row>
    <row r="2631">
      <c r="A2631" s="21">
        <v>52812.0</v>
      </c>
      <c r="B2631" s="21">
        <v>16.0</v>
      </c>
      <c r="C2631" s="21">
        <v>1.0</v>
      </c>
      <c r="D2631" s="21">
        <v>0.0</v>
      </c>
      <c r="E2631" s="47">
        <v>10950.0</v>
      </c>
      <c r="F2631" s="21">
        <v>684.0</v>
      </c>
      <c r="G2631" s="48">
        <v>41579.0</v>
      </c>
      <c r="H2631" s="49">
        <v>0.08011574074074074</v>
      </c>
      <c r="M2631" s="54"/>
    </row>
    <row r="2632">
      <c r="A2632" s="21">
        <v>52944.0</v>
      </c>
      <c r="B2632" s="21">
        <v>16.0</v>
      </c>
      <c r="C2632" s="21">
        <v>1.0</v>
      </c>
      <c r="D2632" s="21">
        <v>1.0</v>
      </c>
      <c r="E2632" s="47">
        <v>3442.0</v>
      </c>
      <c r="F2632" s="21">
        <v>215.0</v>
      </c>
      <c r="G2632" s="48">
        <v>41579.0</v>
      </c>
      <c r="H2632" s="49">
        <v>0.337349537037037</v>
      </c>
      <c r="M2632" s="54"/>
    </row>
    <row r="2633">
      <c r="A2633" s="21">
        <v>53099.0</v>
      </c>
      <c r="B2633" s="21">
        <v>18.0</v>
      </c>
      <c r="C2633" s="21">
        <v>1.0</v>
      </c>
      <c r="D2633" s="21">
        <v>1.0</v>
      </c>
      <c r="E2633" s="47">
        <v>1499.0</v>
      </c>
      <c r="F2633" s="21">
        <v>83.0</v>
      </c>
      <c r="G2633" s="48">
        <v>41579.0</v>
      </c>
      <c r="H2633" s="49">
        <v>0.389537037037037</v>
      </c>
      <c r="M2633" s="54"/>
    </row>
    <row r="2634">
      <c r="A2634" s="21">
        <v>54471.0</v>
      </c>
      <c r="B2634" s="21">
        <v>22.0</v>
      </c>
      <c r="C2634" s="21">
        <v>1.0</v>
      </c>
      <c r="D2634" s="21">
        <v>1.0</v>
      </c>
      <c r="E2634" s="47">
        <v>4599.0</v>
      </c>
      <c r="F2634" s="21">
        <v>209.0</v>
      </c>
      <c r="G2634" s="48">
        <v>41609.0</v>
      </c>
      <c r="H2634" s="49">
        <v>0.9378356481481481</v>
      </c>
      <c r="M2634" s="54"/>
    </row>
    <row r="2635">
      <c r="A2635" s="21">
        <v>55435.0</v>
      </c>
      <c r="B2635" s="21">
        <v>14.0</v>
      </c>
      <c r="C2635" s="21">
        <v>1.0</v>
      </c>
      <c r="D2635" s="21">
        <v>1.0</v>
      </c>
      <c r="E2635" s="47">
        <v>1048.0</v>
      </c>
      <c r="F2635" s="21">
        <v>75.0</v>
      </c>
      <c r="G2635" s="48">
        <v>41609.0</v>
      </c>
      <c r="H2635" s="49">
        <v>0.2602314814814815</v>
      </c>
      <c r="M2635" s="54"/>
    </row>
    <row r="2636">
      <c r="A2636" s="21">
        <v>55591.0</v>
      </c>
      <c r="B2636" s="21">
        <v>16.0</v>
      </c>
      <c r="C2636" s="21">
        <v>1.0</v>
      </c>
      <c r="D2636" s="21">
        <v>1.0</v>
      </c>
      <c r="E2636" s="21">
        <v>625.0</v>
      </c>
      <c r="F2636" s="21">
        <v>39.0</v>
      </c>
      <c r="G2636" s="48">
        <v>41609.0</v>
      </c>
      <c r="H2636" s="49">
        <v>0.9046875</v>
      </c>
      <c r="M2636" s="54"/>
    </row>
    <row r="2637">
      <c r="A2637" s="21">
        <v>55613.0</v>
      </c>
      <c r="B2637" s="21">
        <v>17.0</v>
      </c>
      <c r="C2637" s="21">
        <v>1.0</v>
      </c>
      <c r="D2637" s="21">
        <v>1.0</v>
      </c>
      <c r="E2637" s="21">
        <v>299.0</v>
      </c>
      <c r="F2637" s="21">
        <v>18.0</v>
      </c>
      <c r="G2637" s="48">
        <v>41609.0</v>
      </c>
      <c r="H2637" s="49">
        <v>0.9019560185185185</v>
      </c>
      <c r="M2637" s="54"/>
    </row>
    <row r="2638">
      <c r="A2638" s="21">
        <v>56066.0</v>
      </c>
      <c r="B2638" s="21">
        <v>16.0</v>
      </c>
      <c r="C2638" s="21">
        <v>1.0</v>
      </c>
      <c r="D2638" s="21">
        <v>1.0</v>
      </c>
      <c r="E2638" s="47">
        <v>2798.0</v>
      </c>
      <c r="F2638" s="21">
        <v>175.0</v>
      </c>
      <c r="G2638" s="48">
        <v>41609.0</v>
      </c>
      <c r="H2638" s="49">
        <v>0.964837962962963</v>
      </c>
      <c r="M2638" s="54"/>
    </row>
    <row r="2639">
      <c r="A2639" s="21">
        <v>56599.0</v>
      </c>
      <c r="B2639" s="21">
        <v>16.0</v>
      </c>
      <c r="C2639" s="21">
        <v>1.0</v>
      </c>
      <c r="D2639" s="21">
        <v>0.0</v>
      </c>
      <c r="E2639" s="21">
        <v>0.0</v>
      </c>
      <c r="F2639" s="21">
        <v>0.0</v>
      </c>
      <c r="G2639" s="48">
        <v>41609.0</v>
      </c>
      <c r="H2639" s="49">
        <v>0.052592592592592594</v>
      </c>
      <c r="M2639" s="54"/>
    </row>
    <row r="2640">
      <c r="A2640" s="21">
        <v>56706.0</v>
      </c>
      <c r="B2640" s="21">
        <v>21.0</v>
      </c>
      <c r="C2640" s="21">
        <v>1.0</v>
      </c>
      <c r="D2640" s="21">
        <v>1.0</v>
      </c>
      <c r="E2640" s="47">
        <v>1130.0</v>
      </c>
      <c r="F2640" s="21">
        <v>54.0</v>
      </c>
      <c r="G2640" s="48">
        <v>41609.0</v>
      </c>
      <c r="H2640" s="49">
        <v>0.26502314814814815</v>
      </c>
      <c r="M2640" s="54"/>
    </row>
    <row r="2641">
      <c r="A2641" s="21">
        <v>58771.0</v>
      </c>
      <c r="B2641" s="21">
        <v>12.0</v>
      </c>
      <c r="C2641" s="21">
        <v>1.0</v>
      </c>
      <c r="D2641" s="21">
        <v>1.0</v>
      </c>
      <c r="E2641" s="47">
        <v>1850.0</v>
      </c>
      <c r="F2641" s="21">
        <v>154.0</v>
      </c>
      <c r="G2641" s="48">
        <v>41609.0</v>
      </c>
      <c r="H2641" s="49">
        <v>0.747175925925926</v>
      </c>
      <c r="M2641" s="54"/>
    </row>
    <row r="2642">
      <c r="A2642" s="21">
        <v>59201.0</v>
      </c>
      <c r="B2642" s="21">
        <v>14.0</v>
      </c>
      <c r="C2642" s="21">
        <v>1.0</v>
      </c>
      <c r="D2642" s="21">
        <v>1.0</v>
      </c>
      <c r="E2642" s="47">
        <v>3500.0</v>
      </c>
      <c r="F2642" s="21">
        <v>250.0</v>
      </c>
      <c r="G2642" s="48">
        <v>41609.0</v>
      </c>
      <c r="H2642" s="49">
        <v>0.33793981481481483</v>
      </c>
      <c r="M2642" s="54"/>
    </row>
    <row r="2643">
      <c r="A2643" s="21">
        <v>59537.0</v>
      </c>
      <c r="B2643" s="21">
        <v>17.0</v>
      </c>
      <c r="C2643" s="21">
        <v>1.0</v>
      </c>
      <c r="D2643" s="21">
        <v>1.0</v>
      </c>
      <c r="E2643" s="21">
        <v>505.0</v>
      </c>
      <c r="F2643" s="21">
        <v>30.0</v>
      </c>
      <c r="G2643" s="48">
        <v>41609.0</v>
      </c>
      <c r="H2643" s="49">
        <v>0.8165509259259259</v>
      </c>
      <c r="M2643" s="54"/>
    </row>
    <row r="2644">
      <c r="A2644" s="21">
        <v>59852.0</v>
      </c>
      <c r="B2644" s="21">
        <v>14.0</v>
      </c>
      <c r="C2644" s="21">
        <v>1.0</v>
      </c>
      <c r="D2644" s="21">
        <v>0.0</v>
      </c>
      <c r="E2644" s="21">
        <v>878.0</v>
      </c>
      <c r="F2644" s="21">
        <v>63.0</v>
      </c>
      <c r="G2644" s="48">
        <v>41609.0</v>
      </c>
      <c r="H2644" s="49">
        <v>0.827488425925926</v>
      </c>
      <c r="M2644" s="54"/>
    </row>
    <row r="2645">
      <c r="A2645" s="21">
        <v>60082.0</v>
      </c>
      <c r="B2645" s="21">
        <v>23.0</v>
      </c>
      <c r="C2645" s="21">
        <v>1.0</v>
      </c>
      <c r="D2645" s="21">
        <v>1.0</v>
      </c>
      <c r="E2645" s="47">
        <v>2102.0</v>
      </c>
      <c r="F2645" s="21">
        <v>91.0</v>
      </c>
      <c r="G2645" s="48">
        <v>41609.0</v>
      </c>
      <c r="H2645" s="49">
        <v>0.011724537037037037</v>
      </c>
      <c r="M2645" s="54"/>
    </row>
    <row r="2646">
      <c r="A2646" s="21">
        <v>60151.0</v>
      </c>
      <c r="B2646" s="21">
        <v>19.0</v>
      </c>
      <c r="C2646" s="21">
        <v>1.0</v>
      </c>
      <c r="D2646" s="21">
        <v>1.0</v>
      </c>
      <c r="E2646" s="47">
        <v>6585.0</v>
      </c>
      <c r="F2646" s="21">
        <v>347.0</v>
      </c>
      <c r="G2646" s="48">
        <v>41609.0</v>
      </c>
      <c r="H2646" s="49">
        <v>0.8711574074074074</v>
      </c>
      <c r="M2646" s="54"/>
    </row>
    <row r="2647">
      <c r="A2647" s="21">
        <v>60326.0</v>
      </c>
      <c r="B2647" s="21">
        <v>23.0</v>
      </c>
      <c r="C2647" s="21">
        <v>1.0</v>
      </c>
      <c r="D2647" s="21">
        <v>1.0</v>
      </c>
      <c r="E2647" s="47">
        <v>1140.0</v>
      </c>
      <c r="F2647" s="21">
        <v>50.0</v>
      </c>
      <c r="G2647" s="48">
        <v>41609.0</v>
      </c>
      <c r="H2647" s="49">
        <v>0.03425925925925926</v>
      </c>
      <c r="M2647" s="54"/>
    </row>
    <row r="2648">
      <c r="A2648" s="21">
        <v>60422.0</v>
      </c>
      <c r="B2648" s="21">
        <v>19.0</v>
      </c>
      <c r="C2648" s="21">
        <v>1.0</v>
      </c>
      <c r="D2648" s="21">
        <v>1.0</v>
      </c>
      <c r="E2648" s="47">
        <v>1000.0</v>
      </c>
      <c r="F2648" s="21">
        <v>53.0</v>
      </c>
      <c r="G2648" s="48">
        <v>41609.0</v>
      </c>
      <c r="H2648" s="49">
        <v>0.37732638888888886</v>
      </c>
      <c r="M2648" s="54"/>
    </row>
    <row r="2649">
      <c r="A2649" s="21">
        <v>60782.0</v>
      </c>
      <c r="B2649" s="21">
        <v>22.0</v>
      </c>
      <c r="C2649" s="21">
        <v>1.0</v>
      </c>
      <c r="D2649" s="21">
        <v>1.0</v>
      </c>
      <c r="E2649" s="47">
        <v>2000.0</v>
      </c>
      <c r="F2649" s="21">
        <v>91.0</v>
      </c>
      <c r="G2649" s="48">
        <v>41609.0</v>
      </c>
      <c r="H2649" s="49">
        <v>0.5261458333333333</v>
      </c>
      <c r="M2649" s="54"/>
    </row>
    <row r="2650">
      <c r="A2650" s="21">
        <v>60806.0</v>
      </c>
      <c r="B2650" s="21">
        <v>19.0</v>
      </c>
      <c r="C2650" s="21">
        <v>1.0</v>
      </c>
      <c r="D2650" s="21">
        <v>1.0</v>
      </c>
      <c r="E2650" s="47">
        <v>1089.0</v>
      </c>
      <c r="F2650" s="21">
        <v>57.0</v>
      </c>
      <c r="G2650" s="48">
        <v>41609.0</v>
      </c>
      <c r="H2650" s="49">
        <v>0.9040972222222222</v>
      </c>
      <c r="M2650" s="54"/>
    </row>
    <row r="2651">
      <c r="A2651" s="21">
        <v>61376.0</v>
      </c>
      <c r="B2651" s="21">
        <v>15.0</v>
      </c>
      <c r="C2651" s="21">
        <v>1.0</v>
      </c>
      <c r="D2651" s="21">
        <v>1.0</v>
      </c>
      <c r="E2651" s="47">
        <v>2643.0</v>
      </c>
      <c r="F2651" s="21">
        <v>176.0</v>
      </c>
      <c r="G2651" s="48">
        <v>41609.0</v>
      </c>
      <c r="H2651" s="49">
        <v>0.10636574074074075</v>
      </c>
      <c r="M2651" s="54"/>
    </row>
    <row r="2652">
      <c r="A2652" s="21">
        <v>61518.0</v>
      </c>
      <c r="B2652" s="21">
        <v>20.0</v>
      </c>
      <c r="C2652" s="21">
        <v>1.0</v>
      </c>
      <c r="D2652" s="21">
        <v>1.0</v>
      </c>
      <c r="E2652" s="47">
        <v>4999.0</v>
      </c>
      <c r="F2652" s="21">
        <v>250.0</v>
      </c>
      <c r="G2652" s="48">
        <v>41609.0</v>
      </c>
      <c r="H2652" s="49">
        <v>0.04608796296296296</v>
      </c>
      <c r="M2652" s="54"/>
    </row>
    <row r="2653">
      <c r="A2653" s="21">
        <v>61618.0</v>
      </c>
      <c r="B2653" s="21">
        <v>17.0</v>
      </c>
      <c r="C2653" s="21">
        <v>1.0</v>
      </c>
      <c r="D2653" s="21">
        <v>1.0</v>
      </c>
      <c r="E2653" s="47">
        <v>1298.0</v>
      </c>
      <c r="F2653" s="21">
        <v>76.0</v>
      </c>
      <c r="G2653" s="48">
        <v>41609.0</v>
      </c>
      <c r="H2653" s="49">
        <v>0.5911226851851852</v>
      </c>
      <c r="M2653" s="54"/>
    </row>
    <row r="2654">
      <c r="A2654" s="21">
        <v>61624.0</v>
      </c>
      <c r="B2654" s="21">
        <v>17.0</v>
      </c>
      <c r="C2654" s="21">
        <v>1.0</v>
      </c>
      <c r="D2654" s="21">
        <v>1.0</v>
      </c>
      <c r="E2654" s="21">
        <v>715.0</v>
      </c>
      <c r="F2654" s="21">
        <v>42.0</v>
      </c>
      <c r="G2654" s="48">
        <v>41609.0</v>
      </c>
      <c r="H2654" s="49">
        <v>0.45635416666666667</v>
      </c>
      <c r="M2654" s="54"/>
    </row>
    <row r="2655">
      <c r="A2655" s="21">
        <v>61714.0</v>
      </c>
      <c r="B2655" s="21">
        <v>23.0</v>
      </c>
      <c r="C2655" s="21">
        <v>1.0</v>
      </c>
      <c r="D2655" s="21">
        <v>1.0</v>
      </c>
      <c r="E2655" s="21">
        <v>0.0</v>
      </c>
      <c r="F2655" s="21">
        <v>0.0</v>
      </c>
      <c r="G2655" s="48">
        <v>41609.0</v>
      </c>
      <c r="H2655" s="49">
        <v>0.16283564814814816</v>
      </c>
      <c r="M2655" s="54"/>
    </row>
    <row r="2656">
      <c r="A2656" s="21">
        <v>62572.0</v>
      </c>
      <c r="B2656" s="21">
        <v>16.0</v>
      </c>
      <c r="C2656" s="21">
        <v>1.0</v>
      </c>
      <c r="D2656" s="21">
        <v>0.0</v>
      </c>
      <c r="E2656" s="47">
        <v>3590.0</v>
      </c>
      <c r="F2656" s="21">
        <v>224.0</v>
      </c>
      <c r="G2656" s="48">
        <v>41609.0</v>
      </c>
      <c r="H2656" s="49">
        <v>0.6646064814814815</v>
      </c>
      <c r="M2656" s="54"/>
    </row>
    <row r="2657">
      <c r="A2657" s="21">
        <v>65205.0</v>
      </c>
      <c r="B2657" s="21">
        <v>22.0</v>
      </c>
      <c r="C2657" s="21">
        <v>1.0</v>
      </c>
      <c r="D2657" s="21">
        <v>1.0</v>
      </c>
      <c r="E2657" s="47">
        <v>5000.0</v>
      </c>
      <c r="F2657" s="21">
        <v>227.0</v>
      </c>
      <c r="G2657" s="48">
        <v>41609.0</v>
      </c>
      <c r="H2657" s="49">
        <v>0.10018518518518518</v>
      </c>
      <c r="M2657" s="54"/>
    </row>
    <row r="2658">
      <c r="A2658" s="21">
        <v>65309.0</v>
      </c>
      <c r="B2658" s="21">
        <v>22.0</v>
      </c>
      <c r="C2658" s="21">
        <v>1.0</v>
      </c>
      <c r="D2658" s="21">
        <v>1.0</v>
      </c>
      <c r="E2658" s="47">
        <v>1339.0</v>
      </c>
      <c r="F2658" s="21">
        <v>61.0</v>
      </c>
      <c r="G2658" s="48">
        <v>41609.0</v>
      </c>
      <c r="H2658" s="49">
        <v>0.29704861111111114</v>
      </c>
      <c r="M2658" s="54"/>
    </row>
    <row r="2659">
      <c r="A2659" s="21">
        <v>65774.0</v>
      </c>
      <c r="B2659" s="21">
        <v>15.0</v>
      </c>
      <c r="C2659" s="21">
        <v>1.0</v>
      </c>
      <c r="D2659" s="21">
        <v>1.0</v>
      </c>
      <c r="E2659" s="21">
        <v>400.0</v>
      </c>
      <c r="F2659" s="21">
        <v>27.0</v>
      </c>
      <c r="G2659" s="48">
        <v>41609.0</v>
      </c>
      <c r="H2659" s="49">
        <v>0.22842592592592592</v>
      </c>
      <c r="M2659" s="54"/>
    </row>
    <row r="2660">
      <c r="A2660" s="21">
        <v>66741.0</v>
      </c>
      <c r="B2660" s="21">
        <v>16.0</v>
      </c>
      <c r="C2660" s="21">
        <v>1.0</v>
      </c>
      <c r="D2660" s="21">
        <v>0.0</v>
      </c>
      <c r="E2660" s="47">
        <v>8395.0</v>
      </c>
      <c r="F2660" s="21">
        <v>525.0</v>
      </c>
      <c r="G2660" s="48">
        <v>41609.0</v>
      </c>
      <c r="H2660" s="49">
        <v>0.8985532407407407</v>
      </c>
      <c r="M2660" s="54"/>
    </row>
    <row r="2661">
      <c r="A2661" s="21">
        <v>66773.0</v>
      </c>
      <c r="B2661" s="21">
        <v>14.0</v>
      </c>
      <c r="C2661" s="21">
        <v>1.0</v>
      </c>
      <c r="D2661" s="21">
        <v>1.0</v>
      </c>
      <c r="E2661" s="21">
        <v>999.0</v>
      </c>
      <c r="F2661" s="21">
        <v>71.0</v>
      </c>
      <c r="G2661" s="48">
        <v>41609.0</v>
      </c>
      <c r="H2661" s="49">
        <v>0.8082175925925926</v>
      </c>
      <c r="M2661" s="54"/>
    </row>
    <row r="2662">
      <c r="A2662" s="21">
        <v>67737.0</v>
      </c>
      <c r="B2662" s="21">
        <v>16.0</v>
      </c>
      <c r="C2662" s="21">
        <v>1.0</v>
      </c>
      <c r="D2662" s="21">
        <v>1.0</v>
      </c>
      <c r="E2662" s="47">
        <v>6610.0</v>
      </c>
      <c r="F2662" s="21">
        <v>413.0</v>
      </c>
      <c r="G2662" s="48">
        <v>41609.0</v>
      </c>
      <c r="H2662" s="49">
        <v>0.5035763888888889</v>
      </c>
      <c r="M2662" s="54"/>
    </row>
    <row r="2663">
      <c r="A2663" s="21">
        <v>67800.0</v>
      </c>
      <c r="B2663" s="21">
        <v>17.0</v>
      </c>
      <c r="C2663" s="21">
        <v>1.0</v>
      </c>
      <c r="D2663" s="21">
        <v>1.0</v>
      </c>
      <c r="E2663" s="47">
        <v>7115.0</v>
      </c>
      <c r="F2663" s="21">
        <v>419.0</v>
      </c>
      <c r="G2663" s="48">
        <v>41609.0</v>
      </c>
      <c r="H2663" s="49">
        <v>0.7452199074074074</v>
      </c>
      <c r="M2663" s="54"/>
    </row>
    <row r="2664">
      <c r="A2664" s="21">
        <v>69259.0</v>
      </c>
      <c r="B2664" s="21">
        <v>12.0</v>
      </c>
      <c r="C2664" s="21">
        <v>1.0</v>
      </c>
      <c r="D2664" s="21">
        <v>0.0</v>
      </c>
      <c r="E2664" s="47">
        <v>1424.0</v>
      </c>
      <c r="F2664" s="21">
        <v>119.0</v>
      </c>
      <c r="G2664" s="48">
        <v>41609.0</v>
      </c>
      <c r="H2664" s="49">
        <v>0.17059027777777777</v>
      </c>
      <c r="M2664" s="54"/>
    </row>
    <row r="2665">
      <c r="A2665" s="21">
        <v>69512.0</v>
      </c>
      <c r="B2665" s="21">
        <v>23.0</v>
      </c>
      <c r="C2665" s="21">
        <v>1.0</v>
      </c>
      <c r="D2665" s="21">
        <v>1.0</v>
      </c>
      <c r="E2665" s="47">
        <v>1000.0</v>
      </c>
      <c r="F2665" s="21">
        <v>43.0</v>
      </c>
      <c r="G2665" s="48">
        <v>41609.0</v>
      </c>
      <c r="H2665" s="49">
        <v>0.6890972222222222</v>
      </c>
      <c r="M2665" s="54"/>
    </row>
    <row r="2666">
      <c r="A2666" s="21">
        <v>69582.0</v>
      </c>
      <c r="B2666" s="21">
        <v>12.0</v>
      </c>
      <c r="C2666" s="21">
        <v>1.0</v>
      </c>
      <c r="D2666" s="21">
        <v>0.0</v>
      </c>
      <c r="E2666" s="47">
        <v>9260.0</v>
      </c>
      <c r="F2666" s="21">
        <v>772.0</v>
      </c>
      <c r="G2666" s="48">
        <v>41609.0</v>
      </c>
      <c r="H2666" s="49">
        <v>0.7143634259259259</v>
      </c>
      <c r="M2666" s="54"/>
    </row>
    <row r="2667">
      <c r="A2667" s="21">
        <v>69848.0</v>
      </c>
      <c r="B2667" s="21">
        <v>13.0</v>
      </c>
      <c r="C2667" s="21">
        <v>1.0</v>
      </c>
      <c r="D2667" s="21">
        <v>1.0</v>
      </c>
      <c r="E2667" s="47">
        <v>2100.0</v>
      </c>
      <c r="F2667" s="21">
        <v>162.0</v>
      </c>
      <c r="G2667" s="48">
        <v>41609.0</v>
      </c>
      <c r="H2667" s="49">
        <v>0.5838657407407407</v>
      </c>
      <c r="M2667" s="54"/>
    </row>
    <row r="2668">
      <c r="A2668" s="21">
        <v>69893.0</v>
      </c>
      <c r="B2668" s="21">
        <v>20.0</v>
      </c>
      <c r="C2668" s="21">
        <v>1.0</v>
      </c>
      <c r="D2668" s="21">
        <v>1.0</v>
      </c>
      <c r="E2668" s="47">
        <v>4500.0</v>
      </c>
      <c r="F2668" s="21">
        <v>225.0</v>
      </c>
      <c r="G2668" s="48">
        <v>41609.0</v>
      </c>
      <c r="H2668" s="49">
        <v>0.9902777777777778</v>
      </c>
      <c r="M2668" s="54"/>
    </row>
    <row r="2669">
      <c r="A2669" s="21">
        <v>70204.0</v>
      </c>
      <c r="B2669" s="21">
        <v>16.0</v>
      </c>
      <c r="C2669" s="21">
        <v>1.0</v>
      </c>
      <c r="D2669" s="21">
        <v>1.0</v>
      </c>
      <c r="E2669" s="47">
        <v>2174.0</v>
      </c>
      <c r="F2669" s="21">
        <v>136.0</v>
      </c>
      <c r="G2669" s="48">
        <v>41609.0</v>
      </c>
      <c r="H2669" s="49">
        <v>0.14006944444444444</v>
      </c>
      <c r="M2669" s="54"/>
    </row>
    <row r="2670">
      <c r="A2670" s="21">
        <v>70465.0</v>
      </c>
      <c r="B2670" s="21">
        <v>17.0</v>
      </c>
      <c r="C2670" s="21">
        <v>1.0</v>
      </c>
      <c r="D2670" s="21">
        <v>1.0</v>
      </c>
      <c r="E2670" s="47">
        <v>5499.0</v>
      </c>
      <c r="F2670" s="21">
        <v>323.0</v>
      </c>
      <c r="G2670" s="48">
        <v>41609.0</v>
      </c>
      <c r="H2670" s="49">
        <v>0.5666435185185185</v>
      </c>
      <c r="M2670" s="54"/>
    </row>
    <row r="2671">
      <c r="A2671" s="21">
        <v>71399.0</v>
      </c>
      <c r="B2671" s="21">
        <v>18.0</v>
      </c>
      <c r="C2671" s="21">
        <v>1.0</v>
      </c>
      <c r="D2671" s="21">
        <v>0.0</v>
      </c>
      <c r="E2671" s="21">
        <v>584.0</v>
      </c>
      <c r="F2671" s="21">
        <v>32.0</v>
      </c>
      <c r="G2671" s="48">
        <v>41609.0</v>
      </c>
      <c r="H2671" s="49">
        <v>0.02648148148148148</v>
      </c>
      <c r="M2671" s="54"/>
    </row>
    <row r="2672">
      <c r="A2672" s="21">
        <v>71466.0</v>
      </c>
      <c r="B2672" s="21">
        <v>19.0</v>
      </c>
      <c r="C2672" s="21">
        <v>1.0</v>
      </c>
      <c r="D2672" s="21">
        <v>0.0</v>
      </c>
      <c r="E2672" s="21">
        <v>427.0</v>
      </c>
      <c r="F2672" s="21">
        <v>22.0</v>
      </c>
      <c r="G2672" s="48">
        <v>41609.0</v>
      </c>
      <c r="H2672" s="49">
        <v>0.3484837962962963</v>
      </c>
      <c r="M2672" s="54"/>
    </row>
    <row r="2673">
      <c r="A2673" s="21">
        <v>71839.0</v>
      </c>
      <c r="B2673" s="21">
        <v>15.0</v>
      </c>
      <c r="C2673" s="21">
        <v>1.0</v>
      </c>
      <c r="D2673" s="21">
        <v>1.0</v>
      </c>
      <c r="E2673" s="47">
        <v>5100.0</v>
      </c>
      <c r="F2673" s="21">
        <v>340.0</v>
      </c>
      <c r="G2673" s="48">
        <v>41609.0</v>
      </c>
      <c r="H2673" s="49">
        <v>0.48836805555555557</v>
      </c>
      <c r="M2673" s="54"/>
    </row>
    <row r="2674">
      <c r="A2674" s="21">
        <v>72570.0</v>
      </c>
      <c r="B2674" s="21">
        <v>17.0</v>
      </c>
      <c r="C2674" s="21">
        <v>1.0</v>
      </c>
      <c r="D2674" s="21">
        <v>1.0</v>
      </c>
      <c r="E2674" s="21">
        <v>0.0</v>
      </c>
      <c r="F2674" s="21">
        <v>0.0</v>
      </c>
      <c r="G2674" s="48">
        <v>41609.0</v>
      </c>
      <c r="H2674" s="49">
        <v>0.4775462962962963</v>
      </c>
      <c r="M2674" s="54"/>
    </row>
    <row r="2675">
      <c r="A2675" s="21">
        <v>72841.0</v>
      </c>
      <c r="B2675" s="21">
        <v>18.0</v>
      </c>
      <c r="C2675" s="21">
        <v>1.0</v>
      </c>
      <c r="D2675" s="21">
        <v>1.0</v>
      </c>
      <c r="E2675" s="47">
        <v>1749.0</v>
      </c>
      <c r="F2675" s="21">
        <v>97.0</v>
      </c>
      <c r="G2675" s="48">
        <v>41609.0</v>
      </c>
      <c r="H2675" s="49">
        <v>0.47283564814814816</v>
      </c>
      <c r="M2675" s="54"/>
    </row>
    <row r="2676">
      <c r="A2676" s="21">
        <v>73611.0</v>
      </c>
      <c r="B2676" s="21">
        <v>22.0</v>
      </c>
      <c r="C2676" s="21">
        <v>1.0</v>
      </c>
      <c r="D2676" s="21">
        <v>1.0</v>
      </c>
      <c r="E2676" s="47">
        <v>1975.0</v>
      </c>
      <c r="F2676" s="21">
        <v>90.0</v>
      </c>
      <c r="G2676" s="48">
        <v>41609.0</v>
      </c>
      <c r="H2676" s="49">
        <v>0.5281018518518519</v>
      </c>
      <c r="M2676" s="54"/>
    </row>
    <row r="2677">
      <c r="A2677" s="21">
        <v>73659.0</v>
      </c>
      <c r="B2677" s="21">
        <v>22.0</v>
      </c>
      <c r="C2677" s="21">
        <v>1.0</v>
      </c>
      <c r="D2677" s="21">
        <v>1.0</v>
      </c>
      <c r="E2677" s="47">
        <v>5000.0</v>
      </c>
      <c r="F2677" s="21">
        <v>227.0</v>
      </c>
      <c r="G2677" s="48">
        <v>41609.0</v>
      </c>
      <c r="H2677" s="49">
        <v>0.2480787037037037</v>
      </c>
      <c r="M2677" s="54"/>
    </row>
    <row r="2678">
      <c r="A2678" s="21">
        <v>73745.0</v>
      </c>
      <c r="B2678" s="21">
        <v>21.0</v>
      </c>
      <c r="C2678" s="21">
        <v>1.0</v>
      </c>
      <c r="D2678" s="21">
        <v>1.0</v>
      </c>
      <c r="E2678" s="47">
        <v>4999.0</v>
      </c>
      <c r="F2678" s="21">
        <v>238.0</v>
      </c>
      <c r="G2678" s="48">
        <v>41609.0</v>
      </c>
      <c r="H2678" s="49">
        <v>0.19828703703703704</v>
      </c>
      <c r="M2678" s="54"/>
    </row>
    <row r="2679">
      <c r="A2679" s="21">
        <v>73840.0</v>
      </c>
      <c r="B2679" s="21">
        <v>19.0</v>
      </c>
      <c r="C2679" s="21">
        <v>1.0</v>
      </c>
      <c r="D2679" s="21">
        <v>0.0</v>
      </c>
      <c r="E2679" s="47">
        <v>2064.0</v>
      </c>
      <c r="F2679" s="21">
        <v>109.0</v>
      </c>
      <c r="G2679" s="48">
        <v>41609.0</v>
      </c>
      <c r="H2679" s="49">
        <v>0.6484027777777778</v>
      </c>
      <c r="M2679" s="54"/>
    </row>
    <row r="2680">
      <c r="A2680" s="21">
        <v>74021.0</v>
      </c>
      <c r="B2680" s="21">
        <v>19.0</v>
      </c>
      <c r="C2680" s="21">
        <v>1.0</v>
      </c>
      <c r="D2680" s="21">
        <v>1.0</v>
      </c>
      <c r="E2680" s="47">
        <v>4098.0</v>
      </c>
      <c r="F2680" s="21">
        <v>216.0</v>
      </c>
      <c r="G2680" s="48">
        <v>41609.0</v>
      </c>
      <c r="H2680" s="49">
        <v>0.19645833333333335</v>
      </c>
      <c r="M2680" s="54"/>
    </row>
    <row r="2681">
      <c r="A2681" s="21">
        <v>76649.0</v>
      </c>
      <c r="B2681" s="21">
        <v>16.0</v>
      </c>
      <c r="C2681" s="21">
        <v>1.0</v>
      </c>
      <c r="D2681" s="21">
        <v>1.0</v>
      </c>
      <c r="E2681" s="47">
        <v>16300.0</v>
      </c>
      <c r="F2681" s="47">
        <v>1019.0</v>
      </c>
      <c r="G2681" s="48">
        <v>41609.0</v>
      </c>
      <c r="H2681" s="49">
        <v>0.5762731481481481</v>
      </c>
      <c r="M2681" s="54"/>
    </row>
    <row r="2682">
      <c r="A2682" s="21">
        <v>77154.0</v>
      </c>
      <c r="B2682" s="21">
        <v>19.0</v>
      </c>
      <c r="C2682" s="21">
        <v>1.0</v>
      </c>
      <c r="D2682" s="21">
        <v>1.0</v>
      </c>
      <c r="E2682" s="21">
        <v>299.0</v>
      </c>
      <c r="F2682" s="21">
        <v>16.0</v>
      </c>
      <c r="G2682" s="48">
        <v>41609.0</v>
      </c>
      <c r="H2682" s="49">
        <v>0.5225810185185186</v>
      </c>
      <c r="M2682" s="54"/>
    </row>
    <row r="2683">
      <c r="A2683" s="21">
        <v>77458.0</v>
      </c>
      <c r="B2683" s="21">
        <v>22.0</v>
      </c>
      <c r="C2683" s="21">
        <v>1.0</v>
      </c>
      <c r="D2683" s="21">
        <v>1.0</v>
      </c>
      <c r="E2683" s="47">
        <v>14999.0</v>
      </c>
      <c r="F2683" s="21">
        <v>682.0</v>
      </c>
      <c r="G2683" s="48">
        <v>41609.0</v>
      </c>
      <c r="H2683" s="49">
        <v>0.8505555555555555</v>
      </c>
      <c r="M2683" s="54"/>
    </row>
    <row r="2684">
      <c r="A2684" s="21">
        <v>77498.0</v>
      </c>
      <c r="B2684" s="21">
        <v>21.0</v>
      </c>
      <c r="C2684" s="21">
        <v>1.0</v>
      </c>
      <c r="D2684" s="21">
        <v>1.0</v>
      </c>
      <c r="E2684" s="21">
        <v>0.0</v>
      </c>
      <c r="F2684" s="21">
        <v>0.0</v>
      </c>
      <c r="G2684" s="48">
        <v>41609.0</v>
      </c>
      <c r="H2684" s="49">
        <v>0.03431712962962963</v>
      </c>
      <c r="M2684" s="54"/>
    </row>
    <row r="2685">
      <c r="A2685" s="21">
        <v>78278.0</v>
      </c>
      <c r="B2685" s="21">
        <v>22.0</v>
      </c>
      <c r="C2685" s="21">
        <v>1.0</v>
      </c>
      <c r="D2685" s="21">
        <v>1.0</v>
      </c>
      <c r="E2685" s="21">
        <v>834.0</v>
      </c>
      <c r="F2685" s="21">
        <v>38.0</v>
      </c>
      <c r="G2685" s="48">
        <v>41609.0</v>
      </c>
      <c r="H2685" s="49">
        <v>0.08474537037037037</v>
      </c>
      <c r="M2685" s="54"/>
    </row>
    <row r="2686">
      <c r="A2686" s="21">
        <v>78393.0</v>
      </c>
      <c r="B2686" s="21">
        <v>22.0</v>
      </c>
      <c r="C2686" s="21">
        <v>1.0</v>
      </c>
      <c r="D2686" s="21">
        <v>1.0</v>
      </c>
      <c r="E2686" s="21">
        <v>829.0</v>
      </c>
      <c r="F2686" s="21">
        <v>38.0</v>
      </c>
      <c r="G2686" s="48">
        <v>41609.0</v>
      </c>
      <c r="H2686" s="49">
        <v>0.5882175925925925</v>
      </c>
      <c r="M2686" s="54"/>
    </row>
    <row r="2687">
      <c r="A2687" s="21">
        <v>78458.0</v>
      </c>
      <c r="B2687" s="21">
        <v>16.0</v>
      </c>
      <c r="C2687" s="21">
        <v>1.0</v>
      </c>
      <c r="D2687" s="21">
        <v>1.0</v>
      </c>
      <c r="E2687" s="47">
        <v>8200.0</v>
      </c>
      <c r="F2687" s="21">
        <v>513.0</v>
      </c>
      <c r="G2687" s="48">
        <v>41609.0</v>
      </c>
      <c r="H2687" s="49">
        <v>0.3408449074074074</v>
      </c>
      <c r="M2687" s="54"/>
    </row>
    <row r="2688">
      <c r="A2688" s="21">
        <v>78635.0</v>
      </c>
      <c r="B2688" s="21">
        <v>17.0</v>
      </c>
      <c r="C2688" s="21">
        <v>1.0</v>
      </c>
      <c r="D2688" s="21">
        <v>1.0</v>
      </c>
      <c r="E2688" s="47">
        <v>2500.0</v>
      </c>
      <c r="F2688" s="21">
        <v>147.0</v>
      </c>
      <c r="G2688" s="48">
        <v>41609.0</v>
      </c>
      <c r="H2688" s="49">
        <v>0.6777777777777778</v>
      </c>
      <c r="M2688" s="54"/>
    </row>
    <row r="2689">
      <c r="A2689" s="21">
        <v>78701.0</v>
      </c>
      <c r="B2689" s="21">
        <v>14.0</v>
      </c>
      <c r="C2689" s="21">
        <v>1.0</v>
      </c>
      <c r="D2689" s="21">
        <v>0.0</v>
      </c>
      <c r="E2689" s="21">
        <v>0.0</v>
      </c>
      <c r="F2689" s="21">
        <v>0.0</v>
      </c>
      <c r="G2689" s="48">
        <v>41609.0</v>
      </c>
      <c r="H2689" s="49">
        <v>0.8767824074074074</v>
      </c>
      <c r="M2689" s="54"/>
    </row>
    <row r="2690">
      <c r="A2690" s="21">
        <v>79922.0</v>
      </c>
      <c r="B2690" s="21">
        <v>12.0</v>
      </c>
      <c r="C2690" s="21">
        <v>1.0</v>
      </c>
      <c r="D2690" s="21">
        <v>1.0</v>
      </c>
      <c r="E2690" s="47">
        <v>1450.0</v>
      </c>
      <c r="F2690" s="21">
        <v>121.0</v>
      </c>
      <c r="G2690" s="48">
        <v>41609.0</v>
      </c>
      <c r="H2690" s="49">
        <v>0.6670486111111111</v>
      </c>
      <c r="M2690" s="54"/>
    </row>
    <row r="2691">
      <c r="A2691" s="21">
        <v>80127.0</v>
      </c>
      <c r="B2691" s="21">
        <v>13.0</v>
      </c>
      <c r="C2691" s="21">
        <v>1.0</v>
      </c>
      <c r="D2691" s="21">
        <v>0.0</v>
      </c>
      <c r="E2691" s="47">
        <v>1898.0</v>
      </c>
      <c r="F2691" s="21">
        <v>146.0</v>
      </c>
      <c r="G2691" s="48">
        <v>41609.0</v>
      </c>
      <c r="H2691" s="49">
        <v>0.8993171296296296</v>
      </c>
      <c r="M2691" s="54"/>
    </row>
    <row r="2692">
      <c r="A2692" s="21">
        <v>80268.0</v>
      </c>
      <c r="B2692" s="21">
        <v>19.0</v>
      </c>
      <c r="C2692" s="21">
        <v>1.0</v>
      </c>
      <c r="D2692" s="21">
        <v>0.0</v>
      </c>
      <c r="E2692" s="47">
        <v>2500.0</v>
      </c>
      <c r="F2692" s="21">
        <v>132.0</v>
      </c>
      <c r="G2692" s="48">
        <v>41609.0</v>
      </c>
      <c r="H2692" s="49">
        <v>0.42387731481481483</v>
      </c>
      <c r="M2692" s="54"/>
    </row>
    <row r="2693">
      <c r="A2693" s="21">
        <v>80475.0</v>
      </c>
      <c r="B2693" s="21">
        <v>14.0</v>
      </c>
      <c r="C2693" s="21">
        <v>1.0</v>
      </c>
      <c r="D2693" s="21">
        <v>1.0</v>
      </c>
      <c r="E2693" s="47">
        <v>5000.0</v>
      </c>
      <c r="F2693" s="21">
        <v>357.0</v>
      </c>
      <c r="G2693" s="48">
        <v>41609.0</v>
      </c>
      <c r="H2693" s="49">
        <v>0.5432407407407407</v>
      </c>
      <c r="M2693" s="54"/>
    </row>
    <row r="2694">
      <c r="A2694" s="21">
        <v>80790.0</v>
      </c>
      <c r="B2694" s="21">
        <v>14.0</v>
      </c>
      <c r="C2694" s="21">
        <v>1.0</v>
      </c>
      <c r="D2694" s="21">
        <v>0.0</v>
      </c>
      <c r="E2694" s="21">
        <v>254.0</v>
      </c>
      <c r="F2694" s="21">
        <v>18.0</v>
      </c>
      <c r="G2694" s="48">
        <v>41609.0</v>
      </c>
      <c r="H2694" s="49">
        <v>0.11734953703703704</v>
      </c>
      <c r="M2694" s="54"/>
    </row>
    <row r="2695">
      <c r="A2695" s="21">
        <v>80861.0</v>
      </c>
      <c r="B2695" s="21">
        <v>22.0</v>
      </c>
      <c r="C2695" s="21">
        <v>1.0</v>
      </c>
      <c r="D2695" s="21">
        <v>1.0</v>
      </c>
      <c r="E2695" s="47">
        <v>7310.0</v>
      </c>
      <c r="F2695" s="21">
        <v>332.0</v>
      </c>
      <c r="G2695" s="48">
        <v>41609.0</v>
      </c>
      <c r="H2695" s="49">
        <v>0.6532060185185186</v>
      </c>
      <c r="M2695" s="54"/>
    </row>
    <row r="2696">
      <c r="A2696" s="21">
        <v>80949.0</v>
      </c>
      <c r="B2696" s="21">
        <v>23.0</v>
      </c>
      <c r="C2696" s="21">
        <v>1.0</v>
      </c>
      <c r="D2696" s="21">
        <v>1.0</v>
      </c>
      <c r="E2696" s="21">
        <v>505.0</v>
      </c>
      <c r="F2696" s="21">
        <v>22.0</v>
      </c>
      <c r="G2696" s="48">
        <v>41609.0</v>
      </c>
      <c r="H2696" s="49">
        <v>0.6992708333333333</v>
      </c>
      <c r="M2696" s="54"/>
    </row>
    <row r="2697">
      <c r="A2697" s="21">
        <v>81644.0</v>
      </c>
      <c r="B2697" s="21">
        <v>22.0</v>
      </c>
      <c r="C2697" s="21">
        <v>1.0</v>
      </c>
      <c r="D2697" s="21">
        <v>1.0</v>
      </c>
      <c r="E2697" s="47">
        <v>10402.0</v>
      </c>
      <c r="F2697" s="21">
        <v>473.0</v>
      </c>
      <c r="G2697" s="48">
        <v>41609.0</v>
      </c>
      <c r="H2697" s="49">
        <v>0.8356134259259259</v>
      </c>
      <c r="M2697" s="54"/>
    </row>
    <row r="2698">
      <c r="A2698" s="21">
        <v>81682.0</v>
      </c>
      <c r="B2698" s="21">
        <v>21.0</v>
      </c>
      <c r="C2698" s="21">
        <v>1.0</v>
      </c>
      <c r="D2698" s="21">
        <v>1.0</v>
      </c>
      <c r="E2698" s="47">
        <v>1000.0</v>
      </c>
      <c r="F2698" s="21">
        <v>48.0</v>
      </c>
      <c r="G2698" s="48">
        <v>41609.0</v>
      </c>
      <c r="H2698" s="49">
        <v>0.3091203703703704</v>
      </c>
      <c r="M2698" s="54"/>
    </row>
    <row r="2699">
      <c r="A2699" s="21">
        <v>81996.0</v>
      </c>
      <c r="B2699" s="21">
        <v>19.0</v>
      </c>
      <c r="C2699" s="21">
        <v>1.0</v>
      </c>
      <c r="D2699" s="21">
        <v>1.0</v>
      </c>
      <c r="E2699" s="47">
        <v>4873.0</v>
      </c>
      <c r="F2699" s="21">
        <v>256.0</v>
      </c>
      <c r="G2699" s="48">
        <v>41609.0</v>
      </c>
      <c r="H2699" s="49">
        <v>0.10292824074074074</v>
      </c>
      <c r="M2699" s="54"/>
    </row>
    <row r="2700">
      <c r="A2700" s="21">
        <v>82327.0</v>
      </c>
      <c r="B2700" s="21">
        <v>16.0</v>
      </c>
      <c r="C2700" s="21">
        <v>1.0</v>
      </c>
      <c r="D2700" s="21">
        <v>1.0</v>
      </c>
      <c r="E2700" s="21">
        <v>0.0</v>
      </c>
      <c r="F2700" s="21">
        <v>0.0</v>
      </c>
      <c r="G2700" s="48">
        <v>41609.0</v>
      </c>
      <c r="H2700" s="49">
        <v>0.8228935185185186</v>
      </c>
      <c r="M2700" s="54"/>
    </row>
    <row r="2701">
      <c r="A2701" s="21">
        <v>82402.0</v>
      </c>
      <c r="B2701" s="21">
        <v>19.0</v>
      </c>
      <c r="C2701" s="21">
        <v>1.0</v>
      </c>
      <c r="D2701" s="21">
        <v>1.0</v>
      </c>
      <c r="E2701" s="47">
        <v>3698.0</v>
      </c>
      <c r="F2701" s="21">
        <v>195.0</v>
      </c>
      <c r="G2701" s="48">
        <v>41609.0</v>
      </c>
      <c r="H2701" s="49">
        <v>0.31484953703703705</v>
      </c>
      <c r="M2701" s="54"/>
    </row>
    <row r="2702">
      <c r="A2702" s="21">
        <v>83091.0</v>
      </c>
      <c r="B2702" s="21">
        <v>13.0</v>
      </c>
      <c r="C2702" s="21">
        <v>1.0</v>
      </c>
      <c r="D2702" s="21">
        <v>1.0</v>
      </c>
      <c r="E2702" s="47">
        <v>4625.0</v>
      </c>
      <c r="F2702" s="21">
        <v>356.0</v>
      </c>
      <c r="G2702" s="48">
        <v>41609.0</v>
      </c>
      <c r="H2702" s="49">
        <v>0.29761574074074076</v>
      </c>
      <c r="M2702" s="54"/>
    </row>
    <row r="2703">
      <c r="A2703" s="21">
        <v>83601.0</v>
      </c>
      <c r="B2703" s="21">
        <v>17.0</v>
      </c>
      <c r="C2703" s="21">
        <v>1.0</v>
      </c>
      <c r="D2703" s="21">
        <v>0.0</v>
      </c>
      <c r="E2703" s="21">
        <v>0.0</v>
      </c>
      <c r="F2703" s="21">
        <v>0.0</v>
      </c>
      <c r="G2703" s="48">
        <v>41609.0</v>
      </c>
      <c r="H2703" s="49">
        <v>0.6499884259259259</v>
      </c>
      <c r="M2703" s="54"/>
    </row>
    <row r="2704">
      <c r="A2704" s="21">
        <v>84043.0</v>
      </c>
      <c r="B2704" s="21">
        <v>21.0</v>
      </c>
      <c r="C2704" s="21">
        <v>1.0</v>
      </c>
      <c r="D2704" s="21">
        <v>1.0</v>
      </c>
      <c r="E2704" s="47">
        <v>1130.0</v>
      </c>
      <c r="F2704" s="21">
        <v>54.0</v>
      </c>
      <c r="G2704" s="48">
        <v>41609.0</v>
      </c>
      <c r="H2704" s="49">
        <v>0.28715277777777776</v>
      </c>
      <c r="M2704" s="54"/>
    </row>
    <row r="2705">
      <c r="A2705" s="21">
        <v>84221.0</v>
      </c>
      <c r="B2705" s="21">
        <v>17.0</v>
      </c>
      <c r="C2705" s="21">
        <v>1.0</v>
      </c>
      <c r="D2705" s="21">
        <v>1.0</v>
      </c>
      <c r="E2705" s="47">
        <v>20170.0</v>
      </c>
      <c r="F2705" s="47">
        <v>1186.0</v>
      </c>
      <c r="G2705" s="48">
        <v>41640.0</v>
      </c>
      <c r="H2705" s="49">
        <v>0.14313657407407407</v>
      </c>
      <c r="M2705" s="54"/>
    </row>
    <row r="2706">
      <c r="A2706" s="21">
        <v>84482.0</v>
      </c>
      <c r="B2706" s="21">
        <v>18.0</v>
      </c>
      <c r="C2706" s="21">
        <v>1.0</v>
      </c>
      <c r="D2706" s="21">
        <v>1.0</v>
      </c>
      <c r="E2706" s="47">
        <v>13000.0</v>
      </c>
      <c r="F2706" s="21">
        <v>722.0</v>
      </c>
      <c r="G2706" s="48">
        <v>41640.0</v>
      </c>
      <c r="H2706" s="49">
        <v>0.5618518518518518</v>
      </c>
      <c r="M2706" s="54"/>
    </row>
    <row r="2707">
      <c r="A2707" s="21">
        <v>85239.0</v>
      </c>
      <c r="B2707" s="21">
        <v>17.0</v>
      </c>
      <c r="C2707" s="21">
        <v>1.0</v>
      </c>
      <c r="D2707" s="21">
        <v>1.0</v>
      </c>
      <c r="E2707" s="47">
        <v>4803.0</v>
      </c>
      <c r="F2707" s="21">
        <v>283.0</v>
      </c>
      <c r="G2707" s="48">
        <v>41640.0</v>
      </c>
      <c r="H2707" s="49">
        <v>0.11280092592592593</v>
      </c>
      <c r="M2707" s="54"/>
    </row>
    <row r="2708">
      <c r="A2708" s="21">
        <v>85843.0</v>
      </c>
      <c r="B2708" s="21">
        <v>22.0</v>
      </c>
      <c r="C2708" s="21">
        <v>1.0</v>
      </c>
      <c r="D2708" s="21">
        <v>1.0</v>
      </c>
      <c r="E2708" s="47">
        <v>1499.0</v>
      </c>
      <c r="F2708" s="21">
        <v>68.0</v>
      </c>
      <c r="G2708" s="48">
        <v>41640.0</v>
      </c>
      <c r="H2708" s="49">
        <v>0.4799537037037037</v>
      </c>
      <c r="M2708" s="54"/>
    </row>
    <row r="2709">
      <c r="A2709" s="21">
        <v>86863.0</v>
      </c>
      <c r="B2709" s="21">
        <v>16.0</v>
      </c>
      <c r="C2709" s="21">
        <v>1.0</v>
      </c>
      <c r="D2709" s="21">
        <v>1.0</v>
      </c>
      <c r="E2709" s="21">
        <v>673.0</v>
      </c>
      <c r="F2709" s="21">
        <v>42.0</v>
      </c>
      <c r="G2709" s="48">
        <v>41640.0</v>
      </c>
      <c r="H2709" s="49">
        <v>0.1003125</v>
      </c>
      <c r="M2709" s="54"/>
    </row>
    <row r="2710">
      <c r="A2710" s="21">
        <v>87448.0</v>
      </c>
      <c r="B2710" s="21">
        <v>15.0</v>
      </c>
      <c r="C2710" s="21">
        <v>1.0</v>
      </c>
      <c r="D2710" s="21">
        <v>1.0</v>
      </c>
      <c r="E2710" s="47">
        <v>7500.0</v>
      </c>
      <c r="F2710" s="21">
        <v>500.0</v>
      </c>
      <c r="G2710" s="48">
        <v>41640.0</v>
      </c>
      <c r="H2710" s="49">
        <v>0.6823148148148148</v>
      </c>
      <c r="M2710" s="54"/>
    </row>
    <row r="2711">
      <c r="A2711" s="21">
        <v>87827.0</v>
      </c>
      <c r="B2711" s="21">
        <v>18.0</v>
      </c>
      <c r="C2711" s="21">
        <v>1.0</v>
      </c>
      <c r="D2711" s="21">
        <v>1.0</v>
      </c>
      <c r="E2711" s="21">
        <v>554.0</v>
      </c>
      <c r="F2711" s="21">
        <v>31.0</v>
      </c>
      <c r="G2711" s="48">
        <v>41640.0</v>
      </c>
      <c r="H2711" s="49">
        <v>0.20184027777777777</v>
      </c>
      <c r="M2711" s="54"/>
    </row>
    <row r="2712">
      <c r="A2712" s="21">
        <v>88267.0</v>
      </c>
      <c r="B2712" s="21">
        <v>21.0</v>
      </c>
      <c r="C2712" s="21">
        <v>1.0</v>
      </c>
      <c r="D2712" s="21">
        <v>1.0</v>
      </c>
      <c r="E2712" s="21">
        <v>299.0</v>
      </c>
      <c r="F2712" s="21">
        <v>14.0</v>
      </c>
      <c r="G2712" s="48">
        <v>41640.0</v>
      </c>
      <c r="H2712" s="49">
        <v>0.40153935185185186</v>
      </c>
      <c r="M2712" s="54"/>
    </row>
    <row r="2713">
      <c r="A2713" s="21">
        <v>88348.0</v>
      </c>
      <c r="B2713" s="21">
        <v>19.0</v>
      </c>
      <c r="C2713" s="21">
        <v>1.0</v>
      </c>
      <c r="D2713" s="21">
        <v>1.0</v>
      </c>
      <c r="E2713" s="47">
        <v>1790.0</v>
      </c>
      <c r="F2713" s="21">
        <v>94.0</v>
      </c>
      <c r="G2713" s="48">
        <v>41640.0</v>
      </c>
      <c r="H2713" s="49">
        <v>0.8960532407407408</v>
      </c>
      <c r="M2713" s="54"/>
    </row>
    <row r="2714">
      <c r="A2714" s="21">
        <v>88882.0</v>
      </c>
      <c r="B2714" s="21">
        <v>19.0</v>
      </c>
      <c r="C2714" s="21">
        <v>1.0</v>
      </c>
      <c r="D2714" s="21">
        <v>1.0</v>
      </c>
      <c r="E2714" s="47">
        <v>1926.0</v>
      </c>
      <c r="F2714" s="21">
        <v>101.0</v>
      </c>
      <c r="G2714" s="48">
        <v>41640.0</v>
      </c>
      <c r="H2714" s="49">
        <v>0.663912037037037</v>
      </c>
      <c r="M2714" s="54"/>
    </row>
    <row r="2715">
      <c r="A2715" s="21">
        <v>89341.0</v>
      </c>
      <c r="B2715" s="21">
        <v>19.0</v>
      </c>
      <c r="C2715" s="21">
        <v>1.0</v>
      </c>
      <c r="D2715" s="21">
        <v>1.0</v>
      </c>
      <c r="E2715" s="47">
        <v>1710.0</v>
      </c>
      <c r="F2715" s="21">
        <v>90.0</v>
      </c>
      <c r="G2715" s="48">
        <v>41640.0</v>
      </c>
      <c r="H2715" s="49">
        <v>0.984375</v>
      </c>
      <c r="M2715" s="54"/>
    </row>
    <row r="2716">
      <c r="A2716" s="21">
        <v>89717.0</v>
      </c>
      <c r="B2716" s="21">
        <v>22.0</v>
      </c>
      <c r="C2716" s="21">
        <v>1.0</v>
      </c>
      <c r="D2716" s="21">
        <v>0.0</v>
      </c>
      <c r="E2716" s="21">
        <v>500.0</v>
      </c>
      <c r="F2716" s="21">
        <v>23.0</v>
      </c>
      <c r="G2716" s="48">
        <v>41640.0</v>
      </c>
      <c r="H2716" s="49">
        <v>0.8840046296296297</v>
      </c>
      <c r="M2716" s="54"/>
    </row>
    <row r="2717">
      <c r="A2717" s="21">
        <v>90397.0</v>
      </c>
      <c r="B2717" s="21">
        <v>18.0</v>
      </c>
      <c r="C2717" s="21">
        <v>1.0</v>
      </c>
      <c r="D2717" s="21">
        <v>1.0</v>
      </c>
      <c r="E2717" s="47">
        <v>3198.0</v>
      </c>
      <c r="F2717" s="21">
        <v>178.0</v>
      </c>
      <c r="G2717" s="48">
        <v>41640.0</v>
      </c>
      <c r="H2717" s="49">
        <v>0.7851388888888889</v>
      </c>
      <c r="M2717" s="54"/>
    </row>
    <row r="2718">
      <c r="A2718" s="21">
        <v>90451.0</v>
      </c>
      <c r="B2718" s="21">
        <v>16.0</v>
      </c>
      <c r="C2718" s="21">
        <v>1.0</v>
      </c>
      <c r="D2718" s="21">
        <v>1.0</v>
      </c>
      <c r="E2718" s="21">
        <v>875.0</v>
      </c>
      <c r="F2718" s="21">
        <v>55.0</v>
      </c>
      <c r="G2718" s="48">
        <v>41640.0</v>
      </c>
      <c r="H2718" s="49">
        <v>0.6567592592592593</v>
      </c>
      <c r="M2718" s="54"/>
    </row>
    <row r="2719">
      <c r="A2719" s="21">
        <v>91055.0</v>
      </c>
      <c r="B2719" s="21">
        <v>17.0</v>
      </c>
      <c r="C2719" s="21">
        <v>1.0</v>
      </c>
      <c r="D2719" s="21">
        <v>1.0</v>
      </c>
      <c r="E2719" s="47">
        <v>2290.0</v>
      </c>
      <c r="F2719" s="21">
        <v>135.0</v>
      </c>
      <c r="G2719" s="48">
        <v>41640.0</v>
      </c>
      <c r="H2719" s="49">
        <v>0.6387268518518519</v>
      </c>
      <c r="M2719" s="54"/>
    </row>
    <row r="2720">
      <c r="A2720" s="21">
        <v>91341.0</v>
      </c>
      <c r="B2720" s="21">
        <v>23.0</v>
      </c>
      <c r="C2720" s="21">
        <v>1.0</v>
      </c>
      <c r="D2720" s="21">
        <v>1.0</v>
      </c>
      <c r="E2720" s="47">
        <v>1449.0</v>
      </c>
      <c r="F2720" s="21">
        <v>63.0</v>
      </c>
      <c r="G2720" s="48">
        <v>41640.0</v>
      </c>
      <c r="H2720" s="49">
        <v>0.33125</v>
      </c>
      <c r="M2720" s="54"/>
    </row>
    <row r="2721">
      <c r="A2721" s="21">
        <v>91669.0</v>
      </c>
      <c r="B2721" s="21">
        <v>23.0</v>
      </c>
      <c r="C2721" s="21">
        <v>1.0</v>
      </c>
      <c r="D2721" s="21">
        <v>0.0</v>
      </c>
      <c r="E2721" s="47">
        <v>1981.0</v>
      </c>
      <c r="F2721" s="21">
        <v>86.0</v>
      </c>
      <c r="G2721" s="48">
        <v>41640.0</v>
      </c>
      <c r="H2721" s="49">
        <v>0.05425925925925926</v>
      </c>
      <c r="M2721" s="54"/>
    </row>
    <row r="2722">
      <c r="A2722" s="21">
        <v>91694.0</v>
      </c>
      <c r="B2722" s="21">
        <v>16.0</v>
      </c>
      <c r="C2722" s="21">
        <v>1.0</v>
      </c>
      <c r="D2722" s="21">
        <v>1.0</v>
      </c>
      <c r="E2722" s="47">
        <v>1350.0</v>
      </c>
      <c r="F2722" s="21">
        <v>84.0</v>
      </c>
      <c r="G2722" s="48">
        <v>41640.0</v>
      </c>
      <c r="H2722" s="49">
        <v>0.9501041666666666</v>
      </c>
      <c r="M2722" s="54"/>
    </row>
    <row r="2723">
      <c r="A2723" s="21">
        <v>91769.0</v>
      </c>
      <c r="B2723" s="21">
        <v>12.0</v>
      </c>
      <c r="C2723" s="21">
        <v>1.0</v>
      </c>
      <c r="D2723" s="21">
        <v>1.0</v>
      </c>
      <c r="E2723" s="47">
        <v>5000.0</v>
      </c>
      <c r="F2723" s="21">
        <v>417.0</v>
      </c>
      <c r="G2723" s="48">
        <v>41640.0</v>
      </c>
      <c r="H2723" s="49">
        <v>0.14224537037037038</v>
      </c>
      <c r="M2723" s="54"/>
    </row>
    <row r="2724">
      <c r="A2724" s="21">
        <v>91894.0</v>
      </c>
      <c r="B2724" s="21">
        <v>21.0</v>
      </c>
      <c r="C2724" s="21">
        <v>1.0</v>
      </c>
      <c r="D2724" s="21">
        <v>1.0</v>
      </c>
      <c r="E2724" s="47">
        <v>5700.0</v>
      </c>
      <c r="F2724" s="21">
        <v>271.0</v>
      </c>
      <c r="G2724" s="48">
        <v>41640.0</v>
      </c>
      <c r="H2724" s="49">
        <v>0.6733217592592593</v>
      </c>
      <c r="M2724" s="54"/>
    </row>
    <row r="2725">
      <c r="A2725" s="21">
        <v>92043.0</v>
      </c>
      <c r="B2725" s="21">
        <v>12.0</v>
      </c>
      <c r="C2725" s="21">
        <v>1.0</v>
      </c>
      <c r="D2725" s="21">
        <v>0.0</v>
      </c>
      <c r="E2725" s="21">
        <v>400.0</v>
      </c>
      <c r="F2725" s="21">
        <v>33.0</v>
      </c>
      <c r="G2725" s="48">
        <v>41640.0</v>
      </c>
      <c r="H2725" s="49">
        <v>0.6314120370370371</v>
      </c>
      <c r="M2725" s="54"/>
    </row>
    <row r="2726">
      <c r="A2726" s="21">
        <v>92068.0</v>
      </c>
      <c r="B2726" s="21">
        <v>17.0</v>
      </c>
      <c r="C2726" s="21">
        <v>1.0</v>
      </c>
      <c r="D2726" s="21">
        <v>1.0</v>
      </c>
      <c r="E2726" s="21">
        <v>999.0</v>
      </c>
      <c r="F2726" s="21">
        <v>59.0</v>
      </c>
      <c r="G2726" s="48">
        <v>41640.0</v>
      </c>
      <c r="H2726" s="49">
        <v>0.32178240740740743</v>
      </c>
      <c r="M2726" s="54"/>
    </row>
    <row r="2727">
      <c r="A2727" s="21">
        <v>92544.0</v>
      </c>
      <c r="B2727" s="21">
        <v>21.0</v>
      </c>
      <c r="C2727" s="21">
        <v>1.0</v>
      </c>
      <c r="D2727" s="21">
        <v>1.0</v>
      </c>
      <c r="E2727" s="21">
        <v>589.0</v>
      </c>
      <c r="F2727" s="21">
        <v>28.0</v>
      </c>
      <c r="G2727" s="48">
        <v>41640.0</v>
      </c>
      <c r="H2727" s="49">
        <v>0.9257523148148148</v>
      </c>
      <c r="M2727" s="54"/>
    </row>
    <row r="2728">
      <c r="A2728" s="21">
        <v>93002.0</v>
      </c>
      <c r="B2728" s="21">
        <v>13.0</v>
      </c>
      <c r="C2728" s="21">
        <v>1.0</v>
      </c>
      <c r="D2728" s="21">
        <v>0.0</v>
      </c>
      <c r="E2728" s="21">
        <v>488.0</v>
      </c>
      <c r="F2728" s="21">
        <v>38.0</v>
      </c>
      <c r="G2728" s="48">
        <v>41640.0</v>
      </c>
      <c r="H2728" s="49">
        <v>0.7315162037037037</v>
      </c>
      <c r="M2728" s="54"/>
    </row>
    <row r="2729">
      <c r="A2729" s="21">
        <v>25594.0</v>
      </c>
      <c r="B2729" s="21">
        <v>20.0</v>
      </c>
      <c r="C2729" s="21">
        <v>1.0</v>
      </c>
      <c r="D2729" s="21">
        <v>0.0</v>
      </c>
      <c r="E2729" s="21">
        <v>700.0</v>
      </c>
      <c r="F2729" s="21">
        <v>35.0</v>
      </c>
      <c r="G2729" s="48">
        <v>41548.0</v>
      </c>
      <c r="H2729" s="49">
        <v>0.664224537037037</v>
      </c>
      <c r="M2729" s="54"/>
    </row>
    <row r="2730">
      <c r="A2730" s="21">
        <v>26630.0</v>
      </c>
      <c r="B2730" s="21">
        <v>22.0</v>
      </c>
      <c r="C2730" s="21">
        <v>1.0</v>
      </c>
      <c r="D2730" s="21">
        <v>1.0</v>
      </c>
      <c r="E2730" s="21">
        <v>0.0</v>
      </c>
      <c r="F2730" s="21">
        <v>0.0</v>
      </c>
      <c r="G2730" s="48">
        <v>41548.0</v>
      </c>
      <c r="H2730" s="49">
        <v>0.8491666666666666</v>
      </c>
      <c r="M2730" s="54"/>
    </row>
    <row r="2731">
      <c r="A2731" s="21">
        <v>27720.0</v>
      </c>
      <c r="B2731" s="21">
        <v>18.0</v>
      </c>
      <c r="C2731" s="21">
        <v>1.0</v>
      </c>
      <c r="D2731" s="21">
        <v>1.0</v>
      </c>
      <c r="E2731" s="21">
        <v>973.0</v>
      </c>
      <c r="F2731" s="21">
        <v>54.0</v>
      </c>
      <c r="G2731" s="48">
        <v>41548.0</v>
      </c>
      <c r="H2731" s="49">
        <v>0.4099305555555556</v>
      </c>
      <c r="M2731" s="54"/>
    </row>
    <row r="2732">
      <c r="A2732" s="21">
        <v>29048.0</v>
      </c>
      <c r="B2732" s="21">
        <v>16.0</v>
      </c>
      <c r="C2732" s="21">
        <v>1.0</v>
      </c>
      <c r="D2732" s="21">
        <v>1.0</v>
      </c>
      <c r="E2732" s="47">
        <v>2000.0</v>
      </c>
      <c r="F2732" s="21">
        <v>125.0</v>
      </c>
      <c r="G2732" s="48">
        <v>41548.0</v>
      </c>
      <c r="H2732" s="49">
        <v>0.5263888888888889</v>
      </c>
      <c r="M2732" s="54"/>
    </row>
    <row r="2733">
      <c r="A2733" s="21">
        <v>30735.0</v>
      </c>
      <c r="B2733" s="21">
        <v>18.0</v>
      </c>
      <c r="C2733" s="21">
        <v>1.0</v>
      </c>
      <c r="D2733" s="21">
        <v>1.0</v>
      </c>
      <c r="E2733" s="47">
        <v>1949.0</v>
      </c>
      <c r="F2733" s="21">
        <v>108.0</v>
      </c>
      <c r="G2733" s="48">
        <v>41579.0</v>
      </c>
      <c r="H2733" s="49">
        <v>0.08278935185185185</v>
      </c>
      <c r="M2733" s="54"/>
    </row>
    <row r="2734">
      <c r="A2734" s="21">
        <v>31329.0</v>
      </c>
      <c r="B2734" s="21">
        <v>18.0</v>
      </c>
      <c r="C2734" s="21">
        <v>1.0</v>
      </c>
      <c r="D2734" s="21">
        <v>1.0</v>
      </c>
      <c r="E2734" s="21">
        <v>554.0</v>
      </c>
      <c r="F2734" s="21">
        <v>31.0</v>
      </c>
      <c r="G2734" s="48">
        <v>41579.0</v>
      </c>
      <c r="H2734" s="49">
        <v>0.8591319444444444</v>
      </c>
      <c r="M2734" s="54"/>
    </row>
    <row r="2735">
      <c r="A2735" s="21">
        <v>31737.0</v>
      </c>
      <c r="B2735" s="21">
        <v>23.0</v>
      </c>
      <c r="C2735" s="21">
        <v>1.0</v>
      </c>
      <c r="D2735" s="21">
        <v>1.0</v>
      </c>
      <c r="E2735" s="47">
        <v>1499.0</v>
      </c>
      <c r="F2735" s="21">
        <v>65.0</v>
      </c>
      <c r="G2735" s="48">
        <v>41579.0</v>
      </c>
      <c r="H2735" s="49">
        <v>0.6450347222222222</v>
      </c>
      <c r="M2735" s="54"/>
    </row>
    <row r="2736">
      <c r="A2736" s="21">
        <v>33328.0</v>
      </c>
      <c r="B2736" s="21">
        <v>15.0</v>
      </c>
      <c r="C2736" s="21">
        <v>1.0</v>
      </c>
      <c r="D2736" s="21">
        <v>1.0</v>
      </c>
      <c r="E2736" s="47">
        <v>13022.0</v>
      </c>
      <c r="F2736" s="21">
        <v>868.0</v>
      </c>
      <c r="G2736" s="48">
        <v>41579.0</v>
      </c>
      <c r="H2736" s="49">
        <v>0.7524884259259259</v>
      </c>
      <c r="M2736" s="54"/>
    </row>
    <row r="2737">
      <c r="A2737" s="21">
        <v>33649.0</v>
      </c>
      <c r="B2737" s="21">
        <v>22.0</v>
      </c>
      <c r="C2737" s="21">
        <v>1.0</v>
      </c>
      <c r="D2737" s="21">
        <v>1.0</v>
      </c>
      <c r="E2737" s="47">
        <v>5043.0</v>
      </c>
      <c r="F2737" s="21">
        <v>229.0</v>
      </c>
      <c r="G2737" s="48">
        <v>41579.0</v>
      </c>
      <c r="H2737" s="49">
        <v>0.26979166666666665</v>
      </c>
      <c r="M2737" s="54"/>
    </row>
    <row r="2738">
      <c r="A2738" s="21">
        <v>34894.0</v>
      </c>
      <c r="B2738" s="21">
        <v>16.0</v>
      </c>
      <c r="C2738" s="21">
        <v>1.0</v>
      </c>
      <c r="D2738" s="21">
        <v>1.0</v>
      </c>
      <c r="E2738" s="47">
        <v>2990.0</v>
      </c>
      <c r="F2738" s="21">
        <v>187.0</v>
      </c>
      <c r="G2738" s="48">
        <v>41579.0</v>
      </c>
      <c r="H2738" s="49">
        <v>0.2909259259259259</v>
      </c>
      <c r="M2738" s="54"/>
    </row>
    <row r="2739">
      <c r="A2739" s="21">
        <v>36436.0</v>
      </c>
      <c r="B2739" s="21">
        <v>13.0</v>
      </c>
      <c r="C2739" s="21">
        <v>1.0</v>
      </c>
      <c r="D2739" s="21">
        <v>1.0</v>
      </c>
      <c r="E2739" s="47">
        <v>4051.0</v>
      </c>
      <c r="F2739" s="21">
        <v>312.0</v>
      </c>
      <c r="G2739" s="48">
        <v>41579.0</v>
      </c>
      <c r="H2739" s="49">
        <v>0.2967476851851852</v>
      </c>
      <c r="M2739" s="54"/>
    </row>
    <row r="2740">
      <c r="A2740" s="21">
        <v>37311.0</v>
      </c>
      <c r="B2740" s="21">
        <v>17.0</v>
      </c>
      <c r="C2740" s="21">
        <v>1.0</v>
      </c>
      <c r="D2740" s="21">
        <v>1.0</v>
      </c>
      <c r="E2740" s="21">
        <v>505.0</v>
      </c>
      <c r="F2740" s="21">
        <v>30.0</v>
      </c>
      <c r="G2740" s="48">
        <v>41579.0</v>
      </c>
      <c r="H2740" s="49">
        <v>0.5238541666666666</v>
      </c>
      <c r="M2740" s="54"/>
    </row>
    <row r="2741">
      <c r="A2741" s="21">
        <v>38222.0</v>
      </c>
      <c r="B2741" s="21">
        <v>14.0</v>
      </c>
      <c r="C2741" s="21">
        <v>1.0</v>
      </c>
      <c r="D2741" s="21">
        <v>0.0</v>
      </c>
      <c r="E2741" s="47">
        <v>2700.0</v>
      </c>
      <c r="F2741" s="21">
        <v>193.0</v>
      </c>
      <c r="G2741" s="48">
        <v>41579.0</v>
      </c>
      <c r="H2741" s="49">
        <v>0.9159722222222222</v>
      </c>
      <c r="M2741" s="54"/>
    </row>
    <row r="2742">
      <c r="A2742" s="21">
        <v>38280.0</v>
      </c>
      <c r="B2742" s="21">
        <v>20.0</v>
      </c>
      <c r="C2742" s="21">
        <v>1.0</v>
      </c>
      <c r="D2742" s="21">
        <v>1.0</v>
      </c>
      <c r="E2742" s="21">
        <v>99.0</v>
      </c>
      <c r="F2742" s="21">
        <v>5.0</v>
      </c>
      <c r="G2742" s="48">
        <v>41579.0</v>
      </c>
      <c r="H2742" s="49">
        <v>0.6611921296296296</v>
      </c>
      <c r="M2742" s="54"/>
    </row>
    <row r="2743">
      <c r="A2743" s="21">
        <v>38312.0</v>
      </c>
      <c r="B2743" s="21">
        <v>17.0</v>
      </c>
      <c r="C2743" s="21">
        <v>1.0</v>
      </c>
      <c r="D2743" s="21">
        <v>1.0</v>
      </c>
      <c r="E2743" s="21">
        <v>0.0</v>
      </c>
      <c r="F2743" s="21">
        <v>0.0</v>
      </c>
      <c r="G2743" s="48">
        <v>41579.0</v>
      </c>
      <c r="H2743" s="49">
        <v>0.15072916666666666</v>
      </c>
      <c r="M2743" s="54"/>
    </row>
    <row r="2744">
      <c r="A2744" s="21">
        <v>40181.0</v>
      </c>
      <c r="B2744" s="21">
        <v>22.0</v>
      </c>
      <c r="C2744" s="21">
        <v>1.0</v>
      </c>
      <c r="D2744" s="21">
        <v>1.0</v>
      </c>
      <c r="E2744" s="21">
        <v>0.0</v>
      </c>
      <c r="F2744" s="21">
        <v>0.0</v>
      </c>
      <c r="G2744" s="48">
        <v>41579.0</v>
      </c>
      <c r="H2744" s="49">
        <v>0.7502777777777778</v>
      </c>
      <c r="M2744" s="54"/>
    </row>
    <row r="2745">
      <c r="A2745" s="21">
        <v>40740.0</v>
      </c>
      <c r="B2745" s="21">
        <v>14.0</v>
      </c>
      <c r="C2745" s="21">
        <v>1.0</v>
      </c>
      <c r="D2745" s="21">
        <v>1.0</v>
      </c>
      <c r="E2745" s="21">
        <v>500.0</v>
      </c>
      <c r="F2745" s="21">
        <v>36.0</v>
      </c>
      <c r="G2745" s="48">
        <v>41579.0</v>
      </c>
      <c r="H2745" s="49">
        <v>0.4922916666666667</v>
      </c>
      <c r="M2745" s="54"/>
    </row>
    <row r="2746">
      <c r="A2746" s="21">
        <v>41625.0</v>
      </c>
      <c r="B2746" s="21">
        <v>17.0</v>
      </c>
      <c r="C2746" s="21">
        <v>1.0</v>
      </c>
      <c r="D2746" s="21">
        <v>0.0</v>
      </c>
      <c r="E2746" s="47">
        <v>1000.0</v>
      </c>
      <c r="F2746" s="21">
        <v>59.0</v>
      </c>
      <c r="G2746" s="48">
        <v>41579.0</v>
      </c>
      <c r="H2746" s="49">
        <v>0.6590625</v>
      </c>
      <c r="M2746" s="54"/>
    </row>
    <row r="2747">
      <c r="A2747" s="21">
        <v>41821.0</v>
      </c>
      <c r="B2747" s="21">
        <v>20.0</v>
      </c>
      <c r="C2747" s="21">
        <v>1.0</v>
      </c>
      <c r="D2747" s="21">
        <v>0.0</v>
      </c>
      <c r="E2747" s="21">
        <v>499.0</v>
      </c>
      <c r="F2747" s="21">
        <v>25.0</v>
      </c>
      <c r="G2747" s="48">
        <v>41579.0</v>
      </c>
      <c r="H2747" s="49">
        <v>0.9233912037037038</v>
      </c>
      <c r="M2747" s="54"/>
    </row>
    <row r="2748">
      <c r="A2748" s="21">
        <v>41935.0</v>
      </c>
      <c r="B2748" s="21">
        <v>17.0</v>
      </c>
      <c r="C2748" s="21">
        <v>1.0</v>
      </c>
      <c r="D2748" s="21">
        <v>0.0</v>
      </c>
      <c r="E2748" s="47">
        <v>3599.0</v>
      </c>
      <c r="F2748" s="21">
        <v>212.0</v>
      </c>
      <c r="G2748" s="48">
        <v>41579.0</v>
      </c>
      <c r="H2748" s="49">
        <v>0.7397569444444444</v>
      </c>
      <c r="M2748" s="54"/>
    </row>
    <row r="2749">
      <c r="A2749" s="21">
        <v>42131.0</v>
      </c>
      <c r="B2749" s="21">
        <v>13.0</v>
      </c>
      <c r="C2749" s="21">
        <v>1.0</v>
      </c>
      <c r="D2749" s="21">
        <v>1.0</v>
      </c>
      <c r="E2749" s="47">
        <v>1225.0</v>
      </c>
      <c r="F2749" s="21">
        <v>94.0</v>
      </c>
      <c r="G2749" s="48">
        <v>41579.0</v>
      </c>
      <c r="H2749" s="49">
        <v>0.7030787037037037</v>
      </c>
      <c r="M2749" s="54"/>
    </row>
    <row r="2750">
      <c r="A2750" s="21">
        <v>42400.0</v>
      </c>
      <c r="B2750" s="21">
        <v>12.0</v>
      </c>
      <c r="C2750" s="21">
        <v>1.0</v>
      </c>
      <c r="D2750" s="21">
        <v>1.0</v>
      </c>
      <c r="E2750" s="21">
        <v>250.0</v>
      </c>
      <c r="F2750" s="21">
        <v>21.0</v>
      </c>
      <c r="G2750" s="48">
        <v>41579.0</v>
      </c>
      <c r="H2750" s="49">
        <v>0.1446875</v>
      </c>
      <c r="M2750" s="54"/>
    </row>
    <row r="2751">
      <c r="A2751" s="21">
        <v>45028.0</v>
      </c>
      <c r="B2751" s="21">
        <v>19.0</v>
      </c>
      <c r="C2751" s="21">
        <v>1.0</v>
      </c>
      <c r="D2751" s="21">
        <v>1.0</v>
      </c>
      <c r="E2751" s="47">
        <v>8483.0</v>
      </c>
      <c r="F2751" s="21">
        <v>446.0</v>
      </c>
      <c r="G2751" s="48">
        <v>41579.0</v>
      </c>
      <c r="H2751" s="49">
        <v>0.9586805555555555</v>
      </c>
      <c r="M2751" s="54"/>
    </row>
    <row r="2752">
      <c r="A2752" s="21">
        <v>45995.0</v>
      </c>
      <c r="B2752" s="21">
        <v>17.0</v>
      </c>
      <c r="C2752" s="21">
        <v>1.0</v>
      </c>
      <c r="D2752" s="21">
        <v>1.0</v>
      </c>
      <c r="E2752" s="21">
        <v>449.0</v>
      </c>
      <c r="F2752" s="21">
        <v>26.0</v>
      </c>
      <c r="G2752" s="48">
        <v>41579.0</v>
      </c>
      <c r="H2752" s="49">
        <v>0.0069328703703703705</v>
      </c>
      <c r="M2752" s="54"/>
    </row>
    <row r="2753">
      <c r="A2753" s="21">
        <v>47518.0</v>
      </c>
      <c r="B2753" s="21">
        <v>13.0</v>
      </c>
      <c r="C2753" s="21">
        <v>1.0</v>
      </c>
      <c r="D2753" s="21">
        <v>1.0</v>
      </c>
      <c r="E2753" s="47">
        <v>2999.0</v>
      </c>
      <c r="F2753" s="21">
        <v>231.0</v>
      </c>
      <c r="G2753" s="48">
        <v>41579.0</v>
      </c>
      <c r="H2753" s="49">
        <v>0.3990625</v>
      </c>
      <c r="M2753" s="54"/>
    </row>
    <row r="2754">
      <c r="A2754" s="21">
        <v>48888.0</v>
      </c>
      <c r="B2754" s="21">
        <v>15.0</v>
      </c>
      <c r="C2754" s="21">
        <v>1.0</v>
      </c>
      <c r="D2754" s="21">
        <v>1.0</v>
      </c>
      <c r="E2754" s="47">
        <v>2600.0</v>
      </c>
      <c r="F2754" s="21">
        <v>173.0</v>
      </c>
      <c r="G2754" s="48">
        <v>41579.0</v>
      </c>
      <c r="H2754" s="49">
        <v>0.36569444444444443</v>
      </c>
      <c r="M2754" s="54"/>
    </row>
    <row r="2755">
      <c r="A2755" s="21">
        <v>49371.0</v>
      </c>
      <c r="B2755" s="21">
        <v>12.0</v>
      </c>
      <c r="C2755" s="21">
        <v>1.0</v>
      </c>
      <c r="D2755" s="21">
        <v>1.0</v>
      </c>
      <c r="E2755" s="47">
        <v>7734.0</v>
      </c>
      <c r="F2755" s="21">
        <v>645.0</v>
      </c>
      <c r="G2755" s="48">
        <v>41579.0</v>
      </c>
      <c r="H2755" s="49">
        <v>0.29082175925925924</v>
      </c>
      <c r="M2755" s="54"/>
    </row>
    <row r="2756">
      <c r="A2756" s="21">
        <v>49605.0</v>
      </c>
      <c r="B2756" s="21">
        <v>14.0</v>
      </c>
      <c r="C2756" s="21">
        <v>1.0</v>
      </c>
      <c r="D2756" s="21">
        <v>1.0</v>
      </c>
      <c r="E2756" s="21">
        <v>0.0</v>
      </c>
      <c r="F2756" s="21">
        <v>0.0</v>
      </c>
      <c r="G2756" s="48">
        <v>41579.0</v>
      </c>
      <c r="H2756" s="49">
        <v>0.9466666666666667</v>
      </c>
      <c r="M2756" s="54"/>
    </row>
    <row r="2757">
      <c r="A2757" s="21">
        <v>50756.0</v>
      </c>
      <c r="B2757" s="21">
        <v>23.0</v>
      </c>
      <c r="C2757" s="21">
        <v>1.0</v>
      </c>
      <c r="D2757" s="21">
        <v>1.0</v>
      </c>
      <c r="E2757" s="47">
        <v>3865.0</v>
      </c>
      <c r="F2757" s="21">
        <v>168.0</v>
      </c>
      <c r="G2757" s="48">
        <v>41579.0</v>
      </c>
      <c r="H2757" s="49">
        <v>0.3088425925925926</v>
      </c>
      <c r="M2757" s="54"/>
    </row>
    <row r="2758">
      <c r="A2758" s="21">
        <v>51098.0</v>
      </c>
      <c r="B2758" s="21">
        <v>16.0</v>
      </c>
      <c r="C2758" s="21">
        <v>1.0</v>
      </c>
      <c r="D2758" s="21">
        <v>1.0</v>
      </c>
      <c r="E2758" s="47">
        <v>18150.0</v>
      </c>
      <c r="F2758" s="47">
        <v>1134.0</v>
      </c>
      <c r="G2758" s="48">
        <v>41579.0</v>
      </c>
      <c r="H2758" s="49">
        <v>0.0052662037037037035</v>
      </c>
      <c r="M2758" s="54"/>
    </row>
    <row r="2759">
      <c r="A2759" s="21">
        <v>51492.0</v>
      </c>
      <c r="B2759" s="21">
        <v>12.0</v>
      </c>
      <c r="C2759" s="21">
        <v>1.0</v>
      </c>
      <c r="D2759" s="21">
        <v>1.0</v>
      </c>
      <c r="E2759" s="47">
        <v>7780.0</v>
      </c>
      <c r="F2759" s="21">
        <v>648.0</v>
      </c>
      <c r="G2759" s="48">
        <v>41579.0</v>
      </c>
      <c r="H2759" s="49">
        <v>0.1254398148148148</v>
      </c>
      <c r="M2759" s="54"/>
    </row>
    <row r="2760">
      <c r="A2760" s="21">
        <v>51756.0</v>
      </c>
      <c r="B2760" s="21">
        <v>21.0</v>
      </c>
      <c r="C2760" s="21">
        <v>1.0</v>
      </c>
      <c r="D2760" s="21">
        <v>1.0</v>
      </c>
      <c r="E2760" s="47">
        <v>3999.0</v>
      </c>
      <c r="F2760" s="21">
        <v>190.0</v>
      </c>
      <c r="G2760" s="48">
        <v>41579.0</v>
      </c>
      <c r="H2760" s="49">
        <v>0.8325925925925926</v>
      </c>
      <c r="M2760" s="54"/>
    </row>
    <row r="2761">
      <c r="A2761" s="21">
        <v>53843.0</v>
      </c>
      <c r="B2761" s="21">
        <v>15.0</v>
      </c>
      <c r="C2761" s="21">
        <v>1.0</v>
      </c>
      <c r="D2761" s="21">
        <v>0.0</v>
      </c>
      <c r="E2761" s="21">
        <v>495.0</v>
      </c>
      <c r="F2761" s="21">
        <v>33.0</v>
      </c>
      <c r="G2761" s="48">
        <v>41609.0</v>
      </c>
      <c r="H2761" s="49">
        <v>0.1333449074074074</v>
      </c>
      <c r="M2761" s="54"/>
    </row>
    <row r="2762">
      <c r="A2762" s="21">
        <v>54614.0</v>
      </c>
      <c r="B2762" s="21">
        <v>16.0</v>
      </c>
      <c r="C2762" s="21">
        <v>1.0</v>
      </c>
      <c r="D2762" s="21">
        <v>1.0</v>
      </c>
      <c r="E2762" s="47">
        <v>11295.0</v>
      </c>
      <c r="F2762" s="21">
        <v>706.0</v>
      </c>
      <c r="G2762" s="48">
        <v>41609.0</v>
      </c>
      <c r="H2762" s="49">
        <v>0.666712962962963</v>
      </c>
      <c r="M2762" s="54"/>
    </row>
    <row r="2763">
      <c r="A2763" s="21">
        <v>54828.0</v>
      </c>
      <c r="B2763" s="21">
        <v>19.0</v>
      </c>
      <c r="C2763" s="21">
        <v>1.0</v>
      </c>
      <c r="D2763" s="21">
        <v>0.0</v>
      </c>
      <c r="E2763" s="47">
        <v>7016.0</v>
      </c>
      <c r="F2763" s="21">
        <v>369.0</v>
      </c>
      <c r="G2763" s="48">
        <v>41609.0</v>
      </c>
      <c r="H2763" s="49">
        <v>0.7547569444444444</v>
      </c>
      <c r="M2763" s="54"/>
    </row>
    <row r="2764">
      <c r="A2764" s="21">
        <v>55162.0</v>
      </c>
      <c r="B2764" s="21">
        <v>16.0</v>
      </c>
      <c r="C2764" s="21">
        <v>1.0</v>
      </c>
      <c r="D2764" s="21">
        <v>1.0</v>
      </c>
      <c r="E2764" s="21">
        <v>847.0</v>
      </c>
      <c r="F2764" s="21">
        <v>53.0</v>
      </c>
      <c r="G2764" s="48">
        <v>41609.0</v>
      </c>
      <c r="H2764" s="49">
        <v>0.045300925925925925</v>
      </c>
      <c r="M2764" s="54"/>
    </row>
    <row r="2765">
      <c r="A2765" s="21">
        <v>55748.0</v>
      </c>
      <c r="B2765" s="21">
        <v>14.0</v>
      </c>
      <c r="C2765" s="21">
        <v>1.0</v>
      </c>
      <c r="D2765" s="21">
        <v>1.0</v>
      </c>
      <c r="E2765" s="47">
        <v>1225.0</v>
      </c>
      <c r="F2765" s="21">
        <v>88.0</v>
      </c>
      <c r="G2765" s="48">
        <v>41609.0</v>
      </c>
      <c r="H2765" s="49">
        <v>0.8792129629629629</v>
      </c>
      <c r="M2765" s="54"/>
    </row>
    <row r="2766">
      <c r="A2766" s="21">
        <v>56076.0</v>
      </c>
      <c r="B2766" s="21">
        <v>17.0</v>
      </c>
      <c r="C2766" s="21">
        <v>1.0</v>
      </c>
      <c r="D2766" s="21">
        <v>1.0</v>
      </c>
      <c r="E2766" s="47">
        <v>6595.0</v>
      </c>
      <c r="F2766" s="21">
        <v>388.0</v>
      </c>
      <c r="G2766" s="48">
        <v>41609.0</v>
      </c>
      <c r="H2766" s="49">
        <v>0.5768287037037036</v>
      </c>
      <c r="M2766" s="54"/>
    </row>
    <row r="2767">
      <c r="A2767" s="21">
        <v>57041.0</v>
      </c>
      <c r="B2767" s="21">
        <v>17.0</v>
      </c>
      <c r="C2767" s="21">
        <v>1.0</v>
      </c>
      <c r="D2767" s="21">
        <v>1.0</v>
      </c>
      <c r="E2767" s="47">
        <v>2497.0</v>
      </c>
      <c r="F2767" s="21">
        <v>147.0</v>
      </c>
      <c r="G2767" s="48">
        <v>41609.0</v>
      </c>
      <c r="H2767" s="49">
        <v>0.9645370370370371</v>
      </c>
      <c r="M2767" s="54"/>
    </row>
    <row r="2768">
      <c r="A2768" s="21">
        <v>57907.0</v>
      </c>
      <c r="B2768" s="21">
        <v>15.0</v>
      </c>
      <c r="C2768" s="21">
        <v>1.0</v>
      </c>
      <c r="D2768" s="21">
        <v>1.0</v>
      </c>
      <c r="E2768" s="21">
        <v>314.0</v>
      </c>
      <c r="F2768" s="21">
        <v>21.0</v>
      </c>
      <c r="G2768" s="48">
        <v>41609.0</v>
      </c>
      <c r="H2768" s="49">
        <v>0.8379166666666666</v>
      </c>
      <c r="M2768" s="54"/>
    </row>
    <row r="2769">
      <c r="A2769" s="21">
        <v>58539.0</v>
      </c>
      <c r="B2769" s="21">
        <v>22.0</v>
      </c>
      <c r="C2769" s="21">
        <v>1.0</v>
      </c>
      <c r="D2769" s="21">
        <v>1.0</v>
      </c>
      <c r="E2769" s="47">
        <v>1000.0</v>
      </c>
      <c r="F2769" s="21">
        <v>45.0</v>
      </c>
      <c r="G2769" s="48">
        <v>41609.0</v>
      </c>
      <c r="H2769" s="49">
        <v>0.9694328703703704</v>
      </c>
      <c r="M2769" s="54"/>
    </row>
    <row r="2770">
      <c r="A2770" s="21">
        <v>58663.0</v>
      </c>
      <c r="B2770" s="21">
        <v>21.0</v>
      </c>
      <c r="C2770" s="21">
        <v>1.0</v>
      </c>
      <c r="D2770" s="21">
        <v>1.0</v>
      </c>
      <c r="E2770" s="21">
        <v>545.0</v>
      </c>
      <c r="F2770" s="21">
        <v>26.0</v>
      </c>
      <c r="G2770" s="48">
        <v>41609.0</v>
      </c>
      <c r="H2770" s="49">
        <v>0.8163541666666667</v>
      </c>
      <c r="M2770" s="54"/>
    </row>
    <row r="2771">
      <c r="A2771" s="21">
        <v>58914.0</v>
      </c>
      <c r="B2771" s="21">
        <v>13.0</v>
      </c>
      <c r="C2771" s="21">
        <v>1.0</v>
      </c>
      <c r="D2771" s="21">
        <v>1.0</v>
      </c>
      <c r="E2771" s="21">
        <v>500.0</v>
      </c>
      <c r="F2771" s="21">
        <v>38.0</v>
      </c>
      <c r="G2771" s="48">
        <v>41609.0</v>
      </c>
      <c r="H2771" s="49">
        <v>0.9476157407407407</v>
      </c>
      <c r="M2771" s="54"/>
    </row>
    <row r="2772">
      <c r="A2772" s="21">
        <v>59180.0</v>
      </c>
      <c r="B2772" s="21">
        <v>13.0</v>
      </c>
      <c r="C2772" s="21">
        <v>1.0</v>
      </c>
      <c r="D2772" s="21">
        <v>0.0</v>
      </c>
      <c r="E2772" s="47">
        <v>3298.0</v>
      </c>
      <c r="F2772" s="21">
        <v>254.0</v>
      </c>
      <c r="G2772" s="48">
        <v>41609.0</v>
      </c>
      <c r="H2772" s="49">
        <v>0.7314236111111111</v>
      </c>
      <c r="M2772" s="54"/>
    </row>
    <row r="2773">
      <c r="A2773" s="21">
        <v>60057.0</v>
      </c>
      <c r="B2773" s="21">
        <v>19.0</v>
      </c>
      <c r="C2773" s="21">
        <v>1.0</v>
      </c>
      <c r="D2773" s="21">
        <v>1.0</v>
      </c>
      <c r="E2773" s="47">
        <v>2922.0</v>
      </c>
      <c r="F2773" s="21">
        <v>154.0</v>
      </c>
      <c r="G2773" s="48">
        <v>41609.0</v>
      </c>
      <c r="H2773" s="49">
        <v>0.4273263888888889</v>
      </c>
      <c r="M2773" s="54"/>
    </row>
    <row r="2774">
      <c r="A2774" s="21">
        <v>60488.0</v>
      </c>
      <c r="B2774" s="21">
        <v>21.0</v>
      </c>
      <c r="C2774" s="21">
        <v>1.0</v>
      </c>
      <c r="D2774" s="21">
        <v>1.0</v>
      </c>
      <c r="E2774" s="47">
        <v>25900.0</v>
      </c>
      <c r="F2774" s="47">
        <v>1233.0</v>
      </c>
      <c r="G2774" s="48">
        <v>41609.0</v>
      </c>
      <c r="H2774" s="49">
        <v>0.11466435185185185</v>
      </c>
      <c r="M2774" s="54"/>
    </row>
    <row r="2775">
      <c r="A2775" s="21">
        <v>61201.0</v>
      </c>
      <c r="B2775" s="21">
        <v>22.0</v>
      </c>
      <c r="C2775" s="21">
        <v>1.0</v>
      </c>
      <c r="D2775" s="21">
        <v>1.0</v>
      </c>
      <c r="E2775" s="47">
        <v>6855.0</v>
      </c>
      <c r="F2775" s="21">
        <v>312.0</v>
      </c>
      <c r="G2775" s="48">
        <v>41609.0</v>
      </c>
      <c r="H2775" s="49">
        <v>0.2467476851851852</v>
      </c>
      <c r="M2775" s="54"/>
    </row>
    <row r="2776">
      <c r="A2776" s="21">
        <v>61690.0</v>
      </c>
      <c r="B2776" s="21">
        <v>22.0</v>
      </c>
      <c r="C2776" s="21">
        <v>1.0</v>
      </c>
      <c r="D2776" s="21">
        <v>0.0</v>
      </c>
      <c r="E2776" s="47">
        <v>11714.0</v>
      </c>
      <c r="F2776" s="21">
        <v>532.0</v>
      </c>
      <c r="G2776" s="48">
        <v>41609.0</v>
      </c>
      <c r="H2776" s="49">
        <v>0.2740625</v>
      </c>
      <c r="M2776" s="54"/>
    </row>
    <row r="2777">
      <c r="A2777" s="21">
        <v>61865.0</v>
      </c>
      <c r="B2777" s="21">
        <v>19.0</v>
      </c>
      <c r="C2777" s="21">
        <v>1.0</v>
      </c>
      <c r="D2777" s="21">
        <v>1.0</v>
      </c>
      <c r="E2777" s="43" t="s">
        <v>146</v>
      </c>
      <c r="F2777" s="55" t="e">
        <v>#VALUE!</v>
      </c>
      <c r="G2777" s="48">
        <v>41609.0</v>
      </c>
      <c r="H2777" s="49">
        <v>0.44880787037037034</v>
      </c>
      <c r="M2777" s="54"/>
    </row>
    <row r="2778">
      <c r="A2778" s="21">
        <v>63792.0</v>
      </c>
      <c r="B2778" s="21">
        <v>14.0</v>
      </c>
      <c r="C2778" s="21">
        <v>1.0</v>
      </c>
      <c r="D2778" s="21">
        <v>0.0</v>
      </c>
      <c r="E2778" s="21">
        <v>500.0</v>
      </c>
      <c r="F2778" s="21">
        <v>36.0</v>
      </c>
      <c r="G2778" s="48">
        <v>41609.0</v>
      </c>
      <c r="H2778" s="49">
        <v>0.7600694444444445</v>
      </c>
      <c r="M2778" s="54"/>
    </row>
    <row r="2779">
      <c r="A2779" s="21">
        <v>64773.0</v>
      </c>
      <c r="B2779" s="21">
        <v>21.0</v>
      </c>
      <c r="C2779" s="21">
        <v>1.0</v>
      </c>
      <c r="D2779" s="21">
        <v>1.0</v>
      </c>
      <c r="E2779" s="47">
        <v>1507.0</v>
      </c>
      <c r="F2779" s="21">
        <v>72.0</v>
      </c>
      <c r="G2779" s="48">
        <v>41609.0</v>
      </c>
      <c r="H2779" s="49">
        <v>0.6558564814814815</v>
      </c>
      <c r="M2779" s="54"/>
    </row>
    <row r="2780">
      <c r="A2780" s="21">
        <v>65685.0</v>
      </c>
      <c r="B2780" s="21">
        <v>23.0</v>
      </c>
      <c r="C2780" s="21">
        <v>1.0</v>
      </c>
      <c r="D2780" s="21">
        <v>1.0</v>
      </c>
      <c r="E2780" s="21">
        <v>505.0</v>
      </c>
      <c r="F2780" s="21">
        <v>22.0</v>
      </c>
      <c r="G2780" s="48">
        <v>41609.0</v>
      </c>
      <c r="H2780" s="49">
        <v>0.5477546296296296</v>
      </c>
      <c r="M2780" s="54"/>
    </row>
    <row r="2781">
      <c r="A2781" s="21">
        <v>67675.0</v>
      </c>
      <c r="B2781" s="21">
        <v>16.0</v>
      </c>
      <c r="C2781" s="21">
        <v>1.0</v>
      </c>
      <c r="D2781" s="21">
        <v>1.0</v>
      </c>
      <c r="E2781" s="47">
        <v>19710.0</v>
      </c>
      <c r="F2781" s="47">
        <v>1232.0</v>
      </c>
      <c r="G2781" s="48">
        <v>41609.0</v>
      </c>
      <c r="H2781" s="49">
        <v>0.26200231481481484</v>
      </c>
      <c r="M2781" s="54"/>
    </row>
    <row r="2782">
      <c r="A2782" s="21">
        <v>67681.0</v>
      </c>
      <c r="B2782" s="21">
        <v>12.0</v>
      </c>
      <c r="C2782" s="21">
        <v>1.0</v>
      </c>
      <c r="D2782" s="21">
        <v>1.0</v>
      </c>
      <c r="E2782" s="21">
        <v>500.0</v>
      </c>
      <c r="F2782" s="21">
        <v>42.0</v>
      </c>
      <c r="G2782" s="48">
        <v>41609.0</v>
      </c>
      <c r="H2782" s="49">
        <v>0.11967592592592592</v>
      </c>
      <c r="M2782" s="54"/>
    </row>
    <row r="2783">
      <c r="A2783" s="21">
        <v>67790.0</v>
      </c>
      <c r="B2783" s="21">
        <v>14.0</v>
      </c>
      <c r="C2783" s="21">
        <v>1.0</v>
      </c>
      <c r="D2783" s="21">
        <v>1.0</v>
      </c>
      <c r="E2783" s="47">
        <v>1000.0</v>
      </c>
      <c r="F2783" s="21">
        <v>71.0</v>
      </c>
      <c r="G2783" s="48">
        <v>41609.0</v>
      </c>
      <c r="H2783" s="49">
        <v>0.49886574074074075</v>
      </c>
      <c r="M2783" s="54"/>
    </row>
    <row r="2784">
      <c r="A2784" s="21">
        <v>67897.0</v>
      </c>
      <c r="B2784" s="21">
        <v>12.0</v>
      </c>
      <c r="C2784" s="21">
        <v>1.0</v>
      </c>
      <c r="D2784" s="21">
        <v>0.0</v>
      </c>
      <c r="E2784" s="21">
        <v>429.0</v>
      </c>
      <c r="F2784" s="21">
        <v>36.0</v>
      </c>
      <c r="G2784" s="48">
        <v>41609.0</v>
      </c>
      <c r="H2784" s="49">
        <v>0.42364583333333333</v>
      </c>
      <c r="M2784" s="54"/>
    </row>
    <row r="2785">
      <c r="A2785" s="21">
        <v>68055.0</v>
      </c>
      <c r="B2785" s="21">
        <v>21.0</v>
      </c>
      <c r="C2785" s="21">
        <v>1.0</v>
      </c>
      <c r="D2785" s="21">
        <v>0.0</v>
      </c>
      <c r="E2785" s="47">
        <v>4326.0</v>
      </c>
      <c r="F2785" s="21">
        <v>206.0</v>
      </c>
      <c r="G2785" s="48">
        <v>41609.0</v>
      </c>
      <c r="H2785" s="49">
        <v>0.7721875</v>
      </c>
      <c r="M2785" s="54"/>
    </row>
    <row r="2786">
      <c r="A2786" s="21">
        <v>69322.0</v>
      </c>
      <c r="B2786" s="21">
        <v>17.0</v>
      </c>
      <c r="C2786" s="21">
        <v>1.0</v>
      </c>
      <c r="D2786" s="21">
        <v>1.0</v>
      </c>
      <c r="E2786" s="21">
        <v>995.0</v>
      </c>
      <c r="F2786" s="21">
        <v>59.0</v>
      </c>
      <c r="G2786" s="48">
        <v>41609.0</v>
      </c>
      <c r="H2786" s="49">
        <v>0.6541666666666667</v>
      </c>
      <c r="M2786" s="54"/>
    </row>
    <row r="2787">
      <c r="A2787" s="21">
        <v>69325.0</v>
      </c>
      <c r="B2787" s="21">
        <v>14.0</v>
      </c>
      <c r="C2787" s="21">
        <v>1.0</v>
      </c>
      <c r="D2787" s="21">
        <v>0.0</v>
      </c>
      <c r="E2787" s="47">
        <v>1610.0</v>
      </c>
      <c r="F2787" s="21">
        <v>115.0</v>
      </c>
      <c r="G2787" s="48">
        <v>41609.0</v>
      </c>
      <c r="H2787" s="49">
        <v>0.7179861111111111</v>
      </c>
      <c r="M2787" s="54"/>
    </row>
    <row r="2788">
      <c r="A2788" s="21">
        <v>69773.0</v>
      </c>
      <c r="B2788" s="21">
        <v>12.0</v>
      </c>
      <c r="C2788" s="21">
        <v>1.0</v>
      </c>
      <c r="D2788" s="21">
        <v>1.0</v>
      </c>
      <c r="E2788" s="47">
        <v>2495.0</v>
      </c>
      <c r="F2788" s="21">
        <v>208.0</v>
      </c>
      <c r="G2788" s="48">
        <v>41609.0</v>
      </c>
      <c r="H2788" s="49">
        <v>0.4909027777777778</v>
      </c>
      <c r="M2788" s="54"/>
    </row>
    <row r="2789">
      <c r="A2789" s="21">
        <v>70230.0</v>
      </c>
      <c r="B2789" s="21">
        <v>12.0</v>
      </c>
      <c r="C2789" s="21">
        <v>1.0</v>
      </c>
      <c r="D2789" s="21">
        <v>1.0</v>
      </c>
      <c r="E2789" s="47">
        <v>12881.0</v>
      </c>
      <c r="F2789" s="47">
        <v>1073.0</v>
      </c>
      <c r="G2789" s="48">
        <v>41609.0</v>
      </c>
      <c r="H2789" s="49">
        <v>0.6388888888888888</v>
      </c>
      <c r="M2789" s="54"/>
    </row>
    <row r="2790">
      <c r="A2790" s="21">
        <v>72667.0</v>
      </c>
      <c r="B2790" s="21">
        <v>22.0</v>
      </c>
      <c r="C2790" s="21">
        <v>1.0</v>
      </c>
      <c r="D2790" s="21">
        <v>1.0</v>
      </c>
      <c r="E2790" s="47">
        <v>2000.0</v>
      </c>
      <c r="F2790" s="21">
        <v>91.0</v>
      </c>
      <c r="G2790" s="48">
        <v>41609.0</v>
      </c>
      <c r="H2790" s="49">
        <v>0.48648148148148146</v>
      </c>
      <c r="M2790" s="54"/>
    </row>
    <row r="2791">
      <c r="A2791" s="21">
        <v>73066.0</v>
      </c>
      <c r="B2791" s="21">
        <v>21.0</v>
      </c>
      <c r="C2791" s="21">
        <v>1.0</v>
      </c>
      <c r="D2791" s="21">
        <v>1.0</v>
      </c>
      <c r="E2791" s="47">
        <v>17099.0</v>
      </c>
      <c r="F2791" s="21">
        <v>814.0</v>
      </c>
      <c r="G2791" s="48">
        <v>41609.0</v>
      </c>
      <c r="H2791" s="49">
        <v>0.22983796296296297</v>
      </c>
      <c r="M2791" s="54"/>
    </row>
    <row r="2792">
      <c r="A2792" s="21">
        <v>73183.0</v>
      </c>
      <c r="B2792" s="21">
        <v>23.0</v>
      </c>
      <c r="C2792" s="21">
        <v>1.0</v>
      </c>
      <c r="D2792" s="21">
        <v>0.0</v>
      </c>
      <c r="E2792" s="47">
        <v>1499.0</v>
      </c>
      <c r="F2792" s="21">
        <v>65.0</v>
      </c>
      <c r="G2792" s="48">
        <v>41609.0</v>
      </c>
      <c r="H2792" s="49">
        <v>0.8581944444444445</v>
      </c>
      <c r="M2792" s="54"/>
    </row>
    <row r="2793">
      <c r="A2793" s="21">
        <v>73741.0</v>
      </c>
      <c r="B2793" s="21">
        <v>21.0</v>
      </c>
      <c r="C2793" s="21">
        <v>1.0</v>
      </c>
      <c r="D2793" s="21">
        <v>1.0</v>
      </c>
      <c r="E2793" s="21">
        <v>0.0</v>
      </c>
      <c r="F2793" s="21">
        <v>0.0</v>
      </c>
      <c r="G2793" s="48">
        <v>41609.0</v>
      </c>
      <c r="H2793" s="49">
        <v>0.6046875</v>
      </c>
      <c r="M2793" s="54"/>
    </row>
    <row r="2794">
      <c r="A2794" s="21">
        <v>74317.0</v>
      </c>
      <c r="B2794" s="21">
        <v>21.0</v>
      </c>
      <c r="C2794" s="21">
        <v>1.0</v>
      </c>
      <c r="D2794" s="21">
        <v>1.0</v>
      </c>
      <c r="E2794" s="47">
        <v>1000.0</v>
      </c>
      <c r="F2794" s="21">
        <v>48.0</v>
      </c>
      <c r="G2794" s="48">
        <v>41609.0</v>
      </c>
      <c r="H2794" s="49">
        <v>0.18649305555555556</v>
      </c>
      <c r="M2794" s="54"/>
    </row>
    <row r="2795">
      <c r="A2795" s="21">
        <v>75234.0</v>
      </c>
      <c r="B2795" s="21">
        <v>15.0</v>
      </c>
      <c r="C2795" s="21">
        <v>1.0</v>
      </c>
      <c r="D2795" s="21">
        <v>1.0</v>
      </c>
      <c r="E2795" s="21">
        <v>0.0</v>
      </c>
      <c r="F2795" s="21">
        <v>0.0</v>
      </c>
      <c r="G2795" s="48">
        <v>41609.0</v>
      </c>
      <c r="H2795" s="49">
        <v>0.27020833333333333</v>
      </c>
      <c r="M2795" s="54"/>
    </row>
    <row r="2796">
      <c r="A2796" s="21">
        <v>77362.0</v>
      </c>
      <c r="B2796" s="21">
        <v>14.0</v>
      </c>
      <c r="C2796" s="21">
        <v>1.0</v>
      </c>
      <c r="D2796" s="21">
        <v>0.0</v>
      </c>
      <c r="E2796" s="47">
        <v>23954.0</v>
      </c>
      <c r="F2796" s="47">
        <v>1711.0</v>
      </c>
      <c r="G2796" s="48">
        <v>41609.0</v>
      </c>
      <c r="H2796" s="49">
        <v>0.3528472222222222</v>
      </c>
      <c r="M2796" s="54"/>
    </row>
    <row r="2797">
      <c r="A2797" s="21">
        <v>78016.0</v>
      </c>
      <c r="B2797" s="21">
        <v>18.0</v>
      </c>
      <c r="C2797" s="21">
        <v>1.0</v>
      </c>
      <c r="D2797" s="21">
        <v>1.0</v>
      </c>
      <c r="E2797" s="47">
        <v>1225.0</v>
      </c>
      <c r="F2797" s="21">
        <v>68.0</v>
      </c>
      <c r="G2797" s="48">
        <v>41609.0</v>
      </c>
      <c r="H2797" s="49">
        <v>0.6183333333333333</v>
      </c>
      <c r="M2797" s="54"/>
    </row>
    <row r="2798">
      <c r="A2798" s="21">
        <v>78050.0</v>
      </c>
      <c r="B2798" s="21">
        <v>18.0</v>
      </c>
      <c r="C2798" s="21">
        <v>1.0</v>
      </c>
      <c r="D2798" s="21">
        <v>0.0</v>
      </c>
      <c r="E2798" s="47">
        <v>1498.0</v>
      </c>
      <c r="F2798" s="21">
        <v>83.0</v>
      </c>
      <c r="G2798" s="48">
        <v>41609.0</v>
      </c>
      <c r="H2798" s="49">
        <v>0.5181828703703704</v>
      </c>
      <c r="M2798" s="54"/>
    </row>
    <row r="2799">
      <c r="A2799" s="21">
        <v>78121.0</v>
      </c>
      <c r="B2799" s="21">
        <v>18.0</v>
      </c>
      <c r="C2799" s="21">
        <v>1.0</v>
      </c>
      <c r="D2799" s="21">
        <v>0.0</v>
      </c>
      <c r="E2799" s="47">
        <v>5000.0</v>
      </c>
      <c r="F2799" s="21">
        <v>278.0</v>
      </c>
      <c r="G2799" s="48">
        <v>41609.0</v>
      </c>
      <c r="H2799" s="49">
        <v>0.8228356481481481</v>
      </c>
      <c r="M2799" s="54"/>
    </row>
    <row r="2800">
      <c r="A2800" s="21">
        <v>79506.0</v>
      </c>
      <c r="B2800" s="21">
        <v>13.0</v>
      </c>
      <c r="C2800" s="21">
        <v>1.0</v>
      </c>
      <c r="D2800" s="21">
        <v>1.0</v>
      </c>
      <c r="E2800" s="47">
        <v>1349.0</v>
      </c>
      <c r="F2800" s="21">
        <v>104.0</v>
      </c>
      <c r="G2800" s="48">
        <v>41609.0</v>
      </c>
      <c r="H2800" s="49">
        <v>0.9103356481481482</v>
      </c>
      <c r="M2800" s="54"/>
    </row>
    <row r="2801">
      <c r="A2801" s="21">
        <v>79779.0</v>
      </c>
      <c r="B2801" s="21">
        <v>21.0</v>
      </c>
      <c r="C2801" s="21">
        <v>1.0</v>
      </c>
      <c r="D2801" s="21">
        <v>1.0</v>
      </c>
      <c r="E2801" s="47">
        <v>7405.0</v>
      </c>
      <c r="F2801" s="21">
        <v>353.0</v>
      </c>
      <c r="G2801" s="48">
        <v>41609.0</v>
      </c>
      <c r="H2801" s="49">
        <v>0.7506018518518518</v>
      </c>
      <c r="M2801" s="54"/>
    </row>
    <row r="2802">
      <c r="A2802" s="21">
        <v>80218.0</v>
      </c>
      <c r="B2802" s="21">
        <v>15.0</v>
      </c>
      <c r="C2802" s="21">
        <v>1.0</v>
      </c>
      <c r="D2802" s="21">
        <v>1.0</v>
      </c>
      <c r="E2802" s="47">
        <v>2049.0</v>
      </c>
      <c r="F2802" s="21">
        <v>137.0</v>
      </c>
      <c r="G2802" s="48">
        <v>41609.0</v>
      </c>
      <c r="H2802" s="49">
        <v>0.2997337962962963</v>
      </c>
      <c r="M2802" s="54"/>
    </row>
    <row r="2803">
      <c r="A2803" s="21">
        <v>80953.0</v>
      </c>
      <c r="B2803" s="21">
        <v>17.0</v>
      </c>
      <c r="C2803" s="21">
        <v>1.0</v>
      </c>
      <c r="D2803" s="21">
        <v>1.0</v>
      </c>
      <c r="E2803" s="47">
        <v>1199.0</v>
      </c>
      <c r="F2803" s="21">
        <v>71.0</v>
      </c>
      <c r="G2803" s="48">
        <v>41609.0</v>
      </c>
      <c r="H2803" s="49">
        <v>0.5539699074074074</v>
      </c>
      <c r="M2803" s="54"/>
    </row>
    <row r="2804">
      <c r="A2804" s="21">
        <v>82436.0</v>
      </c>
      <c r="B2804" s="21">
        <v>13.0</v>
      </c>
      <c r="C2804" s="21">
        <v>1.0</v>
      </c>
      <c r="D2804" s="21">
        <v>1.0</v>
      </c>
      <c r="E2804" s="21">
        <v>963.0</v>
      </c>
      <c r="F2804" s="21">
        <v>74.0</v>
      </c>
      <c r="G2804" s="48">
        <v>41609.0</v>
      </c>
      <c r="H2804" s="49">
        <v>0.13762731481481483</v>
      </c>
      <c r="M2804" s="54"/>
    </row>
    <row r="2805">
      <c r="A2805" s="21">
        <v>82895.0</v>
      </c>
      <c r="B2805" s="21">
        <v>16.0</v>
      </c>
      <c r="C2805" s="21">
        <v>1.0</v>
      </c>
      <c r="D2805" s="21">
        <v>0.0</v>
      </c>
      <c r="E2805" s="47">
        <v>2999.0</v>
      </c>
      <c r="F2805" s="21">
        <v>187.0</v>
      </c>
      <c r="G2805" s="48">
        <v>41609.0</v>
      </c>
      <c r="H2805" s="49">
        <v>0.31524305555555554</v>
      </c>
      <c r="M2805" s="54"/>
    </row>
    <row r="2806">
      <c r="A2806" s="21">
        <v>84652.0</v>
      </c>
      <c r="B2806" s="21">
        <v>23.0</v>
      </c>
      <c r="C2806" s="21">
        <v>1.0</v>
      </c>
      <c r="D2806" s="21">
        <v>1.0</v>
      </c>
      <c r="E2806" s="47">
        <v>1894.0</v>
      </c>
      <c r="F2806" s="21">
        <v>82.0</v>
      </c>
      <c r="G2806" s="48">
        <v>41640.0</v>
      </c>
      <c r="H2806" s="49">
        <v>0.8041435185185185</v>
      </c>
      <c r="M2806" s="54"/>
    </row>
    <row r="2807">
      <c r="A2807" s="21">
        <v>87229.0</v>
      </c>
      <c r="B2807" s="21">
        <v>13.0</v>
      </c>
      <c r="C2807" s="21">
        <v>1.0</v>
      </c>
      <c r="D2807" s="21">
        <v>1.0</v>
      </c>
      <c r="E2807" s="47">
        <v>3495.0</v>
      </c>
      <c r="F2807" s="21">
        <v>269.0</v>
      </c>
      <c r="G2807" s="48">
        <v>41640.0</v>
      </c>
      <c r="H2807" s="49">
        <v>0.999849537037037</v>
      </c>
      <c r="M2807" s="54"/>
    </row>
    <row r="2808">
      <c r="A2808" s="21">
        <v>91945.0</v>
      </c>
      <c r="B2808" s="21">
        <v>13.0</v>
      </c>
      <c r="C2808" s="21">
        <v>1.0</v>
      </c>
      <c r="D2808" s="21">
        <v>1.0</v>
      </c>
      <c r="E2808" s="47">
        <v>9900.0</v>
      </c>
      <c r="F2808" s="21">
        <v>762.0</v>
      </c>
      <c r="G2808" s="48">
        <v>41640.0</v>
      </c>
      <c r="H2808" s="49">
        <v>0.8828819444444445</v>
      </c>
      <c r="M2808" s="54"/>
    </row>
    <row r="2809">
      <c r="A2809" s="21">
        <v>92063.0</v>
      </c>
      <c r="B2809" s="21">
        <v>23.0</v>
      </c>
      <c r="C2809" s="21">
        <v>1.0</v>
      </c>
      <c r="D2809" s="21">
        <v>1.0</v>
      </c>
      <c r="E2809" s="47">
        <v>1768.0</v>
      </c>
      <c r="F2809" s="21">
        <v>77.0</v>
      </c>
      <c r="G2809" s="48">
        <v>41640.0</v>
      </c>
      <c r="H2809" s="49">
        <v>0.18065972222222224</v>
      </c>
      <c r="M2809" s="54"/>
    </row>
    <row r="2810">
      <c r="A2810" s="21">
        <v>92458.0</v>
      </c>
      <c r="B2810" s="21">
        <v>16.0</v>
      </c>
      <c r="C2810" s="21">
        <v>1.0</v>
      </c>
      <c r="D2810" s="21">
        <v>0.0</v>
      </c>
      <c r="E2810" s="47">
        <v>9216.0</v>
      </c>
      <c r="F2810" s="21">
        <v>576.0</v>
      </c>
      <c r="G2810" s="48">
        <v>41640.0</v>
      </c>
      <c r="H2810" s="49">
        <v>0.8223842592592593</v>
      </c>
      <c r="M2810" s="54"/>
    </row>
    <row r="2811">
      <c r="A2811" s="21">
        <v>92660.0</v>
      </c>
      <c r="B2811" s="21">
        <v>16.0</v>
      </c>
      <c r="C2811" s="21">
        <v>1.0</v>
      </c>
      <c r="D2811" s="21">
        <v>1.0</v>
      </c>
      <c r="E2811" s="47">
        <v>3298.0</v>
      </c>
      <c r="F2811" s="21">
        <v>206.0</v>
      </c>
      <c r="G2811" s="48">
        <v>41640.0</v>
      </c>
      <c r="H2811" s="49">
        <v>0.512962962962963</v>
      </c>
      <c r="M2811" s="54"/>
    </row>
  </sheetData>
  <autoFilter ref="$A$1:$H$2811"/>
  <drawing r:id="rId1"/>
</worksheet>
</file>