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C:\Users\rayhy\OneDrive\Escritorio\INGENIERIA\Tercer Cuatri\Administración de proyectos\Unidad III\Herramientas de evaluacion del riesgo\"/>
    </mc:Choice>
  </mc:AlternateContent>
  <xr:revisionPtr revIDLastSave="82" documentId="13_ncr:1_{A9A6D89F-204A-423C-AA0F-099EBDB244A1}" xr6:coauthVersionLast="34" xr6:coauthVersionMax="34" xr10:uidLastSave="{20C479F7-6AED-4E4D-94F9-01589CAEDB4B}"/>
  <bookViews>
    <workbookView minimized="1" xWindow="0" yWindow="0" windowWidth="20220" windowHeight="6885" xr2:uid="{00000000-000D-0000-FFFF-FFFF00000000}"/>
  </bookViews>
  <sheets>
    <sheet name="Riesgos" sheetId="1" r:id="rId1"/>
  </sheets>
  <calcPr calcId="179021" calcMode="manual"/>
</workbook>
</file>

<file path=xl/calcChain.xml><?xml version="1.0" encoding="utf-8"?>
<calcChain xmlns="http://schemas.openxmlformats.org/spreadsheetml/2006/main">
  <c r="G19" i="1" l="1"/>
  <c r="G18" i="1"/>
  <c r="G17" i="1"/>
  <c r="G16" i="1"/>
  <c r="G15" i="1"/>
  <c r="G14" i="1" l="1"/>
  <c r="G13" i="1"/>
  <c r="G12" i="1"/>
  <c r="G11" i="1"/>
  <c r="G10" i="1"/>
  <c r="F8" i="1" l="1"/>
  <c r="G8" i="1" s="1"/>
  <c r="F7" i="1"/>
  <c r="G7" i="1" s="1"/>
  <c r="G6" i="1"/>
  <c r="G9" i="1"/>
  <c r="G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Gabriel Barron Rodriguez</author>
    <author>Admin</author>
    <author>usuario</author>
    <author>Usuario</author>
  </authors>
  <commentList>
    <comment ref="B4" authorId="0" shapeId="0" xr:uid="{00000000-0006-0000-0000-000001000000}">
      <text>
        <r>
          <rPr>
            <sz val="9"/>
            <color indexed="81"/>
            <rFont val="Tahoma"/>
            <family val="2"/>
          </rPr>
          <t>Identificador de riesgo asignado</t>
        </r>
      </text>
    </comment>
    <comment ref="C4" authorId="1" shapeId="0" xr:uid="{00000000-0006-0000-0000-000002000000}">
      <text>
        <r>
          <rPr>
            <b/>
            <sz val="9"/>
            <color indexed="81"/>
            <rFont val="Tahoma"/>
            <charset val="1"/>
          </rPr>
          <t>Tipo:
Proyecto, Producto o Negocio.</t>
        </r>
      </text>
    </comment>
    <comment ref="D4" authorId="2" shapeId="0" xr:uid="{00000000-0006-0000-0000-000003000000}">
      <text>
        <r>
          <rPr>
            <sz val="9"/>
            <color indexed="81"/>
            <rFont val="Tahoma"/>
            <family val="2"/>
          </rPr>
          <t>Describe la descripción del riesgo</t>
        </r>
      </text>
    </comment>
    <comment ref="E4" authorId="0" shapeId="0" xr:uid="{00000000-0006-0000-0000-000004000000}">
      <text>
        <r>
          <rPr>
            <sz val="9"/>
            <color indexed="81"/>
            <rFont val="Tahoma"/>
            <family val="2"/>
          </rPr>
          <t>Probablidad del riesgo</t>
        </r>
      </text>
    </comment>
    <comment ref="F4" authorId="0" shapeId="0" xr:uid="{00000000-0006-0000-0000-000005000000}">
      <text>
        <r>
          <rPr>
            <sz val="9"/>
            <color indexed="81"/>
            <rFont val="Tahoma"/>
            <family val="2"/>
          </rPr>
          <t>Tiempo de retraso que ocasionaría el riesgo si ocurriera(Semanas)</t>
        </r>
      </text>
    </comment>
    <comment ref="G4" authorId="0" shapeId="0" xr:uid="{00000000-0006-0000-0000-000006000000}">
      <text>
        <r>
          <rPr>
            <sz val="9"/>
            <color indexed="81"/>
            <rFont val="Tahoma"/>
            <family val="2"/>
          </rPr>
          <t xml:space="preserve">Exposición del riesgo = Impacto x Probabilidad
Si existe el 25 % de probabilidad de que el proyecto se retrase 4 semanas, entonces la exposición del riesgo es de 1 (4 sem x .25)
</t>
        </r>
      </text>
    </comment>
    <comment ref="H4" authorId="0" shapeId="0" xr:uid="{00000000-0006-0000-0000-000007000000}">
      <text>
        <r>
          <rPr>
            <sz val="9"/>
            <color indexed="81"/>
            <rFont val="Tahoma"/>
            <family val="2"/>
          </rPr>
          <t>El responsable de resolverlo</t>
        </r>
      </text>
    </comment>
    <comment ref="I4" authorId="0" shapeId="0" xr:uid="{00000000-0006-0000-0000-000008000000}">
      <text>
        <r>
          <rPr>
            <sz val="9"/>
            <color indexed="81"/>
            <rFont val="Tahoma"/>
            <family val="2"/>
          </rPr>
          <t>Describe qué se está haciendo actualmente en el proyecto para reducir el impacto</t>
        </r>
      </text>
    </comment>
    <comment ref="J4" authorId="0" shapeId="0" xr:uid="{00000000-0006-0000-0000-000009000000}">
      <text>
        <r>
          <rPr>
            <sz val="9"/>
            <color indexed="81"/>
            <rFont val="Tahoma"/>
            <family val="2"/>
          </rPr>
          <t>Describe cuál es el curso de acción si el riesgo se materializa (es decir, si el riesgo produce perdidas monetarias), como una  solucion alternativa</t>
        </r>
      </text>
    </comment>
    <comment ref="K4" authorId="3" shapeId="0" xr:uid="{00000000-0006-0000-0000-00000A000000}">
      <text>
        <r>
          <rPr>
            <sz val="9"/>
            <color indexed="81"/>
            <rFont val="Tahoma"/>
            <family val="2"/>
          </rPr>
          <t xml:space="preserve">
Fecha en la que se detectó el riesgo</t>
        </r>
      </text>
    </comment>
    <comment ref="L4" authorId="3" shapeId="0" xr:uid="{00000000-0006-0000-0000-00000B000000}">
      <text>
        <r>
          <rPr>
            <sz val="9"/>
            <color indexed="81"/>
            <rFont val="Tahoma"/>
            <family val="2"/>
          </rPr>
          <t xml:space="preserve">
Fecha en la que se estima, termine el riesgo</t>
        </r>
      </text>
    </comment>
  </commentList>
</comments>
</file>

<file path=xl/sharedStrings.xml><?xml version="1.0" encoding="utf-8"?>
<sst xmlns="http://schemas.openxmlformats.org/spreadsheetml/2006/main" count="118" uniqueCount="110">
  <si>
    <t>R</t>
  </si>
  <si>
    <t>A</t>
  </si>
  <si>
    <t>S</t>
  </si>
  <si>
    <t>C</t>
  </si>
  <si>
    <t>I</t>
  </si>
  <si>
    <t>Tipo de Riesgo</t>
  </si>
  <si>
    <t>Descripción del Riesgo</t>
  </si>
  <si>
    <t>Impacto del Riesgo</t>
  </si>
  <si>
    <t>Estrategia de Mitigacion</t>
  </si>
  <si>
    <t>Estrategia de Contingencia</t>
  </si>
  <si>
    <t>Identificador</t>
  </si>
  <si>
    <t>R1</t>
  </si>
  <si>
    <t>R2</t>
  </si>
  <si>
    <t>R3</t>
  </si>
  <si>
    <t>Fecha Estimada de Inicio</t>
  </si>
  <si>
    <t>Fecha Estimada de Fin de Riesgo</t>
  </si>
  <si>
    <t>Probablidad</t>
  </si>
  <si>
    <t>Exposición del Riesgo</t>
  </si>
  <si>
    <t>Responsable</t>
  </si>
  <si>
    <t>PROBABILIDAD</t>
  </si>
  <si>
    <t>IMPACTO</t>
  </si>
  <si>
    <t>Detectabilidad</t>
  </si>
  <si>
    <t>Muy Probable (76% - 100%)</t>
  </si>
  <si>
    <t>Critico</t>
  </si>
  <si>
    <t>Después del impacto</t>
  </si>
  <si>
    <t>Probable (51% - 75%)</t>
  </si>
  <si>
    <t>Severo</t>
  </si>
  <si>
    <t>En el momento que ocurrió</t>
  </si>
  <si>
    <t>Algo Probable (26% - 50%)</t>
  </si>
  <si>
    <t>Moderado</t>
  </si>
  <si>
    <t>Antes de que ocurra</t>
  </si>
  <si>
    <t>Muy Poco Probable (0% - 25%)</t>
  </si>
  <si>
    <t>Mínimo</t>
  </si>
  <si>
    <t>Matriz de Asignación de Riesgos del Proyecto</t>
  </si>
  <si>
    <t>El proyecto ya está avanzado (antes de que ocurra)</t>
  </si>
  <si>
    <t>Proyecto</t>
  </si>
  <si>
    <t>Falta de conocimientos en el lenguaje de programación móvil.</t>
  </si>
  <si>
    <t>Líder del proyecto, Recursos Humanos</t>
  </si>
  <si>
    <t>Capacitación al personal.
Motivar al personal para que sea autodidacta.
Apoyo colaborativo en el equipo de trabajo.</t>
  </si>
  <si>
    <t>Reubicación de roles.
Contratación de empresas externas.
Contratación de nuevo persona.</t>
  </si>
  <si>
    <t>Falta de capacidad para la toma de decisiones.</t>
  </si>
  <si>
    <t>Falla en el internet.</t>
  </si>
  <si>
    <t>Falta de compromiso de los integrantes del equipo.</t>
  </si>
  <si>
    <t>Indisponibilidad del cliente.</t>
  </si>
  <si>
    <t>Falta de presupuestos para el desarrollo del proyecto.</t>
  </si>
  <si>
    <t>Insatisfacción del cliente.</t>
  </si>
  <si>
    <t>Ya existen empresas que se dediquen al mismo giro.</t>
  </si>
  <si>
    <t>R4</t>
  </si>
  <si>
    <t>R5</t>
  </si>
  <si>
    <t>R6</t>
  </si>
  <si>
    <t>R7</t>
  </si>
  <si>
    <t>R8</t>
  </si>
  <si>
    <t>R9</t>
  </si>
  <si>
    <t>R10</t>
  </si>
  <si>
    <t>R11</t>
  </si>
  <si>
    <t>R12</t>
  </si>
  <si>
    <t>R13</t>
  </si>
  <si>
    <t>R14</t>
  </si>
  <si>
    <t>R15</t>
  </si>
  <si>
    <t>Producto</t>
  </si>
  <si>
    <t>Negocio</t>
  </si>
  <si>
    <t>Líder del proyecto.</t>
  </si>
  <si>
    <t>Aumentar el personal disponible para el desarrollo de requerimientos adicionales.
Aumentar el tiempo de elaboración del proyecto.</t>
  </si>
  <si>
    <t>Reunir a todo el equipo y generar una lluvia de idea para tener más propuestas en la resolucion del problema.</t>
  </si>
  <si>
    <t>Reunir toda la información necesaría para el buen desarrollo de este tipo de proyecto.
Contratar un líder con experiencia en el desarrollo de proyectos parecidos.
Estudiar muy bien la capacidad de los miembros del equipo desarrollador.</t>
  </si>
  <si>
    <t>Recursos Humanos</t>
  </si>
  <si>
    <t>Contratar un modem de internet Fisica(Un plan de At&amp;t internet en casa) para proveer a los miembros del equipo desarrollador.</t>
  </si>
  <si>
    <t>Area de TIC's(Redes).</t>
  </si>
  <si>
    <t>Asignar roles o requerimientos a otros miembros que llevan más avances en el desarrollo del proyecto.</t>
  </si>
  <si>
    <t>Evaluación del personal a nivel de su salud.
Ofrecer al personal un seguro de salud para que pueda atenderse lo más rápido posible si se enferme.
Someter al personal a un chequeo de trimestrial de salud.</t>
  </si>
  <si>
    <t>Lider del proyecto,Analista</t>
  </si>
  <si>
    <t xml:space="preserve">
Lider del proyecto</t>
  </si>
  <si>
    <t>Aumento de los requerimientos</t>
  </si>
  <si>
    <t>Reducir las horas de elaboración de los requerimientos.
Organizar las entregas de cada requerimiento por orden de prioridad.
Motivar al personal para que no se retrasen demasiado en el desarrollo de los requerimientos cambiados.</t>
  </si>
  <si>
    <t>Líder del proyecto</t>
  </si>
  <si>
    <t>Contratar un plan de mejor calidad.
Tener una linea privada para la empresa para evitar sobre carga de usuarios.</t>
  </si>
  <si>
    <t>Incapacidad del personal por cuestión de salud.</t>
  </si>
  <si>
    <t>Lider</t>
  </si>
  <si>
    <t>Cancelación del contrato por parte del cliente</t>
  </si>
  <si>
    <t>Director del area</t>
  </si>
  <si>
    <t>Revision adecuada del contrato
Platicar con el cliente</t>
  </si>
  <si>
    <t>Aumento en los costos del desarrollo del proyecto.</t>
  </si>
  <si>
    <t>Contadores
Lider</t>
  </si>
  <si>
    <t>Analisis adecuado de los costos</t>
  </si>
  <si>
    <t>Tomar recursos en otros proyectos
Solicitar prestamo
Analisis de ingresos y egresos</t>
  </si>
  <si>
    <t>Falta de una buena planeación en el desarrollo del proyecto</t>
  </si>
  <si>
    <t xml:space="preserve">
Contratar a un experto en planeación de proyectos TI.</t>
  </si>
  <si>
    <t>Revision adecuada del WBS 
Reuniones constantes con los miembros del equipo
Revision project charter
Revision de actividad</t>
  </si>
  <si>
    <t xml:space="preserve">Sanccionar con horas extras
Despedir
Levantar un acta administrativa </t>
  </si>
  <si>
    <t xml:space="preserve">Sensibilizacion al cliente
</t>
  </si>
  <si>
    <t>Elaboracion de documento de respaldo 
Utilisar otros medios de comunicación</t>
  </si>
  <si>
    <t>Ofrecer el proyecto a otro cliente
Convencer al cliente de los beneficios de su proyecto, y que es un producto valido.</t>
  </si>
  <si>
    <t>Platicas de sencibilizacion con los miembros del equipo
Llevar un seguimiento diario de los avances de los integrantes del equipo desarrollador.
Recompensar a integrantes por su buen trabajo.</t>
  </si>
  <si>
    <t>Director financiero</t>
  </si>
  <si>
    <t>Planificar bien  el costo.
Administrar los recursos humanos y monetarios</t>
  </si>
  <si>
    <t>Pedir prestamos y reducir algunos costos.</t>
  </si>
  <si>
    <t>Lider del proyecto</t>
  </si>
  <si>
    <t xml:space="preserve">Mostrar avances al cliente.
Desarrollar el proyecto con la mayor calidad posible.
</t>
  </si>
  <si>
    <t>Convencer al cliente de que el proyecto le será útil.
Contratacion de servicios externos  expertos en la materia para terminarlo con el tiempo mas corto posible.</t>
  </si>
  <si>
    <t>Responsable del proyecto</t>
  </si>
  <si>
    <t>Reducir el costo del proyecto.
Actualizacion de servicios adicionales.</t>
  </si>
  <si>
    <t xml:space="preserve">Mejorar la calidad de su producto para tener el maximo de cliente posible.
Reforzar sus estrategias de  marketing
</t>
  </si>
  <si>
    <t>Incompatibilidad de version de software en la implementacion del proyecto.</t>
  </si>
  <si>
    <t>Programadores</t>
  </si>
  <si>
    <t xml:space="preserve">Investigar bien a cerca del software que se utilizará.
</t>
  </si>
  <si>
    <t>Comprar un software adecuado.</t>
  </si>
  <si>
    <t>Adelantar la  fecha de entrega del proyecto.</t>
  </si>
  <si>
    <t>Entregas adicionales.</t>
  </si>
  <si>
    <t>Contratar a mas personas para terminarlo en la fecha requerida.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</si>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</sst>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sz val="11"/>
      <color theme="0"/>
      <name val="Calibri"/>
      <family val="2"/>
      <scheme val="minor"/>
    </font>
    <font>
      <sz val="9"/>
      <color indexed="81"/>
      <name val="Tahoma"/>
      <family val="2"/>
    </font>
    <font>
      <sz val="10"/>
      <name val="Arial"/>
      <family val="2"/>
    </font>
    <font>
      <sz val="22"/>
      <color theme="0"/>
      <name val="Arial"/>
      <family val="2"/>
    </font>
    <font>
      <b/>
      <sz val="9"/>
      <color rgb="FFFFFFFF"/>
      <name val="Century Gothic"/>
      <family val="2"/>
    </font>
    <font>
      <b/>
      <sz val="9"/>
      <color rgb="FF000000"/>
      <name val="Century Gothic"/>
      <family val="2"/>
    </font>
    <font>
      <b/>
      <sz val="9"/>
      <color indexed="81"/>
      <name val="Tahoma"/>
      <charset val="1"/>
    </font>
    <font>
      <b/>
      <sz val="12"/>
      <color theme="1"/>
      <name val="Arial"/>
      <family val="2"/>
    </font>
    <font>
      <sz val="12"/>
      <color theme="1"/>
      <name val="Arial"/>
      <family val="2"/>
    </font>
  </fonts>
  <fills count="8">
    <fill>
      <patternFill patternType="none"/>
    </fill>
    <fill>
      <patternFill patternType="gray125"/>
    </fill>
    <fill>
      <patternFill patternType="solid">
        <fgColor rgb="FFE3EFCD"/>
        <bgColor indexed="64"/>
      </patternFill>
    </fill>
    <fill>
      <patternFill patternType="solid">
        <fgColor rgb="FFF1F7E8"/>
        <bgColor indexed="64"/>
      </patternFill>
    </fill>
    <fill>
      <patternFill patternType="solid">
        <fgColor theme="3" tint="-0.249977111117893"/>
        <bgColor indexed="64"/>
      </patternFill>
    </fill>
    <fill>
      <patternFill patternType="solid">
        <fgColor rgb="FF92D050"/>
        <bgColor indexed="64"/>
      </patternFill>
    </fill>
    <fill>
      <patternFill patternType="solid">
        <fgColor rgb="FF002060"/>
        <bgColor indexed="64"/>
      </patternFill>
    </fill>
    <fill>
      <patternFill patternType="solid">
        <fgColor theme="0" tint="-4.9989318521683403E-2"/>
        <bgColor indexed="64"/>
      </patternFill>
    </fill>
  </fills>
  <borders count="2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s>
  <cellStyleXfs count="4">
    <xf numFmtId="0" fontId="0" fillId="0" borderId="0"/>
    <xf numFmtId="0" fontId="4" fillId="0" borderId="0"/>
    <xf numFmtId="0" fontId="1" fillId="0" borderId="0"/>
    <xf numFmtId="0" fontId="4" fillId="0" borderId="0"/>
  </cellStyleXfs>
  <cellXfs count="42">
    <xf numFmtId="0" fontId="0" fillId="0" borderId="0" xfId="0"/>
    <xf numFmtId="0" fontId="0" fillId="0" borderId="0" xfId="0" applyAlignment="1">
      <alignment wrapText="1"/>
    </xf>
    <xf numFmtId="0" fontId="2" fillId="0" borderId="0" xfId="0" applyFont="1"/>
    <xf numFmtId="0" fontId="7" fillId="2" borderId="21" xfId="0" applyFont="1" applyFill="1" applyBorder="1" applyAlignment="1">
      <alignment horizontal="left" vertical="center" wrapText="1" readingOrder="1"/>
    </xf>
    <xf numFmtId="0" fontId="7" fillId="3" borderId="22" xfId="0" applyFont="1" applyFill="1" applyBorder="1" applyAlignment="1">
      <alignment horizontal="left" vertical="center" wrapText="1" readingOrder="1"/>
    </xf>
    <xf numFmtId="0" fontId="7" fillId="2" borderId="22" xfId="0" applyFont="1" applyFill="1" applyBorder="1" applyAlignment="1">
      <alignment horizontal="left" vertical="center" wrapText="1" readingOrder="1"/>
    </xf>
    <xf numFmtId="0" fontId="0" fillId="5" borderId="4" xfId="0" applyFill="1" applyBorder="1" applyAlignment="1">
      <alignment horizontal="center" vertical="center"/>
    </xf>
    <xf numFmtId="0" fontId="0" fillId="5" borderId="4"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9" xfId="0" applyFill="1" applyBorder="1" applyAlignment="1">
      <alignment horizontal="center" vertical="center" wrapText="1"/>
    </xf>
    <xf numFmtId="0" fontId="0" fillId="5" borderId="15" xfId="0" applyFill="1" applyBorder="1" applyAlignment="1">
      <alignment horizontal="center" vertical="center" wrapText="1"/>
    </xf>
    <xf numFmtId="0" fontId="6" fillId="6" borderId="20" xfId="0" applyFont="1" applyFill="1" applyBorder="1" applyAlignment="1">
      <alignment horizontal="center" vertical="center" wrapText="1" readingOrder="1"/>
    </xf>
    <xf numFmtId="0" fontId="0" fillId="7" borderId="9" xfId="0" applyFill="1" applyBorder="1"/>
    <xf numFmtId="0" fontId="0" fillId="7" borderId="10" xfId="0" applyFill="1" applyBorder="1" applyAlignment="1">
      <alignment wrapText="1"/>
    </xf>
    <xf numFmtId="16" fontId="0" fillId="7" borderId="10" xfId="0" applyNumberFormat="1" applyFill="1" applyBorder="1" applyAlignment="1">
      <alignment wrapText="1"/>
    </xf>
    <xf numFmtId="16" fontId="0" fillId="7" borderId="12" xfId="0" applyNumberFormat="1" applyFill="1" applyBorder="1" applyAlignment="1">
      <alignment wrapText="1"/>
    </xf>
    <xf numFmtId="0" fontId="0" fillId="7" borderId="11" xfId="0" applyFill="1" applyBorder="1"/>
    <xf numFmtId="0" fontId="0" fillId="7" borderId="5" xfId="0" applyFill="1" applyBorder="1" applyAlignment="1">
      <alignment wrapText="1"/>
    </xf>
    <xf numFmtId="0" fontId="0" fillId="7" borderId="13" xfId="0" applyFill="1" applyBorder="1" applyAlignment="1">
      <alignment wrapText="1"/>
    </xf>
    <xf numFmtId="0" fontId="0" fillId="7" borderId="6" xfId="0" applyFill="1" applyBorder="1"/>
    <xf numFmtId="0" fontId="0" fillId="7" borderId="7" xfId="0" applyFill="1" applyBorder="1" applyAlignment="1">
      <alignment wrapText="1"/>
    </xf>
    <xf numFmtId="0" fontId="0" fillId="7" borderId="8" xfId="0" applyFill="1" applyBorder="1" applyAlignment="1">
      <alignment wrapText="1"/>
    </xf>
    <xf numFmtId="0" fontId="10" fillId="0" borderId="0" xfId="0" applyFont="1" applyAlignment="1">
      <alignment horizontal="center"/>
    </xf>
    <xf numFmtId="0" fontId="10" fillId="5" borderId="4" xfId="0" applyFont="1" applyFill="1" applyBorder="1" applyAlignment="1">
      <alignment horizontal="center" vertical="center"/>
    </xf>
    <xf numFmtId="0" fontId="9" fillId="7" borderId="16" xfId="0" applyFont="1" applyFill="1" applyBorder="1" applyAlignment="1">
      <alignment horizontal="center" wrapText="1"/>
    </xf>
    <xf numFmtId="0" fontId="10" fillId="7" borderId="17" xfId="0" applyFont="1" applyFill="1" applyBorder="1" applyAlignment="1">
      <alignment horizontal="center"/>
    </xf>
    <xf numFmtId="0" fontId="10" fillId="7" borderId="18" xfId="0" applyFont="1" applyFill="1" applyBorder="1" applyAlignment="1">
      <alignment horizontal="center"/>
    </xf>
    <xf numFmtId="0" fontId="9" fillId="7" borderId="17" xfId="0" applyFont="1" applyFill="1" applyBorder="1" applyAlignment="1">
      <alignment horizontal="center"/>
    </xf>
    <xf numFmtId="0" fontId="9" fillId="7" borderId="10" xfId="0" applyFont="1" applyFill="1" applyBorder="1" applyAlignment="1">
      <alignment horizontal="center" wrapText="1"/>
    </xf>
    <xf numFmtId="0" fontId="9" fillId="7" borderId="5" xfId="0" applyFont="1" applyFill="1" applyBorder="1" applyAlignment="1">
      <alignment horizontal="center" wrapText="1"/>
    </xf>
    <xf numFmtId="14" fontId="0" fillId="7" borderId="5" xfId="0" applyNumberFormat="1" applyFill="1" applyBorder="1" applyAlignment="1">
      <alignment wrapText="1"/>
    </xf>
    <xf numFmtId="14" fontId="0" fillId="7" borderId="13" xfId="0" applyNumberFormat="1" applyFill="1" applyBorder="1" applyAlignment="1">
      <alignment wrapText="1"/>
    </xf>
    <xf numFmtId="0" fontId="0" fillId="7" borderId="5" xfId="0" applyFill="1" applyBorder="1" applyAlignment="1">
      <alignment vertical="top" wrapText="1"/>
    </xf>
    <xf numFmtId="0" fontId="0" fillId="7" borderId="10" xfId="0" applyFill="1" applyBorder="1" applyAlignment="1">
      <alignment vertical="top" wrapText="1"/>
    </xf>
    <xf numFmtId="0" fontId="0" fillId="7" borderId="5" xfId="0" applyFill="1" applyBorder="1" applyAlignment="1">
      <alignment wrapText="1"/>
    </xf>
    <xf numFmtId="16" fontId="0" fillId="7" borderId="5" xfId="0" applyNumberFormat="1" applyFill="1" applyBorder="1" applyAlignment="1">
      <alignment wrapText="1"/>
    </xf>
    <xf numFmtId="16" fontId="0" fillId="7" borderId="13" xfId="0" applyNumberFormat="1" applyFill="1" applyBorder="1" applyAlignment="1">
      <alignment wrapText="1"/>
    </xf>
    <xf numFmtId="0" fontId="0" fillId="0" borderId="0" xfId="0" applyFill="1"/>
    <xf numFmtId="0" fontId="0" fillId="0" borderId="5" xfId="0" applyFill="1" applyBorder="1" applyAlignment="1">
      <alignment wrapText="1"/>
    </xf>
    <xf numFmtId="0" fontId="5" fillId="4" borderId="1" xfId="0" applyFont="1" applyFill="1" applyBorder="1" applyAlignment="1">
      <alignment horizontal="center" wrapText="1"/>
    </xf>
    <xf numFmtId="0" fontId="5" fillId="4" borderId="2" xfId="0" applyFont="1" applyFill="1" applyBorder="1" applyAlignment="1">
      <alignment horizontal="center" wrapText="1"/>
    </xf>
    <xf numFmtId="0" fontId="5" fillId="4" borderId="3" xfId="0" applyFont="1" applyFill="1" applyBorder="1" applyAlignment="1">
      <alignment horizontal="center" wrapText="1"/>
    </xf>
  </cellXfs>
  <cellStyles count="4">
    <cellStyle name="Normal" xfId="0" builtinId="0"/>
    <cellStyle name="Normal 2" xfId="2" xr:uid="{00000000-0005-0000-0000-000001000000}"/>
    <cellStyle name="Normal 2 2" xfId="3" xr:uid="{00000000-0005-0000-0000-000002000000}"/>
    <cellStyle name="Normal 3" xfId="1" xr:uid="{00000000-0005-0000-0000-000003000000}"/>
  </cellStyles>
  <dxfs count="0"/>
  <tableStyles count="0" defaultTableStyle="TableStyleMedium9" defaultPivotStyle="PivotStyleLight16"/>
  <colors>
    <mruColors>
      <color rgb="FF56E45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0"/>
  <sheetViews>
    <sheetView tabSelected="1" topLeftCell="D14" zoomScaleNormal="100" workbookViewId="0">
      <selection activeCell="J19" sqref="J19"/>
    </sheetView>
  </sheetViews>
  <sheetFormatPr baseColWidth="10" defaultRowHeight="15.75" x14ac:dyDescent="0.25"/>
  <cols>
    <col min="2" max="2" width="12.42578125" bestFit="1" customWidth="1"/>
    <col min="3" max="3" width="23.28515625" style="22" bestFit="1" customWidth="1"/>
    <col min="4" max="4" width="35" style="1" customWidth="1"/>
    <col min="5" max="5" width="13.42578125" style="1" customWidth="1"/>
    <col min="6" max="6" width="16.42578125" style="1" bestFit="1" customWidth="1"/>
    <col min="7" max="7" width="28.7109375" style="1" customWidth="1"/>
    <col min="8" max="8" width="25" style="1" customWidth="1"/>
    <col min="9" max="9" width="22" style="1" customWidth="1"/>
    <col min="10" max="10" width="29" style="1" customWidth="1"/>
    <col min="11" max="11" width="15.5703125" customWidth="1"/>
    <col min="12" max="12" width="15.42578125" customWidth="1"/>
    <col min="15" max="15" width="2.140625" bestFit="1" customWidth="1"/>
    <col min="16" max="16" width="2.28515625" bestFit="1" customWidth="1"/>
    <col min="17" max="17" width="2" bestFit="1" customWidth="1"/>
    <col min="18" max="18" width="2.140625" bestFit="1" customWidth="1"/>
    <col min="19" max="19" width="1.5703125" bestFit="1" customWidth="1"/>
  </cols>
  <sheetData>
    <row r="1" spans="1:19" ht="16.5" thickBot="1" x14ac:dyDescent="0.3"/>
    <row r="2" spans="1:19" ht="27.75" customHeight="1" thickBot="1" x14ac:dyDescent="0.4">
      <c r="B2" s="39" t="s">
        <v>33</v>
      </c>
      <c r="C2" s="40"/>
      <c r="D2" s="40"/>
      <c r="E2" s="40"/>
      <c r="F2" s="40"/>
      <c r="G2" s="40"/>
      <c r="H2" s="40"/>
      <c r="I2" s="40"/>
      <c r="J2" s="40"/>
      <c r="K2" s="40"/>
      <c r="L2" s="41"/>
    </row>
    <row r="3" spans="1:19" ht="27.75" customHeight="1" thickBot="1" x14ac:dyDescent="0.3">
      <c r="E3"/>
      <c r="F3"/>
      <c r="H3"/>
      <c r="I3"/>
      <c r="J3"/>
    </row>
    <row r="4" spans="1:19" ht="30.75" thickBot="1" x14ac:dyDescent="0.3">
      <c r="B4" s="6" t="s">
        <v>10</v>
      </c>
      <c r="C4" s="23" t="s">
        <v>5</v>
      </c>
      <c r="D4" s="7" t="s">
        <v>6</v>
      </c>
      <c r="E4" s="8" t="s">
        <v>16</v>
      </c>
      <c r="F4" s="8" t="s">
        <v>7</v>
      </c>
      <c r="G4" s="9" t="s">
        <v>17</v>
      </c>
      <c r="H4" s="8" t="s">
        <v>18</v>
      </c>
      <c r="I4" s="8" t="s">
        <v>8</v>
      </c>
      <c r="J4" s="8" t="s">
        <v>9</v>
      </c>
      <c r="K4" s="8" t="s">
        <v>14</v>
      </c>
      <c r="L4" s="10" t="s">
        <v>15</v>
      </c>
      <c r="O4" s="2" t="s">
        <v>0</v>
      </c>
      <c r="P4" s="2" t="s">
        <v>1</v>
      </c>
      <c r="Q4" s="2" t="s">
        <v>2</v>
      </c>
      <c r="R4" s="2" t="s">
        <v>3</v>
      </c>
      <c r="S4" s="2" t="s">
        <v>4</v>
      </c>
    </row>
    <row r="5" spans="1:19" ht="105.75" thickBot="1" x14ac:dyDescent="0.3">
      <c r="B5" s="12" t="s">
        <v>11</v>
      </c>
      <c r="C5" s="24" t="s">
        <v>35</v>
      </c>
      <c r="D5" s="28" t="s">
        <v>36</v>
      </c>
      <c r="E5" s="13">
        <v>0.8</v>
      </c>
      <c r="F5" s="13">
        <v>4</v>
      </c>
      <c r="G5" s="13">
        <f>E5*F5</f>
        <v>3.2</v>
      </c>
      <c r="H5" s="13" t="s">
        <v>37</v>
      </c>
      <c r="I5" s="13" t="s">
        <v>38</v>
      </c>
      <c r="J5" s="33" t="s">
        <v>39</v>
      </c>
      <c r="K5" s="14">
        <v>43235</v>
      </c>
      <c r="L5" s="15">
        <v>43266</v>
      </c>
    </row>
    <row r="6" spans="1:19" ht="180.75" thickBot="1" x14ac:dyDescent="0.3">
      <c r="B6" s="16" t="s">
        <v>12</v>
      </c>
      <c r="C6" s="27" t="s">
        <v>59</v>
      </c>
      <c r="D6" s="27" t="s">
        <v>72</v>
      </c>
      <c r="E6" s="17">
        <v>0.7</v>
      </c>
      <c r="F6" s="17">
        <v>1</v>
      </c>
      <c r="G6" s="13">
        <f t="shared" ref="G6:G9" si="0">E6*F6</f>
        <v>0.7</v>
      </c>
      <c r="H6" s="17" t="s">
        <v>74</v>
      </c>
      <c r="I6" s="34" t="s">
        <v>73</v>
      </c>
      <c r="J6" s="32" t="s">
        <v>62</v>
      </c>
      <c r="K6" s="30">
        <v>43252</v>
      </c>
      <c r="L6" s="31">
        <v>43258</v>
      </c>
    </row>
    <row r="7" spans="1:19" ht="195.75" thickBot="1" x14ac:dyDescent="0.3">
      <c r="B7" s="16" t="s">
        <v>13</v>
      </c>
      <c r="C7" s="27" t="s">
        <v>35</v>
      </c>
      <c r="D7" s="29" t="s">
        <v>40</v>
      </c>
      <c r="E7" s="17">
        <v>0.5</v>
      </c>
      <c r="F7" s="17">
        <f>3/5</f>
        <v>0.6</v>
      </c>
      <c r="G7" s="13">
        <f t="shared" si="0"/>
        <v>0.3</v>
      </c>
      <c r="H7" s="17" t="s">
        <v>61</v>
      </c>
      <c r="I7" s="32" t="s">
        <v>64</v>
      </c>
      <c r="J7" s="17" t="s">
        <v>63</v>
      </c>
      <c r="K7" s="30">
        <v>43252</v>
      </c>
      <c r="L7" s="31">
        <v>43254</v>
      </c>
    </row>
    <row r="8" spans="1:19" ht="90.75" thickBot="1" x14ac:dyDescent="0.3">
      <c r="B8" s="16" t="s">
        <v>47</v>
      </c>
      <c r="C8" s="27" t="s">
        <v>60</v>
      </c>
      <c r="D8" s="29" t="s">
        <v>41</v>
      </c>
      <c r="E8" s="17">
        <v>0.3</v>
      </c>
      <c r="F8" s="17">
        <f>1/5</f>
        <v>0.2</v>
      </c>
      <c r="G8" s="13">
        <f t="shared" si="0"/>
        <v>0.06</v>
      </c>
      <c r="H8" s="17" t="s">
        <v>67</v>
      </c>
      <c r="I8" s="34" t="s">
        <v>75</v>
      </c>
      <c r="J8" s="17" t="s">
        <v>66</v>
      </c>
      <c r="K8" s="30">
        <v>43235</v>
      </c>
      <c r="L8" s="31">
        <v>43294</v>
      </c>
    </row>
    <row r="9" spans="1:19" ht="165" x14ac:dyDescent="0.25">
      <c r="B9" s="16" t="s">
        <v>48</v>
      </c>
      <c r="C9" s="27" t="s">
        <v>35</v>
      </c>
      <c r="D9" s="29" t="s">
        <v>76</v>
      </c>
      <c r="E9" s="17">
        <v>0.5</v>
      </c>
      <c r="F9" s="17">
        <v>1</v>
      </c>
      <c r="G9" s="13">
        <f t="shared" si="0"/>
        <v>0.5</v>
      </c>
      <c r="H9" s="17" t="s">
        <v>65</v>
      </c>
      <c r="I9" s="17" t="s">
        <v>69</v>
      </c>
      <c r="J9" s="17" t="s">
        <v>68</v>
      </c>
      <c r="K9" s="30">
        <v>43235</v>
      </c>
      <c r="L9" s="31">
        <v>43294</v>
      </c>
    </row>
    <row r="10" spans="1:19" ht="120" x14ac:dyDescent="0.25">
      <c r="B10" s="16" t="s">
        <v>49</v>
      </c>
      <c r="C10" s="27" t="s">
        <v>35</v>
      </c>
      <c r="D10" s="29" t="s">
        <v>85</v>
      </c>
      <c r="E10" s="34">
        <v>0.6</v>
      </c>
      <c r="F10" s="34">
        <v>2</v>
      </c>
      <c r="G10" s="34">
        <f>E10*F10</f>
        <v>1.2</v>
      </c>
      <c r="H10" s="34" t="s">
        <v>70</v>
      </c>
      <c r="I10" s="34" t="s">
        <v>87</v>
      </c>
      <c r="J10" s="34" t="s">
        <v>86</v>
      </c>
      <c r="K10" s="35">
        <v>43263</v>
      </c>
      <c r="L10" s="36">
        <v>43277</v>
      </c>
    </row>
    <row r="11" spans="1:19" ht="150" x14ac:dyDescent="0.25">
      <c r="B11" s="16" t="s">
        <v>50</v>
      </c>
      <c r="C11" s="27" t="s">
        <v>59</v>
      </c>
      <c r="D11" s="29" t="s">
        <v>42</v>
      </c>
      <c r="E11" s="34">
        <v>0.6</v>
      </c>
      <c r="F11" s="34">
        <v>2</v>
      </c>
      <c r="G11" s="34">
        <f t="shared" ref="G11:G14" si="1">E11*F11</f>
        <v>1.2</v>
      </c>
      <c r="H11" s="34" t="s">
        <v>77</v>
      </c>
      <c r="I11" s="34" t="s">
        <v>92</v>
      </c>
      <c r="J11" s="34" t="s">
        <v>88</v>
      </c>
      <c r="K11" s="35">
        <v>43256</v>
      </c>
      <c r="L11" s="36">
        <v>43270</v>
      </c>
    </row>
    <row r="12" spans="1:19" ht="60" x14ac:dyDescent="0.25">
      <c r="A12" s="37"/>
      <c r="B12" s="16" t="s">
        <v>51</v>
      </c>
      <c r="C12" s="27" t="s">
        <v>59</v>
      </c>
      <c r="D12" s="29" t="s">
        <v>43</v>
      </c>
      <c r="E12" s="34">
        <v>0.3</v>
      </c>
      <c r="F12" s="34">
        <v>1</v>
      </c>
      <c r="G12" s="34">
        <f t="shared" si="1"/>
        <v>0.3</v>
      </c>
      <c r="H12" s="34" t="s">
        <v>71</v>
      </c>
      <c r="I12" s="34" t="s">
        <v>89</v>
      </c>
      <c r="J12" s="34" t="s">
        <v>90</v>
      </c>
      <c r="K12" s="35">
        <v>43228</v>
      </c>
      <c r="L12" s="36">
        <v>43235</v>
      </c>
    </row>
    <row r="13" spans="1:19" ht="75" x14ac:dyDescent="0.25">
      <c r="B13" s="16" t="s">
        <v>52</v>
      </c>
      <c r="C13" s="27" t="s">
        <v>35</v>
      </c>
      <c r="D13" s="29" t="s">
        <v>78</v>
      </c>
      <c r="E13" s="34">
        <v>0.3</v>
      </c>
      <c r="F13" s="34">
        <v>1</v>
      </c>
      <c r="G13" s="34">
        <f t="shared" si="1"/>
        <v>0.3</v>
      </c>
      <c r="H13" s="34" t="s">
        <v>79</v>
      </c>
      <c r="I13" s="34" t="s">
        <v>80</v>
      </c>
      <c r="J13" s="34" t="s">
        <v>91</v>
      </c>
      <c r="K13" s="35">
        <v>43258</v>
      </c>
      <c r="L13" s="36">
        <v>43265</v>
      </c>
    </row>
    <row r="14" spans="1:19" ht="60" x14ac:dyDescent="0.25">
      <c r="B14" s="16" t="s">
        <v>53</v>
      </c>
      <c r="C14" s="27" t="s">
        <v>60</v>
      </c>
      <c r="D14" s="29" t="s">
        <v>81</v>
      </c>
      <c r="E14" s="34">
        <v>0.2</v>
      </c>
      <c r="F14" s="34">
        <v>1</v>
      </c>
      <c r="G14" s="34">
        <f t="shared" si="1"/>
        <v>0.2</v>
      </c>
      <c r="H14" s="34" t="s">
        <v>82</v>
      </c>
      <c r="I14" s="34" t="s">
        <v>83</v>
      </c>
      <c r="J14" s="34" t="s">
        <v>84</v>
      </c>
      <c r="K14" s="35">
        <v>43266</v>
      </c>
      <c r="L14" s="36">
        <v>43273</v>
      </c>
    </row>
    <row r="15" spans="1:19" ht="75" x14ac:dyDescent="0.25">
      <c r="B15" s="16" t="s">
        <v>54</v>
      </c>
      <c r="C15" s="27"/>
      <c r="D15" s="29" t="s">
        <v>44</v>
      </c>
      <c r="E15" s="34">
        <v>0.4</v>
      </c>
      <c r="F15" s="34">
        <v>2</v>
      </c>
      <c r="G15" s="34">
        <f>E15*F15</f>
        <v>0.8</v>
      </c>
      <c r="H15" s="34" t="s">
        <v>93</v>
      </c>
      <c r="I15" s="34" t="s">
        <v>94</v>
      </c>
      <c r="J15" s="34" t="s">
        <v>95</v>
      </c>
      <c r="K15" s="34"/>
      <c r="L15" s="18"/>
    </row>
    <row r="16" spans="1:19" ht="90" x14ac:dyDescent="0.25">
      <c r="B16" s="16" t="s">
        <v>55</v>
      </c>
      <c r="C16" s="27"/>
      <c r="D16" s="29" t="s">
        <v>45</v>
      </c>
      <c r="E16" s="34">
        <v>0.3</v>
      </c>
      <c r="F16" s="34">
        <v>0.5</v>
      </c>
      <c r="G16" s="34">
        <f>E16*F16</f>
        <v>0.15</v>
      </c>
      <c r="H16" s="34" t="s">
        <v>96</v>
      </c>
      <c r="I16" s="34" t="s">
        <v>97</v>
      </c>
      <c r="J16" s="34" t="s">
        <v>98</v>
      </c>
      <c r="K16" s="35">
        <v>43325</v>
      </c>
      <c r="L16" s="36">
        <v>43329</v>
      </c>
    </row>
    <row r="17" spans="2:12" ht="90" x14ac:dyDescent="0.25">
      <c r="B17" s="16" t="s">
        <v>56</v>
      </c>
      <c r="C17" s="27"/>
      <c r="D17" s="29" t="s">
        <v>46</v>
      </c>
      <c r="E17" s="34">
        <v>0.7</v>
      </c>
      <c r="F17" s="34">
        <v>0.5</v>
      </c>
      <c r="G17" s="34">
        <f t="shared" ref="G17:G19" si="2">E17*F17</f>
        <v>0.35</v>
      </c>
      <c r="H17" s="34" t="s">
        <v>99</v>
      </c>
      <c r="I17" s="34" t="s">
        <v>100</v>
      </c>
      <c r="J17" s="38" t="s">
        <v>101</v>
      </c>
      <c r="K17" s="35">
        <v>43235</v>
      </c>
      <c r="L17" s="36">
        <v>43329</v>
      </c>
    </row>
    <row r="18" spans="2:12" ht="60" x14ac:dyDescent="0.25">
      <c r="B18" s="16" t="s">
        <v>57</v>
      </c>
      <c r="C18" s="27"/>
      <c r="D18" s="29" t="s">
        <v>102</v>
      </c>
      <c r="E18" s="34">
        <v>0.5</v>
      </c>
      <c r="F18" s="34">
        <v>0.5</v>
      </c>
      <c r="G18" s="34">
        <f t="shared" si="2"/>
        <v>0.25</v>
      </c>
      <c r="H18" s="34" t="s">
        <v>103</v>
      </c>
      <c r="I18" s="34" t="s">
        <v>104</v>
      </c>
      <c r="J18" s="34" t="s">
        <v>105</v>
      </c>
      <c r="K18" s="35">
        <v>43242</v>
      </c>
      <c r="L18" s="36">
        <v>43246</v>
      </c>
    </row>
    <row r="19" spans="2:12" ht="45" x14ac:dyDescent="0.25">
      <c r="B19" s="16" t="s">
        <v>58</v>
      </c>
      <c r="C19" s="27"/>
      <c r="D19" s="29" t="s">
        <v>106</v>
      </c>
      <c r="E19" s="34">
        <v>0.25</v>
      </c>
      <c r="F19" s="34">
        <v>0.5</v>
      </c>
      <c r="G19" s="34">
        <f t="shared" si="2"/>
        <v>0.125</v>
      </c>
      <c r="H19" s="34" t="s">
        <v>96</v>
      </c>
      <c r="I19" s="34" t="s">
        <v>107</v>
      </c>
      <c r="J19" s="34" t="s">
        <v>108</v>
      </c>
      <c r="K19" s="35">
        <v>43273</v>
      </c>
      <c r="L19" s="36">
        <v>43325</v>
      </c>
    </row>
    <row r="20" spans="2:12" x14ac:dyDescent="0.25">
      <c r="B20" s="16"/>
      <c r="C20" s="25"/>
      <c r="D20" s="17"/>
      <c r="E20" s="17"/>
      <c r="F20" s="17"/>
      <c r="G20" s="17"/>
      <c r="H20" s="17"/>
      <c r="I20" s="17"/>
      <c r="J20" s="17"/>
      <c r="K20" s="17" t="s">
        <v>109</v>
      </c>
      <c r="L20" s="18"/>
    </row>
    <row r="21" spans="2:12" x14ac:dyDescent="0.25">
      <c r="B21" s="16"/>
      <c r="C21" s="25"/>
      <c r="D21" s="17"/>
      <c r="E21" s="17"/>
      <c r="F21" s="17"/>
      <c r="G21" s="17"/>
      <c r="H21" s="17"/>
      <c r="I21" s="17"/>
      <c r="J21" s="17"/>
      <c r="K21" s="17"/>
      <c r="L21" s="18"/>
    </row>
    <row r="22" spans="2:12" x14ac:dyDescent="0.25">
      <c r="B22" s="16"/>
      <c r="C22" s="25"/>
      <c r="D22" s="17"/>
      <c r="E22" s="17"/>
      <c r="F22" s="17"/>
      <c r="G22" s="17"/>
      <c r="H22" s="17"/>
      <c r="I22" s="17"/>
      <c r="J22" s="17"/>
      <c r="K22" s="17"/>
      <c r="L22" s="18"/>
    </row>
    <row r="23" spans="2:12" ht="16.5" thickBot="1" x14ac:dyDescent="0.3">
      <c r="B23" s="19"/>
      <c r="C23" s="26"/>
      <c r="D23" s="20"/>
      <c r="E23" s="20"/>
      <c r="F23" s="20"/>
      <c r="G23" s="20"/>
      <c r="H23" s="20"/>
      <c r="I23" s="20"/>
      <c r="J23" s="20"/>
      <c r="K23" s="20"/>
      <c r="L23" s="21"/>
    </row>
    <row r="25" spans="2:12" ht="16.5" thickBot="1" x14ac:dyDescent="0.3"/>
    <row r="26" spans="2:12" ht="16.5" thickBot="1" x14ac:dyDescent="0.3">
      <c r="H26" s="11" t="s">
        <v>19</v>
      </c>
      <c r="I26" s="11" t="s">
        <v>20</v>
      </c>
      <c r="J26" s="11" t="s">
        <v>21</v>
      </c>
    </row>
    <row r="27" spans="2:12" ht="17.25" thickTop="1" thickBot="1" x14ac:dyDescent="0.3">
      <c r="H27" s="3" t="s">
        <v>22</v>
      </c>
      <c r="I27" s="3" t="s">
        <v>23</v>
      </c>
      <c r="J27" s="3" t="s">
        <v>24</v>
      </c>
    </row>
    <row r="28" spans="2:12" ht="16.5" thickBot="1" x14ac:dyDescent="0.3">
      <c r="H28" s="4" t="s">
        <v>25</v>
      </c>
      <c r="I28" s="4" t="s">
        <v>26</v>
      </c>
      <c r="J28" s="4" t="s">
        <v>27</v>
      </c>
    </row>
    <row r="29" spans="2:12" ht="16.5" thickBot="1" x14ac:dyDescent="0.3">
      <c r="H29" s="5" t="s">
        <v>28</v>
      </c>
      <c r="I29" s="5" t="s">
        <v>29</v>
      </c>
      <c r="J29" s="5" t="s">
        <v>30</v>
      </c>
    </row>
    <row r="30" spans="2:12" ht="27.75" thickBot="1" x14ac:dyDescent="0.3">
      <c r="H30" s="4" t="s">
        <v>31</v>
      </c>
      <c r="I30" s="4" t="s">
        <v>32</v>
      </c>
      <c r="J30" s="4" t="s">
        <v>34</v>
      </c>
    </row>
  </sheetData>
  <mergeCells count="1">
    <mergeCell ref="B2:L2"/>
  </mergeCells>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Riesgos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Clarens Harvel Kénol</cp:lastModifiedBy>
  <dcterms:created xsi:type="dcterms:W3CDTF">2011-01-27T14:46:32Z</dcterms:created>
  <dcterms:modified xsi:type="dcterms:W3CDTF">2018-08-15T02:58:42Z</dcterms:modified>
</cp:coreProperties>
</file>