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"/>
    </mc:Choice>
  </mc:AlternateContent>
  <xr:revisionPtr revIDLastSave="0" documentId="8_{1486CE58-A2A7-41A9-862D-70B56CF7F5D2}" xr6:coauthVersionLast="43" xr6:coauthVersionMax="43" xr10:uidLastSave="{00000000-0000-0000-0000-000000000000}"/>
  <bookViews>
    <workbookView xWindow="-108" yWindow="-108" windowWidth="23256" windowHeight="12576" activeTab="1" xr2:uid="{29E5BB16-2293-4363-A2C1-CF31277C7954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G4" i="2"/>
  <c r="G3" i="2"/>
  <c r="G11" i="2" s="1"/>
  <c r="G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4" i="2"/>
  <c r="B4" i="2"/>
  <c r="B16" i="2"/>
  <c r="B28" i="2"/>
  <c r="B29" i="2"/>
  <c r="B18" i="2"/>
  <c r="B19" i="2"/>
  <c r="B20" i="2"/>
  <c r="B21" i="2"/>
  <c r="B25" i="2"/>
  <c r="B5" i="2"/>
  <c r="B17" i="2"/>
  <c r="B6" i="2"/>
  <c r="B30" i="2"/>
  <c r="B7" i="2"/>
  <c r="B31" i="2"/>
  <c r="B32" i="2"/>
  <c r="B23" i="2"/>
  <c r="B13" i="2"/>
  <c r="B15" i="2"/>
  <c r="B26" i="2"/>
  <c r="B12" i="2"/>
  <c r="B8" i="2"/>
  <c r="B9" i="2"/>
  <c r="B10" i="2"/>
  <c r="B22" i="2"/>
  <c r="B11" i="2"/>
  <c r="B24" i="2"/>
  <c r="B14" i="2"/>
  <c r="B27" i="2"/>
  <c r="A3" i="2"/>
  <c r="B3" i="2" s="1"/>
  <c r="A3" i="1"/>
  <c r="B132" i="1"/>
  <c r="B4" i="1"/>
  <c r="B5" i="1"/>
  <c r="B6" i="1"/>
  <c r="B18" i="1"/>
  <c r="B30" i="1"/>
  <c r="B42" i="1"/>
  <c r="B54" i="1"/>
  <c r="B66" i="1"/>
  <c r="B78" i="1"/>
  <c r="B102" i="1"/>
  <c r="B126" i="1"/>
  <c r="B7" i="1"/>
  <c r="B19" i="1"/>
  <c r="B31" i="1"/>
  <c r="B43" i="1"/>
  <c r="B55" i="1"/>
  <c r="B67" i="1"/>
  <c r="B79" i="1"/>
  <c r="B91" i="1"/>
  <c r="B103" i="1"/>
  <c r="B115" i="1"/>
  <c r="B127" i="1"/>
  <c r="B20" i="1"/>
  <c r="B32" i="1"/>
  <c r="B44" i="1"/>
  <c r="B56" i="1"/>
  <c r="B68" i="1"/>
  <c r="B80" i="1"/>
  <c r="B92" i="1"/>
  <c r="B104" i="1"/>
  <c r="B116" i="1"/>
  <c r="B128" i="1"/>
  <c r="B21" i="1"/>
  <c r="B33" i="1"/>
  <c r="B45" i="1"/>
  <c r="B57" i="1"/>
  <c r="B69" i="1"/>
  <c r="B81" i="1"/>
  <c r="B93" i="1"/>
  <c r="B105" i="1"/>
  <c r="B117" i="1"/>
  <c r="B129" i="1"/>
  <c r="B83" i="1"/>
  <c r="B107" i="1"/>
  <c r="B131" i="1"/>
  <c r="B36" i="1"/>
  <c r="B60" i="1"/>
  <c r="B84" i="1"/>
  <c r="B96" i="1"/>
  <c r="B108" i="1"/>
  <c r="B120" i="1"/>
  <c r="B13" i="1"/>
  <c r="B25" i="1"/>
  <c r="B37" i="1"/>
  <c r="B49" i="1"/>
  <c r="B61" i="1"/>
  <c r="B73" i="1"/>
  <c r="B85" i="1"/>
  <c r="B97" i="1"/>
  <c r="B109" i="1"/>
  <c r="B121" i="1"/>
  <c r="B26" i="1"/>
  <c r="B38" i="1"/>
  <c r="B50" i="1"/>
  <c r="B62" i="1"/>
  <c r="B74" i="1"/>
  <c r="B86" i="1"/>
  <c r="B98" i="1"/>
  <c r="B110" i="1"/>
  <c r="B122" i="1"/>
  <c r="B15" i="1"/>
  <c r="B27" i="1"/>
  <c r="B39" i="1"/>
  <c r="B51" i="1"/>
  <c r="B63" i="1"/>
  <c r="B75" i="1"/>
  <c r="B87" i="1"/>
  <c r="B99" i="1"/>
  <c r="B111" i="1"/>
  <c r="B123" i="1"/>
  <c r="B16" i="1"/>
  <c r="B28" i="1"/>
  <c r="B40" i="1"/>
  <c r="B52" i="1"/>
  <c r="B64" i="1"/>
  <c r="B76" i="1"/>
  <c r="B88" i="1"/>
  <c r="B100" i="1"/>
  <c r="B112" i="1"/>
  <c r="B124" i="1"/>
  <c r="B17" i="1"/>
  <c r="B29" i="1"/>
  <c r="B41" i="1"/>
  <c r="B53" i="1"/>
  <c r="B65" i="1"/>
  <c r="B77" i="1"/>
  <c r="B89" i="1"/>
  <c r="B101" i="1"/>
  <c r="B113" i="1"/>
  <c r="B125" i="1"/>
  <c r="B90" i="1"/>
  <c r="B114" i="1"/>
  <c r="B8" i="1"/>
  <c r="B9" i="1"/>
  <c r="B10" i="1"/>
  <c r="B22" i="1"/>
  <c r="B34" i="1"/>
  <c r="B46" i="1"/>
  <c r="B58" i="1"/>
  <c r="B70" i="1"/>
  <c r="B82" i="1"/>
  <c r="B94" i="1"/>
  <c r="B106" i="1"/>
  <c r="B118" i="1"/>
  <c r="B130" i="1"/>
  <c r="B23" i="1"/>
  <c r="B35" i="1"/>
  <c r="B47" i="1"/>
  <c r="B59" i="1"/>
  <c r="B71" i="1"/>
  <c r="B95" i="1"/>
  <c r="B119" i="1"/>
  <c r="B24" i="1"/>
  <c r="B48" i="1"/>
  <c r="B72" i="1"/>
  <c r="B11" i="1"/>
  <c r="B12" i="1"/>
  <c r="B14" i="1"/>
  <c r="B3" i="1"/>
  <c r="G6" i="2" l="1"/>
  <c r="G12" i="2" s="1"/>
  <c r="C4" i="1"/>
  <c r="D4" i="1" s="1"/>
  <c r="C15" i="1"/>
  <c r="D15" i="1" s="1"/>
  <c r="C13" i="1"/>
  <c r="D13" i="1" s="1"/>
  <c r="C12" i="1"/>
  <c r="D12" i="1" s="1"/>
  <c r="E13" i="1" s="1"/>
  <c r="C73" i="1"/>
  <c r="D73" i="1" s="1"/>
  <c r="C49" i="1"/>
  <c r="D49" i="1" s="1"/>
  <c r="C25" i="1"/>
  <c r="D25" i="1" s="1"/>
  <c r="C120" i="1"/>
  <c r="D120" i="1" s="1"/>
  <c r="C96" i="1"/>
  <c r="D96" i="1" s="1"/>
  <c r="C72" i="1"/>
  <c r="D72" i="1" s="1"/>
  <c r="E73" i="1" s="1"/>
  <c r="C60" i="1"/>
  <c r="D60" i="1" s="1"/>
  <c r="C48" i="1"/>
  <c r="D48" i="1" s="1"/>
  <c r="E49" i="1" s="1"/>
  <c r="C36" i="1"/>
  <c r="D36" i="1" s="1"/>
  <c r="C24" i="1"/>
  <c r="D24" i="1" s="1"/>
  <c r="C131" i="1"/>
  <c r="D131" i="1" s="1"/>
  <c r="C119" i="1"/>
  <c r="D119" i="1" s="1"/>
  <c r="C107" i="1"/>
  <c r="D107" i="1" s="1"/>
  <c r="C95" i="1"/>
  <c r="D95" i="1" s="1"/>
  <c r="C83" i="1"/>
  <c r="D83" i="1" s="1"/>
  <c r="C71" i="1"/>
  <c r="D71" i="1" s="1"/>
  <c r="C59" i="1"/>
  <c r="D59" i="1" s="1"/>
  <c r="C47" i="1"/>
  <c r="D47" i="1" s="1"/>
  <c r="C35" i="1"/>
  <c r="D35" i="1" s="1"/>
  <c r="E36" i="1" s="1"/>
  <c r="C23" i="1"/>
  <c r="D23" i="1" s="1"/>
  <c r="E24" i="1" s="1"/>
  <c r="C11" i="1"/>
  <c r="D11" i="1" s="1"/>
  <c r="E12" i="1" s="1"/>
  <c r="C10" i="1"/>
  <c r="D10" i="1" s="1"/>
  <c r="E11" i="1" s="1"/>
  <c r="C9" i="1"/>
  <c r="D9" i="1" s="1"/>
  <c r="E10" i="1" s="1"/>
  <c r="C115" i="1"/>
  <c r="D115" i="1" s="1"/>
  <c r="C91" i="1"/>
  <c r="D91" i="1" s="1"/>
  <c r="C126" i="1"/>
  <c r="D126" i="1" s="1"/>
  <c r="C114" i="1"/>
  <c r="D114" i="1" s="1"/>
  <c r="E115" i="1" s="1"/>
  <c r="C102" i="1"/>
  <c r="D102" i="1" s="1"/>
  <c r="C90" i="1"/>
  <c r="D90" i="1" s="1"/>
  <c r="C78" i="1"/>
  <c r="D78" i="1" s="1"/>
  <c r="E79" i="1" s="1"/>
  <c r="C66" i="1"/>
  <c r="D66" i="1" s="1"/>
  <c r="E67" i="1" s="1"/>
  <c r="C54" i="1"/>
  <c r="D54" i="1" s="1"/>
  <c r="E55" i="1" s="1"/>
  <c r="C42" i="1"/>
  <c r="D42" i="1" s="1"/>
  <c r="C30" i="1"/>
  <c r="D30" i="1" s="1"/>
  <c r="C18" i="1"/>
  <c r="D18" i="1" s="1"/>
  <c r="C125" i="1"/>
  <c r="D125" i="1" s="1"/>
  <c r="C113" i="1"/>
  <c r="D113" i="1" s="1"/>
  <c r="E114" i="1" s="1"/>
  <c r="C101" i="1"/>
  <c r="D101" i="1" s="1"/>
  <c r="C89" i="1"/>
  <c r="D89" i="1" s="1"/>
  <c r="C77" i="1"/>
  <c r="D77" i="1" s="1"/>
  <c r="C65" i="1"/>
  <c r="D65" i="1" s="1"/>
  <c r="C53" i="1"/>
  <c r="D53" i="1" s="1"/>
  <c r="C41" i="1"/>
  <c r="D41" i="1" s="1"/>
  <c r="E42" i="1" s="1"/>
  <c r="C29" i="1"/>
  <c r="D29" i="1" s="1"/>
  <c r="E30" i="1" s="1"/>
  <c r="C17" i="1"/>
  <c r="D17" i="1" s="1"/>
  <c r="C124" i="1"/>
  <c r="D124" i="1" s="1"/>
  <c r="E125" i="1" s="1"/>
  <c r="C112" i="1"/>
  <c r="D112" i="1" s="1"/>
  <c r="C100" i="1"/>
  <c r="D100" i="1" s="1"/>
  <c r="C88" i="1"/>
  <c r="D88" i="1" s="1"/>
  <c r="E89" i="1" s="1"/>
  <c r="C76" i="1"/>
  <c r="D76" i="1" s="1"/>
  <c r="C64" i="1"/>
  <c r="D64" i="1" s="1"/>
  <c r="C52" i="1"/>
  <c r="D52" i="1" s="1"/>
  <c r="C40" i="1"/>
  <c r="D40" i="1" s="1"/>
  <c r="C28" i="1"/>
  <c r="D28" i="1" s="1"/>
  <c r="C16" i="1"/>
  <c r="D16" i="1" s="1"/>
  <c r="E17" i="1" s="1"/>
  <c r="C123" i="1"/>
  <c r="D123" i="1" s="1"/>
  <c r="E124" i="1" s="1"/>
  <c r="C111" i="1"/>
  <c r="D111" i="1" s="1"/>
  <c r="E112" i="1" s="1"/>
  <c r="C99" i="1"/>
  <c r="D99" i="1" s="1"/>
  <c r="E100" i="1" s="1"/>
  <c r="C87" i="1"/>
  <c r="D87" i="1" s="1"/>
  <c r="C75" i="1"/>
  <c r="D75" i="1" s="1"/>
  <c r="C63" i="1"/>
  <c r="D63" i="1" s="1"/>
  <c r="E64" i="1" s="1"/>
  <c r="C51" i="1"/>
  <c r="D51" i="1" s="1"/>
  <c r="C39" i="1"/>
  <c r="D39" i="1" s="1"/>
  <c r="C27" i="1"/>
  <c r="D27" i="1" s="1"/>
  <c r="C122" i="1"/>
  <c r="D122" i="1" s="1"/>
  <c r="C110" i="1"/>
  <c r="D110" i="1" s="1"/>
  <c r="E111" i="1" s="1"/>
  <c r="C98" i="1"/>
  <c r="D98" i="1" s="1"/>
  <c r="E99" i="1" s="1"/>
  <c r="C86" i="1"/>
  <c r="D86" i="1" s="1"/>
  <c r="E87" i="1" s="1"/>
  <c r="C74" i="1"/>
  <c r="D74" i="1" s="1"/>
  <c r="E75" i="1" s="1"/>
  <c r="C62" i="1"/>
  <c r="D62" i="1" s="1"/>
  <c r="C50" i="1"/>
  <c r="D50" i="1" s="1"/>
  <c r="C38" i="1"/>
  <c r="D38" i="1" s="1"/>
  <c r="C26" i="1"/>
  <c r="D26" i="1" s="1"/>
  <c r="C14" i="1"/>
  <c r="D14" i="1" s="1"/>
  <c r="E15" i="1" s="1"/>
  <c r="C121" i="1"/>
  <c r="D121" i="1" s="1"/>
  <c r="C109" i="1"/>
  <c r="D109" i="1" s="1"/>
  <c r="C97" i="1"/>
  <c r="D97" i="1" s="1"/>
  <c r="C85" i="1"/>
  <c r="D85" i="1" s="1"/>
  <c r="C61" i="1"/>
  <c r="D61" i="1" s="1"/>
  <c r="E62" i="1" s="1"/>
  <c r="C37" i="1"/>
  <c r="D37" i="1" s="1"/>
  <c r="E38" i="1" s="1"/>
  <c r="C132" i="1"/>
  <c r="D132" i="1" s="1"/>
  <c r="C108" i="1"/>
  <c r="D108" i="1" s="1"/>
  <c r="C84" i="1"/>
  <c r="D84" i="1" s="1"/>
  <c r="C130" i="1"/>
  <c r="D130" i="1" s="1"/>
  <c r="E131" i="1" s="1"/>
  <c r="C118" i="1"/>
  <c r="D118" i="1" s="1"/>
  <c r="E119" i="1" s="1"/>
  <c r="C106" i="1"/>
  <c r="D106" i="1" s="1"/>
  <c r="C94" i="1"/>
  <c r="D94" i="1" s="1"/>
  <c r="E95" i="1" s="1"/>
  <c r="C82" i="1"/>
  <c r="D82" i="1" s="1"/>
  <c r="E83" i="1" s="1"/>
  <c r="C70" i="1"/>
  <c r="D70" i="1" s="1"/>
  <c r="C58" i="1"/>
  <c r="D58" i="1" s="1"/>
  <c r="E59" i="1" s="1"/>
  <c r="C46" i="1"/>
  <c r="D46" i="1" s="1"/>
  <c r="E47" i="1" s="1"/>
  <c r="C34" i="1"/>
  <c r="D34" i="1" s="1"/>
  <c r="C22" i="1"/>
  <c r="D22" i="1" s="1"/>
  <c r="C129" i="1"/>
  <c r="D129" i="1" s="1"/>
  <c r="E130" i="1" s="1"/>
  <c r="C117" i="1"/>
  <c r="D117" i="1" s="1"/>
  <c r="C105" i="1"/>
  <c r="D105" i="1" s="1"/>
  <c r="C93" i="1"/>
  <c r="D93" i="1" s="1"/>
  <c r="E94" i="1" s="1"/>
  <c r="C81" i="1"/>
  <c r="D81" i="1" s="1"/>
  <c r="C69" i="1"/>
  <c r="D69" i="1" s="1"/>
  <c r="C57" i="1"/>
  <c r="D57" i="1" s="1"/>
  <c r="C45" i="1"/>
  <c r="D45" i="1" s="1"/>
  <c r="C33" i="1"/>
  <c r="D33" i="1" s="1"/>
  <c r="C21" i="1"/>
  <c r="D21" i="1" s="1"/>
  <c r="E22" i="1" s="1"/>
  <c r="C128" i="1"/>
  <c r="D128" i="1" s="1"/>
  <c r="E129" i="1" s="1"/>
  <c r="C116" i="1"/>
  <c r="D116" i="1" s="1"/>
  <c r="C104" i="1"/>
  <c r="D104" i="1" s="1"/>
  <c r="E105" i="1" s="1"/>
  <c r="C92" i="1"/>
  <c r="D92" i="1" s="1"/>
  <c r="C80" i="1"/>
  <c r="D80" i="1" s="1"/>
  <c r="C68" i="1"/>
  <c r="D68" i="1" s="1"/>
  <c r="E69" i="1" s="1"/>
  <c r="C56" i="1"/>
  <c r="D56" i="1" s="1"/>
  <c r="C44" i="1"/>
  <c r="D44" i="1" s="1"/>
  <c r="C32" i="1"/>
  <c r="D32" i="1" s="1"/>
  <c r="C20" i="1"/>
  <c r="D20" i="1" s="1"/>
  <c r="C8" i="1"/>
  <c r="D8" i="1" s="1"/>
  <c r="E9" i="1" s="1"/>
  <c r="C127" i="1"/>
  <c r="D127" i="1" s="1"/>
  <c r="C103" i="1"/>
  <c r="D103" i="1" s="1"/>
  <c r="E104" i="1" s="1"/>
  <c r="C79" i="1"/>
  <c r="D79" i="1" s="1"/>
  <c r="E80" i="1" s="1"/>
  <c r="C67" i="1"/>
  <c r="D67" i="1" s="1"/>
  <c r="C55" i="1"/>
  <c r="D55" i="1" s="1"/>
  <c r="C43" i="1"/>
  <c r="D43" i="1" s="1"/>
  <c r="C31" i="1"/>
  <c r="D31" i="1" s="1"/>
  <c r="C19" i="1"/>
  <c r="D19" i="1" s="1"/>
  <c r="C7" i="1"/>
  <c r="D7" i="1" s="1"/>
  <c r="C6" i="1"/>
  <c r="D6" i="1" s="1"/>
  <c r="E7" i="1" s="1"/>
  <c r="C5" i="1"/>
  <c r="D5" i="1" s="1"/>
  <c r="E128" i="1" l="1"/>
  <c r="E61" i="1"/>
  <c r="E48" i="1"/>
  <c r="E33" i="1"/>
  <c r="E58" i="1"/>
  <c r="E110" i="1"/>
  <c r="E28" i="1"/>
  <c r="E53" i="1"/>
  <c r="E78" i="1"/>
  <c r="E72" i="1"/>
  <c r="E121" i="1"/>
  <c r="E20" i="1"/>
  <c r="E92" i="1"/>
  <c r="E108" i="1"/>
  <c r="E74" i="1"/>
  <c r="E35" i="1"/>
  <c r="E34" i="1"/>
  <c r="E86" i="1"/>
  <c r="E29" i="1"/>
  <c r="E54" i="1"/>
  <c r="E6" i="1"/>
  <c r="E21" i="1"/>
  <c r="E46" i="1"/>
  <c r="E71" i="1"/>
  <c r="E98" i="1"/>
  <c r="E123" i="1"/>
  <c r="E41" i="1"/>
  <c r="E66" i="1"/>
  <c r="E91" i="1"/>
  <c r="E60" i="1"/>
  <c r="E97" i="1"/>
  <c r="E103" i="1"/>
  <c r="E8" i="1"/>
  <c r="E45" i="1"/>
  <c r="E70" i="1"/>
  <c r="E122" i="1"/>
  <c r="E40" i="1"/>
  <c r="E65" i="1"/>
  <c r="E90" i="1"/>
  <c r="E84" i="1"/>
  <c r="E26" i="1"/>
  <c r="E57" i="1"/>
  <c r="E82" i="1"/>
  <c r="E107" i="1"/>
  <c r="E52" i="1"/>
  <c r="E77" i="1"/>
  <c r="E102" i="1"/>
  <c r="E127" i="1"/>
  <c r="E96" i="1"/>
  <c r="E50" i="1"/>
  <c r="E32" i="1"/>
  <c r="E27" i="1"/>
  <c r="E44" i="1"/>
  <c r="E81" i="1"/>
  <c r="E106" i="1"/>
  <c r="E39" i="1"/>
  <c r="E76" i="1"/>
  <c r="E101" i="1"/>
  <c r="E126" i="1"/>
  <c r="E116" i="1"/>
  <c r="E120" i="1"/>
  <c r="E56" i="1"/>
  <c r="E93" i="1"/>
  <c r="E118" i="1"/>
  <c r="E85" i="1"/>
  <c r="E51" i="1"/>
  <c r="E88" i="1"/>
  <c r="E113" i="1"/>
  <c r="E19" i="1"/>
  <c r="E132" i="1"/>
  <c r="E14" i="1"/>
  <c r="E68" i="1"/>
  <c r="E109" i="1"/>
  <c r="E63" i="1"/>
  <c r="E31" i="1"/>
  <c r="E25" i="1"/>
  <c r="E16" i="1"/>
  <c r="E117" i="1"/>
  <c r="E23" i="1"/>
  <c r="E18" i="1"/>
  <c r="E43" i="1"/>
  <c r="E37" i="1"/>
  <c r="E5" i="1"/>
  <c r="G3" i="1"/>
  <c r="G5" i="1"/>
  <c r="G4" i="1"/>
  <c r="G12" i="1" l="1"/>
  <c r="G7" i="1"/>
  <c r="G9" i="1"/>
  <c r="G10" i="1"/>
  <c r="G8" i="1"/>
  <c r="G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 R. Luo</author>
  </authors>
  <commentList>
    <comment ref="A3" authorId="0" shapeId="0" xr:uid="{3936483A-57BA-44E5-8B41-3520372CEE06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 R. Luo</author>
  </authors>
  <commentList>
    <comment ref="A3" authorId="0" shapeId="0" xr:uid="{B3AAFE2F-7091-4DB3-9B38-075A628E1FBA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<sst xmlns="http://schemas.openxmlformats.org/spreadsheetml/2006/main" count="40" uniqueCount="18">
  <si>
    <t>Time</t>
  </si>
  <si>
    <t>000001.SH</t>
  </si>
  <si>
    <t>Change</t>
  </si>
  <si>
    <t>Binary</t>
  </si>
  <si>
    <t>-</t>
  </si>
  <si>
    <t>Positive Runs</t>
  </si>
  <si>
    <t>日频</t>
  </si>
  <si>
    <t>N</t>
  </si>
  <si>
    <t>Expected Number of Runs</t>
  </si>
  <si>
    <t>Changes in Binary</t>
  </si>
  <si>
    <t>Runs (Changes in Binary + 1)</t>
  </si>
  <si>
    <t>Positive Binary</t>
  </si>
  <si>
    <t>Negative Binary</t>
  </si>
  <si>
    <t>Negative Runs (+1 as starts with 0)</t>
  </si>
  <si>
    <t>Variance Number of Runs</t>
  </si>
  <si>
    <t>周频</t>
  </si>
  <si>
    <t>Z</t>
  </si>
  <si>
    <t>Random?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</si>
</sst>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##,###,##0.0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w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822C-2CA2-40D6-9068-90832E33A090}">
  <dimension ref="A1:G2677"/>
  <sheetViews>
    <sheetView workbookViewId="0">
      <selection activeCell="F3" sqref="F3:G14"/>
    </sheetView>
  </sheetViews>
  <sheetFormatPr defaultRowHeight="14.4" x14ac:dyDescent="0.3"/>
  <cols>
    <col min="1" max="1" width="12.33203125" customWidth="1"/>
    <col min="2" max="2" width="17.21875" customWidth="1"/>
    <col min="3" max="3" width="11" customWidth="1"/>
    <col min="5" max="5" width="15.5546875" customWidth="1"/>
    <col min="6" max="6" width="31.6640625" customWidth="1"/>
    <col min="7" max="7" width="10.33203125" bestFit="1" customWidth="1"/>
  </cols>
  <sheetData>
    <row r="1" spans="1:7" x14ac:dyDescent="0.3">
      <c r="A1" t="s">
        <v>6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9</v>
      </c>
    </row>
    <row r="3" spans="1:7" x14ac:dyDescent="0.3">
      <c r="A3" s="2">
        <f>[1]!TDays("2008-12-01","2009-06-15","cols=1;rows=130")</f>
        <v>39783</v>
      </c>
      <c r="B3" s="3">
        <f>[1]!i_dq_close($B$2,A3)</f>
        <v>1894.615</v>
      </c>
      <c r="C3" t="s">
        <v>4</v>
      </c>
      <c r="D3" t="s">
        <v>4</v>
      </c>
      <c r="E3" t="s">
        <v>4</v>
      </c>
      <c r="F3" t="s">
        <v>7</v>
      </c>
      <c r="G3">
        <f>COUNT(D4:D132)</f>
        <v>129</v>
      </c>
    </row>
    <row r="4" spans="1:7" x14ac:dyDescent="0.3">
      <c r="A4" s="2">
        <v>39784</v>
      </c>
      <c r="B4" s="3">
        <f>[1]!i_dq_close($B$2,A4)</f>
        <v>1889.6379999999999</v>
      </c>
      <c r="C4" s="4">
        <f>SUM(-1*B3+B4)</f>
        <v>-4.9770000000000891</v>
      </c>
      <c r="D4">
        <f>IF(C4&gt;0, 1, 0)</f>
        <v>0</v>
      </c>
      <c r="E4" t="s">
        <v>4</v>
      </c>
      <c r="F4" t="s">
        <v>11</v>
      </c>
      <c r="G4">
        <f>COUNTIF(D:D, 1)</f>
        <v>75</v>
      </c>
    </row>
    <row r="5" spans="1:7" x14ac:dyDescent="0.3">
      <c r="A5" s="2">
        <v>39785</v>
      </c>
      <c r="B5" s="3">
        <f>[1]!i_dq_close($B$2,A5)</f>
        <v>1965.414</v>
      </c>
      <c r="C5" s="4">
        <f t="shared" ref="C5:C68" si="0">SUM(-1*B4+B5)</f>
        <v>75.776000000000067</v>
      </c>
      <c r="D5">
        <f t="shared" ref="D5:D68" si="1">IF(C5&gt;0, 1, 0)</f>
        <v>1</v>
      </c>
      <c r="E5">
        <f>SUM(-1*D4, D5)</f>
        <v>1</v>
      </c>
      <c r="F5" t="s">
        <v>12</v>
      </c>
      <c r="G5">
        <f>COUNTIF(D:D, 0)</f>
        <v>54</v>
      </c>
    </row>
    <row r="6" spans="1:7" x14ac:dyDescent="0.3">
      <c r="A6" s="2">
        <v>39786</v>
      </c>
      <c r="B6" s="3">
        <f>[1]!i_dq_close($B$2,A6)</f>
        <v>2001.5039999999999</v>
      </c>
      <c r="C6" s="4">
        <f t="shared" si="0"/>
        <v>36.089999999999918</v>
      </c>
      <c r="D6">
        <f t="shared" si="1"/>
        <v>1</v>
      </c>
      <c r="E6">
        <f t="shared" ref="E6:E69" si="2">SUM(-1*D5, D6)</f>
        <v>0</v>
      </c>
    </row>
    <row r="7" spans="1:7" x14ac:dyDescent="0.3">
      <c r="A7" s="2">
        <v>39787</v>
      </c>
      <c r="B7" s="3">
        <f>[1]!i_dq_close($B$2,A7)</f>
        <v>2018.6559999999999</v>
      </c>
      <c r="C7" s="4">
        <f t="shared" si="0"/>
        <v>17.152000000000044</v>
      </c>
      <c r="D7">
        <f t="shared" si="1"/>
        <v>1</v>
      </c>
      <c r="E7">
        <f t="shared" si="2"/>
        <v>0</v>
      </c>
      <c r="F7" t="s">
        <v>8</v>
      </c>
      <c r="G7" s="4">
        <f>2*G4*G5/G3 + 1</f>
        <v>63.790697674418603</v>
      </c>
    </row>
    <row r="8" spans="1:7" x14ac:dyDescent="0.3">
      <c r="A8" s="2">
        <v>39790</v>
      </c>
      <c r="B8" s="3">
        <f>[1]!i_dq_close($B$2,A8)</f>
        <v>2090.7730000000001</v>
      </c>
      <c r="C8" s="4">
        <f t="shared" si="0"/>
        <v>72.117000000000189</v>
      </c>
      <c r="D8">
        <f t="shared" si="1"/>
        <v>1</v>
      </c>
      <c r="E8">
        <f t="shared" si="2"/>
        <v>0</v>
      </c>
      <c r="F8" t="s">
        <v>10</v>
      </c>
      <c r="G8">
        <f>COUNTIF(E:E, 1) + COUNTIF(E:E, -1) +  1</f>
        <v>60</v>
      </c>
    </row>
    <row r="9" spans="1:7" x14ac:dyDescent="0.3">
      <c r="A9" s="2">
        <v>39791</v>
      </c>
      <c r="B9" s="3">
        <f>[1]!i_dq_close($B$2,A9)</f>
        <v>2037.74</v>
      </c>
      <c r="C9" s="4">
        <f t="shared" si="0"/>
        <v>-53.033000000000129</v>
      </c>
      <c r="D9">
        <f t="shared" si="1"/>
        <v>0</v>
      </c>
      <c r="E9">
        <f t="shared" si="2"/>
        <v>-1</v>
      </c>
      <c r="F9" t="s">
        <v>5</v>
      </c>
      <c r="G9" s="1">
        <f>COUNTIF(E:E, 1)</f>
        <v>30</v>
      </c>
    </row>
    <row r="10" spans="1:7" x14ac:dyDescent="0.3">
      <c r="A10" s="2">
        <v>39792</v>
      </c>
      <c r="B10" s="3">
        <f>[1]!i_dq_close($B$2,A10)</f>
        <v>2079.1170000000002</v>
      </c>
      <c r="C10" s="4">
        <f t="shared" si="0"/>
        <v>41.37700000000018</v>
      </c>
      <c r="D10">
        <f t="shared" si="1"/>
        <v>1</v>
      </c>
      <c r="E10">
        <f t="shared" si="2"/>
        <v>1</v>
      </c>
      <c r="F10" t="s">
        <v>13</v>
      </c>
      <c r="G10">
        <f>COUNTIF(E:E, -1) + 1</f>
        <v>30</v>
      </c>
    </row>
    <row r="11" spans="1:7" x14ac:dyDescent="0.3">
      <c r="A11" s="2">
        <v>39793</v>
      </c>
      <c r="B11" s="3">
        <f>[1]!i_dq_close($B$2,A11)</f>
        <v>2031.681</v>
      </c>
      <c r="C11" s="4">
        <f t="shared" si="0"/>
        <v>-47.436000000000149</v>
      </c>
      <c r="D11">
        <f t="shared" si="1"/>
        <v>0</v>
      </c>
      <c r="E11">
        <f t="shared" si="2"/>
        <v>-1</v>
      </c>
    </row>
    <row r="12" spans="1:7" x14ac:dyDescent="0.3">
      <c r="A12" s="2">
        <v>39794</v>
      </c>
      <c r="B12" s="3">
        <f>[1]!i_dq_close($B$2,A12)</f>
        <v>1954.2149999999999</v>
      </c>
      <c r="C12" s="4">
        <f t="shared" si="0"/>
        <v>-77.466000000000122</v>
      </c>
      <c r="D12">
        <f t="shared" si="1"/>
        <v>0</v>
      </c>
      <c r="E12">
        <f t="shared" si="2"/>
        <v>0</v>
      </c>
      <c r="F12" t="s">
        <v>14</v>
      </c>
      <c r="G12">
        <f>SQRT((2*G4*G5*(2*G4*G5 - G3))/(G3^2*(G3 - 1)))</f>
        <v>5.5055944677648538</v>
      </c>
    </row>
    <row r="13" spans="1:7" x14ac:dyDescent="0.3">
      <c r="A13" s="2">
        <v>39797</v>
      </c>
      <c r="B13" s="3">
        <f>[1]!i_dq_close($B$2,A13)</f>
        <v>1964.374</v>
      </c>
      <c r="C13" s="4">
        <f t="shared" si="0"/>
        <v>10.159000000000106</v>
      </c>
      <c r="D13">
        <f t="shared" si="1"/>
        <v>1</v>
      </c>
      <c r="E13">
        <f t="shared" si="2"/>
        <v>1</v>
      </c>
      <c r="F13" t="s">
        <v>16</v>
      </c>
      <c r="G13">
        <f>(G8-G7)/G12</f>
        <v>-0.68851741562388258</v>
      </c>
    </row>
    <row r="14" spans="1:7" x14ac:dyDescent="0.3">
      <c r="A14" s="2">
        <v>39798</v>
      </c>
      <c r="B14" s="3">
        <f>[1]!i_dq_close($B$2,A14)</f>
        <v>1975.0060000000001</v>
      </c>
      <c r="C14" s="4">
        <f t="shared" si="0"/>
        <v>10.632000000000062</v>
      </c>
      <c r="D14">
        <f t="shared" si="1"/>
        <v>1</v>
      </c>
      <c r="E14">
        <f t="shared" si="2"/>
        <v>0</v>
      </c>
      <c r="F14" t="s">
        <v>17</v>
      </c>
      <c r="G14" t="b">
        <v>1</v>
      </c>
    </row>
    <row r="15" spans="1:7" x14ac:dyDescent="0.3">
      <c r="A15" s="2">
        <v>39799</v>
      </c>
      <c r="B15" s="3">
        <f>[1]!i_dq_close($B$2,A15)</f>
        <v>1976.819</v>
      </c>
      <c r="C15" s="4">
        <f t="shared" si="0"/>
        <v>1.8129999999998745</v>
      </c>
      <c r="D15">
        <f t="shared" si="1"/>
        <v>1</v>
      </c>
      <c r="E15">
        <f t="shared" si="2"/>
        <v>0</v>
      </c>
    </row>
    <row r="16" spans="1:7" x14ac:dyDescent="0.3">
      <c r="A16" s="2">
        <v>39800</v>
      </c>
      <c r="B16" s="3">
        <f>[1]!i_dq_close($B$2,A16)</f>
        <v>2015.694</v>
      </c>
      <c r="C16" s="4">
        <f t="shared" si="0"/>
        <v>38.875</v>
      </c>
      <c r="D16">
        <f t="shared" si="1"/>
        <v>1</v>
      </c>
      <c r="E16">
        <f t="shared" si="2"/>
        <v>0</v>
      </c>
    </row>
    <row r="17" spans="1:5" x14ac:dyDescent="0.3">
      <c r="A17" s="2">
        <v>39801</v>
      </c>
      <c r="B17" s="3">
        <f>[1]!i_dq_close($B$2,A17)</f>
        <v>2018.463</v>
      </c>
      <c r="C17" s="4">
        <f t="shared" si="0"/>
        <v>2.7690000000000055</v>
      </c>
      <c r="D17">
        <f t="shared" si="1"/>
        <v>1</v>
      </c>
      <c r="E17">
        <f t="shared" si="2"/>
        <v>0</v>
      </c>
    </row>
    <row r="18" spans="1:5" x14ac:dyDescent="0.3">
      <c r="A18" s="2">
        <v>39804</v>
      </c>
      <c r="B18" s="3">
        <f>[1]!i_dq_close($B$2,A18)</f>
        <v>1987.7550000000001</v>
      </c>
      <c r="C18" s="4">
        <f t="shared" si="0"/>
        <v>-30.707999999999856</v>
      </c>
      <c r="D18">
        <f t="shared" si="1"/>
        <v>0</v>
      </c>
      <c r="E18">
        <f t="shared" si="2"/>
        <v>-1</v>
      </c>
    </row>
    <row r="19" spans="1:5" x14ac:dyDescent="0.3">
      <c r="A19" s="2">
        <v>39805</v>
      </c>
      <c r="B19" s="3">
        <f>[1]!i_dq_close($B$2,A19)</f>
        <v>1897.2249999999999</v>
      </c>
      <c r="C19" s="4">
        <f t="shared" si="0"/>
        <v>-90.5300000000002</v>
      </c>
      <c r="D19">
        <f t="shared" si="1"/>
        <v>0</v>
      </c>
      <c r="E19">
        <f t="shared" si="2"/>
        <v>0</v>
      </c>
    </row>
    <row r="20" spans="1:5" x14ac:dyDescent="0.3">
      <c r="A20" s="2">
        <v>39806</v>
      </c>
      <c r="B20" s="3">
        <f>[1]!i_dq_close($B$2,A20)</f>
        <v>1863.8</v>
      </c>
      <c r="C20" s="4">
        <f t="shared" si="0"/>
        <v>-33.424999999999955</v>
      </c>
      <c r="D20">
        <f t="shared" si="1"/>
        <v>0</v>
      </c>
      <c r="E20">
        <f t="shared" si="2"/>
        <v>0</v>
      </c>
    </row>
    <row r="21" spans="1:5" x14ac:dyDescent="0.3">
      <c r="A21" s="2">
        <v>39807</v>
      </c>
      <c r="B21" s="3">
        <f>[1]!i_dq_close($B$2,A21)</f>
        <v>1852.4190000000001</v>
      </c>
      <c r="C21" s="4">
        <f t="shared" si="0"/>
        <v>-11.380999999999858</v>
      </c>
      <c r="D21">
        <f t="shared" si="1"/>
        <v>0</v>
      </c>
      <c r="E21">
        <f t="shared" si="2"/>
        <v>0</v>
      </c>
    </row>
    <row r="22" spans="1:5" x14ac:dyDescent="0.3">
      <c r="A22" s="2">
        <v>39808</v>
      </c>
      <c r="B22" s="3">
        <f>[1]!i_dq_close($B$2,A22)</f>
        <v>1851.518</v>
      </c>
      <c r="C22" s="4">
        <f t="shared" si="0"/>
        <v>-0.9010000000000673</v>
      </c>
      <c r="D22">
        <f t="shared" si="1"/>
        <v>0</v>
      </c>
      <c r="E22">
        <f t="shared" si="2"/>
        <v>0</v>
      </c>
    </row>
    <row r="23" spans="1:5" x14ac:dyDescent="0.3">
      <c r="A23" s="2">
        <v>39811</v>
      </c>
      <c r="B23" s="3">
        <f>[1]!i_dq_close($B$2,A23)</f>
        <v>1850.48</v>
      </c>
      <c r="C23" s="4">
        <f t="shared" si="0"/>
        <v>-1.0380000000000109</v>
      </c>
      <c r="D23">
        <f t="shared" si="1"/>
        <v>0</v>
      </c>
      <c r="E23">
        <f t="shared" si="2"/>
        <v>0</v>
      </c>
    </row>
    <row r="24" spans="1:5" x14ac:dyDescent="0.3">
      <c r="A24" s="2">
        <v>39812</v>
      </c>
      <c r="B24" s="3">
        <f>[1]!i_dq_close($B$2,A24)</f>
        <v>1832.91</v>
      </c>
      <c r="C24" s="4">
        <f t="shared" si="0"/>
        <v>-17.569999999999936</v>
      </c>
      <c r="D24">
        <f t="shared" si="1"/>
        <v>0</v>
      </c>
      <c r="E24">
        <f t="shared" si="2"/>
        <v>0</v>
      </c>
    </row>
    <row r="25" spans="1:5" x14ac:dyDescent="0.3">
      <c r="A25" s="2">
        <v>39813</v>
      </c>
      <c r="B25" s="3">
        <f>[1]!i_dq_close($B$2,A25)</f>
        <v>1820.8050000000001</v>
      </c>
      <c r="C25" s="4">
        <f t="shared" si="0"/>
        <v>-12.105000000000018</v>
      </c>
      <c r="D25">
        <f t="shared" si="1"/>
        <v>0</v>
      </c>
      <c r="E25">
        <f t="shared" si="2"/>
        <v>0</v>
      </c>
    </row>
    <row r="26" spans="1:5" x14ac:dyDescent="0.3">
      <c r="A26" s="2">
        <v>39818</v>
      </c>
      <c r="B26" s="3">
        <f>[1]!i_dq_close($B$2,A26)</f>
        <v>1880.7159999999999</v>
      </c>
      <c r="C26" s="4">
        <f t="shared" si="0"/>
        <v>59.910999999999831</v>
      </c>
      <c r="D26">
        <f t="shared" si="1"/>
        <v>1</v>
      </c>
      <c r="E26">
        <f t="shared" si="2"/>
        <v>1</v>
      </c>
    </row>
    <row r="27" spans="1:5" x14ac:dyDescent="0.3">
      <c r="A27" s="2">
        <v>39819</v>
      </c>
      <c r="B27" s="3">
        <f>[1]!i_dq_close($B$2,A27)</f>
        <v>1937.145</v>
      </c>
      <c r="C27" s="4">
        <f t="shared" si="0"/>
        <v>56.429000000000087</v>
      </c>
      <c r="D27">
        <f t="shared" si="1"/>
        <v>1</v>
      </c>
      <c r="E27">
        <f t="shared" si="2"/>
        <v>0</v>
      </c>
    </row>
    <row r="28" spans="1:5" x14ac:dyDescent="0.3">
      <c r="A28" s="2">
        <v>39820</v>
      </c>
      <c r="B28" s="3">
        <f>[1]!i_dq_close($B$2,A28)</f>
        <v>1924.0119999999999</v>
      </c>
      <c r="C28" s="4">
        <f t="shared" si="0"/>
        <v>-13.133000000000038</v>
      </c>
      <c r="D28">
        <f t="shared" si="1"/>
        <v>0</v>
      </c>
      <c r="E28">
        <f t="shared" si="2"/>
        <v>-1</v>
      </c>
    </row>
    <row r="29" spans="1:5" x14ac:dyDescent="0.3">
      <c r="A29" s="2">
        <v>39821</v>
      </c>
      <c r="B29" s="3">
        <f>[1]!i_dq_close($B$2,A29)</f>
        <v>1878.181</v>
      </c>
      <c r="C29" s="4">
        <f t="shared" si="0"/>
        <v>-45.830999999999904</v>
      </c>
      <c r="D29">
        <f t="shared" si="1"/>
        <v>0</v>
      </c>
      <c r="E29">
        <f t="shared" si="2"/>
        <v>0</v>
      </c>
    </row>
    <row r="30" spans="1:5" x14ac:dyDescent="0.3">
      <c r="A30" s="2">
        <v>39822</v>
      </c>
      <c r="B30" s="3">
        <f>[1]!i_dq_close($B$2,A30)</f>
        <v>1904.8610000000001</v>
      </c>
      <c r="C30" s="4">
        <f t="shared" si="0"/>
        <v>26.680000000000064</v>
      </c>
      <c r="D30">
        <f t="shared" si="1"/>
        <v>1</v>
      </c>
      <c r="E30">
        <f t="shared" si="2"/>
        <v>1</v>
      </c>
    </row>
    <row r="31" spans="1:5" x14ac:dyDescent="0.3">
      <c r="A31" s="2">
        <v>39825</v>
      </c>
      <c r="B31" s="3">
        <f>[1]!i_dq_close($B$2,A31)</f>
        <v>1900.347</v>
      </c>
      <c r="C31" s="4">
        <f t="shared" si="0"/>
        <v>-4.5140000000001237</v>
      </c>
      <c r="D31">
        <f t="shared" si="1"/>
        <v>0</v>
      </c>
      <c r="E31">
        <f t="shared" si="2"/>
        <v>-1</v>
      </c>
    </row>
    <row r="32" spans="1:5" x14ac:dyDescent="0.3">
      <c r="A32" s="2">
        <v>39826</v>
      </c>
      <c r="B32" s="3">
        <f>[1]!i_dq_close($B$2,A32)</f>
        <v>1863.367</v>
      </c>
      <c r="C32" s="4">
        <f t="shared" si="0"/>
        <v>-36.980000000000018</v>
      </c>
      <c r="D32">
        <f t="shared" si="1"/>
        <v>0</v>
      </c>
      <c r="E32">
        <f t="shared" si="2"/>
        <v>0</v>
      </c>
    </row>
    <row r="33" spans="1:5" x14ac:dyDescent="0.3">
      <c r="A33" s="2">
        <v>39827</v>
      </c>
      <c r="B33" s="3">
        <f>[1]!i_dq_close($B$2,A33)</f>
        <v>1928.8689999999999</v>
      </c>
      <c r="C33" s="4">
        <f t="shared" si="0"/>
        <v>65.501999999999953</v>
      </c>
      <c r="D33">
        <f t="shared" si="1"/>
        <v>1</v>
      </c>
      <c r="E33">
        <f t="shared" si="2"/>
        <v>1</v>
      </c>
    </row>
    <row r="34" spans="1:5" x14ac:dyDescent="0.3">
      <c r="A34" s="2">
        <v>39828</v>
      </c>
      <c r="B34" s="3">
        <f>[1]!i_dq_close($B$2,A34)</f>
        <v>1920.2059999999999</v>
      </c>
      <c r="C34" s="4">
        <f t="shared" si="0"/>
        <v>-8.6630000000000109</v>
      </c>
      <c r="D34">
        <f t="shared" si="1"/>
        <v>0</v>
      </c>
      <c r="E34">
        <f t="shared" si="2"/>
        <v>-1</v>
      </c>
    </row>
    <row r="35" spans="1:5" x14ac:dyDescent="0.3">
      <c r="A35" s="2">
        <v>39829</v>
      </c>
      <c r="B35" s="3">
        <f>[1]!i_dq_close($B$2,A35)</f>
        <v>1954.4380000000001</v>
      </c>
      <c r="C35" s="4">
        <f t="shared" si="0"/>
        <v>34.232000000000198</v>
      </c>
      <c r="D35">
        <f t="shared" si="1"/>
        <v>1</v>
      </c>
      <c r="E35">
        <f t="shared" si="2"/>
        <v>1</v>
      </c>
    </row>
    <row r="36" spans="1:5" x14ac:dyDescent="0.3">
      <c r="A36" s="2">
        <v>39832</v>
      </c>
      <c r="B36" s="3">
        <f>[1]!i_dq_close($B$2,A36)</f>
        <v>1986.672</v>
      </c>
      <c r="C36" s="4">
        <f t="shared" si="0"/>
        <v>32.233999999999924</v>
      </c>
      <c r="D36">
        <f t="shared" si="1"/>
        <v>1</v>
      </c>
      <c r="E36">
        <f t="shared" si="2"/>
        <v>0</v>
      </c>
    </row>
    <row r="37" spans="1:5" x14ac:dyDescent="0.3">
      <c r="A37" s="2">
        <v>39833</v>
      </c>
      <c r="B37" s="3">
        <f>[1]!i_dq_close($B$2,A37)</f>
        <v>1994.107</v>
      </c>
      <c r="C37" s="4">
        <f t="shared" si="0"/>
        <v>7.4349999999999454</v>
      </c>
      <c r="D37">
        <f t="shared" si="1"/>
        <v>1</v>
      </c>
      <c r="E37">
        <f t="shared" si="2"/>
        <v>0</v>
      </c>
    </row>
    <row r="38" spans="1:5" x14ac:dyDescent="0.3">
      <c r="A38" s="2">
        <v>39834</v>
      </c>
      <c r="B38" s="3">
        <f>[1]!i_dq_close($B$2,A38)</f>
        <v>1985.0160000000001</v>
      </c>
      <c r="C38" s="4">
        <f t="shared" si="0"/>
        <v>-9.0909999999998945</v>
      </c>
      <c r="D38">
        <f t="shared" si="1"/>
        <v>0</v>
      </c>
      <c r="E38">
        <f t="shared" si="2"/>
        <v>-1</v>
      </c>
    </row>
    <row r="39" spans="1:5" x14ac:dyDescent="0.3">
      <c r="A39" s="2">
        <v>39835</v>
      </c>
      <c r="B39" s="3">
        <f>[1]!i_dq_close($B$2,A39)</f>
        <v>2004.951</v>
      </c>
      <c r="C39" s="4">
        <f t="shared" si="0"/>
        <v>19.934999999999945</v>
      </c>
      <c r="D39">
        <f t="shared" si="1"/>
        <v>1</v>
      </c>
      <c r="E39">
        <f t="shared" si="2"/>
        <v>1</v>
      </c>
    </row>
    <row r="40" spans="1:5" x14ac:dyDescent="0.3">
      <c r="A40" s="2">
        <v>39836</v>
      </c>
      <c r="B40" s="3">
        <f>[1]!i_dq_close($B$2,A40)</f>
        <v>1990.6569999999999</v>
      </c>
      <c r="C40" s="4">
        <f t="shared" si="0"/>
        <v>-14.294000000000096</v>
      </c>
      <c r="D40">
        <f t="shared" si="1"/>
        <v>0</v>
      </c>
      <c r="E40">
        <f t="shared" si="2"/>
        <v>-1</v>
      </c>
    </row>
    <row r="41" spans="1:5" x14ac:dyDescent="0.3">
      <c r="A41" s="2">
        <v>39846</v>
      </c>
      <c r="B41" s="3">
        <f>[1]!i_dq_close($B$2,A41)</f>
        <v>2011.683</v>
      </c>
      <c r="C41" s="4">
        <f t="shared" si="0"/>
        <v>21.026000000000067</v>
      </c>
      <c r="D41">
        <f t="shared" si="1"/>
        <v>1</v>
      </c>
      <c r="E41">
        <f t="shared" si="2"/>
        <v>1</v>
      </c>
    </row>
    <row r="42" spans="1:5" x14ac:dyDescent="0.3">
      <c r="A42" s="2">
        <v>39847</v>
      </c>
      <c r="B42" s="3">
        <f>[1]!i_dq_close($B$2,A42)</f>
        <v>2060.808</v>
      </c>
      <c r="C42" s="4">
        <f t="shared" si="0"/>
        <v>49.125</v>
      </c>
      <c r="D42">
        <f t="shared" si="1"/>
        <v>1</v>
      </c>
      <c r="E42">
        <f t="shared" si="2"/>
        <v>0</v>
      </c>
    </row>
    <row r="43" spans="1:5" x14ac:dyDescent="0.3">
      <c r="A43" s="2">
        <v>39848</v>
      </c>
      <c r="B43" s="3">
        <f>[1]!i_dq_close($B$2,A43)</f>
        <v>2107.7489999999998</v>
      </c>
      <c r="C43" s="4">
        <f t="shared" si="0"/>
        <v>46.940999999999804</v>
      </c>
      <c r="D43">
        <f t="shared" si="1"/>
        <v>1</v>
      </c>
      <c r="E43">
        <f t="shared" si="2"/>
        <v>0</v>
      </c>
    </row>
    <row r="44" spans="1:5" x14ac:dyDescent="0.3">
      <c r="A44" s="2">
        <v>39849</v>
      </c>
      <c r="B44" s="3">
        <f>[1]!i_dq_close($B$2,A44)</f>
        <v>2098.018</v>
      </c>
      <c r="C44" s="4">
        <f t="shared" si="0"/>
        <v>-9.7309999999997672</v>
      </c>
      <c r="D44">
        <f t="shared" si="1"/>
        <v>0</v>
      </c>
      <c r="E44">
        <f t="shared" si="2"/>
        <v>-1</v>
      </c>
    </row>
    <row r="45" spans="1:5" x14ac:dyDescent="0.3">
      <c r="A45" s="2">
        <v>39850</v>
      </c>
      <c r="B45" s="3">
        <f>[1]!i_dq_close($B$2,A45)</f>
        <v>2181.239</v>
      </c>
      <c r="C45" s="4">
        <f t="shared" si="0"/>
        <v>83.221000000000004</v>
      </c>
      <c r="D45">
        <f t="shared" si="1"/>
        <v>1</v>
      </c>
      <c r="E45">
        <f t="shared" si="2"/>
        <v>1</v>
      </c>
    </row>
    <row r="46" spans="1:5" x14ac:dyDescent="0.3">
      <c r="A46" s="2">
        <v>39853</v>
      </c>
      <c r="B46" s="3">
        <f>[1]!i_dq_close($B$2,A46)</f>
        <v>2224.7139999999999</v>
      </c>
      <c r="C46" s="4">
        <f t="shared" si="0"/>
        <v>43.474999999999909</v>
      </c>
      <c r="D46">
        <f t="shared" si="1"/>
        <v>1</v>
      </c>
      <c r="E46">
        <f t="shared" si="2"/>
        <v>0</v>
      </c>
    </row>
    <row r="47" spans="1:5" x14ac:dyDescent="0.3">
      <c r="A47" s="2">
        <v>39854</v>
      </c>
      <c r="B47" s="3">
        <f>[1]!i_dq_close($B$2,A47)</f>
        <v>2265.1610000000001</v>
      </c>
      <c r="C47" s="4">
        <f t="shared" si="0"/>
        <v>40.447000000000116</v>
      </c>
      <c r="D47">
        <f t="shared" si="1"/>
        <v>1</v>
      </c>
      <c r="E47">
        <f t="shared" si="2"/>
        <v>0</v>
      </c>
    </row>
    <row r="48" spans="1:5" x14ac:dyDescent="0.3">
      <c r="A48" s="2">
        <v>39855</v>
      </c>
      <c r="B48" s="3">
        <f>[1]!i_dq_close($B$2,A48)</f>
        <v>2260.8200000000002</v>
      </c>
      <c r="C48" s="4">
        <f t="shared" si="0"/>
        <v>-4.3409999999998945</v>
      </c>
      <c r="D48">
        <f t="shared" si="1"/>
        <v>0</v>
      </c>
      <c r="E48">
        <f t="shared" si="2"/>
        <v>-1</v>
      </c>
    </row>
    <row r="49" spans="1:5" x14ac:dyDescent="0.3">
      <c r="A49" s="2">
        <v>39856</v>
      </c>
      <c r="B49" s="3">
        <f>[1]!i_dq_close($B$2,A49)</f>
        <v>2248.0909999999999</v>
      </c>
      <c r="C49" s="4">
        <f t="shared" si="0"/>
        <v>-12.729000000000269</v>
      </c>
      <c r="D49">
        <f t="shared" si="1"/>
        <v>0</v>
      </c>
      <c r="E49">
        <f t="shared" si="2"/>
        <v>0</v>
      </c>
    </row>
    <row r="50" spans="1:5" x14ac:dyDescent="0.3">
      <c r="A50" s="2">
        <v>39857</v>
      </c>
      <c r="B50" s="3">
        <f>[1]!i_dq_close($B$2,A50)</f>
        <v>2320.7919999999999</v>
      </c>
      <c r="C50" s="4">
        <f t="shared" si="0"/>
        <v>72.701000000000022</v>
      </c>
      <c r="D50">
        <f t="shared" si="1"/>
        <v>1</v>
      </c>
      <c r="E50">
        <f t="shared" si="2"/>
        <v>1</v>
      </c>
    </row>
    <row r="51" spans="1:5" x14ac:dyDescent="0.3">
      <c r="A51" s="2">
        <v>39860</v>
      </c>
      <c r="B51" s="3">
        <f>[1]!i_dq_close($B$2,A51)</f>
        <v>2389.3870000000002</v>
      </c>
      <c r="C51" s="4">
        <f t="shared" si="0"/>
        <v>68.595000000000255</v>
      </c>
      <c r="D51">
        <f t="shared" si="1"/>
        <v>1</v>
      </c>
      <c r="E51">
        <f t="shared" si="2"/>
        <v>0</v>
      </c>
    </row>
    <row r="52" spans="1:5" x14ac:dyDescent="0.3">
      <c r="A52" s="2">
        <v>39861</v>
      </c>
      <c r="B52" s="3">
        <f>[1]!i_dq_close($B$2,A52)</f>
        <v>2319.4409999999998</v>
      </c>
      <c r="C52" s="4">
        <f t="shared" si="0"/>
        <v>-69.946000000000367</v>
      </c>
      <c r="D52">
        <f t="shared" si="1"/>
        <v>0</v>
      </c>
      <c r="E52">
        <f t="shared" si="2"/>
        <v>-1</v>
      </c>
    </row>
    <row r="53" spans="1:5" x14ac:dyDescent="0.3">
      <c r="A53" s="2">
        <v>39862</v>
      </c>
      <c r="B53" s="3">
        <f>[1]!i_dq_close($B$2,A53)</f>
        <v>2209.8620000000001</v>
      </c>
      <c r="C53" s="4">
        <f t="shared" si="0"/>
        <v>-109.57899999999972</v>
      </c>
      <c r="D53">
        <f t="shared" si="1"/>
        <v>0</v>
      </c>
      <c r="E53">
        <f t="shared" si="2"/>
        <v>0</v>
      </c>
    </row>
    <row r="54" spans="1:5" x14ac:dyDescent="0.3">
      <c r="A54" s="2">
        <v>39863</v>
      </c>
      <c r="B54" s="3">
        <f>[1]!i_dq_close($B$2,A54)</f>
        <v>2227.125</v>
      </c>
      <c r="C54" s="4">
        <f t="shared" si="0"/>
        <v>17.26299999999992</v>
      </c>
      <c r="D54">
        <f t="shared" si="1"/>
        <v>1</v>
      </c>
      <c r="E54">
        <f t="shared" si="2"/>
        <v>1</v>
      </c>
    </row>
    <row r="55" spans="1:5" x14ac:dyDescent="0.3">
      <c r="A55" s="2">
        <v>39864</v>
      </c>
      <c r="B55" s="3">
        <f>[1]!i_dq_close($B$2,A55)</f>
        <v>2261.4780000000001</v>
      </c>
      <c r="C55" s="4">
        <f t="shared" si="0"/>
        <v>34.353000000000065</v>
      </c>
      <c r="D55">
        <f t="shared" si="1"/>
        <v>1</v>
      </c>
      <c r="E55">
        <f t="shared" si="2"/>
        <v>0</v>
      </c>
    </row>
    <row r="56" spans="1:5" x14ac:dyDescent="0.3">
      <c r="A56" s="2">
        <v>39867</v>
      </c>
      <c r="B56" s="3">
        <f>[1]!i_dq_close($B$2,A56)</f>
        <v>2305.777</v>
      </c>
      <c r="C56" s="4">
        <f t="shared" si="0"/>
        <v>44.298999999999978</v>
      </c>
      <c r="D56">
        <f t="shared" si="1"/>
        <v>1</v>
      </c>
      <c r="E56">
        <f t="shared" si="2"/>
        <v>0</v>
      </c>
    </row>
    <row r="57" spans="1:5" x14ac:dyDescent="0.3">
      <c r="A57" s="2">
        <v>39868</v>
      </c>
      <c r="B57" s="3">
        <f>[1]!i_dq_close($B$2,A57)</f>
        <v>2200.654</v>
      </c>
      <c r="C57" s="4">
        <f t="shared" si="0"/>
        <v>-105.12300000000005</v>
      </c>
      <c r="D57">
        <f t="shared" si="1"/>
        <v>0</v>
      </c>
      <c r="E57">
        <f t="shared" si="2"/>
        <v>-1</v>
      </c>
    </row>
    <row r="58" spans="1:5" x14ac:dyDescent="0.3">
      <c r="A58" s="2">
        <v>39869</v>
      </c>
      <c r="B58" s="3">
        <f>[1]!i_dq_close($B$2,A58)</f>
        <v>2206.5740000000001</v>
      </c>
      <c r="C58" s="4">
        <f t="shared" si="0"/>
        <v>5.9200000000000728</v>
      </c>
      <c r="D58">
        <f t="shared" si="1"/>
        <v>1</v>
      </c>
      <c r="E58">
        <f t="shared" si="2"/>
        <v>1</v>
      </c>
    </row>
    <row r="59" spans="1:5" x14ac:dyDescent="0.3">
      <c r="A59" s="2">
        <v>39870</v>
      </c>
      <c r="B59" s="3">
        <f>[1]!i_dq_close($B$2,A59)</f>
        <v>2121.2510000000002</v>
      </c>
      <c r="C59" s="4">
        <f t="shared" si="0"/>
        <v>-85.322999999999865</v>
      </c>
      <c r="D59">
        <f t="shared" si="1"/>
        <v>0</v>
      </c>
      <c r="E59">
        <f t="shared" si="2"/>
        <v>-1</v>
      </c>
    </row>
    <row r="60" spans="1:5" x14ac:dyDescent="0.3">
      <c r="A60" s="2">
        <v>39871</v>
      </c>
      <c r="B60" s="3">
        <f>[1]!i_dq_close($B$2,A60)</f>
        <v>2082.8519999999999</v>
      </c>
      <c r="C60" s="4">
        <f t="shared" si="0"/>
        <v>-38.399000000000342</v>
      </c>
      <c r="D60">
        <f t="shared" si="1"/>
        <v>0</v>
      </c>
      <c r="E60">
        <f t="shared" si="2"/>
        <v>0</v>
      </c>
    </row>
    <row r="61" spans="1:5" x14ac:dyDescent="0.3">
      <c r="A61" s="2">
        <v>39874</v>
      </c>
      <c r="B61" s="3">
        <f>[1]!i_dq_close($B$2,A61)</f>
        <v>2093.4470000000001</v>
      </c>
      <c r="C61" s="4">
        <f t="shared" si="0"/>
        <v>10.595000000000255</v>
      </c>
      <c r="D61">
        <f t="shared" si="1"/>
        <v>1</v>
      </c>
      <c r="E61">
        <f t="shared" si="2"/>
        <v>1</v>
      </c>
    </row>
    <row r="62" spans="1:5" x14ac:dyDescent="0.3">
      <c r="A62" s="2">
        <v>39875</v>
      </c>
      <c r="B62" s="3">
        <f>[1]!i_dq_close($B$2,A62)</f>
        <v>2071.431</v>
      </c>
      <c r="C62" s="4">
        <f t="shared" si="0"/>
        <v>-22.016000000000076</v>
      </c>
      <c r="D62">
        <f t="shared" si="1"/>
        <v>0</v>
      </c>
      <c r="E62">
        <f t="shared" si="2"/>
        <v>-1</v>
      </c>
    </row>
    <row r="63" spans="1:5" x14ac:dyDescent="0.3">
      <c r="A63" s="2">
        <v>39876</v>
      </c>
      <c r="B63" s="3">
        <f>[1]!i_dq_close($B$2,A63)</f>
        <v>2198.107</v>
      </c>
      <c r="C63" s="4">
        <f t="shared" si="0"/>
        <v>126.67599999999993</v>
      </c>
      <c r="D63">
        <f t="shared" si="1"/>
        <v>1</v>
      </c>
      <c r="E63">
        <f t="shared" si="2"/>
        <v>1</v>
      </c>
    </row>
    <row r="64" spans="1:5" x14ac:dyDescent="0.3">
      <c r="A64" s="2">
        <v>39877</v>
      </c>
      <c r="B64" s="3">
        <f>[1]!i_dq_close($B$2,A64)</f>
        <v>2221.076</v>
      </c>
      <c r="C64" s="4">
        <f t="shared" si="0"/>
        <v>22.969000000000051</v>
      </c>
      <c r="D64">
        <f t="shared" si="1"/>
        <v>1</v>
      </c>
      <c r="E64">
        <f t="shared" si="2"/>
        <v>0</v>
      </c>
    </row>
    <row r="65" spans="1:5" x14ac:dyDescent="0.3">
      <c r="A65" s="2">
        <v>39878</v>
      </c>
      <c r="B65" s="3">
        <f>[1]!i_dq_close($B$2,A65)</f>
        <v>2193.0070000000001</v>
      </c>
      <c r="C65" s="4">
        <f t="shared" si="0"/>
        <v>-28.06899999999996</v>
      </c>
      <c r="D65">
        <f t="shared" si="1"/>
        <v>0</v>
      </c>
      <c r="E65">
        <f t="shared" si="2"/>
        <v>-1</v>
      </c>
    </row>
    <row r="66" spans="1:5" x14ac:dyDescent="0.3">
      <c r="A66" s="2">
        <v>39881</v>
      </c>
      <c r="B66" s="3">
        <f>[1]!i_dq_close($B$2,A66)</f>
        <v>2118.748</v>
      </c>
      <c r="C66" s="4">
        <f t="shared" si="0"/>
        <v>-74.259000000000015</v>
      </c>
      <c r="D66">
        <f t="shared" si="1"/>
        <v>0</v>
      </c>
      <c r="E66">
        <f t="shared" si="2"/>
        <v>0</v>
      </c>
    </row>
    <row r="67" spans="1:5" x14ac:dyDescent="0.3">
      <c r="A67" s="2">
        <v>39882</v>
      </c>
      <c r="B67" s="3">
        <f>[1]!i_dq_close($B$2,A67)</f>
        <v>2158.5680000000002</v>
      </c>
      <c r="C67" s="4">
        <f t="shared" si="0"/>
        <v>39.820000000000164</v>
      </c>
      <c r="D67">
        <f t="shared" si="1"/>
        <v>1</v>
      </c>
      <c r="E67">
        <f t="shared" si="2"/>
        <v>1</v>
      </c>
    </row>
    <row r="68" spans="1:5" x14ac:dyDescent="0.3">
      <c r="A68" s="2">
        <v>39883</v>
      </c>
      <c r="B68" s="3">
        <f>[1]!i_dq_close($B$2,A68)</f>
        <v>2139.0250000000001</v>
      </c>
      <c r="C68" s="4">
        <f t="shared" si="0"/>
        <v>-19.54300000000012</v>
      </c>
      <c r="D68">
        <f t="shared" si="1"/>
        <v>0</v>
      </c>
      <c r="E68">
        <f t="shared" si="2"/>
        <v>-1</v>
      </c>
    </row>
    <row r="69" spans="1:5" x14ac:dyDescent="0.3">
      <c r="A69" s="2">
        <v>39884</v>
      </c>
      <c r="B69" s="3">
        <f>[1]!i_dq_close($B$2,A69)</f>
        <v>2133.8809999999999</v>
      </c>
      <c r="C69" s="4">
        <f t="shared" ref="C69:C132" si="3">SUM(-1*B68+B69)</f>
        <v>-5.1440000000002328</v>
      </c>
      <c r="D69">
        <f t="shared" ref="D69:D132" si="4">IF(C69&gt;0, 1, 0)</f>
        <v>0</v>
      </c>
      <c r="E69">
        <f t="shared" si="2"/>
        <v>0</v>
      </c>
    </row>
    <row r="70" spans="1:5" x14ac:dyDescent="0.3">
      <c r="A70" s="2">
        <v>39885</v>
      </c>
      <c r="B70" s="3">
        <f>[1]!i_dq_close($B$2,A70)</f>
        <v>2128.848</v>
      </c>
      <c r="C70" s="4">
        <f t="shared" si="3"/>
        <v>-5.0329999999999018</v>
      </c>
      <c r="D70">
        <f t="shared" si="4"/>
        <v>0</v>
      </c>
      <c r="E70">
        <f t="shared" ref="E70:E132" si="5">SUM(-1*D69, D70)</f>
        <v>0</v>
      </c>
    </row>
    <row r="71" spans="1:5" x14ac:dyDescent="0.3">
      <c r="A71" s="2">
        <v>39888</v>
      </c>
      <c r="B71" s="3">
        <f>[1]!i_dq_close($B$2,A71)</f>
        <v>2153.2910000000002</v>
      </c>
      <c r="C71" s="4">
        <f t="shared" si="3"/>
        <v>24.443000000000211</v>
      </c>
      <c r="D71">
        <f t="shared" si="4"/>
        <v>1</v>
      </c>
      <c r="E71">
        <f t="shared" si="5"/>
        <v>1</v>
      </c>
    </row>
    <row r="72" spans="1:5" x14ac:dyDescent="0.3">
      <c r="A72" s="2">
        <v>39889</v>
      </c>
      <c r="B72" s="3">
        <f>[1]!i_dq_close($B$2,A72)</f>
        <v>2218.326</v>
      </c>
      <c r="C72" s="4">
        <f t="shared" si="3"/>
        <v>65.034999999999854</v>
      </c>
      <c r="D72">
        <f t="shared" si="4"/>
        <v>1</v>
      </c>
      <c r="E72">
        <f t="shared" si="5"/>
        <v>0</v>
      </c>
    </row>
    <row r="73" spans="1:5" x14ac:dyDescent="0.3">
      <c r="A73" s="2">
        <v>39890</v>
      </c>
      <c r="B73" s="3">
        <f>[1]!i_dq_close($B$2,A73)</f>
        <v>2223.7249999999999</v>
      </c>
      <c r="C73" s="4">
        <f t="shared" si="3"/>
        <v>5.3989999999998872</v>
      </c>
      <c r="D73">
        <f t="shared" si="4"/>
        <v>1</v>
      </c>
      <c r="E73">
        <f t="shared" si="5"/>
        <v>0</v>
      </c>
    </row>
    <row r="74" spans="1:5" x14ac:dyDescent="0.3">
      <c r="A74" s="2">
        <v>39891</v>
      </c>
      <c r="B74" s="3">
        <f>[1]!i_dq_close($B$2,A74)</f>
        <v>2265.759</v>
      </c>
      <c r="C74" s="4">
        <f t="shared" si="3"/>
        <v>42.034000000000106</v>
      </c>
      <c r="D74">
        <f t="shared" si="4"/>
        <v>1</v>
      </c>
      <c r="E74">
        <f t="shared" si="5"/>
        <v>0</v>
      </c>
    </row>
    <row r="75" spans="1:5" x14ac:dyDescent="0.3">
      <c r="A75" s="2">
        <v>39892</v>
      </c>
      <c r="B75" s="3">
        <f>[1]!i_dq_close($B$2,A75)</f>
        <v>2281.087</v>
      </c>
      <c r="C75" s="4">
        <f t="shared" si="3"/>
        <v>15.327999999999975</v>
      </c>
      <c r="D75">
        <f t="shared" si="4"/>
        <v>1</v>
      </c>
      <c r="E75">
        <f t="shared" si="5"/>
        <v>0</v>
      </c>
    </row>
    <row r="76" spans="1:5" x14ac:dyDescent="0.3">
      <c r="A76" s="2">
        <v>39895</v>
      </c>
      <c r="B76" s="3">
        <f>[1]!i_dq_close($B$2,A76)</f>
        <v>2325.48</v>
      </c>
      <c r="C76" s="4">
        <f t="shared" si="3"/>
        <v>44.393000000000029</v>
      </c>
      <c r="D76">
        <f t="shared" si="4"/>
        <v>1</v>
      </c>
      <c r="E76">
        <f t="shared" si="5"/>
        <v>0</v>
      </c>
    </row>
    <row r="77" spans="1:5" x14ac:dyDescent="0.3">
      <c r="A77" s="2">
        <v>39896</v>
      </c>
      <c r="B77" s="3">
        <f>[1]!i_dq_close($B$2,A77)</f>
        <v>2338.42</v>
      </c>
      <c r="C77" s="4">
        <f t="shared" si="3"/>
        <v>12.940000000000055</v>
      </c>
      <c r="D77">
        <f t="shared" si="4"/>
        <v>1</v>
      </c>
      <c r="E77">
        <f t="shared" si="5"/>
        <v>0</v>
      </c>
    </row>
    <row r="78" spans="1:5" x14ac:dyDescent="0.3">
      <c r="A78" s="2">
        <v>39897</v>
      </c>
      <c r="B78" s="3">
        <f>[1]!i_dq_close($B$2,A78)</f>
        <v>2291.5549999999998</v>
      </c>
      <c r="C78" s="4">
        <f t="shared" si="3"/>
        <v>-46.865000000000236</v>
      </c>
      <c r="D78">
        <f t="shared" si="4"/>
        <v>0</v>
      </c>
      <c r="E78">
        <f t="shared" si="5"/>
        <v>-1</v>
      </c>
    </row>
    <row r="79" spans="1:5" x14ac:dyDescent="0.3">
      <c r="A79" s="2">
        <v>39898</v>
      </c>
      <c r="B79" s="3">
        <f>[1]!i_dq_close($B$2,A79)</f>
        <v>2361.7040000000002</v>
      </c>
      <c r="C79" s="4">
        <f t="shared" si="3"/>
        <v>70.149000000000342</v>
      </c>
      <c r="D79">
        <f t="shared" si="4"/>
        <v>1</v>
      </c>
      <c r="E79">
        <f t="shared" si="5"/>
        <v>1</v>
      </c>
    </row>
    <row r="80" spans="1:5" x14ac:dyDescent="0.3">
      <c r="A80" s="2">
        <v>39899</v>
      </c>
      <c r="B80" s="3">
        <f>[1]!i_dq_close($B$2,A80)</f>
        <v>2374.4380000000001</v>
      </c>
      <c r="C80" s="4">
        <f t="shared" si="3"/>
        <v>12.733999999999924</v>
      </c>
      <c r="D80">
        <f t="shared" si="4"/>
        <v>1</v>
      </c>
      <c r="E80">
        <f t="shared" si="5"/>
        <v>0</v>
      </c>
    </row>
    <row r="81" spans="1:5" x14ac:dyDescent="0.3">
      <c r="A81" s="2">
        <v>39902</v>
      </c>
      <c r="B81" s="3">
        <f>[1]!i_dq_close($B$2,A81)</f>
        <v>2358.04</v>
      </c>
      <c r="C81" s="4">
        <f t="shared" si="3"/>
        <v>-16.398000000000138</v>
      </c>
      <c r="D81">
        <f t="shared" si="4"/>
        <v>0</v>
      </c>
      <c r="E81">
        <f t="shared" si="5"/>
        <v>-1</v>
      </c>
    </row>
    <row r="82" spans="1:5" x14ac:dyDescent="0.3">
      <c r="A82" s="2">
        <v>39903</v>
      </c>
      <c r="B82" s="3">
        <f>[1]!i_dq_close($B$2,A82)</f>
        <v>2373.2130000000002</v>
      </c>
      <c r="C82" s="4">
        <f t="shared" si="3"/>
        <v>15.173000000000229</v>
      </c>
      <c r="D82">
        <f t="shared" si="4"/>
        <v>1</v>
      </c>
      <c r="E82">
        <f t="shared" si="5"/>
        <v>1</v>
      </c>
    </row>
    <row r="83" spans="1:5" x14ac:dyDescent="0.3">
      <c r="A83" s="2">
        <v>39904</v>
      </c>
      <c r="B83" s="3">
        <f>[1]!i_dq_close($B$2,A83)</f>
        <v>2408.0169999999998</v>
      </c>
      <c r="C83" s="4">
        <f t="shared" si="3"/>
        <v>34.803999999999633</v>
      </c>
      <c r="D83">
        <f t="shared" si="4"/>
        <v>1</v>
      </c>
      <c r="E83">
        <f t="shared" si="5"/>
        <v>0</v>
      </c>
    </row>
    <row r="84" spans="1:5" x14ac:dyDescent="0.3">
      <c r="A84" s="2">
        <v>39905</v>
      </c>
      <c r="B84" s="3">
        <f>[1]!i_dq_close($B$2,A84)</f>
        <v>2425.2910000000002</v>
      </c>
      <c r="C84" s="4">
        <f t="shared" si="3"/>
        <v>17.274000000000342</v>
      </c>
      <c r="D84">
        <f t="shared" si="4"/>
        <v>1</v>
      </c>
      <c r="E84">
        <f t="shared" si="5"/>
        <v>0</v>
      </c>
    </row>
    <row r="85" spans="1:5" x14ac:dyDescent="0.3">
      <c r="A85" s="2">
        <v>39906</v>
      </c>
      <c r="B85" s="3">
        <f>[1]!i_dq_close($B$2,A85)</f>
        <v>2419.7779999999998</v>
      </c>
      <c r="C85" s="4">
        <f t="shared" si="3"/>
        <v>-5.5130000000003747</v>
      </c>
      <c r="D85">
        <f t="shared" si="4"/>
        <v>0</v>
      </c>
      <c r="E85">
        <f t="shared" si="5"/>
        <v>-1</v>
      </c>
    </row>
    <row r="86" spans="1:5" x14ac:dyDescent="0.3">
      <c r="A86" s="2">
        <v>39910</v>
      </c>
      <c r="B86" s="3">
        <f>[1]!i_dq_close($B$2,A86)</f>
        <v>2439.1819999999998</v>
      </c>
      <c r="C86" s="4">
        <f t="shared" si="3"/>
        <v>19.403999999999996</v>
      </c>
      <c r="D86">
        <f t="shared" si="4"/>
        <v>1</v>
      </c>
      <c r="E86">
        <f t="shared" si="5"/>
        <v>1</v>
      </c>
    </row>
    <row r="87" spans="1:5" x14ac:dyDescent="0.3">
      <c r="A87" s="2">
        <v>39911</v>
      </c>
      <c r="B87" s="3">
        <f>[1]!i_dq_close($B$2,A87)</f>
        <v>2347.3850000000002</v>
      </c>
      <c r="C87" s="4">
        <f t="shared" si="3"/>
        <v>-91.796999999999571</v>
      </c>
      <c r="D87">
        <f t="shared" si="4"/>
        <v>0</v>
      </c>
      <c r="E87">
        <f t="shared" si="5"/>
        <v>-1</v>
      </c>
    </row>
    <row r="88" spans="1:5" x14ac:dyDescent="0.3">
      <c r="A88" s="2">
        <v>39912</v>
      </c>
      <c r="B88" s="3">
        <f>[1]!i_dq_close($B$2,A88)</f>
        <v>2379.8760000000002</v>
      </c>
      <c r="C88" s="4">
        <f t="shared" si="3"/>
        <v>32.490999999999985</v>
      </c>
      <c r="D88">
        <f t="shared" si="4"/>
        <v>1</v>
      </c>
      <c r="E88">
        <f t="shared" si="5"/>
        <v>1</v>
      </c>
    </row>
    <row r="89" spans="1:5" x14ac:dyDescent="0.3">
      <c r="A89" s="2">
        <v>39913</v>
      </c>
      <c r="B89" s="3">
        <f>[1]!i_dq_close($B$2,A89)</f>
        <v>2444.2260000000001</v>
      </c>
      <c r="C89" s="4">
        <f t="shared" si="3"/>
        <v>64.349999999999909</v>
      </c>
      <c r="D89">
        <f t="shared" si="4"/>
        <v>1</v>
      </c>
      <c r="E89">
        <f t="shared" si="5"/>
        <v>0</v>
      </c>
    </row>
    <row r="90" spans="1:5" x14ac:dyDescent="0.3">
      <c r="A90" s="2">
        <v>39916</v>
      </c>
      <c r="B90" s="3">
        <f>[1]!i_dq_close($B$2,A90)</f>
        <v>2513.701</v>
      </c>
      <c r="C90" s="4">
        <f t="shared" si="3"/>
        <v>69.474999999999909</v>
      </c>
      <c r="D90">
        <f t="shared" si="4"/>
        <v>1</v>
      </c>
      <c r="E90">
        <f t="shared" si="5"/>
        <v>0</v>
      </c>
    </row>
    <row r="91" spans="1:5" x14ac:dyDescent="0.3">
      <c r="A91" s="2">
        <v>39917</v>
      </c>
      <c r="B91" s="3">
        <f>[1]!i_dq_close($B$2,A91)</f>
        <v>2527.181</v>
      </c>
      <c r="C91" s="4">
        <f t="shared" si="3"/>
        <v>13.480000000000018</v>
      </c>
      <c r="D91">
        <f t="shared" si="4"/>
        <v>1</v>
      </c>
      <c r="E91">
        <f t="shared" si="5"/>
        <v>0</v>
      </c>
    </row>
    <row r="92" spans="1:5" x14ac:dyDescent="0.3">
      <c r="A92" s="2">
        <v>39918</v>
      </c>
      <c r="B92" s="3">
        <f>[1]!i_dq_close($B$2,A92)</f>
        <v>2536.056</v>
      </c>
      <c r="C92" s="4">
        <f t="shared" si="3"/>
        <v>8.875</v>
      </c>
      <c r="D92">
        <f t="shared" si="4"/>
        <v>1</v>
      </c>
      <c r="E92">
        <f t="shared" si="5"/>
        <v>0</v>
      </c>
    </row>
    <row r="93" spans="1:5" x14ac:dyDescent="0.3">
      <c r="A93" s="2">
        <v>39919</v>
      </c>
      <c r="B93" s="3">
        <f>[1]!i_dq_close($B$2,A93)</f>
        <v>2534.134</v>
      </c>
      <c r="C93" s="4">
        <f t="shared" si="3"/>
        <v>-1.9220000000000255</v>
      </c>
      <c r="D93">
        <f t="shared" si="4"/>
        <v>0</v>
      </c>
      <c r="E93">
        <f t="shared" si="5"/>
        <v>-1</v>
      </c>
    </row>
    <row r="94" spans="1:5" x14ac:dyDescent="0.3">
      <c r="A94" s="2">
        <v>39920</v>
      </c>
      <c r="B94" s="3">
        <f>[1]!i_dq_close($B$2,A94)</f>
        <v>2503.9349999999999</v>
      </c>
      <c r="C94" s="4">
        <f t="shared" si="3"/>
        <v>-30.199000000000069</v>
      </c>
      <c r="D94">
        <f t="shared" si="4"/>
        <v>0</v>
      </c>
      <c r="E94">
        <f t="shared" si="5"/>
        <v>0</v>
      </c>
    </row>
    <row r="95" spans="1:5" x14ac:dyDescent="0.3">
      <c r="A95" s="2">
        <v>39923</v>
      </c>
      <c r="B95" s="3">
        <f>[1]!i_dq_close($B$2,A95)</f>
        <v>2557.4560000000001</v>
      </c>
      <c r="C95" s="4">
        <f t="shared" si="3"/>
        <v>53.521000000000186</v>
      </c>
      <c r="D95">
        <f t="shared" si="4"/>
        <v>1</v>
      </c>
      <c r="E95">
        <f t="shared" si="5"/>
        <v>1</v>
      </c>
    </row>
    <row r="96" spans="1:5" x14ac:dyDescent="0.3">
      <c r="A96" s="2">
        <v>39924</v>
      </c>
      <c r="B96" s="3">
        <f>[1]!i_dq_close($B$2,A96)</f>
        <v>2535.828</v>
      </c>
      <c r="C96" s="4">
        <f t="shared" si="3"/>
        <v>-21.628000000000156</v>
      </c>
      <c r="D96">
        <f t="shared" si="4"/>
        <v>0</v>
      </c>
      <c r="E96">
        <f t="shared" si="5"/>
        <v>-1</v>
      </c>
    </row>
    <row r="97" spans="1:5" x14ac:dyDescent="0.3">
      <c r="A97" s="2">
        <v>39925</v>
      </c>
      <c r="B97" s="3">
        <f>[1]!i_dq_close($B$2,A97)</f>
        <v>2461.346</v>
      </c>
      <c r="C97" s="4">
        <f t="shared" si="3"/>
        <v>-74.481999999999971</v>
      </c>
      <c r="D97">
        <f t="shared" si="4"/>
        <v>0</v>
      </c>
      <c r="E97">
        <f t="shared" si="5"/>
        <v>0</v>
      </c>
    </row>
    <row r="98" spans="1:5" x14ac:dyDescent="0.3">
      <c r="A98" s="2">
        <v>39926</v>
      </c>
      <c r="B98" s="3">
        <f>[1]!i_dq_close($B$2,A98)</f>
        <v>2463.9540000000002</v>
      </c>
      <c r="C98" s="4">
        <f t="shared" si="3"/>
        <v>2.6080000000001746</v>
      </c>
      <c r="D98">
        <f t="shared" si="4"/>
        <v>1</v>
      </c>
      <c r="E98">
        <f t="shared" si="5"/>
        <v>1</v>
      </c>
    </row>
    <row r="99" spans="1:5" x14ac:dyDescent="0.3">
      <c r="A99" s="2">
        <v>39927</v>
      </c>
      <c r="B99" s="3">
        <f>[1]!i_dq_close($B$2,A99)</f>
        <v>2448.5949999999998</v>
      </c>
      <c r="C99" s="4">
        <f t="shared" si="3"/>
        <v>-15.359000000000378</v>
      </c>
      <c r="D99">
        <f t="shared" si="4"/>
        <v>0</v>
      </c>
      <c r="E99">
        <f t="shared" si="5"/>
        <v>-1</v>
      </c>
    </row>
    <row r="100" spans="1:5" x14ac:dyDescent="0.3">
      <c r="A100" s="2">
        <v>39930</v>
      </c>
      <c r="B100" s="3">
        <f>[1]!i_dq_close($B$2,A100)</f>
        <v>2405.348</v>
      </c>
      <c r="C100" s="4">
        <f t="shared" si="3"/>
        <v>-43.246999999999844</v>
      </c>
      <c r="D100">
        <f t="shared" si="4"/>
        <v>0</v>
      </c>
      <c r="E100">
        <f t="shared" si="5"/>
        <v>0</v>
      </c>
    </row>
    <row r="101" spans="1:5" x14ac:dyDescent="0.3">
      <c r="A101" s="2">
        <v>39931</v>
      </c>
      <c r="B101" s="3">
        <f>[1]!i_dq_close($B$2,A101)</f>
        <v>2401.4380000000001</v>
      </c>
      <c r="C101" s="4">
        <f t="shared" si="3"/>
        <v>-3.9099999999998545</v>
      </c>
      <c r="D101">
        <f t="shared" si="4"/>
        <v>0</v>
      </c>
      <c r="E101">
        <f t="shared" si="5"/>
        <v>0</v>
      </c>
    </row>
    <row r="102" spans="1:5" x14ac:dyDescent="0.3">
      <c r="A102" s="2">
        <v>39932</v>
      </c>
      <c r="B102" s="3">
        <f>[1]!i_dq_close($B$2,A102)</f>
        <v>2468.192</v>
      </c>
      <c r="C102" s="4">
        <f t="shared" si="3"/>
        <v>66.753999999999905</v>
      </c>
      <c r="D102">
        <f t="shared" si="4"/>
        <v>1</v>
      </c>
      <c r="E102">
        <f t="shared" si="5"/>
        <v>1</v>
      </c>
    </row>
    <row r="103" spans="1:5" x14ac:dyDescent="0.3">
      <c r="A103" s="2">
        <v>39933</v>
      </c>
      <c r="B103" s="3">
        <f>[1]!i_dq_close($B$2,A103)</f>
        <v>2477.569</v>
      </c>
      <c r="C103" s="4">
        <f t="shared" si="3"/>
        <v>9.3769999999999527</v>
      </c>
      <c r="D103">
        <f t="shared" si="4"/>
        <v>1</v>
      </c>
      <c r="E103">
        <f t="shared" si="5"/>
        <v>0</v>
      </c>
    </row>
    <row r="104" spans="1:5" x14ac:dyDescent="0.3">
      <c r="A104" s="2">
        <v>39937</v>
      </c>
      <c r="B104" s="3">
        <f>[1]!i_dq_close($B$2,A104)</f>
        <v>2559.9110000000001</v>
      </c>
      <c r="C104" s="4">
        <f t="shared" si="3"/>
        <v>82.342000000000098</v>
      </c>
      <c r="D104">
        <f t="shared" si="4"/>
        <v>1</v>
      </c>
      <c r="E104">
        <f t="shared" si="5"/>
        <v>0</v>
      </c>
    </row>
    <row r="105" spans="1:5" x14ac:dyDescent="0.3">
      <c r="A105" s="2">
        <v>39938</v>
      </c>
      <c r="B105" s="3">
        <f>[1]!i_dq_close($B$2,A105)</f>
        <v>2567.337</v>
      </c>
      <c r="C105" s="4">
        <f t="shared" si="3"/>
        <v>7.4259999999999309</v>
      </c>
      <c r="D105">
        <f t="shared" si="4"/>
        <v>1</v>
      </c>
      <c r="E105">
        <f t="shared" si="5"/>
        <v>0</v>
      </c>
    </row>
    <row r="106" spans="1:5" x14ac:dyDescent="0.3">
      <c r="A106" s="2">
        <v>39939</v>
      </c>
      <c r="B106" s="3">
        <f>[1]!i_dq_close($B$2,A106)</f>
        <v>2592.52</v>
      </c>
      <c r="C106" s="4">
        <f t="shared" si="3"/>
        <v>25.182999999999993</v>
      </c>
      <c r="D106">
        <f t="shared" si="4"/>
        <v>1</v>
      </c>
      <c r="E106">
        <f t="shared" si="5"/>
        <v>0</v>
      </c>
    </row>
    <row r="107" spans="1:5" x14ac:dyDescent="0.3">
      <c r="A107" s="2">
        <v>39940</v>
      </c>
      <c r="B107" s="3">
        <f>[1]!i_dq_close($B$2,A107)</f>
        <v>2597.4470000000001</v>
      </c>
      <c r="C107" s="4">
        <f t="shared" si="3"/>
        <v>4.9270000000001346</v>
      </c>
      <c r="D107">
        <f t="shared" si="4"/>
        <v>1</v>
      </c>
      <c r="E107">
        <f t="shared" si="5"/>
        <v>0</v>
      </c>
    </row>
    <row r="108" spans="1:5" x14ac:dyDescent="0.3">
      <c r="A108" s="2">
        <v>39941</v>
      </c>
      <c r="B108" s="3">
        <f>[1]!i_dq_close($B$2,A108)</f>
        <v>2625.645</v>
      </c>
      <c r="C108" s="4">
        <f t="shared" si="3"/>
        <v>28.197999999999865</v>
      </c>
      <c r="D108">
        <f t="shared" si="4"/>
        <v>1</v>
      </c>
      <c r="E108">
        <f t="shared" si="5"/>
        <v>0</v>
      </c>
    </row>
    <row r="109" spans="1:5" x14ac:dyDescent="0.3">
      <c r="A109" s="2">
        <v>39944</v>
      </c>
      <c r="B109" s="3">
        <f>[1]!i_dq_close($B$2,A109)</f>
        <v>2579.7469999999998</v>
      </c>
      <c r="C109" s="4">
        <f t="shared" si="3"/>
        <v>-45.898000000000138</v>
      </c>
      <c r="D109">
        <f t="shared" si="4"/>
        <v>0</v>
      </c>
      <c r="E109">
        <f t="shared" si="5"/>
        <v>-1</v>
      </c>
    </row>
    <row r="110" spans="1:5" x14ac:dyDescent="0.3">
      <c r="A110" s="2">
        <v>39945</v>
      </c>
      <c r="B110" s="3">
        <f>[1]!i_dq_close($B$2,A110)</f>
        <v>2618.172</v>
      </c>
      <c r="C110" s="4">
        <f t="shared" si="3"/>
        <v>38.425000000000182</v>
      </c>
      <c r="D110">
        <f t="shared" si="4"/>
        <v>1</v>
      </c>
      <c r="E110">
        <f t="shared" si="5"/>
        <v>1</v>
      </c>
    </row>
    <row r="111" spans="1:5" x14ac:dyDescent="0.3">
      <c r="A111" s="2">
        <v>39946</v>
      </c>
      <c r="B111" s="3">
        <f>[1]!i_dq_close($B$2,A111)</f>
        <v>2663.7660000000001</v>
      </c>
      <c r="C111" s="4">
        <f t="shared" si="3"/>
        <v>45.594000000000051</v>
      </c>
      <c r="D111">
        <f t="shared" si="4"/>
        <v>1</v>
      </c>
      <c r="E111">
        <f t="shared" si="5"/>
        <v>0</v>
      </c>
    </row>
    <row r="112" spans="1:5" x14ac:dyDescent="0.3">
      <c r="A112" s="2">
        <v>39947</v>
      </c>
      <c r="B112" s="3">
        <f>[1]!i_dq_close($B$2,A112)</f>
        <v>2639.8870000000002</v>
      </c>
      <c r="C112" s="4">
        <f t="shared" si="3"/>
        <v>-23.878999999999905</v>
      </c>
      <c r="D112">
        <f t="shared" si="4"/>
        <v>0</v>
      </c>
      <c r="E112">
        <f t="shared" si="5"/>
        <v>-1</v>
      </c>
    </row>
    <row r="113" spans="1:5" x14ac:dyDescent="0.3">
      <c r="A113" s="2">
        <v>39948</v>
      </c>
      <c r="B113" s="3">
        <f>[1]!i_dq_close($B$2,A113)</f>
        <v>2645.2629999999999</v>
      </c>
      <c r="C113" s="4">
        <f t="shared" si="3"/>
        <v>5.375999999999749</v>
      </c>
      <c r="D113">
        <f t="shared" si="4"/>
        <v>1</v>
      </c>
      <c r="E113">
        <f t="shared" si="5"/>
        <v>1</v>
      </c>
    </row>
    <row r="114" spans="1:5" x14ac:dyDescent="0.3">
      <c r="A114" s="2">
        <v>39951</v>
      </c>
      <c r="B114" s="3">
        <f>[1]!i_dq_close($B$2,A114)</f>
        <v>2652.779</v>
      </c>
      <c r="C114" s="4">
        <f t="shared" si="3"/>
        <v>7.5160000000000764</v>
      </c>
      <c r="D114">
        <f t="shared" si="4"/>
        <v>1</v>
      </c>
      <c r="E114">
        <f t="shared" si="5"/>
        <v>0</v>
      </c>
    </row>
    <row r="115" spans="1:5" x14ac:dyDescent="0.3">
      <c r="A115" s="2">
        <v>39952</v>
      </c>
      <c r="B115" s="3">
        <f>[1]!i_dq_close($B$2,A115)</f>
        <v>2676.6819999999998</v>
      </c>
      <c r="C115" s="4">
        <f t="shared" si="3"/>
        <v>23.902999999999793</v>
      </c>
      <c r="D115">
        <f t="shared" si="4"/>
        <v>1</v>
      </c>
      <c r="E115">
        <f t="shared" si="5"/>
        <v>0</v>
      </c>
    </row>
    <row r="116" spans="1:5" x14ac:dyDescent="0.3">
      <c r="A116" s="2">
        <v>39953</v>
      </c>
      <c r="B116" s="3">
        <f>[1]!i_dq_close($B$2,A116)</f>
        <v>2651.4140000000002</v>
      </c>
      <c r="C116" s="4">
        <f t="shared" si="3"/>
        <v>-25.267999999999574</v>
      </c>
      <c r="D116">
        <f t="shared" si="4"/>
        <v>0</v>
      </c>
      <c r="E116">
        <f t="shared" si="5"/>
        <v>-1</v>
      </c>
    </row>
    <row r="117" spans="1:5" x14ac:dyDescent="0.3">
      <c r="A117" s="2">
        <v>39954</v>
      </c>
      <c r="B117" s="3">
        <f>[1]!i_dq_close($B$2,A117)</f>
        <v>2610.6219999999998</v>
      </c>
      <c r="C117" s="4">
        <f t="shared" si="3"/>
        <v>-40.792000000000371</v>
      </c>
      <c r="D117">
        <f t="shared" si="4"/>
        <v>0</v>
      </c>
      <c r="E117">
        <f t="shared" si="5"/>
        <v>0</v>
      </c>
    </row>
    <row r="118" spans="1:5" x14ac:dyDescent="0.3">
      <c r="A118" s="2">
        <v>39955</v>
      </c>
      <c r="B118" s="3">
        <f>[1]!i_dq_close($B$2,A118)</f>
        <v>2597.6010000000001</v>
      </c>
      <c r="C118" s="4">
        <f t="shared" si="3"/>
        <v>-13.020999999999731</v>
      </c>
      <c r="D118">
        <f t="shared" si="4"/>
        <v>0</v>
      </c>
      <c r="E118">
        <f t="shared" si="5"/>
        <v>0</v>
      </c>
    </row>
    <row r="119" spans="1:5" x14ac:dyDescent="0.3">
      <c r="A119" s="2">
        <v>39958</v>
      </c>
      <c r="B119" s="3">
        <f>[1]!i_dq_close($B$2,A119)</f>
        <v>2610.0100000000002</v>
      </c>
      <c r="C119" s="4">
        <f t="shared" si="3"/>
        <v>12.409000000000106</v>
      </c>
      <c r="D119">
        <f t="shared" si="4"/>
        <v>1</v>
      </c>
      <c r="E119">
        <f t="shared" si="5"/>
        <v>1</v>
      </c>
    </row>
    <row r="120" spans="1:5" x14ac:dyDescent="0.3">
      <c r="A120" s="2">
        <v>39959</v>
      </c>
      <c r="B120" s="3">
        <f>[1]!i_dq_close($B$2,A120)</f>
        <v>2588.5749999999998</v>
      </c>
      <c r="C120" s="4">
        <f t="shared" si="3"/>
        <v>-21.4350000000004</v>
      </c>
      <c r="D120">
        <f t="shared" si="4"/>
        <v>0</v>
      </c>
      <c r="E120">
        <f t="shared" si="5"/>
        <v>-1</v>
      </c>
    </row>
    <row r="121" spans="1:5" x14ac:dyDescent="0.3">
      <c r="A121" s="2">
        <v>39960</v>
      </c>
      <c r="B121" s="3">
        <f>[1]!i_dq_close($B$2,A121)</f>
        <v>2632.93</v>
      </c>
      <c r="C121" s="4">
        <f t="shared" si="3"/>
        <v>44.355000000000018</v>
      </c>
      <c r="D121">
        <f t="shared" si="4"/>
        <v>1</v>
      </c>
      <c r="E121">
        <f t="shared" si="5"/>
        <v>1</v>
      </c>
    </row>
    <row r="122" spans="1:5" x14ac:dyDescent="0.3">
      <c r="A122" s="2">
        <v>39965</v>
      </c>
      <c r="B122" s="3">
        <f>[1]!i_dq_close($B$2,A122)</f>
        <v>2721.28</v>
      </c>
      <c r="C122" s="4">
        <f t="shared" si="3"/>
        <v>88.350000000000364</v>
      </c>
      <c r="D122">
        <f t="shared" si="4"/>
        <v>1</v>
      </c>
      <c r="E122">
        <f t="shared" si="5"/>
        <v>0</v>
      </c>
    </row>
    <row r="123" spans="1:5" x14ac:dyDescent="0.3">
      <c r="A123" s="2">
        <v>39966</v>
      </c>
      <c r="B123" s="3">
        <f>[1]!i_dq_close($B$2,A123)</f>
        <v>2724.3020000000001</v>
      </c>
      <c r="C123" s="4">
        <f t="shared" si="3"/>
        <v>3.0219999999999345</v>
      </c>
      <c r="D123">
        <f t="shared" si="4"/>
        <v>1</v>
      </c>
      <c r="E123">
        <f t="shared" si="5"/>
        <v>0</v>
      </c>
    </row>
    <row r="124" spans="1:5" x14ac:dyDescent="0.3">
      <c r="A124" s="2">
        <v>39967</v>
      </c>
      <c r="B124" s="3">
        <f>[1]!i_dq_close($B$2,A124)</f>
        <v>2778.5889999999999</v>
      </c>
      <c r="C124" s="4">
        <f t="shared" si="3"/>
        <v>54.286999999999807</v>
      </c>
      <c r="D124">
        <f t="shared" si="4"/>
        <v>1</v>
      </c>
      <c r="E124">
        <f t="shared" si="5"/>
        <v>0</v>
      </c>
    </row>
    <row r="125" spans="1:5" x14ac:dyDescent="0.3">
      <c r="A125" s="2">
        <v>39968</v>
      </c>
      <c r="B125" s="3">
        <f>[1]!i_dq_close($B$2,A125)</f>
        <v>2767.2440000000001</v>
      </c>
      <c r="C125" s="4">
        <f t="shared" si="3"/>
        <v>-11.3449999999998</v>
      </c>
      <c r="D125">
        <f t="shared" si="4"/>
        <v>0</v>
      </c>
      <c r="E125">
        <f t="shared" si="5"/>
        <v>-1</v>
      </c>
    </row>
    <row r="126" spans="1:5" x14ac:dyDescent="0.3">
      <c r="A126" s="2">
        <v>39969</v>
      </c>
      <c r="B126" s="3">
        <f>[1]!i_dq_close($B$2,A126)</f>
        <v>2753.8910000000001</v>
      </c>
      <c r="C126" s="4">
        <f t="shared" si="3"/>
        <v>-13.353000000000065</v>
      </c>
      <c r="D126">
        <f t="shared" si="4"/>
        <v>0</v>
      </c>
      <c r="E126">
        <f t="shared" si="5"/>
        <v>0</v>
      </c>
    </row>
    <row r="127" spans="1:5" x14ac:dyDescent="0.3">
      <c r="A127" s="2">
        <v>39972</v>
      </c>
      <c r="B127" s="3">
        <f>[1]!i_dq_close($B$2,A127)</f>
        <v>2768.3359999999998</v>
      </c>
      <c r="C127" s="4">
        <f t="shared" si="3"/>
        <v>14.444999999999709</v>
      </c>
      <c r="D127">
        <f t="shared" si="4"/>
        <v>1</v>
      </c>
      <c r="E127">
        <f t="shared" si="5"/>
        <v>1</v>
      </c>
    </row>
    <row r="128" spans="1:5" x14ac:dyDescent="0.3">
      <c r="A128" s="2">
        <v>39973</v>
      </c>
      <c r="B128" s="3">
        <f>[1]!i_dq_close($B$2,A128)</f>
        <v>2787.8870000000002</v>
      </c>
      <c r="C128" s="4">
        <f t="shared" si="3"/>
        <v>19.551000000000386</v>
      </c>
      <c r="D128">
        <f t="shared" si="4"/>
        <v>1</v>
      </c>
      <c r="E128">
        <f t="shared" si="5"/>
        <v>0</v>
      </c>
    </row>
    <row r="129" spans="1:5" x14ac:dyDescent="0.3">
      <c r="A129" s="2">
        <v>39974</v>
      </c>
      <c r="B129" s="3">
        <f>[1]!i_dq_close($B$2,A129)</f>
        <v>2816.2469999999998</v>
      </c>
      <c r="C129" s="4">
        <f t="shared" si="3"/>
        <v>28.359999999999673</v>
      </c>
      <c r="D129">
        <f t="shared" si="4"/>
        <v>1</v>
      </c>
      <c r="E129">
        <f t="shared" si="5"/>
        <v>0</v>
      </c>
    </row>
    <row r="130" spans="1:5" x14ac:dyDescent="0.3">
      <c r="A130" s="2">
        <v>39975</v>
      </c>
      <c r="B130" s="3">
        <f>[1]!i_dq_close($B$2,A130)</f>
        <v>2797.32</v>
      </c>
      <c r="C130" s="4">
        <f t="shared" si="3"/>
        <v>-18.92699999999968</v>
      </c>
      <c r="D130">
        <f t="shared" si="4"/>
        <v>0</v>
      </c>
      <c r="E130">
        <f t="shared" si="5"/>
        <v>-1</v>
      </c>
    </row>
    <row r="131" spans="1:5" x14ac:dyDescent="0.3">
      <c r="A131" s="2">
        <v>39976</v>
      </c>
      <c r="B131" s="3">
        <f>[1]!i_dq_close($B$2,A131)</f>
        <v>2743.7620000000002</v>
      </c>
      <c r="C131" s="4">
        <f t="shared" si="3"/>
        <v>-53.557999999999993</v>
      </c>
      <c r="D131">
        <f t="shared" si="4"/>
        <v>0</v>
      </c>
      <c r="E131">
        <f t="shared" si="5"/>
        <v>0</v>
      </c>
    </row>
    <row r="132" spans="1:5" x14ac:dyDescent="0.3">
      <c r="A132" s="2">
        <v>39979</v>
      </c>
      <c r="B132" s="3">
        <f>[1]!i_dq_close($B$2,A132)</f>
        <v>2789.549</v>
      </c>
      <c r="C132" s="4">
        <f t="shared" si="3"/>
        <v>45.786999999999807</v>
      </c>
      <c r="D132">
        <f t="shared" si="4"/>
        <v>1</v>
      </c>
      <c r="E132">
        <f>SUM(-1*D131, D132)</f>
        <v>1</v>
      </c>
    </row>
    <row r="133" spans="1:5" x14ac:dyDescent="0.3">
      <c r="A133" s="2"/>
    </row>
    <row r="134" spans="1:5" x14ac:dyDescent="0.3">
      <c r="A134" s="2"/>
    </row>
    <row r="135" spans="1:5" x14ac:dyDescent="0.3">
      <c r="A135" s="2"/>
    </row>
    <row r="136" spans="1:5" x14ac:dyDescent="0.3">
      <c r="A136" s="2"/>
    </row>
    <row r="137" spans="1:5" x14ac:dyDescent="0.3">
      <c r="A137" s="2"/>
    </row>
    <row r="138" spans="1:5" x14ac:dyDescent="0.3">
      <c r="A138" s="2"/>
    </row>
    <row r="139" spans="1:5" x14ac:dyDescent="0.3">
      <c r="A139" s="2"/>
    </row>
    <row r="140" spans="1:5" x14ac:dyDescent="0.3">
      <c r="A140" s="2"/>
    </row>
    <row r="141" spans="1:5" x14ac:dyDescent="0.3">
      <c r="A141" s="2"/>
    </row>
    <row r="142" spans="1:5" x14ac:dyDescent="0.3">
      <c r="A142" s="2"/>
    </row>
    <row r="143" spans="1:5" x14ac:dyDescent="0.3">
      <c r="A143" s="2"/>
    </row>
    <row r="144" spans="1:5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2ED2-70FC-40B8-9FBB-4CAFC6A885F3}">
  <dimension ref="A1:G32"/>
  <sheetViews>
    <sheetView tabSelected="1" workbookViewId="0">
      <selection activeCell="G12" sqref="G12"/>
    </sheetView>
  </sheetViews>
  <sheetFormatPr defaultRowHeight="14.4" x14ac:dyDescent="0.3"/>
  <cols>
    <col min="1" max="1" width="10.109375" customWidth="1"/>
    <col min="2" max="2" width="14" customWidth="1"/>
    <col min="3" max="3" width="11.44140625" customWidth="1"/>
    <col min="4" max="4" width="12.5546875" customWidth="1"/>
    <col min="5" max="5" width="18.109375" customWidth="1"/>
    <col min="6" max="6" width="39" customWidth="1"/>
    <col min="7" max="7" width="17.5546875" customWidth="1"/>
  </cols>
  <sheetData>
    <row r="1" spans="1:7" x14ac:dyDescent="0.3">
      <c r="A1" t="s">
        <v>15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7</v>
      </c>
      <c r="G2">
        <f>COUNT(D3:D131)</f>
        <v>29</v>
      </c>
    </row>
    <row r="3" spans="1:7" x14ac:dyDescent="0.3">
      <c r="A3" s="2">
        <f>[1]!TDays("2008-12-01","2009-06-30","Period=W","cols=1;rows=30")</f>
        <v>39787</v>
      </c>
      <c r="B3" s="3">
        <f>[1]!s_wq_close($B$2,A3,1)</f>
        <v>2018.6559999999999</v>
      </c>
      <c r="C3" t="s">
        <v>4</v>
      </c>
      <c r="D3" t="s">
        <v>4</v>
      </c>
      <c r="E3" t="s">
        <v>4</v>
      </c>
      <c r="F3" t="s">
        <v>11</v>
      </c>
      <c r="G3">
        <f>COUNTIF(D:D, 1)</f>
        <v>20</v>
      </c>
    </row>
    <row r="4" spans="1:7" x14ac:dyDescent="0.3">
      <c r="A4" s="2">
        <v>39794</v>
      </c>
      <c r="B4" s="3">
        <f>[1]!s_wq_close($B$2,A4,1)</f>
        <v>1954.2149999999999</v>
      </c>
      <c r="C4" s="4">
        <f>SUM(-1*B3+B4)</f>
        <v>-64.441000000000031</v>
      </c>
      <c r="D4">
        <f>IF(C4&gt;0, 1, 0)</f>
        <v>0</v>
      </c>
      <c r="E4" t="s">
        <v>4</v>
      </c>
      <c r="F4" t="s">
        <v>12</v>
      </c>
      <c r="G4">
        <f>COUNTIF(D:D, 0)</f>
        <v>9</v>
      </c>
    </row>
    <row r="5" spans="1:7" x14ac:dyDescent="0.3">
      <c r="A5" s="2">
        <v>39801</v>
      </c>
      <c r="B5" s="3">
        <f>[1]!s_wq_close($B$2,A5,1)</f>
        <v>2018.463</v>
      </c>
      <c r="C5" s="4">
        <f t="shared" ref="C5:C32" si="0">SUM(-1*B4+B5)</f>
        <v>64.248000000000047</v>
      </c>
      <c r="D5">
        <f t="shared" ref="D5:D32" si="1">IF(C5&gt;0, 1, 0)</f>
        <v>1</v>
      </c>
      <c r="E5">
        <f>SUM(-1*D4+D5)</f>
        <v>1</v>
      </c>
    </row>
    <row r="6" spans="1:7" x14ac:dyDescent="0.3">
      <c r="A6" s="2">
        <v>39808</v>
      </c>
      <c r="B6" s="3">
        <f>[1]!s_wq_close($B$2,A6,1)</f>
        <v>1851.518</v>
      </c>
      <c r="C6" s="4">
        <f t="shared" si="0"/>
        <v>-166.94499999999994</v>
      </c>
      <c r="D6">
        <f t="shared" si="1"/>
        <v>0</v>
      </c>
      <c r="E6">
        <f t="shared" ref="E6:E32" si="2">SUM(-1*D5+D6)</f>
        <v>-1</v>
      </c>
      <c r="F6" t="s">
        <v>8</v>
      </c>
      <c r="G6" s="4">
        <f>2*G3*G4/G2 + 1</f>
        <v>13.413793103448276</v>
      </c>
    </row>
    <row r="7" spans="1:7" x14ac:dyDescent="0.3">
      <c r="A7" s="2">
        <v>39813</v>
      </c>
      <c r="B7" s="3">
        <f>[1]!s_wq_close($B$2,A7,1)</f>
        <v>1820.8050000000001</v>
      </c>
      <c r="C7" s="4">
        <f t="shared" si="0"/>
        <v>-30.712999999999965</v>
      </c>
      <c r="D7">
        <f t="shared" si="1"/>
        <v>0</v>
      </c>
      <c r="E7">
        <f t="shared" si="2"/>
        <v>0</v>
      </c>
      <c r="F7" t="s">
        <v>10</v>
      </c>
      <c r="G7">
        <f>COUNTIF(E:E, 1) + COUNTIF(E:E, -1) +  1</f>
        <v>14</v>
      </c>
    </row>
    <row r="8" spans="1:7" x14ac:dyDescent="0.3">
      <c r="A8" s="2">
        <v>39822</v>
      </c>
      <c r="B8" s="3">
        <f>[1]!s_wq_close($B$2,A8,1)</f>
        <v>1904.8610000000001</v>
      </c>
      <c r="C8" s="4">
        <f t="shared" si="0"/>
        <v>84.05600000000004</v>
      </c>
      <c r="D8">
        <f t="shared" si="1"/>
        <v>1</v>
      </c>
      <c r="E8">
        <f t="shared" si="2"/>
        <v>1</v>
      </c>
      <c r="F8" t="s">
        <v>5</v>
      </c>
      <c r="G8" s="1">
        <f>COUNTIF(E:E, 1)</f>
        <v>7</v>
      </c>
    </row>
    <row r="9" spans="1:7" x14ac:dyDescent="0.3">
      <c r="A9" s="2">
        <v>39829</v>
      </c>
      <c r="B9" s="3">
        <f>[1]!s_wq_close($B$2,A9,1)</f>
        <v>1954.4380000000001</v>
      </c>
      <c r="C9" s="4">
        <f t="shared" si="0"/>
        <v>49.576999999999998</v>
      </c>
      <c r="D9">
        <f t="shared" si="1"/>
        <v>1</v>
      </c>
      <c r="E9">
        <f t="shared" si="2"/>
        <v>0</v>
      </c>
      <c r="F9" t="s">
        <v>13</v>
      </c>
      <c r="G9">
        <f>COUNTIF(E:E, -1) + 1</f>
        <v>7</v>
      </c>
    </row>
    <row r="10" spans="1:7" x14ac:dyDescent="0.3">
      <c r="A10" s="2">
        <v>39836</v>
      </c>
      <c r="B10" s="3">
        <f>[1]!s_wq_close($B$2,A10,1)</f>
        <v>1990.6569999999999</v>
      </c>
      <c r="C10" s="4">
        <f t="shared" si="0"/>
        <v>36.218999999999824</v>
      </c>
      <c r="D10">
        <f t="shared" si="1"/>
        <v>1</v>
      </c>
      <c r="E10">
        <f t="shared" si="2"/>
        <v>0</v>
      </c>
    </row>
    <row r="11" spans="1:7" x14ac:dyDescent="0.3">
      <c r="A11" s="2">
        <v>39850</v>
      </c>
      <c r="B11" s="3">
        <f>[1]!s_wq_close($B$2,A11,1)</f>
        <v>2181.239</v>
      </c>
      <c r="C11" s="4">
        <f t="shared" si="0"/>
        <v>190.58200000000011</v>
      </c>
      <c r="D11">
        <f t="shared" si="1"/>
        <v>1</v>
      </c>
      <c r="E11">
        <f t="shared" si="2"/>
        <v>0</v>
      </c>
      <c r="F11" t="s">
        <v>14</v>
      </c>
      <c r="G11">
        <f>SQRT((2*G3*G4*(2*G3*G4 - G2))/(G2^2*(G2 - 1)))</f>
        <v>2.2495115827962975</v>
      </c>
    </row>
    <row r="12" spans="1:7" x14ac:dyDescent="0.3">
      <c r="A12" s="2">
        <v>39857</v>
      </c>
      <c r="B12" s="3">
        <f>[1]!s_wq_close($B$2,A12,1)</f>
        <v>2320.7919999999999</v>
      </c>
      <c r="C12" s="4">
        <f t="shared" si="0"/>
        <v>139.55299999999988</v>
      </c>
      <c r="D12">
        <f t="shared" si="1"/>
        <v>1</v>
      </c>
      <c r="E12">
        <f t="shared" si="2"/>
        <v>0</v>
      </c>
      <c r="F12" t="s">
        <v>16</v>
      </c>
      <c r="G12">
        <f>(G7-G6)/G11</f>
        <v>0.26059296650654662</v>
      </c>
    </row>
    <row r="13" spans="1:7" x14ac:dyDescent="0.3">
      <c r="A13" s="2">
        <v>39864</v>
      </c>
      <c r="B13" s="3">
        <f>[1]!s_wq_close($B$2,A13,1)</f>
        <v>2261.4780000000001</v>
      </c>
      <c r="C13" s="4">
        <f t="shared" si="0"/>
        <v>-59.313999999999851</v>
      </c>
      <c r="D13">
        <f t="shared" si="1"/>
        <v>0</v>
      </c>
      <c r="E13">
        <f t="shared" si="2"/>
        <v>-1</v>
      </c>
      <c r="F13" t="s">
        <v>17</v>
      </c>
      <c r="G13" t="b">
        <v>1</v>
      </c>
    </row>
    <row r="14" spans="1:7" x14ac:dyDescent="0.3">
      <c r="A14" s="2">
        <v>39871</v>
      </c>
      <c r="B14" s="3">
        <f>[1]!s_wq_close($B$2,A14,1)</f>
        <v>2082.8519999999999</v>
      </c>
      <c r="C14" s="4">
        <f t="shared" si="0"/>
        <v>-178.6260000000002</v>
      </c>
      <c r="D14">
        <f t="shared" si="1"/>
        <v>0</v>
      </c>
      <c r="E14">
        <f t="shared" si="2"/>
        <v>0</v>
      </c>
    </row>
    <row r="15" spans="1:7" x14ac:dyDescent="0.3">
      <c r="A15" s="2">
        <v>39878</v>
      </c>
      <c r="B15" s="3">
        <f>[1]!s_wq_close($B$2,A15,1)</f>
        <v>2193.0070000000001</v>
      </c>
      <c r="C15" s="4">
        <f t="shared" si="0"/>
        <v>110.1550000000002</v>
      </c>
      <c r="D15">
        <f t="shared" si="1"/>
        <v>1</v>
      </c>
      <c r="E15">
        <f t="shared" si="2"/>
        <v>1</v>
      </c>
    </row>
    <row r="16" spans="1:7" x14ac:dyDescent="0.3">
      <c r="A16" s="2">
        <v>39885</v>
      </c>
      <c r="B16" s="3">
        <f>[1]!s_wq_close($B$2,A16,1)</f>
        <v>2128.848</v>
      </c>
      <c r="C16" s="4">
        <f t="shared" si="0"/>
        <v>-64.159000000000106</v>
      </c>
      <c r="D16">
        <f t="shared" si="1"/>
        <v>0</v>
      </c>
      <c r="E16">
        <f t="shared" si="2"/>
        <v>-1</v>
      </c>
    </row>
    <row r="17" spans="1:5" x14ac:dyDescent="0.3">
      <c r="A17" s="2">
        <v>39892</v>
      </c>
      <c r="B17" s="3">
        <f>[1]!s_wq_close($B$2,A17,1)</f>
        <v>2281.087</v>
      </c>
      <c r="C17" s="4">
        <f t="shared" si="0"/>
        <v>152.23900000000003</v>
      </c>
      <c r="D17">
        <f t="shared" si="1"/>
        <v>1</v>
      </c>
      <c r="E17">
        <f t="shared" si="2"/>
        <v>1</v>
      </c>
    </row>
    <row r="18" spans="1:5" x14ac:dyDescent="0.3">
      <c r="A18" s="2">
        <v>39899</v>
      </c>
      <c r="B18" s="3">
        <f>[1]!s_wq_close($B$2,A18,1)</f>
        <v>2374.4380000000001</v>
      </c>
      <c r="C18" s="4">
        <f t="shared" si="0"/>
        <v>93.351000000000113</v>
      </c>
      <c r="D18">
        <f t="shared" si="1"/>
        <v>1</v>
      </c>
      <c r="E18">
        <f t="shared" si="2"/>
        <v>0</v>
      </c>
    </row>
    <row r="19" spans="1:5" x14ac:dyDescent="0.3">
      <c r="A19" s="2">
        <v>39906</v>
      </c>
      <c r="B19" s="3">
        <f>[1]!s_wq_close($B$2,A19,1)</f>
        <v>2419.7779999999998</v>
      </c>
      <c r="C19" s="4">
        <f t="shared" si="0"/>
        <v>45.339999999999691</v>
      </c>
      <c r="D19">
        <f t="shared" si="1"/>
        <v>1</v>
      </c>
      <c r="E19">
        <f t="shared" si="2"/>
        <v>0</v>
      </c>
    </row>
    <row r="20" spans="1:5" x14ac:dyDescent="0.3">
      <c r="A20" s="2">
        <v>39913</v>
      </c>
      <c r="B20" s="3">
        <f>[1]!s_wq_close($B$2,A20,1)</f>
        <v>2444.2260000000001</v>
      </c>
      <c r="C20" s="4">
        <f t="shared" si="0"/>
        <v>24.44800000000032</v>
      </c>
      <c r="D20">
        <f t="shared" si="1"/>
        <v>1</v>
      </c>
      <c r="E20">
        <f t="shared" si="2"/>
        <v>0</v>
      </c>
    </row>
    <row r="21" spans="1:5" x14ac:dyDescent="0.3">
      <c r="A21" s="2">
        <v>39920</v>
      </c>
      <c r="B21" s="3">
        <f>[1]!s_wq_close($B$2,A21,1)</f>
        <v>2503.9349999999999</v>
      </c>
      <c r="C21" s="4">
        <f t="shared" si="0"/>
        <v>59.708999999999833</v>
      </c>
      <c r="D21">
        <f t="shared" si="1"/>
        <v>1</v>
      </c>
      <c r="E21">
        <f t="shared" si="2"/>
        <v>0</v>
      </c>
    </row>
    <row r="22" spans="1:5" x14ac:dyDescent="0.3">
      <c r="A22" s="2">
        <v>39927</v>
      </c>
      <c r="B22" s="3">
        <f>[1]!s_wq_close($B$2,A22,1)</f>
        <v>2448.5949999999998</v>
      </c>
      <c r="C22" s="4">
        <f t="shared" si="0"/>
        <v>-55.340000000000146</v>
      </c>
      <c r="D22">
        <f t="shared" si="1"/>
        <v>0</v>
      </c>
      <c r="E22">
        <f t="shared" si="2"/>
        <v>-1</v>
      </c>
    </row>
    <row r="23" spans="1:5" x14ac:dyDescent="0.3">
      <c r="A23" s="2">
        <v>39933</v>
      </c>
      <c r="B23" s="3">
        <f>[1]!s_wq_close($B$2,A23,1)</f>
        <v>2477.569</v>
      </c>
      <c r="C23" s="4">
        <f t="shared" si="0"/>
        <v>28.97400000000016</v>
      </c>
      <c r="D23">
        <f t="shared" si="1"/>
        <v>1</v>
      </c>
      <c r="E23">
        <f t="shared" si="2"/>
        <v>1</v>
      </c>
    </row>
    <row r="24" spans="1:5" x14ac:dyDescent="0.3">
      <c r="A24" s="2">
        <v>39941</v>
      </c>
      <c r="B24" s="3">
        <f>[1]!s_wq_close($B$2,A24,1)</f>
        <v>2625.645</v>
      </c>
      <c r="C24" s="4">
        <f t="shared" si="0"/>
        <v>148.07600000000002</v>
      </c>
      <c r="D24">
        <f t="shared" si="1"/>
        <v>1</v>
      </c>
      <c r="E24">
        <f t="shared" si="2"/>
        <v>0</v>
      </c>
    </row>
    <row r="25" spans="1:5" x14ac:dyDescent="0.3">
      <c r="A25" s="2">
        <v>39948</v>
      </c>
      <c r="B25" s="3">
        <f>[1]!s_wq_close($B$2,A25,1)</f>
        <v>2645.2629999999999</v>
      </c>
      <c r="C25" s="4">
        <f t="shared" si="0"/>
        <v>19.617999999999938</v>
      </c>
      <c r="D25">
        <f t="shared" si="1"/>
        <v>1</v>
      </c>
      <c r="E25">
        <f t="shared" si="2"/>
        <v>0</v>
      </c>
    </row>
    <row r="26" spans="1:5" x14ac:dyDescent="0.3">
      <c r="A26" s="2">
        <v>39955</v>
      </c>
      <c r="B26" s="3">
        <f>[1]!s_wq_close($B$2,A26,1)</f>
        <v>2597.6010000000001</v>
      </c>
      <c r="C26" s="4">
        <f t="shared" si="0"/>
        <v>-47.661999999999807</v>
      </c>
      <c r="D26">
        <f t="shared" si="1"/>
        <v>0</v>
      </c>
      <c r="E26">
        <f t="shared" si="2"/>
        <v>-1</v>
      </c>
    </row>
    <row r="27" spans="1:5" x14ac:dyDescent="0.3">
      <c r="A27" s="2">
        <v>39960</v>
      </c>
      <c r="B27" s="3">
        <f>[1]!s_wq_close($B$2,A27,1)</f>
        <v>2632.93</v>
      </c>
      <c r="C27" s="4">
        <f t="shared" si="0"/>
        <v>35.328999999999724</v>
      </c>
      <c r="D27">
        <f t="shared" si="1"/>
        <v>1</v>
      </c>
      <c r="E27">
        <f t="shared" si="2"/>
        <v>1</v>
      </c>
    </row>
    <row r="28" spans="1:5" x14ac:dyDescent="0.3">
      <c r="A28" s="2">
        <v>39969</v>
      </c>
      <c r="B28" s="3">
        <f>[1]!s_wq_close($B$2,A28,1)</f>
        <v>2753.8910000000001</v>
      </c>
      <c r="C28" s="4">
        <f t="shared" si="0"/>
        <v>120.96100000000024</v>
      </c>
      <c r="D28">
        <f t="shared" si="1"/>
        <v>1</v>
      </c>
      <c r="E28">
        <f t="shared" si="2"/>
        <v>0</v>
      </c>
    </row>
    <row r="29" spans="1:5" x14ac:dyDescent="0.3">
      <c r="A29" s="2">
        <v>39976</v>
      </c>
      <c r="B29" s="3">
        <f>[1]!s_wq_close($B$2,A29,1)</f>
        <v>2743.7620000000002</v>
      </c>
      <c r="C29" s="4">
        <f t="shared" si="0"/>
        <v>-10.128999999999905</v>
      </c>
      <c r="D29">
        <f t="shared" si="1"/>
        <v>0</v>
      </c>
      <c r="E29">
        <f t="shared" si="2"/>
        <v>-1</v>
      </c>
    </row>
    <row r="30" spans="1:5" x14ac:dyDescent="0.3">
      <c r="A30" s="2">
        <v>39983</v>
      </c>
      <c r="B30" s="3">
        <f>[1]!s_wq_close($B$2,A30,1)</f>
        <v>2880.4920000000002</v>
      </c>
      <c r="C30" s="4">
        <f t="shared" si="0"/>
        <v>136.73000000000002</v>
      </c>
      <c r="D30">
        <f t="shared" si="1"/>
        <v>1</v>
      </c>
      <c r="E30">
        <f t="shared" si="2"/>
        <v>1</v>
      </c>
    </row>
    <row r="31" spans="1:5" x14ac:dyDescent="0.3">
      <c r="A31" s="2">
        <v>39990</v>
      </c>
      <c r="B31" s="3">
        <f>[1]!s_wq_close($B$2,A31,1)</f>
        <v>2928.2109999999998</v>
      </c>
      <c r="C31" s="4">
        <f t="shared" si="0"/>
        <v>47.718999999999596</v>
      </c>
      <c r="D31">
        <f t="shared" si="1"/>
        <v>1</v>
      </c>
      <c r="E31">
        <f t="shared" si="2"/>
        <v>0</v>
      </c>
    </row>
    <row r="32" spans="1:5" x14ac:dyDescent="0.3">
      <c r="A32" s="2">
        <v>39994</v>
      </c>
      <c r="B32" s="3">
        <f>[1]!s_wq_close($B$2,A32,1)</f>
        <v>3088.3670000000002</v>
      </c>
      <c r="C32" s="4">
        <f t="shared" si="0"/>
        <v>160.1560000000004</v>
      </c>
      <c r="D32">
        <f t="shared" si="1"/>
        <v>1</v>
      </c>
      <c r="E32">
        <f t="shared" si="2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2019-07-31T07:03:20Z</dcterms:created>
  <dcterms:modified xsi:type="dcterms:W3CDTF">2019-07-31T07:30:36Z</dcterms:modified>
</cp:coreProperties>
</file>