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mo\OneDrive\Desktop\Ray Stuff\Internships\Summer 2019\"/>
    </mc:Choice>
  </mc:AlternateContent>
  <xr:revisionPtr revIDLastSave="0" documentId="13_ncr:1_{2548030A-BB68-4836-951C-9C74C10C17EC}" xr6:coauthVersionLast="43" xr6:coauthVersionMax="43" xr10:uidLastSave="{00000000-0000-0000-0000-000000000000}"/>
  <bookViews>
    <workbookView xWindow="-108" yWindow="-108" windowWidth="23256" windowHeight="12576" xr2:uid="{ABBBF5DE-5C3A-4D5B-972B-B5D25C6D53AA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1" l="1"/>
  <c r="C67" i="1" s="1"/>
  <c r="C2" i="1"/>
  <c r="C19" i="1"/>
  <c r="C43" i="1"/>
  <c r="C55" i="1"/>
  <c r="C139" i="1"/>
  <c r="C151" i="1"/>
  <c r="C163" i="1"/>
  <c r="C187" i="1"/>
  <c r="C199" i="1"/>
  <c r="C211" i="1"/>
  <c r="C223" i="1"/>
  <c r="C235" i="1"/>
  <c r="C16" i="2"/>
  <c r="C175" i="1" l="1"/>
  <c r="C115" i="1"/>
  <c r="C127" i="1"/>
  <c r="C4" i="1"/>
  <c r="C174" i="1"/>
  <c r="C66" i="1"/>
  <c r="C221" i="1"/>
  <c r="C125" i="1"/>
  <c r="C17" i="1"/>
  <c r="C210" i="1"/>
  <c r="C162" i="1"/>
  <c r="C126" i="1"/>
  <c r="C102" i="1"/>
  <c r="C90" i="1"/>
  <c r="C161" i="1"/>
  <c r="C89" i="1"/>
  <c r="C29" i="1"/>
  <c r="C220" i="1"/>
  <c r="C196" i="1"/>
  <c r="C184" i="1"/>
  <c r="C160" i="1"/>
  <c r="C136" i="1"/>
  <c r="C112" i="1"/>
  <c r="C100" i="1"/>
  <c r="C88" i="1"/>
  <c r="C64" i="1"/>
  <c r="C52" i="1"/>
  <c r="C40" i="1"/>
  <c r="C28" i="1"/>
  <c r="C16" i="1"/>
  <c r="C243" i="1"/>
  <c r="C231" i="1"/>
  <c r="C219" i="1"/>
  <c r="C207" i="1"/>
  <c r="C195" i="1"/>
  <c r="C183" i="1"/>
  <c r="C171" i="1"/>
  <c r="C159" i="1"/>
  <c r="C147" i="1"/>
  <c r="C135" i="1"/>
  <c r="C123" i="1"/>
  <c r="C111" i="1"/>
  <c r="C99" i="1"/>
  <c r="C87" i="1"/>
  <c r="C75" i="1"/>
  <c r="C63" i="1"/>
  <c r="C51" i="1"/>
  <c r="C39" i="1"/>
  <c r="C27" i="1"/>
  <c r="C15" i="1"/>
  <c r="C3" i="1"/>
  <c r="C150" i="1"/>
  <c r="C30" i="1"/>
  <c r="C233" i="1"/>
  <c r="C173" i="1"/>
  <c r="C113" i="1"/>
  <c r="C41" i="1"/>
  <c r="C208" i="1"/>
  <c r="C172" i="1"/>
  <c r="C148" i="1"/>
  <c r="C124" i="1"/>
  <c r="C76" i="1"/>
  <c r="C242" i="1"/>
  <c r="C230" i="1"/>
  <c r="C218" i="1"/>
  <c r="C206" i="1"/>
  <c r="C194" i="1"/>
  <c r="C182" i="1"/>
  <c r="C170" i="1"/>
  <c r="C158" i="1"/>
  <c r="C146" i="1"/>
  <c r="C134" i="1"/>
  <c r="C122" i="1"/>
  <c r="C110" i="1"/>
  <c r="C98" i="1"/>
  <c r="C86" i="1"/>
  <c r="C74" i="1"/>
  <c r="C62" i="1"/>
  <c r="C50" i="1"/>
  <c r="C38" i="1"/>
  <c r="C26" i="1"/>
  <c r="C14" i="1"/>
  <c r="C186" i="1"/>
  <c r="C78" i="1"/>
  <c r="C197" i="1"/>
  <c r="C137" i="1"/>
  <c r="C53" i="1"/>
  <c r="C244" i="1"/>
  <c r="C229" i="1"/>
  <c r="C169" i="1"/>
  <c r="C109" i="1"/>
  <c r="C13" i="1"/>
  <c r="C240" i="1"/>
  <c r="C228" i="1"/>
  <c r="C216" i="1"/>
  <c r="C204" i="1"/>
  <c r="C192" i="1"/>
  <c r="C180" i="1"/>
  <c r="C168" i="1"/>
  <c r="C156" i="1"/>
  <c r="C144" i="1"/>
  <c r="C132" i="1"/>
  <c r="C120" i="1"/>
  <c r="C108" i="1"/>
  <c r="C96" i="1"/>
  <c r="C84" i="1"/>
  <c r="C72" i="1"/>
  <c r="C60" i="1"/>
  <c r="C48" i="1"/>
  <c r="C36" i="1"/>
  <c r="C24" i="1"/>
  <c r="C12" i="1"/>
  <c r="C198" i="1"/>
  <c r="C54" i="1"/>
  <c r="C185" i="1"/>
  <c r="C77" i="1"/>
  <c r="C73" i="1"/>
  <c r="C59" i="1"/>
  <c r="C31" i="1"/>
  <c r="C222" i="1"/>
  <c r="C138" i="1"/>
  <c r="C42" i="1"/>
  <c r="C209" i="1"/>
  <c r="C149" i="1"/>
  <c r="C101" i="1"/>
  <c r="C65" i="1"/>
  <c r="C232" i="1"/>
  <c r="C241" i="1"/>
  <c r="C193" i="1"/>
  <c r="C157" i="1"/>
  <c r="C133" i="1"/>
  <c r="C85" i="1"/>
  <c r="C37" i="1"/>
  <c r="C9" i="1"/>
  <c r="C227" i="1"/>
  <c r="C191" i="1"/>
  <c r="C155" i="1"/>
  <c r="C119" i="1"/>
  <c r="C83" i="1"/>
  <c r="C47" i="1"/>
  <c r="C23" i="1"/>
  <c r="C238" i="1"/>
  <c r="C202" i="1"/>
  <c r="C166" i="1"/>
  <c r="C142" i="1"/>
  <c r="C118" i="1"/>
  <c r="C82" i="1"/>
  <c r="C46" i="1"/>
  <c r="C34" i="1"/>
  <c r="C22" i="1"/>
  <c r="C7" i="1"/>
  <c r="C237" i="1"/>
  <c r="C225" i="1"/>
  <c r="C213" i="1"/>
  <c r="C201" i="1"/>
  <c r="C189" i="1"/>
  <c r="C177" i="1"/>
  <c r="C165" i="1"/>
  <c r="C153" i="1"/>
  <c r="C141" i="1"/>
  <c r="C129" i="1"/>
  <c r="C117" i="1"/>
  <c r="C105" i="1"/>
  <c r="C93" i="1"/>
  <c r="C81" i="1"/>
  <c r="C69" i="1"/>
  <c r="C57" i="1"/>
  <c r="C45" i="1"/>
  <c r="C33" i="1"/>
  <c r="C21" i="1"/>
  <c r="C5" i="1"/>
  <c r="C103" i="1"/>
  <c r="C91" i="1"/>
  <c r="C79" i="1"/>
  <c r="C234" i="1"/>
  <c r="C114" i="1"/>
  <c r="C18" i="1"/>
  <c r="C245" i="1"/>
  <c r="C217" i="1"/>
  <c r="C205" i="1"/>
  <c r="C181" i="1"/>
  <c r="C145" i="1"/>
  <c r="C121" i="1"/>
  <c r="C97" i="1"/>
  <c r="C61" i="1"/>
  <c r="C49" i="1"/>
  <c r="C25" i="1"/>
  <c r="C239" i="1"/>
  <c r="C215" i="1"/>
  <c r="C203" i="1"/>
  <c r="C179" i="1"/>
  <c r="C167" i="1"/>
  <c r="C143" i="1"/>
  <c r="C131" i="1"/>
  <c r="C107" i="1"/>
  <c r="C95" i="1"/>
  <c r="C71" i="1"/>
  <c r="C35" i="1"/>
  <c r="C11" i="1"/>
  <c r="C8" i="1"/>
  <c r="C226" i="1"/>
  <c r="C214" i="1"/>
  <c r="C190" i="1"/>
  <c r="C178" i="1"/>
  <c r="C154" i="1"/>
  <c r="C130" i="1"/>
  <c r="C106" i="1"/>
  <c r="C94" i="1"/>
  <c r="C70" i="1"/>
  <c r="C58" i="1"/>
  <c r="C10" i="1"/>
  <c r="C6" i="1"/>
  <c r="C236" i="1"/>
  <c r="C224" i="1"/>
  <c r="C212" i="1"/>
  <c r="C200" i="1"/>
  <c r="C188" i="1"/>
  <c r="C176" i="1"/>
  <c r="C164" i="1"/>
  <c r="C152" i="1"/>
  <c r="C140" i="1"/>
  <c r="C128" i="1"/>
  <c r="C116" i="1"/>
  <c r="C104" i="1"/>
  <c r="C92" i="1"/>
  <c r="C80" i="1"/>
  <c r="C68" i="1"/>
  <c r="C56" i="1"/>
  <c r="C44" i="1"/>
  <c r="C32" i="1"/>
  <c r="C20" i="1"/>
  <c r="K2" i="2"/>
  <c r="K2" i="1"/>
  <c r="A2" i="1"/>
  <c r="A2" i="2"/>
  <c r="B218" i="1"/>
  <c r="B138" i="1"/>
  <c r="B167" i="1"/>
  <c r="B183" i="1"/>
  <c r="B185" i="1"/>
  <c r="B188" i="1"/>
  <c r="B245" i="1"/>
  <c r="B139" i="1"/>
  <c r="B236" i="1"/>
  <c r="B18" i="1"/>
  <c r="B32" i="1"/>
  <c r="B10" i="2"/>
  <c r="B118" i="1"/>
  <c r="B38" i="2"/>
  <c r="B74" i="1"/>
  <c r="B30" i="1"/>
  <c r="B91" i="1"/>
  <c r="B14" i="2"/>
  <c r="B15" i="1"/>
  <c r="B22" i="2"/>
  <c r="B122" i="1"/>
  <c r="B47" i="2"/>
  <c r="B36" i="1"/>
  <c r="B127" i="1"/>
  <c r="B134" i="1"/>
  <c r="B105" i="1"/>
  <c r="B7" i="1"/>
  <c r="B46" i="1"/>
  <c r="B230" i="1"/>
  <c r="B9" i="1"/>
  <c r="B174" i="1"/>
  <c r="B155" i="1"/>
  <c r="B171" i="1"/>
  <c r="B173" i="1"/>
  <c r="B178" i="1"/>
  <c r="B222" i="1"/>
  <c r="B240" i="1"/>
  <c r="B145" i="1"/>
  <c r="B237" i="1"/>
  <c r="B71" i="1"/>
  <c r="B70" i="1"/>
  <c r="B11" i="1"/>
  <c r="B56" i="1"/>
  <c r="B10" i="1"/>
  <c r="B111" i="1"/>
  <c r="B119" i="1"/>
  <c r="B17" i="1"/>
  <c r="B27" i="2"/>
  <c r="B5" i="2"/>
  <c r="B52" i="1"/>
  <c r="B4" i="2"/>
  <c r="B19" i="2"/>
  <c r="B26" i="2"/>
  <c r="B58" i="1"/>
  <c r="B184" i="1"/>
  <c r="B162" i="1"/>
  <c r="B79" i="1"/>
  <c r="B47" i="1"/>
  <c r="B5" i="1"/>
  <c r="B117" i="1"/>
  <c r="B238" i="1"/>
  <c r="B98" i="1"/>
  <c r="B108" i="1"/>
  <c r="B239" i="1"/>
  <c r="B159" i="1"/>
  <c r="B161" i="1"/>
  <c r="B216" i="1"/>
  <c r="B211" i="1"/>
  <c r="B217" i="1"/>
  <c r="B228" i="1"/>
  <c r="B208" i="1"/>
  <c r="B220" i="1"/>
  <c r="B110" i="1"/>
  <c r="B31" i="2"/>
  <c r="B6" i="2"/>
  <c r="B6" i="1"/>
  <c r="B53" i="1"/>
  <c r="B22" i="1"/>
  <c r="B33" i="1"/>
  <c r="B97" i="1"/>
  <c r="B38" i="1"/>
  <c r="B35" i="1"/>
  <c r="B11" i="2"/>
  <c r="B29" i="2"/>
  <c r="B75" i="1"/>
  <c r="B92" i="1"/>
  <c r="B28" i="1"/>
  <c r="B235" i="1"/>
  <c r="B133" i="1"/>
  <c r="B39" i="1"/>
  <c r="B4" i="1"/>
  <c r="B41" i="1"/>
  <c r="B191" i="1"/>
  <c r="B24" i="2"/>
  <c r="B29" i="1"/>
  <c r="B143" i="1"/>
  <c r="B149" i="1"/>
  <c r="B234" i="1"/>
  <c r="B158" i="1"/>
  <c r="B209" i="1"/>
  <c r="B140" i="1"/>
  <c r="B192" i="1"/>
  <c r="B213" i="1"/>
  <c r="B186" i="1"/>
  <c r="B78" i="1"/>
  <c r="B37" i="2"/>
  <c r="B128" i="1"/>
  <c r="B93" i="1"/>
  <c r="B14" i="1"/>
  <c r="B43" i="2"/>
  <c r="B131" i="1"/>
  <c r="B106" i="1"/>
  <c r="B40" i="2"/>
  <c r="B124" i="1"/>
  <c r="B64" i="1"/>
  <c r="B16" i="2"/>
  <c r="B61" i="1"/>
  <c r="B44" i="2"/>
  <c r="B17" i="2"/>
  <c r="B210" i="1"/>
  <c r="B48" i="1"/>
  <c r="B8" i="1"/>
  <c r="B94" i="1"/>
  <c r="B136" i="1"/>
  <c r="B3" i="1"/>
  <c r="B244" i="1"/>
  <c r="B147" i="1"/>
  <c r="B221" i="1"/>
  <c r="B194" i="1"/>
  <c r="B163" i="1"/>
  <c r="B204" i="1"/>
  <c r="B142" i="1"/>
  <c r="B201" i="1"/>
  <c r="B196" i="1"/>
  <c r="B154" i="1"/>
  <c r="B85" i="1"/>
  <c r="B43" i="1"/>
  <c r="B13" i="1"/>
  <c r="B50" i="1"/>
  <c r="B130" i="1"/>
  <c r="B18" i="2"/>
  <c r="B3" i="2"/>
  <c r="B16" i="1"/>
  <c r="B39" i="2"/>
  <c r="B31" i="1"/>
  <c r="B113" i="1"/>
  <c r="B101" i="1"/>
  <c r="B21" i="2"/>
  <c r="B51" i="2"/>
  <c r="B51" i="1"/>
  <c r="B175" i="1"/>
  <c r="B9" i="2"/>
  <c r="B20" i="1"/>
  <c r="B25" i="1"/>
  <c r="B62" i="1"/>
  <c r="B170" i="1"/>
  <c r="B26" i="1"/>
  <c r="B115" i="1"/>
  <c r="B232" i="1"/>
  <c r="B137" i="1"/>
  <c r="B135" i="1"/>
  <c r="B198" i="1"/>
  <c r="B226" i="1"/>
  <c r="B151" i="1"/>
  <c r="B197" i="1"/>
  <c r="B177" i="1"/>
  <c r="B172" i="1"/>
  <c r="B227" i="1"/>
  <c r="B243" i="1"/>
  <c r="B224" i="1"/>
  <c r="B27" i="1"/>
  <c r="B123" i="1"/>
  <c r="B34" i="1"/>
  <c r="B59" i="1"/>
  <c r="B40" i="1"/>
  <c r="B46" i="2"/>
  <c r="B49" i="1"/>
  <c r="B112" i="1"/>
  <c r="B44" i="1"/>
  <c r="B104" i="1"/>
  <c r="B100" i="1"/>
  <c r="B87" i="1"/>
  <c r="B77" i="1"/>
  <c r="B67" i="1"/>
  <c r="B48" i="2"/>
  <c r="B241" i="1"/>
  <c r="B207" i="1"/>
  <c r="B205" i="1"/>
  <c r="B49" i="2"/>
  <c r="B36" i="2"/>
  <c r="B157" i="1"/>
  <c r="B121" i="1"/>
  <c r="B69" i="1"/>
  <c r="B166" i="1"/>
  <c r="B206" i="1"/>
  <c r="B190" i="1"/>
  <c r="B176" i="1"/>
  <c r="B199" i="1"/>
  <c r="B160" i="1"/>
  <c r="B215" i="1"/>
  <c r="B231" i="1"/>
  <c r="B223" i="1"/>
  <c r="B242" i="1"/>
  <c r="B80" i="1"/>
  <c r="B103" i="1"/>
  <c r="B102" i="1"/>
  <c r="B24" i="1"/>
  <c r="B8" i="2"/>
  <c r="B52" i="2"/>
  <c r="B20" i="2"/>
  <c r="B12" i="2"/>
  <c r="B72" i="1"/>
  <c r="B45" i="2"/>
  <c r="B30" i="2"/>
  <c r="B23" i="1"/>
  <c r="B28" i="2"/>
  <c r="B73" i="1"/>
  <c r="B95" i="1"/>
  <c r="B202" i="1"/>
  <c r="B148" i="1"/>
  <c r="B181" i="1"/>
  <c r="B129" i="1"/>
  <c r="B55" i="1"/>
  <c r="B66" i="1"/>
  <c r="B144" i="1"/>
  <c r="B50" i="2"/>
  <c r="B187" i="1"/>
  <c r="B169" i="1"/>
  <c r="B152" i="1"/>
  <c r="B225" i="1"/>
  <c r="B165" i="1"/>
  <c r="B203" i="1"/>
  <c r="B219" i="1"/>
  <c r="B200" i="1"/>
  <c r="B193" i="1"/>
  <c r="B156" i="1"/>
  <c r="B63" i="1"/>
  <c r="B12" i="1"/>
  <c r="B32" i="2"/>
  <c r="B125" i="1"/>
  <c r="B88" i="1"/>
  <c r="B21" i="1"/>
  <c r="B54" i="1"/>
  <c r="B7" i="2"/>
  <c r="B107" i="1"/>
  <c r="B60" i="1"/>
  <c r="B35" i="2"/>
  <c r="B83" i="1"/>
  <c r="B89" i="1"/>
  <c r="B65" i="1"/>
  <c r="B84" i="1"/>
  <c r="B146" i="1"/>
  <c r="B153" i="1"/>
  <c r="B180" i="1"/>
  <c r="B132" i="1"/>
  <c r="B120" i="1"/>
  <c r="B45" i="1"/>
  <c r="B114" i="1"/>
  <c r="B182" i="1"/>
  <c r="B33" i="2"/>
  <c r="B96" i="1"/>
  <c r="B233" i="1"/>
  <c r="B229" i="1"/>
  <c r="B150" i="1"/>
  <c r="B179" i="1"/>
  <c r="B195" i="1"/>
  <c r="B214" i="1"/>
  <c r="B164" i="1"/>
  <c r="B168" i="1"/>
  <c r="B212" i="1"/>
  <c r="B41" i="2"/>
  <c r="B25" i="2"/>
  <c r="B37" i="1"/>
  <c r="B15" i="2"/>
  <c r="B34" i="2"/>
  <c r="B19" i="1"/>
  <c r="B81" i="1"/>
  <c r="B82" i="1"/>
  <c r="B57" i="1"/>
  <c r="B99" i="1"/>
  <c r="B109" i="1"/>
  <c r="B86" i="1"/>
  <c r="B42" i="2"/>
  <c r="B42" i="1"/>
  <c r="B126" i="1"/>
  <c r="B189" i="1"/>
  <c r="B68" i="1"/>
  <c r="B90" i="1"/>
  <c r="B13" i="2"/>
  <c r="B116" i="1"/>
  <c r="B141" i="1"/>
  <c r="B76" i="1"/>
  <c r="B23" i="2"/>
  <c r="C19" i="2" l="1"/>
  <c r="C26" i="2"/>
  <c r="C35" i="2"/>
  <c r="C37" i="2"/>
  <c r="C30" i="2"/>
  <c r="C28" i="2"/>
  <c r="C51" i="2"/>
  <c r="C32" i="2"/>
  <c r="C25" i="2"/>
  <c r="C38" i="2"/>
  <c r="C13" i="2"/>
  <c r="C44" i="2"/>
  <c r="C39" i="2"/>
  <c r="C20" i="2"/>
  <c r="C31" i="2"/>
  <c r="C22" i="2"/>
  <c r="C48" i="2"/>
  <c r="C49" i="2"/>
  <c r="C36" i="2"/>
  <c r="C23" i="2"/>
  <c r="C21" i="2"/>
  <c r="C45" i="2"/>
  <c r="C29" i="2"/>
  <c r="C12" i="2"/>
  <c r="C27" i="2"/>
  <c r="C52" i="2"/>
  <c r="C17" i="2"/>
  <c r="C47" i="2"/>
  <c r="C43" i="2"/>
  <c r="C24" i="2"/>
  <c r="C41" i="2"/>
  <c r="C18" i="2"/>
  <c r="C46" i="2"/>
  <c r="C40" i="2"/>
  <c r="C34" i="2"/>
  <c r="C33" i="2"/>
  <c r="C50" i="2"/>
  <c r="C42" i="2"/>
  <c r="C11" i="2"/>
  <c r="C10" i="2"/>
  <c r="G214" i="1"/>
  <c r="G189" i="1"/>
  <c r="G201" i="1"/>
  <c r="G146" i="1"/>
  <c r="G206" i="1"/>
  <c r="G202" i="1"/>
  <c r="G147" i="1"/>
  <c r="G167" i="1"/>
  <c r="G113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E131" i="1" s="1"/>
  <c r="D3" i="2"/>
  <c r="D4" i="2" s="1"/>
  <c r="B2" i="1"/>
  <c r="B2" i="2"/>
  <c r="G236" i="1" l="1"/>
  <c r="G231" i="1"/>
  <c r="G210" i="1"/>
  <c r="G136" i="1"/>
  <c r="G176" i="1"/>
  <c r="G194" i="1"/>
  <c r="G173" i="1"/>
  <c r="G156" i="1"/>
  <c r="G133" i="1"/>
  <c r="G56" i="1"/>
  <c r="G139" i="1"/>
  <c r="G161" i="1"/>
  <c r="G237" i="1"/>
  <c r="G154" i="1"/>
  <c r="G142" i="1"/>
  <c r="G179" i="1"/>
  <c r="G177" i="1"/>
  <c r="G182" i="1"/>
  <c r="G232" i="1"/>
  <c r="G215" i="1"/>
  <c r="H215" i="1" s="1"/>
  <c r="G79" i="1"/>
  <c r="G198" i="1"/>
  <c r="C14" i="2"/>
  <c r="C15" i="2"/>
  <c r="G130" i="1"/>
  <c r="G185" i="1"/>
  <c r="G170" i="1"/>
  <c r="G234" i="1"/>
  <c r="G199" i="1"/>
  <c r="G168" i="1"/>
  <c r="G241" i="1"/>
  <c r="G171" i="1"/>
  <c r="G187" i="1"/>
  <c r="G192" i="1"/>
  <c r="G149" i="1"/>
  <c r="G224" i="1"/>
  <c r="G226" i="1"/>
  <c r="G212" i="1"/>
  <c r="G243" i="1"/>
  <c r="G164" i="1"/>
  <c r="G165" i="1"/>
  <c r="G220" i="1"/>
  <c r="G196" i="1"/>
  <c r="G217" i="1"/>
  <c r="G158" i="1"/>
  <c r="G153" i="1"/>
  <c r="G162" i="1"/>
  <c r="G205" i="1"/>
  <c r="H206" i="1" s="1"/>
  <c r="G137" i="1"/>
  <c r="G151" i="1"/>
  <c r="G208" i="1"/>
  <c r="G141" i="1"/>
  <c r="G54" i="1"/>
  <c r="G230" i="1"/>
  <c r="G116" i="1"/>
  <c r="G18" i="1"/>
  <c r="G33" i="1"/>
  <c r="G239" i="1"/>
  <c r="G229" i="1"/>
  <c r="G135" i="1"/>
  <c r="G46" i="2"/>
  <c r="G31" i="2"/>
  <c r="G43" i="2"/>
  <c r="G191" i="1"/>
  <c r="G221" i="1"/>
  <c r="G138" i="1"/>
  <c r="G45" i="2"/>
  <c r="G218" i="1"/>
  <c r="G222" i="1"/>
  <c r="G244" i="1"/>
  <c r="G159" i="1"/>
  <c r="G25" i="1"/>
  <c r="G13" i="1"/>
  <c r="H147" i="1"/>
  <c r="G46" i="1"/>
  <c r="G88" i="1"/>
  <c r="G160" i="1"/>
  <c r="G148" i="1"/>
  <c r="H148" i="1" s="1"/>
  <c r="G242" i="1"/>
  <c r="G163" i="1"/>
  <c r="G145" i="1"/>
  <c r="H146" i="1" s="1"/>
  <c r="G31" i="1"/>
  <c r="G233" i="1"/>
  <c r="G183" i="1"/>
  <c r="H183" i="1" s="1"/>
  <c r="G41" i="2"/>
  <c r="G184" i="1"/>
  <c r="G238" i="1"/>
  <c r="G213" i="1"/>
  <c r="G144" i="1"/>
  <c r="G200" i="1"/>
  <c r="G178" i="1"/>
  <c r="G24" i="1"/>
  <c r="G245" i="1"/>
  <c r="G155" i="1"/>
  <c r="G166" i="1"/>
  <c r="G228" i="1"/>
  <c r="G190" i="1"/>
  <c r="H190" i="1" s="1"/>
  <c r="G101" i="1"/>
  <c r="G27" i="1"/>
  <c r="G36" i="2"/>
  <c r="G172" i="1"/>
  <c r="G223" i="1"/>
  <c r="G193" i="1"/>
  <c r="G227" i="1"/>
  <c r="G188" i="1"/>
  <c r="G48" i="2"/>
  <c r="G175" i="1"/>
  <c r="G181" i="1"/>
  <c r="G235" i="1"/>
  <c r="G197" i="1"/>
  <c r="G209" i="1"/>
  <c r="H210" i="1" s="1"/>
  <c r="G48" i="1"/>
  <c r="G76" i="1"/>
  <c r="G121" i="1"/>
  <c r="G180" i="1"/>
  <c r="G219" i="1"/>
  <c r="H219" i="1" s="1"/>
  <c r="G204" i="1"/>
  <c r="G64" i="1"/>
  <c r="G98" i="1"/>
  <c r="G126" i="1"/>
  <c r="G93" i="1"/>
  <c r="G52" i="2"/>
  <c r="G169" i="1"/>
  <c r="H169" i="1" s="1"/>
  <c r="G207" i="1"/>
  <c r="G186" i="1"/>
  <c r="G132" i="1"/>
  <c r="G73" i="1"/>
  <c r="G90" i="1"/>
  <c r="G62" i="1"/>
  <c r="G34" i="2"/>
  <c r="G42" i="2"/>
  <c r="G143" i="1"/>
  <c r="G150" i="1"/>
  <c r="G157" i="1"/>
  <c r="G152" i="1"/>
  <c r="G211" i="1"/>
  <c r="G216" i="1"/>
  <c r="G134" i="1"/>
  <c r="G38" i="2"/>
  <c r="G225" i="1"/>
  <c r="G203" i="1"/>
  <c r="H203" i="1" s="1"/>
  <c r="G140" i="1"/>
  <c r="G195" i="1"/>
  <c r="H195" i="1" s="1"/>
  <c r="G174" i="1"/>
  <c r="H174" i="1" s="1"/>
  <c r="G240" i="1"/>
  <c r="D132" i="1"/>
  <c r="H168" i="1"/>
  <c r="H202" i="1"/>
  <c r="G44" i="2"/>
  <c r="G49" i="2"/>
  <c r="G32" i="2"/>
  <c r="G33" i="2"/>
  <c r="G50" i="2"/>
  <c r="G35" i="2"/>
  <c r="G39" i="2"/>
  <c r="G47" i="2"/>
  <c r="G51" i="2"/>
  <c r="G37" i="2"/>
  <c r="G40" i="2"/>
  <c r="G30" i="2"/>
  <c r="G124" i="1"/>
  <c r="G103" i="1"/>
  <c r="G84" i="1"/>
  <c r="G129" i="1"/>
  <c r="G38" i="1"/>
  <c r="G66" i="1"/>
  <c r="G118" i="1"/>
  <c r="G69" i="1"/>
  <c r="G16" i="1"/>
  <c r="G60" i="1"/>
  <c r="G37" i="1"/>
  <c r="G104" i="1"/>
  <c r="G108" i="1"/>
  <c r="G8" i="1"/>
  <c r="G81" i="1"/>
  <c r="G96" i="1"/>
  <c r="G106" i="1"/>
  <c r="G59" i="1"/>
  <c r="G28" i="1"/>
  <c r="G71" i="1"/>
  <c r="G89" i="1"/>
  <c r="G41" i="1"/>
  <c r="G30" i="1"/>
  <c r="G75" i="1"/>
  <c r="G43" i="1"/>
  <c r="G112" i="1"/>
  <c r="H113" i="1" s="1"/>
  <c r="G47" i="1"/>
  <c r="G51" i="1"/>
  <c r="G22" i="1"/>
  <c r="G80" i="1"/>
  <c r="G122" i="1"/>
  <c r="G14" i="1"/>
  <c r="G3" i="1"/>
  <c r="G7" i="1"/>
  <c r="G3" i="2"/>
  <c r="G91" i="1"/>
  <c r="G40" i="1"/>
  <c r="G74" i="1"/>
  <c r="G42" i="1"/>
  <c r="G29" i="1"/>
  <c r="G32" i="1"/>
  <c r="E5" i="1"/>
  <c r="G65" i="1"/>
  <c r="G94" i="1"/>
  <c r="G131" i="1"/>
  <c r="H131" i="1" s="1"/>
  <c r="G67" i="1"/>
  <c r="G15" i="1"/>
  <c r="G55" i="1"/>
  <c r="G36" i="1"/>
  <c r="G17" i="1"/>
  <c r="G77" i="1"/>
  <c r="G72" i="1"/>
  <c r="G125" i="1"/>
  <c r="G63" i="1"/>
  <c r="G102" i="1"/>
  <c r="G114" i="1"/>
  <c r="H114" i="1" s="1"/>
  <c r="G109" i="1"/>
  <c r="G49" i="1"/>
  <c r="G78" i="1"/>
  <c r="G115" i="1"/>
  <c r="E3" i="1"/>
  <c r="G99" i="1"/>
  <c r="E7" i="1"/>
  <c r="G82" i="1"/>
  <c r="G127" i="1"/>
  <c r="G107" i="1"/>
  <c r="G10" i="1"/>
  <c r="G97" i="1"/>
  <c r="G92" i="1"/>
  <c r="G23" i="1"/>
  <c r="G58" i="1"/>
  <c r="G52" i="1"/>
  <c r="G44" i="1"/>
  <c r="G53" i="1"/>
  <c r="G100" i="1"/>
  <c r="G61" i="1"/>
  <c r="G9" i="1"/>
  <c r="G85" i="1"/>
  <c r="G34" i="1"/>
  <c r="G123" i="1"/>
  <c r="G19" i="1"/>
  <c r="G120" i="1"/>
  <c r="G35" i="1"/>
  <c r="G119" i="1"/>
  <c r="G68" i="1"/>
  <c r="G117" i="1"/>
  <c r="G39" i="1"/>
  <c r="G128" i="1"/>
  <c r="G83" i="1"/>
  <c r="G57" i="1"/>
  <c r="E3" i="2"/>
  <c r="G70" i="1"/>
  <c r="G110" i="1"/>
  <c r="G20" i="1"/>
  <c r="G86" i="1"/>
  <c r="G95" i="1"/>
  <c r="G21" i="1"/>
  <c r="G111" i="1"/>
  <c r="G50" i="1"/>
  <c r="G105" i="1"/>
  <c r="G11" i="1"/>
  <c r="G12" i="1"/>
  <c r="G26" i="1"/>
  <c r="G87" i="1"/>
  <c r="G45" i="1"/>
  <c r="D5" i="2"/>
  <c r="E4" i="2"/>
  <c r="E15" i="1"/>
  <c r="E8" i="1"/>
  <c r="E17" i="1"/>
  <c r="E27" i="1"/>
  <c r="E76" i="1"/>
  <c r="E106" i="1"/>
  <c r="E88" i="1"/>
  <c r="E47" i="1"/>
  <c r="E39" i="1"/>
  <c r="E112" i="1"/>
  <c r="E59" i="1"/>
  <c r="E63" i="1"/>
  <c r="E107" i="1"/>
  <c r="E93" i="1"/>
  <c r="E65" i="1"/>
  <c r="E60" i="1"/>
  <c r="E80" i="1"/>
  <c r="E89" i="1"/>
  <c r="E72" i="1"/>
  <c r="E52" i="1"/>
  <c r="E70" i="1"/>
  <c r="E73" i="1"/>
  <c r="E34" i="1"/>
  <c r="E120" i="1"/>
  <c r="E128" i="1"/>
  <c r="E46" i="1"/>
  <c r="E113" i="1"/>
  <c r="E40" i="1"/>
  <c r="E58" i="1"/>
  <c r="E13" i="1"/>
  <c r="E64" i="1"/>
  <c r="E82" i="1"/>
  <c r="E85" i="1"/>
  <c r="E124" i="1"/>
  <c r="E66" i="1"/>
  <c r="E115" i="1"/>
  <c r="E4" i="1"/>
  <c r="E28" i="1"/>
  <c r="E116" i="1"/>
  <c r="E22" i="1"/>
  <c r="E50" i="1"/>
  <c r="E104" i="1"/>
  <c r="E29" i="1"/>
  <c r="E71" i="1"/>
  <c r="E84" i="1"/>
  <c r="E97" i="1"/>
  <c r="E45" i="1"/>
  <c r="E20" i="1"/>
  <c r="E30" i="1"/>
  <c r="E98" i="1"/>
  <c r="E54" i="1"/>
  <c r="E127" i="1"/>
  <c r="E78" i="1"/>
  <c r="E69" i="1"/>
  <c r="E44" i="1"/>
  <c r="E68" i="1"/>
  <c r="E94" i="1"/>
  <c r="E118" i="1"/>
  <c r="E100" i="1"/>
  <c r="E9" i="1"/>
  <c r="E11" i="1"/>
  <c r="E24" i="1"/>
  <c r="E37" i="1"/>
  <c r="E87" i="1"/>
  <c r="E35" i="1"/>
  <c r="E48" i="1"/>
  <c r="E61" i="1"/>
  <c r="E129" i="1"/>
  <c r="E110" i="1"/>
  <c r="E91" i="1"/>
  <c r="E16" i="1"/>
  <c r="E117" i="1"/>
  <c r="E42" i="1"/>
  <c r="E18" i="1"/>
  <c r="E41" i="1"/>
  <c r="E83" i="1"/>
  <c r="E96" i="1"/>
  <c r="E109" i="1"/>
  <c r="E75" i="1"/>
  <c r="E102" i="1"/>
  <c r="E90" i="1"/>
  <c r="E53" i="1"/>
  <c r="E95" i="1"/>
  <c r="E108" i="1"/>
  <c r="E121" i="1"/>
  <c r="E55" i="1"/>
  <c r="E21" i="1"/>
  <c r="E92" i="1"/>
  <c r="E99" i="1"/>
  <c r="E77" i="1"/>
  <c r="E119" i="1"/>
  <c r="E14" i="1"/>
  <c r="E51" i="1"/>
  <c r="E123" i="1"/>
  <c r="E32" i="1"/>
  <c r="E114" i="1"/>
  <c r="E33" i="1"/>
  <c r="E74" i="1"/>
  <c r="E122" i="1"/>
  <c r="E31" i="1"/>
  <c r="E57" i="1"/>
  <c r="E101" i="1"/>
  <c r="E130" i="1"/>
  <c r="E12" i="1"/>
  <c r="E25" i="1"/>
  <c r="E79" i="1"/>
  <c r="E103" i="1"/>
  <c r="E38" i="1"/>
  <c r="E19" i="1"/>
  <c r="E81" i="1"/>
  <c r="E6" i="1"/>
  <c r="E125" i="1"/>
  <c r="E62" i="1"/>
  <c r="E43" i="1"/>
  <c r="E105" i="1"/>
  <c r="E10" i="1"/>
  <c r="E23" i="1"/>
  <c r="E36" i="1"/>
  <c r="E49" i="1"/>
  <c r="E111" i="1"/>
  <c r="E26" i="1"/>
  <c r="E56" i="1"/>
  <c r="E86" i="1"/>
  <c r="E67" i="1"/>
  <c r="E126" i="1"/>
  <c r="H117" i="1" l="1"/>
  <c r="H155" i="1"/>
  <c r="H154" i="1"/>
  <c r="H130" i="1"/>
  <c r="H14" i="1"/>
  <c r="H211" i="1"/>
  <c r="H208" i="1"/>
  <c r="H213" i="1"/>
  <c r="H142" i="1"/>
  <c r="H237" i="1"/>
  <c r="H152" i="1"/>
  <c r="H177" i="1"/>
  <c r="H238" i="1"/>
  <c r="H39" i="1"/>
  <c r="H137" i="1"/>
  <c r="H232" i="1"/>
  <c r="H65" i="1"/>
  <c r="H143" i="1"/>
  <c r="H136" i="1"/>
  <c r="H99" i="1"/>
  <c r="H193" i="1"/>
  <c r="H176" i="1"/>
  <c r="H134" i="1"/>
  <c r="H133" i="1"/>
  <c r="H231" i="1"/>
  <c r="H57" i="1"/>
  <c r="H216" i="1"/>
  <c r="H172" i="1"/>
  <c r="H221" i="1"/>
  <c r="H199" i="1"/>
  <c r="H171" i="1"/>
  <c r="H198" i="1"/>
  <c r="H55" i="1"/>
  <c r="H162" i="1"/>
  <c r="H244" i="1"/>
  <c r="H26" i="1"/>
  <c r="H227" i="1"/>
  <c r="H161" i="1"/>
  <c r="H165" i="1"/>
  <c r="H180" i="1"/>
  <c r="H178" i="1"/>
  <c r="H243" i="1"/>
  <c r="H127" i="1"/>
  <c r="H200" i="1"/>
  <c r="H80" i="1"/>
  <c r="H163" i="1"/>
  <c r="H192" i="1"/>
  <c r="H173" i="1"/>
  <c r="H240" i="1"/>
  <c r="H150" i="1"/>
  <c r="H235" i="1"/>
  <c r="H34" i="1"/>
  <c r="H102" i="1"/>
  <c r="H233" i="1"/>
  <c r="H140" i="1"/>
  <c r="H47" i="2"/>
  <c r="H18" i="1"/>
  <c r="H187" i="1"/>
  <c r="H207" i="1"/>
  <c r="H19" i="1"/>
  <c r="H158" i="1"/>
  <c r="H196" i="1"/>
  <c r="H188" i="1"/>
  <c r="H223" i="1"/>
  <c r="H230" i="1"/>
  <c r="H218" i="1"/>
  <c r="H205" i="1"/>
  <c r="H225" i="1"/>
  <c r="H224" i="1"/>
  <c r="H138" i="1"/>
  <c r="H90" i="1"/>
  <c r="H166" i="1"/>
  <c r="H159" i="1"/>
  <c r="H32" i="2"/>
  <c r="H49" i="2"/>
  <c r="H101" i="1"/>
  <c r="H44" i="2"/>
  <c r="H139" i="1"/>
  <c r="H157" i="1"/>
  <c r="H214" i="1"/>
  <c r="H25" i="1"/>
  <c r="H222" i="1"/>
  <c r="H49" i="1"/>
  <c r="H40" i="2"/>
  <c r="H46" i="2"/>
  <c r="H37" i="2"/>
  <c r="H70" i="1"/>
  <c r="H32" i="1"/>
  <c r="H72" i="1"/>
  <c r="H164" i="1"/>
  <c r="H63" i="1"/>
  <c r="H119" i="1"/>
  <c r="H91" i="1"/>
  <c r="H160" i="1"/>
  <c r="H23" i="1"/>
  <c r="H186" i="1"/>
  <c r="H181" i="1"/>
  <c r="H31" i="1"/>
  <c r="H38" i="1"/>
  <c r="H179" i="1"/>
  <c r="H209" i="1"/>
  <c r="H145" i="1"/>
  <c r="H42" i="2"/>
  <c r="H52" i="2"/>
  <c r="H38" i="2"/>
  <c r="H35" i="2"/>
  <c r="H33" i="2"/>
  <c r="H36" i="2"/>
  <c r="H245" i="1"/>
  <c r="K20" i="1"/>
  <c r="H109" i="1"/>
  <c r="H135" i="1"/>
  <c r="H170" i="1"/>
  <c r="H153" i="1"/>
  <c r="H197" i="1"/>
  <c r="H156" i="1"/>
  <c r="H125" i="1"/>
  <c r="H28" i="1"/>
  <c r="H242" i="1"/>
  <c r="H149" i="1"/>
  <c r="H184" i="1"/>
  <c r="H74" i="1"/>
  <c r="H228" i="1"/>
  <c r="H201" i="1"/>
  <c r="H76" i="1"/>
  <c r="H45" i="2"/>
  <c r="H229" i="1"/>
  <c r="H43" i="2"/>
  <c r="H94" i="1"/>
  <c r="H167" i="1"/>
  <c r="K21" i="1"/>
  <c r="H236" i="1"/>
  <c r="H141" i="1"/>
  <c r="H122" i="1"/>
  <c r="H39" i="2"/>
  <c r="H226" i="1"/>
  <c r="H234" i="1"/>
  <c r="H204" i="1"/>
  <c r="H194" i="1"/>
  <c r="H77" i="1"/>
  <c r="H50" i="2"/>
  <c r="H217" i="1"/>
  <c r="H182" i="1"/>
  <c r="H189" i="1"/>
  <c r="H132" i="1"/>
  <c r="H151" i="1"/>
  <c r="H220" i="1"/>
  <c r="H48" i="1"/>
  <c r="H239" i="1"/>
  <c r="H191" i="1"/>
  <c r="H175" i="1"/>
  <c r="H212" i="1"/>
  <c r="H59" i="1"/>
  <c r="H185" i="1"/>
  <c r="H144" i="1"/>
  <c r="H241" i="1"/>
  <c r="F6" i="1"/>
  <c r="E132" i="1"/>
  <c r="F132" i="1" s="1"/>
  <c r="D133" i="1"/>
  <c r="F16" i="1"/>
  <c r="H104" i="1"/>
  <c r="H41" i="2"/>
  <c r="H34" i="2"/>
  <c r="H85" i="1"/>
  <c r="H51" i="2"/>
  <c r="H31" i="2"/>
  <c r="H129" i="1"/>
  <c r="H48" i="2"/>
  <c r="H89" i="1"/>
  <c r="H67" i="1"/>
  <c r="H61" i="1"/>
  <c r="F8" i="1"/>
  <c r="H37" i="1"/>
  <c r="H78" i="1"/>
  <c r="H105" i="1"/>
  <c r="G4" i="1"/>
  <c r="H4" i="1" s="1"/>
  <c r="H43" i="1"/>
  <c r="H11" i="1"/>
  <c r="H50" i="1"/>
  <c r="H112" i="1"/>
  <c r="H107" i="1"/>
  <c r="H47" i="1"/>
  <c r="H87" i="1"/>
  <c r="H52" i="1"/>
  <c r="H24" i="1"/>
  <c r="H44" i="1"/>
  <c r="H79" i="1"/>
  <c r="H82" i="1"/>
  <c r="H8" i="1"/>
  <c r="H66" i="1"/>
  <c r="H17" i="1"/>
  <c r="F74" i="1"/>
  <c r="H97" i="1"/>
  <c r="H9" i="1"/>
  <c r="H15" i="1"/>
  <c r="H41" i="1"/>
  <c r="H60" i="1"/>
  <c r="H95" i="1"/>
  <c r="H73" i="1"/>
  <c r="G4" i="2"/>
  <c r="H4" i="2" s="1"/>
  <c r="H75" i="1"/>
  <c r="H123" i="1"/>
  <c r="H92" i="1"/>
  <c r="H83" i="1"/>
  <c r="H21" i="1"/>
  <c r="H68" i="1"/>
  <c r="H81" i="1"/>
  <c r="H45" i="1"/>
  <c r="H20" i="1"/>
  <c r="H103" i="1"/>
  <c r="H108" i="1"/>
  <c r="H62" i="1"/>
  <c r="H35" i="1"/>
  <c r="H53" i="1"/>
  <c r="H29" i="1"/>
  <c r="H12" i="1"/>
  <c r="H120" i="1"/>
  <c r="H124" i="1"/>
  <c r="H42" i="1"/>
  <c r="F53" i="1"/>
  <c r="F73" i="1"/>
  <c r="H58" i="1"/>
  <c r="H71" i="1"/>
  <c r="H46" i="1"/>
  <c r="H110" i="1"/>
  <c r="H22" i="1"/>
  <c r="H27" i="1"/>
  <c r="F4" i="2"/>
  <c r="H84" i="1"/>
  <c r="H13" i="1"/>
  <c r="H64" i="1"/>
  <c r="H10" i="1"/>
  <c r="H93" i="1"/>
  <c r="H30" i="1"/>
  <c r="H36" i="1"/>
  <c r="H106" i="1"/>
  <c r="H121" i="1"/>
  <c r="H126" i="1"/>
  <c r="H115" i="1"/>
  <c r="H96" i="1"/>
  <c r="H56" i="1"/>
  <c r="H118" i="1"/>
  <c r="H100" i="1"/>
  <c r="H33" i="1"/>
  <c r="H51" i="1"/>
  <c r="F4" i="1"/>
  <c r="H111" i="1"/>
  <c r="H98" i="1"/>
  <c r="H116" i="1"/>
  <c r="G5" i="1"/>
  <c r="H88" i="1"/>
  <c r="H128" i="1"/>
  <c r="H54" i="1"/>
  <c r="H69" i="1"/>
  <c r="G6" i="1"/>
  <c r="H7" i="1" s="1"/>
  <c r="H86" i="1"/>
  <c r="H16" i="1"/>
  <c r="H40" i="1"/>
  <c r="G5" i="2"/>
  <c r="D6" i="2"/>
  <c r="E5" i="2"/>
  <c r="F5" i="2" s="1"/>
  <c r="F121" i="1"/>
  <c r="F83" i="1"/>
  <c r="F9" i="1"/>
  <c r="F48" i="1"/>
  <c r="F35" i="1"/>
  <c r="F93" i="1"/>
  <c r="F40" i="1"/>
  <c r="F86" i="1"/>
  <c r="F113" i="1"/>
  <c r="F41" i="1"/>
  <c r="F18" i="1"/>
  <c r="F28" i="1"/>
  <c r="F81" i="1"/>
  <c r="F66" i="1"/>
  <c r="F90" i="1"/>
  <c r="F14" i="1"/>
  <c r="F120" i="1"/>
  <c r="F61" i="1"/>
  <c r="F77" i="1"/>
  <c r="F114" i="1"/>
  <c r="F46" i="1"/>
  <c r="F107" i="1"/>
  <c r="F64" i="1"/>
  <c r="F89" i="1"/>
  <c r="F129" i="1"/>
  <c r="F71" i="1"/>
  <c r="F65" i="1"/>
  <c r="F70" i="1"/>
  <c r="F59" i="1"/>
  <c r="F67" i="1"/>
  <c r="F88" i="1"/>
  <c r="F128" i="1"/>
  <c r="F47" i="1"/>
  <c r="F108" i="1"/>
  <c r="F80" i="1"/>
  <c r="F60" i="1"/>
  <c r="F94" i="1"/>
  <c r="F85" i="1"/>
  <c r="F101" i="1"/>
  <c r="F117" i="1"/>
  <c r="F19" i="1"/>
  <c r="F95" i="1"/>
  <c r="F111" i="1"/>
  <c r="F97" i="1"/>
  <c r="F57" i="1"/>
  <c r="F29" i="1"/>
  <c r="F125" i="1"/>
  <c r="F33" i="1"/>
  <c r="F116" i="1"/>
  <c r="F49" i="1"/>
  <c r="F23" i="1"/>
  <c r="F51" i="1"/>
  <c r="F10" i="1"/>
  <c r="F105" i="1"/>
  <c r="F54" i="1"/>
  <c r="F130" i="1"/>
  <c r="F44" i="1"/>
  <c r="F30" i="1"/>
  <c r="F62" i="1"/>
  <c r="F72" i="1"/>
  <c r="F36" i="1"/>
  <c r="F100" i="1"/>
  <c r="F5" i="1"/>
  <c r="F21" i="1"/>
  <c r="F38" i="1"/>
  <c r="F31" i="1"/>
  <c r="F115" i="1"/>
  <c r="F118" i="1"/>
  <c r="F45" i="1"/>
  <c r="F26" i="1"/>
  <c r="F11" i="1"/>
  <c r="F98" i="1"/>
  <c r="F127" i="1"/>
  <c r="F15" i="1"/>
  <c r="F99" i="1"/>
  <c r="F110" i="1"/>
  <c r="F103" i="1"/>
  <c r="F17" i="1"/>
  <c r="F79" i="1"/>
  <c r="F7" i="1"/>
  <c r="F42" i="1"/>
  <c r="F69" i="1"/>
  <c r="F63" i="1"/>
  <c r="F25" i="1"/>
  <c r="F122" i="1"/>
  <c r="F119" i="1"/>
  <c r="F55" i="1"/>
  <c r="F12" i="1"/>
  <c r="F131" i="1"/>
  <c r="F27" i="1"/>
  <c r="F84" i="1"/>
  <c r="F106" i="1"/>
  <c r="F68" i="1"/>
  <c r="F20" i="1"/>
  <c r="F91" i="1"/>
  <c r="F78" i="1"/>
  <c r="F104" i="1"/>
  <c r="F34" i="1"/>
  <c r="F32" i="1"/>
  <c r="F50" i="1"/>
  <c r="F112" i="1"/>
  <c r="F123" i="1"/>
  <c r="F102" i="1"/>
  <c r="F43" i="1"/>
  <c r="F39" i="1"/>
  <c r="F75" i="1"/>
  <c r="F126" i="1"/>
  <c r="F13" i="1"/>
  <c r="F109" i="1"/>
  <c r="F58" i="1"/>
  <c r="F52" i="1"/>
  <c r="F82" i="1"/>
  <c r="F96" i="1"/>
  <c r="F37" i="1"/>
  <c r="F22" i="1"/>
  <c r="F56" i="1"/>
  <c r="F24" i="1"/>
  <c r="F87" i="1"/>
  <c r="F76" i="1"/>
  <c r="F92" i="1"/>
  <c r="F124" i="1"/>
  <c r="H5" i="1" l="1"/>
  <c r="K18" i="1"/>
  <c r="E133" i="1"/>
  <c r="F133" i="1" s="1"/>
  <c r="D134" i="1"/>
  <c r="H5" i="2"/>
  <c r="K24" i="1"/>
  <c r="K23" i="1"/>
  <c r="H6" i="1"/>
  <c r="G6" i="2"/>
  <c r="D7" i="2"/>
  <c r="E6" i="2"/>
  <c r="L23" i="1" l="1"/>
  <c r="E134" i="1"/>
  <c r="F134" i="1" s="1"/>
  <c r="D135" i="1"/>
  <c r="H6" i="2"/>
  <c r="G7" i="2"/>
  <c r="H7" i="2" s="1"/>
  <c r="D8" i="2"/>
  <c r="E7" i="2"/>
  <c r="F6" i="2"/>
  <c r="E135" i="1" l="1"/>
  <c r="F135" i="1" s="1"/>
  <c r="D136" i="1"/>
  <c r="G8" i="2"/>
  <c r="D9" i="2"/>
  <c r="E8" i="2"/>
  <c r="F7" i="2"/>
  <c r="E136" i="1" l="1"/>
  <c r="D137" i="1"/>
  <c r="H8" i="2"/>
  <c r="G9" i="2"/>
  <c r="D10" i="2"/>
  <c r="E9" i="2"/>
  <c r="F9" i="2" s="1"/>
  <c r="F8" i="2"/>
  <c r="D138" i="1" l="1"/>
  <c r="E137" i="1"/>
  <c r="F137" i="1" s="1"/>
  <c r="F136" i="1"/>
  <c r="H9" i="2"/>
  <c r="G10" i="2"/>
  <c r="D11" i="2"/>
  <c r="E10" i="2"/>
  <c r="D139" i="1" l="1"/>
  <c r="E138" i="1"/>
  <c r="G11" i="2"/>
  <c r="H11" i="2" s="1"/>
  <c r="H10" i="2"/>
  <c r="F10" i="2"/>
  <c r="D12" i="2"/>
  <c r="E11" i="2"/>
  <c r="F11" i="2" s="1"/>
  <c r="F138" i="1" l="1"/>
  <c r="D140" i="1"/>
  <c r="E139" i="1"/>
  <c r="F139" i="1" s="1"/>
  <c r="G12" i="2"/>
  <c r="H12" i="2" s="1"/>
  <c r="D13" i="2"/>
  <c r="E12" i="2"/>
  <c r="F12" i="2" s="1"/>
  <c r="E140" i="1" l="1"/>
  <c r="F140" i="1" s="1"/>
  <c r="D141" i="1"/>
  <c r="G13" i="2"/>
  <c r="H13" i="2" s="1"/>
  <c r="D14" i="2"/>
  <c r="E13" i="2"/>
  <c r="F13" i="2" s="1"/>
  <c r="E141" i="1" l="1"/>
  <c r="D142" i="1"/>
  <c r="G14" i="2"/>
  <c r="H14" i="2" s="1"/>
  <c r="D15" i="2"/>
  <c r="E14" i="2"/>
  <c r="F14" i="2" s="1"/>
  <c r="E142" i="1" l="1"/>
  <c r="D143" i="1"/>
  <c r="F141" i="1"/>
  <c r="G15" i="2"/>
  <c r="H15" i="2" s="1"/>
  <c r="D16" i="2"/>
  <c r="E15" i="2"/>
  <c r="F15" i="2" s="1"/>
  <c r="E143" i="1" l="1"/>
  <c r="D144" i="1"/>
  <c r="F142" i="1"/>
  <c r="G16" i="2"/>
  <c r="H16" i="2" s="1"/>
  <c r="D17" i="2"/>
  <c r="E16" i="2"/>
  <c r="F16" i="2" s="1"/>
  <c r="D145" i="1" l="1"/>
  <c r="E144" i="1"/>
  <c r="F144" i="1" s="1"/>
  <c r="F143" i="1"/>
  <c r="G17" i="2"/>
  <c r="H17" i="2" s="1"/>
  <c r="D18" i="2"/>
  <c r="E17" i="2"/>
  <c r="F17" i="2" s="1"/>
  <c r="E145" i="1" l="1"/>
  <c r="F145" i="1" s="1"/>
  <c r="D146" i="1"/>
  <c r="D19" i="2"/>
  <c r="E18" i="2"/>
  <c r="F18" i="2" s="1"/>
  <c r="D147" i="1" l="1"/>
  <c r="E146" i="1"/>
  <c r="F146" i="1" s="1"/>
  <c r="D20" i="2"/>
  <c r="E19" i="2"/>
  <c r="F19" i="2" s="1"/>
  <c r="D148" i="1" l="1"/>
  <c r="E147" i="1"/>
  <c r="F147" i="1" s="1"/>
  <c r="D21" i="2"/>
  <c r="E20" i="2"/>
  <c r="F20" i="2" s="1"/>
  <c r="D149" i="1" l="1"/>
  <c r="E148" i="1"/>
  <c r="F148" i="1" s="1"/>
  <c r="D22" i="2"/>
  <c r="E21" i="2"/>
  <c r="F21" i="2" s="1"/>
  <c r="E149" i="1" l="1"/>
  <c r="F149" i="1" s="1"/>
  <c r="D150" i="1"/>
  <c r="D23" i="2"/>
  <c r="E22" i="2"/>
  <c r="F22" i="2" s="1"/>
  <c r="E150" i="1" l="1"/>
  <c r="F150" i="1" s="1"/>
  <c r="D151" i="1"/>
  <c r="D24" i="2"/>
  <c r="E23" i="2"/>
  <c r="F23" i="2" s="1"/>
  <c r="E151" i="1" l="1"/>
  <c r="F151" i="1" s="1"/>
  <c r="D152" i="1"/>
  <c r="D25" i="2"/>
  <c r="E24" i="2"/>
  <c r="F24" i="2" s="1"/>
  <c r="E152" i="1" l="1"/>
  <c r="F152" i="1" s="1"/>
  <c r="D153" i="1"/>
  <c r="D26" i="2"/>
  <c r="E25" i="2"/>
  <c r="E153" i="1" l="1"/>
  <c r="F153" i="1" s="1"/>
  <c r="D154" i="1"/>
  <c r="F25" i="2"/>
  <c r="G26" i="2"/>
  <c r="D27" i="2"/>
  <c r="E26" i="2"/>
  <c r="F26" i="2" s="1"/>
  <c r="D155" i="1" l="1"/>
  <c r="E154" i="1"/>
  <c r="F154" i="1" s="1"/>
  <c r="G27" i="2"/>
  <c r="H27" i="2" s="1"/>
  <c r="D28" i="2"/>
  <c r="E27" i="2"/>
  <c r="F27" i="2" s="1"/>
  <c r="E155" i="1" l="1"/>
  <c r="F155" i="1" s="1"/>
  <c r="D156" i="1"/>
  <c r="G29" i="2"/>
  <c r="H30" i="2" s="1"/>
  <c r="G28" i="2"/>
  <c r="H28" i="2" s="1"/>
  <c r="D29" i="2"/>
  <c r="E28" i="2"/>
  <c r="F28" i="2" s="1"/>
  <c r="E156" i="1" l="1"/>
  <c r="F156" i="1" s="1"/>
  <c r="D157" i="1"/>
  <c r="E29" i="2"/>
  <c r="F29" i="2" s="1"/>
  <c r="D30" i="2"/>
  <c r="H29" i="2"/>
  <c r="E157" i="1" l="1"/>
  <c r="F157" i="1" s="1"/>
  <c r="D158" i="1"/>
  <c r="D31" i="2"/>
  <c r="E30" i="2"/>
  <c r="G18" i="2"/>
  <c r="H18" i="2" s="1"/>
  <c r="G19" i="2"/>
  <c r="G20" i="2"/>
  <c r="G21" i="2"/>
  <c r="G22" i="2"/>
  <c r="G23" i="2"/>
  <c r="G24" i="2"/>
  <c r="G25" i="2"/>
  <c r="D159" i="1" l="1"/>
  <c r="E158" i="1"/>
  <c r="F158" i="1" s="1"/>
  <c r="H21" i="2"/>
  <c r="F30" i="2"/>
  <c r="D32" i="2"/>
  <c r="E31" i="2"/>
  <c r="F31" i="2" s="1"/>
  <c r="K21" i="2"/>
  <c r="K20" i="2"/>
  <c r="H24" i="2"/>
  <c r="H20" i="2"/>
  <c r="H19" i="2"/>
  <c r="H25" i="2"/>
  <c r="H26" i="2"/>
  <c r="H23" i="2"/>
  <c r="H22" i="2"/>
  <c r="K24" i="2" l="1"/>
  <c r="E159" i="1"/>
  <c r="F159" i="1" s="1"/>
  <c r="D160" i="1"/>
  <c r="D33" i="2"/>
  <c r="E32" i="2"/>
  <c r="F32" i="2" s="1"/>
  <c r="K18" i="2"/>
  <c r="K23" i="2"/>
  <c r="L23" i="2" l="1"/>
  <c r="E160" i="1"/>
  <c r="F160" i="1" s="1"/>
  <c r="D161" i="1"/>
  <c r="D34" i="2"/>
  <c r="E33" i="2"/>
  <c r="F33" i="2" s="1"/>
  <c r="E161" i="1" l="1"/>
  <c r="F161" i="1" s="1"/>
  <c r="D162" i="1"/>
  <c r="D35" i="2"/>
  <c r="E34" i="2"/>
  <c r="F34" i="2" s="1"/>
  <c r="E162" i="1" l="1"/>
  <c r="F162" i="1" s="1"/>
  <c r="D163" i="1"/>
  <c r="D36" i="2"/>
  <c r="E35" i="2"/>
  <c r="F35" i="2" s="1"/>
  <c r="E163" i="1" l="1"/>
  <c r="F163" i="1" s="1"/>
  <c r="D164" i="1"/>
  <c r="D37" i="2"/>
  <c r="E36" i="2"/>
  <c r="F36" i="2" s="1"/>
  <c r="D165" i="1" l="1"/>
  <c r="E164" i="1"/>
  <c r="F164" i="1" s="1"/>
  <c r="D38" i="2"/>
  <c r="E37" i="2"/>
  <c r="F37" i="2" s="1"/>
  <c r="D166" i="1" l="1"/>
  <c r="E165" i="1"/>
  <c r="F165" i="1" s="1"/>
  <c r="D39" i="2"/>
  <c r="E38" i="2"/>
  <c r="F38" i="2" s="1"/>
  <c r="E166" i="1" l="1"/>
  <c r="F166" i="1" s="1"/>
  <c r="D167" i="1"/>
  <c r="D40" i="2"/>
  <c r="E39" i="2"/>
  <c r="F39" i="2" s="1"/>
  <c r="E167" i="1" l="1"/>
  <c r="F167" i="1" s="1"/>
  <c r="D168" i="1"/>
  <c r="D41" i="2"/>
  <c r="E40" i="2"/>
  <c r="F40" i="2" s="1"/>
  <c r="E168" i="1" l="1"/>
  <c r="F168" i="1" s="1"/>
  <c r="D169" i="1"/>
  <c r="D42" i="2"/>
  <c r="E41" i="2"/>
  <c r="F41" i="2" s="1"/>
  <c r="E169" i="1" l="1"/>
  <c r="F169" i="1" s="1"/>
  <c r="D170" i="1"/>
  <c r="D43" i="2"/>
  <c r="E42" i="2"/>
  <c r="F42" i="2" s="1"/>
  <c r="E170" i="1" l="1"/>
  <c r="F170" i="1" s="1"/>
  <c r="D171" i="1"/>
  <c r="D44" i="2"/>
  <c r="E43" i="2"/>
  <c r="F43" i="2" s="1"/>
  <c r="E171" i="1" l="1"/>
  <c r="F171" i="1" s="1"/>
  <c r="D172" i="1"/>
  <c r="D45" i="2"/>
  <c r="E44" i="2"/>
  <c r="F44" i="2" s="1"/>
  <c r="E172" i="1" l="1"/>
  <c r="F172" i="1" s="1"/>
  <c r="D173" i="1"/>
  <c r="D46" i="2"/>
  <c r="E45" i="2"/>
  <c r="F45" i="2" s="1"/>
  <c r="E173" i="1" l="1"/>
  <c r="F173" i="1" s="1"/>
  <c r="D174" i="1"/>
  <c r="D47" i="2"/>
  <c r="E46" i="2"/>
  <c r="F46" i="2" s="1"/>
  <c r="E174" i="1" l="1"/>
  <c r="F174" i="1" s="1"/>
  <c r="D175" i="1"/>
  <c r="D48" i="2"/>
  <c r="E47" i="2"/>
  <c r="F47" i="2" s="1"/>
  <c r="E175" i="1" l="1"/>
  <c r="F175" i="1" s="1"/>
  <c r="D176" i="1"/>
  <c r="D49" i="2"/>
  <c r="E48" i="2"/>
  <c r="F48" i="2" s="1"/>
  <c r="E176" i="1" l="1"/>
  <c r="F176" i="1" s="1"/>
  <c r="D177" i="1"/>
  <c r="D50" i="2"/>
  <c r="E49" i="2"/>
  <c r="F49" i="2" s="1"/>
  <c r="D178" i="1" l="1"/>
  <c r="E177" i="1"/>
  <c r="F177" i="1" s="1"/>
  <c r="D51" i="2"/>
  <c r="E50" i="2"/>
  <c r="F50" i="2" s="1"/>
  <c r="E178" i="1" l="1"/>
  <c r="F178" i="1" s="1"/>
  <c r="D179" i="1"/>
  <c r="E51" i="2"/>
  <c r="F51" i="2" s="1"/>
  <c r="D52" i="2"/>
  <c r="E52" i="2" s="1"/>
  <c r="D180" i="1" l="1"/>
  <c r="E179" i="1"/>
  <c r="F179" i="1" s="1"/>
  <c r="F52" i="2"/>
  <c r="K9" i="2" s="1"/>
  <c r="K11" i="2"/>
  <c r="K12" i="2"/>
  <c r="E180" i="1" l="1"/>
  <c r="F180" i="1" s="1"/>
  <c r="D181" i="1"/>
  <c r="K15" i="2"/>
  <c r="K14" i="2"/>
  <c r="L14" i="2" l="1"/>
  <c r="E181" i="1"/>
  <c r="F181" i="1" s="1"/>
  <c r="D182" i="1"/>
  <c r="E182" i="1" l="1"/>
  <c r="F182" i="1" s="1"/>
  <c r="D183" i="1"/>
  <c r="D184" i="1" l="1"/>
  <c r="E183" i="1"/>
  <c r="F183" i="1" s="1"/>
  <c r="E184" i="1" l="1"/>
  <c r="F184" i="1" s="1"/>
  <c r="D185" i="1"/>
  <c r="E185" i="1" l="1"/>
  <c r="F185" i="1" s="1"/>
  <c r="D186" i="1"/>
  <c r="E186" i="1" l="1"/>
  <c r="F186" i="1" s="1"/>
  <c r="D187" i="1"/>
  <c r="E187" i="1" l="1"/>
  <c r="F187" i="1" s="1"/>
  <c r="D188" i="1"/>
  <c r="E188" i="1" l="1"/>
  <c r="F188" i="1" s="1"/>
  <c r="D189" i="1"/>
  <c r="E189" i="1" l="1"/>
  <c r="F189" i="1" s="1"/>
  <c r="D190" i="1"/>
  <c r="E190" i="1" l="1"/>
  <c r="F190" i="1" s="1"/>
  <c r="D191" i="1"/>
  <c r="E191" i="1" l="1"/>
  <c r="F191" i="1" s="1"/>
  <c r="D192" i="1"/>
  <c r="E192" i="1" l="1"/>
  <c r="F192" i="1" s="1"/>
  <c r="D193" i="1"/>
  <c r="E193" i="1" l="1"/>
  <c r="F193" i="1" s="1"/>
  <c r="D194" i="1"/>
  <c r="E194" i="1" l="1"/>
  <c r="F194" i="1" s="1"/>
  <c r="D195" i="1"/>
  <c r="E195" i="1" l="1"/>
  <c r="F195" i="1" s="1"/>
  <c r="D196" i="1"/>
  <c r="E196" i="1" l="1"/>
  <c r="F196" i="1" s="1"/>
  <c r="D197" i="1"/>
  <c r="E197" i="1" l="1"/>
  <c r="F197" i="1" s="1"/>
  <c r="D198" i="1"/>
  <c r="E198" i="1" l="1"/>
  <c r="F198" i="1" s="1"/>
  <c r="D199" i="1"/>
  <c r="E199" i="1" l="1"/>
  <c r="F199" i="1" s="1"/>
  <c r="D200" i="1"/>
  <c r="E200" i="1" l="1"/>
  <c r="F200" i="1" s="1"/>
  <c r="D201" i="1"/>
  <c r="E201" i="1" l="1"/>
  <c r="F201" i="1" s="1"/>
  <c r="D202" i="1"/>
  <c r="E202" i="1" l="1"/>
  <c r="F202" i="1" s="1"/>
  <c r="D203" i="1"/>
  <c r="E203" i="1" l="1"/>
  <c r="F203" i="1" s="1"/>
  <c r="D204" i="1"/>
  <c r="E204" i="1" l="1"/>
  <c r="F204" i="1" s="1"/>
  <c r="D205" i="1"/>
  <c r="E205" i="1" l="1"/>
  <c r="F205" i="1" s="1"/>
  <c r="D206" i="1"/>
  <c r="E206" i="1" l="1"/>
  <c r="F206" i="1" s="1"/>
  <c r="D207" i="1"/>
  <c r="E207" i="1" l="1"/>
  <c r="F207" i="1" s="1"/>
  <c r="D208" i="1"/>
  <c r="E208" i="1" l="1"/>
  <c r="F208" i="1" s="1"/>
  <c r="D209" i="1"/>
  <c r="E209" i="1" l="1"/>
  <c r="F209" i="1" s="1"/>
  <c r="D210" i="1"/>
  <c r="E210" i="1" l="1"/>
  <c r="F210" i="1" s="1"/>
  <c r="D211" i="1"/>
  <c r="E211" i="1" l="1"/>
  <c r="F211" i="1" s="1"/>
  <c r="D212" i="1"/>
  <c r="E212" i="1" l="1"/>
  <c r="F212" i="1" s="1"/>
  <c r="D213" i="1"/>
  <c r="D214" i="1" l="1"/>
  <c r="E213" i="1"/>
  <c r="F213" i="1" s="1"/>
  <c r="D215" i="1" l="1"/>
  <c r="E214" i="1"/>
  <c r="F214" i="1" s="1"/>
  <c r="E215" i="1" l="1"/>
  <c r="F215" i="1" s="1"/>
  <c r="D216" i="1"/>
  <c r="E216" i="1" l="1"/>
  <c r="F216" i="1" s="1"/>
  <c r="D217" i="1"/>
  <c r="E217" i="1" l="1"/>
  <c r="F217" i="1" s="1"/>
  <c r="D218" i="1"/>
  <c r="E218" i="1" l="1"/>
  <c r="F218" i="1" s="1"/>
  <c r="D219" i="1"/>
  <c r="D220" i="1" l="1"/>
  <c r="E219" i="1"/>
  <c r="F219" i="1" s="1"/>
  <c r="E220" i="1" l="1"/>
  <c r="F220" i="1" s="1"/>
  <c r="D221" i="1"/>
  <c r="E221" i="1" l="1"/>
  <c r="F221" i="1" s="1"/>
  <c r="D222" i="1"/>
  <c r="E222" i="1" l="1"/>
  <c r="F222" i="1" s="1"/>
  <c r="D223" i="1"/>
  <c r="E223" i="1" l="1"/>
  <c r="F223" i="1" s="1"/>
  <c r="D224" i="1"/>
  <c r="E224" i="1" l="1"/>
  <c r="F224" i="1" s="1"/>
  <c r="D225" i="1"/>
  <c r="E225" i="1" l="1"/>
  <c r="F225" i="1" s="1"/>
  <c r="D226" i="1"/>
  <c r="E226" i="1" l="1"/>
  <c r="F226" i="1" s="1"/>
  <c r="D227" i="1"/>
  <c r="E227" i="1" l="1"/>
  <c r="F227" i="1" s="1"/>
  <c r="D228" i="1"/>
  <c r="E228" i="1" l="1"/>
  <c r="F228" i="1" s="1"/>
  <c r="D229" i="1"/>
  <c r="E229" i="1" l="1"/>
  <c r="F229" i="1" s="1"/>
  <c r="D230" i="1"/>
  <c r="E230" i="1" l="1"/>
  <c r="F230" i="1" s="1"/>
  <c r="D231" i="1"/>
  <c r="E231" i="1" l="1"/>
  <c r="F231" i="1" s="1"/>
  <c r="D232" i="1"/>
  <c r="D233" i="1" l="1"/>
  <c r="E232" i="1"/>
  <c r="F232" i="1" s="1"/>
  <c r="E233" i="1" l="1"/>
  <c r="F233" i="1" s="1"/>
  <c r="D234" i="1"/>
  <c r="E234" i="1" l="1"/>
  <c r="F234" i="1" s="1"/>
  <c r="D235" i="1"/>
  <c r="E235" i="1" l="1"/>
  <c r="F235" i="1" s="1"/>
  <c r="D236" i="1"/>
  <c r="E236" i="1" l="1"/>
  <c r="F236" i="1" s="1"/>
  <c r="D237" i="1"/>
  <c r="E237" i="1" l="1"/>
  <c r="F237" i="1" s="1"/>
  <c r="D238" i="1"/>
  <c r="E238" i="1" l="1"/>
  <c r="F238" i="1" s="1"/>
  <c r="D239" i="1"/>
  <c r="E239" i="1" l="1"/>
  <c r="F239" i="1" s="1"/>
  <c r="D240" i="1"/>
  <c r="E240" i="1" l="1"/>
  <c r="F240" i="1" s="1"/>
  <c r="D241" i="1"/>
  <c r="E241" i="1" l="1"/>
  <c r="F241" i="1" s="1"/>
  <c r="D242" i="1"/>
  <c r="D243" i="1" l="1"/>
  <c r="E242" i="1"/>
  <c r="F242" i="1" s="1"/>
  <c r="E243" i="1" l="1"/>
  <c r="F243" i="1" s="1"/>
  <c r="D244" i="1"/>
  <c r="E244" i="1" l="1"/>
  <c r="F244" i="1" s="1"/>
  <c r="D245" i="1"/>
  <c r="E245" i="1" s="1"/>
  <c r="K11" i="1" l="1"/>
  <c r="K12" i="1"/>
  <c r="F245" i="1"/>
  <c r="K9" i="1" s="1"/>
  <c r="K15" i="1" l="1"/>
  <c r="K14" i="1"/>
  <c r="L1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Raymond R. Luo</author>
  </authors>
  <commentList>
    <comment ref="A2" authorId="0" shapeId="0" xr:uid="{35963A3D-1B07-4711-865D-A053E3013F11}">
      <text>
        <r>
          <rPr>
            <b/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Raymond R. Luo</author>
  </authors>
  <commentList>
    <comment ref="A2" authorId="0" shapeId="0" xr:uid="{7175926B-912F-48B6-ACC7-2686C4E57EEE}">
      <text>
        <r>
          <rPr>
            <b/>
            <sz val="9"/>
            <color indexed="81"/>
            <rFont val="Tahoma"/>
            <family val="2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<sst xmlns="http://schemas.openxmlformats.org/spreadsheetml/2006/main" count="60" uniqueCount="21">
  <si>
    <t>日频</t>
  </si>
  <si>
    <t>000001.SH</t>
  </si>
  <si>
    <t>SMA</t>
  </si>
  <si>
    <t>EMA</t>
  </si>
  <si>
    <t>Binary</t>
  </si>
  <si>
    <t>Binary Change</t>
  </si>
  <si>
    <t>Positive</t>
  </si>
  <si>
    <t>Negative</t>
  </si>
  <si>
    <t>Mean</t>
  </si>
  <si>
    <t>k</t>
  </si>
  <si>
    <t>EMA:</t>
  </si>
  <si>
    <t>N</t>
  </si>
  <si>
    <t>-</t>
  </si>
  <si>
    <t>Runs</t>
  </si>
  <si>
    <t>SMA:</t>
  </si>
  <si>
    <t>M</t>
  </si>
  <si>
    <t>SMA Binary</t>
  </si>
  <si>
    <t>SMA Binary change</t>
  </si>
  <si>
    <t>Std Dev</t>
  </si>
  <si>
    <t>周频</t>
  </si>
  <si>
    <t>Z: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</si>
</sst>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##,###,##0.0000"/>
  </numFmts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right"/>
    </xf>
    <xf numFmtId="165" fontId="0" fillId="0" borderId="0" xfId="0" applyNumberFormat="1"/>
    <xf numFmtId="164" fontId="0" fillId="2" borderId="0" xfId="0" applyNumberFormat="1" applyFill="1" applyAlignment="1">
      <alignment horizontal="right"/>
    </xf>
    <xf numFmtId="165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34492563429572"/>
          <c:y val="0.16245370370370371"/>
          <c:w val="0.81432174103237098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cat>
            <c:numRef>
              <c:f>Sheet1!$A$137:$A$245</c:f>
              <c:numCache>
                <c:formatCode>yyyy\-mm\-dd</c:formatCode>
                <c:ptCount val="109"/>
                <c:pt idx="0">
                  <c:v>39812</c:v>
                </c:pt>
                <c:pt idx="1">
                  <c:v>39813</c:v>
                </c:pt>
                <c:pt idx="2">
                  <c:v>39818</c:v>
                </c:pt>
                <c:pt idx="3">
                  <c:v>39819</c:v>
                </c:pt>
                <c:pt idx="4">
                  <c:v>39820</c:v>
                </c:pt>
                <c:pt idx="5">
                  <c:v>39821</c:v>
                </c:pt>
                <c:pt idx="6">
                  <c:v>39822</c:v>
                </c:pt>
                <c:pt idx="7">
                  <c:v>39825</c:v>
                </c:pt>
                <c:pt idx="8">
                  <c:v>39826</c:v>
                </c:pt>
                <c:pt idx="9">
                  <c:v>39827</c:v>
                </c:pt>
                <c:pt idx="10">
                  <c:v>39828</c:v>
                </c:pt>
                <c:pt idx="11">
                  <c:v>39829</c:v>
                </c:pt>
                <c:pt idx="12">
                  <c:v>39832</c:v>
                </c:pt>
                <c:pt idx="13">
                  <c:v>39833</c:v>
                </c:pt>
                <c:pt idx="14">
                  <c:v>39834</c:v>
                </c:pt>
                <c:pt idx="15">
                  <c:v>39835</c:v>
                </c:pt>
                <c:pt idx="16">
                  <c:v>39836</c:v>
                </c:pt>
                <c:pt idx="17">
                  <c:v>39846</c:v>
                </c:pt>
                <c:pt idx="18">
                  <c:v>39847</c:v>
                </c:pt>
                <c:pt idx="19">
                  <c:v>39848</c:v>
                </c:pt>
                <c:pt idx="20">
                  <c:v>39849</c:v>
                </c:pt>
                <c:pt idx="21">
                  <c:v>39850</c:v>
                </c:pt>
                <c:pt idx="22">
                  <c:v>39853</c:v>
                </c:pt>
                <c:pt idx="23">
                  <c:v>39854</c:v>
                </c:pt>
                <c:pt idx="24">
                  <c:v>39855</c:v>
                </c:pt>
                <c:pt idx="25">
                  <c:v>39856</c:v>
                </c:pt>
                <c:pt idx="26">
                  <c:v>39857</c:v>
                </c:pt>
                <c:pt idx="27">
                  <c:v>39860</c:v>
                </c:pt>
                <c:pt idx="28">
                  <c:v>39861</c:v>
                </c:pt>
                <c:pt idx="29">
                  <c:v>39862</c:v>
                </c:pt>
                <c:pt idx="30">
                  <c:v>39863</c:v>
                </c:pt>
                <c:pt idx="31">
                  <c:v>39864</c:v>
                </c:pt>
                <c:pt idx="32">
                  <c:v>39867</c:v>
                </c:pt>
                <c:pt idx="33">
                  <c:v>39868</c:v>
                </c:pt>
                <c:pt idx="34">
                  <c:v>39869</c:v>
                </c:pt>
                <c:pt idx="35">
                  <c:v>39870</c:v>
                </c:pt>
                <c:pt idx="36">
                  <c:v>39871</c:v>
                </c:pt>
                <c:pt idx="37">
                  <c:v>39874</c:v>
                </c:pt>
                <c:pt idx="38">
                  <c:v>39875</c:v>
                </c:pt>
                <c:pt idx="39">
                  <c:v>39876</c:v>
                </c:pt>
                <c:pt idx="40">
                  <c:v>39877</c:v>
                </c:pt>
                <c:pt idx="41">
                  <c:v>39878</c:v>
                </c:pt>
                <c:pt idx="42">
                  <c:v>39881</c:v>
                </c:pt>
                <c:pt idx="43">
                  <c:v>39882</c:v>
                </c:pt>
                <c:pt idx="44">
                  <c:v>39883</c:v>
                </c:pt>
                <c:pt idx="45">
                  <c:v>39884</c:v>
                </c:pt>
                <c:pt idx="46">
                  <c:v>39885</c:v>
                </c:pt>
                <c:pt idx="47">
                  <c:v>39888</c:v>
                </c:pt>
                <c:pt idx="48">
                  <c:v>39889</c:v>
                </c:pt>
                <c:pt idx="49">
                  <c:v>39890</c:v>
                </c:pt>
                <c:pt idx="50">
                  <c:v>39891</c:v>
                </c:pt>
                <c:pt idx="51">
                  <c:v>39892</c:v>
                </c:pt>
                <c:pt idx="52">
                  <c:v>39895</c:v>
                </c:pt>
                <c:pt idx="53">
                  <c:v>39896</c:v>
                </c:pt>
                <c:pt idx="54">
                  <c:v>39897</c:v>
                </c:pt>
                <c:pt idx="55">
                  <c:v>39898</c:v>
                </c:pt>
                <c:pt idx="56">
                  <c:v>39899</c:v>
                </c:pt>
                <c:pt idx="57">
                  <c:v>39902</c:v>
                </c:pt>
                <c:pt idx="58">
                  <c:v>39903</c:v>
                </c:pt>
                <c:pt idx="59">
                  <c:v>39904</c:v>
                </c:pt>
                <c:pt idx="60">
                  <c:v>39905</c:v>
                </c:pt>
                <c:pt idx="61">
                  <c:v>39906</c:v>
                </c:pt>
                <c:pt idx="62">
                  <c:v>39910</c:v>
                </c:pt>
                <c:pt idx="63">
                  <c:v>39911</c:v>
                </c:pt>
                <c:pt idx="64">
                  <c:v>39912</c:v>
                </c:pt>
                <c:pt idx="65">
                  <c:v>39913</c:v>
                </c:pt>
                <c:pt idx="66">
                  <c:v>39916</c:v>
                </c:pt>
                <c:pt idx="67">
                  <c:v>39917</c:v>
                </c:pt>
                <c:pt idx="68">
                  <c:v>39918</c:v>
                </c:pt>
                <c:pt idx="69">
                  <c:v>39919</c:v>
                </c:pt>
                <c:pt idx="70">
                  <c:v>39920</c:v>
                </c:pt>
                <c:pt idx="71">
                  <c:v>39923</c:v>
                </c:pt>
                <c:pt idx="72">
                  <c:v>39924</c:v>
                </c:pt>
                <c:pt idx="73">
                  <c:v>39925</c:v>
                </c:pt>
                <c:pt idx="74">
                  <c:v>39926</c:v>
                </c:pt>
                <c:pt idx="75">
                  <c:v>39927</c:v>
                </c:pt>
                <c:pt idx="76">
                  <c:v>39930</c:v>
                </c:pt>
                <c:pt idx="77">
                  <c:v>39931</c:v>
                </c:pt>
                <c:pt idx="78">
                  <c:v>39932</c:v>
                </c:pt>
                <c:pt idx="79">
                  <c:v>39933</c:v>
                </c:pt>
                <c:pt idx="80">
                  <c:v>39937</c:v>
                </c:pt>
                <c:pt idx="81">
                  <c:v>39938</c:v>
                </c:pt>
                <c:pt idx="82">
                  <c:v>39939</c:v>
                </c:pt>
                <c:pt idx="83">
                  <c:v>39940</c:v>
                </c:pt>
                <c:pt idx="84">
                  <c:v>39941</c:v>
                </c:pt>
                <c:pt idx="85">
                  <c:v>39944</c:v>
                </c:pt>
                <c:pt idx="86">
                  <c:v>39945</c:v>
                </c:pt>
                <c:pt idx="87">
                  <c:v>39946</c:v>
                </c:pt>
                <c:pt idx="88">
                  <c:v>39947</c:v>
                </c:pt>
                <c:pt idx="89">
                  <c:v>39948</c:v>
                </c:pt>
                <c:pt idx="90">
                  <c:v>39951</c:v>
                </c:pt>
                <c:pt idx="91">
                  <c:v>39952</c:v>
                </c:pt>
                <c:pt idx="92">
                  <c:v>39953</c:v>
                </c:pt>
                <c:pt idx="93">
                  <c:v>39954</c:v>
                </c:pt>
                <c:pt idx="94">
                  <c:v>39955</c:v>
                </c:pt>
                <c:pt idx="95">
                  <c:v>39958</c:v>
                </c:pt>
                <c:pt idx="96">
                  <c:v>39959</c:v>
                </c:pt>
                <c:pt idx="97">
                  <c:v>39960</c:v>
                </c:pt>
                <c:pt idx="98">
                  <c:v>39965</c:v>
                </c:pt>
                <c:pt idx="99">
                  <c:v>39966</c:v>
                </c:pt>
                <c:pt idx="100">
                  <c:v>39967</c:v>
                </c:pt>
                <c:pt idx="101">
                  <c:v>39968</c:v>
                </c:pt>
                <c:pt idx="102">
                  <c:v>39969</c:v>
                </c:pt>
                <c:pt idx="103">
                  <c:v>39972</c:v>
                </c:pt>
                <c:pt idx="104">
                  <c:v>39973</c:v>
                </c:pt>
                <c:pt idx="105">
                  <c:v>39974</c:v>
                </c:pt>
                <c:pt idx="106">
                  <c:v>39975</c:v>
                </c:pt>
                <c:pt idx="107">
                  <c:v>39976</c:v>
                </c:pt>
                <c:pt idx="108">
                  <c:v>39979</c:v>
                </c:pt>
              </c:numCache>
            </c:numRef>
          </c:cat>
          <c:val>
            <c:numRef>
              <c:f>Sheet1!$B$136:$B$245</c:f>
              <c:numCache>
                <c:formatCode>###,###,##0.0000</c:formatCode>
                <c:ptCount val="110"/>
                <c:pt idx="0">
                  <c:v>1850.48</c:v>
                </c:pt>
                <c:pt idx="1">
                  <c:v>1832.91</c:v>
                </c:pt>
                <c:pt idx="2">
                  <c:v>1820.8050000000001</c:v>
                </c:pt>
                <c:pt idx="3">
                  <c:v>1880.7159999999999</c:v>
                </c:pt>
                <c:pt idx="4">
                  <c:v>1937.145</c:v>
                </c:pt>
                <c:pt idx="5">
                  <c:v>1924.0119999999999</c:v>
                </c:pt>
                <c:pt idx="6">
                  <c:v>1878.181</c:v>
                </c:pt>
                <c:pt idx="7">
                  <c:v>1904.8610000000001</c:v>
                </c:pt>
                <c:pt idx="8">
                  <c:v>1900.347</c:v>
                </c:pt>
                <c:pt idx="9">
                  <c:v>1863.367</c:v>
                </c:pt>
                <c:pt idx="10">
                  <c:v>1928.8689999999999</c:v>
                </c:pt>
                <c:pt idx="11">
                  <c:v>1920.2059999999999</c:v>
                </c:pt>
                <c:pt idx="12">
                  <c:v>1954.4380000000001</c:v>
                </c:pt>
                <c:pt idx="13">
                  <c:v>1986.672</c:v>
                </c:pt>
                <c:pt idx="14">
                  <c:v>1994.107</c:v>
                </c:pt>
                <c:pt idx="15">
                  <c:v>1985.0160000000001</c:v>
                </c:pt>
                <c:pt idx="16">
                  <c:v>2004.951</c:v>
                </c:pt>
                <c:pt idx="17">
                  <c:v>1990.6569999999999</c:v>
                </c:pt>
                <c:pt idx="18">
                  <c:v>2011.683</c:v>
                </c:pt>
                <c:pt idx="19">
                  <c:v>2060.808</c:v>
                </c:pt>
                <c:pt idx="20">
                  <c:v>2107.7489999999998</c:v>
                </c:pt>
                <c:pt idx="21">
                  <c:v>2098.018</c:v>
                </c:pt>
                <c:pt idx="22">
                  <c:v>2181.239</c:v>
                </c:pt>
                <c:pt idx="23">
                  <c:v>2224.7139999999999</c:v>
                </c:pt>
                <c:pt idx="24">
                  <c:v>2265.1610000000001</c:v>
                </c:pt>
                <c:pt idx="25">
                  <c:v>2260.8200000000002</c:v>
                </c:pt>
                <c:pt idx="26">
                  <c:v>2248.0909999999999</c:v>
                </c:pt>
                <c:pt idx="27">
                  <c:v>2320.7919999999999</c:v>
                </c:pt>
                <c:pt idx="28">
                  <c:v>2389.3870000000002</c:v>
                </c:pt>
                <c:pt idx="29">
                  <c:v>2319.4409999999998</c:v>
                </c:pt>
                <c:pt idx="30">
                  <c:v>2209.8620000000001</c:v>
                </c:pt>
                <c:pt idx="31">
                  <c:v>2227.125</c:v>
                </c:pt>
                <c:pt idx="32">
                  <c:v>2261.4780000000001</c:v>
                </c:pt>
                <c:pt idx="33">
                  <c:v>2305.777</c:v>
                </c:pt>
                <c:pt idx="34">
                  <c:v>2200.654</c:v>
                </c:pt>
                <c:pt idx="35">
                  <c:v>2206.5740000000001</c:v>
                </c:pt>
                <c:pt idx="36">
                  <c:v>2121.2510000000002</c:v>
                </c:pt>
                <c:pt idx="37">
                  <c:v>2082.8519999999999</c:v>
                </c:pt>
                <c:pt idx="38">
                  <c:v>2093.4470000000001</c:v>
                </c:pt>
                <c:pt idx="39">
                  <c:v>2071.431</c:v>
                </c:pt>
                <c:pt idx="40">
                  <c:v>2198.107</c:v>
                </c:pt>
                <c:pt idx="41">
                  <c:v>2221.076</c:v>
                </c:pt>
                <c:pt idx="42">
                  <c:v>2193.0070000000001</c:v>
                </c:pt>
                <c:pt idx="43">
                  <c:v>2118.748</c:v>
                </c:pt>
                <c:pt idx="44">
                  <c:v>2158.5680000000002</c:v>
                </c:pt>
                <c:pt idx="45">
                  <c:v>2139.0250000000001</c:v>
                </c:pt>
                <c:pt idx="46">
                  <c:v>2133.8809999999999</c:v>
                </c:pt>
                <c:pt idx="47">
                  <c:v>2128.848</c:v>
                </c:pt>
                <c:pt idx="48">
                  <c:v>2153.2910000000002</c:v>
                </c:pt>
                <c:pt idx="49">
                  <c:v>2218.326</c:v>
                </c:pt>
                <c:pt idx="50">
                  <c:v>2223.7249999999999</c:v>
                </c:pt>
                <c:pt idx="51">
                  <c:v>2265.759</c:v>
                </c:pt>
                <c:pt idx="52">
                  <c:v>2281.087</c:v>
                </c:pt>
                <c:pt idx="53">
                  <c:v>2325.48</c:v>
                </c:pt>
                <c:pt idx="54">
                  <c:v>2338.42</c:v>
                </c:pt>
                <c:pt idx="55">
                  <c:v>2291.5549999999998</c:v>
                </c:pt>
                <c:pt idx="56">
                  <c:v>2361.7040000000002</c:v>
                </c:pt>
                <c:pt idx="57">
                  <c:v>2374.4380000000001</c:v>
                </c:pt>
                <c:pt idx="58">
                  <c:v>2358.04</c:v>
                </c:pt>
                <c:pt idx="59">
                  <c:v>2373.2130000000002</c:v>
                </c:pt>
                <c:pt idx="60">
                  <c:v>2408.0169999999998</c:v>
                </c:pt>
                <c:pt idx="61">
                  <c:v>2425.2910000000002</c:v>
                </c:pt>
                <c:pt idx="62">
                  <c:v>2419.7779999999998</c:v>
                </c:pt>
                <c:pt idx="63">
                  <c:v>2439.1819999999998</c:v>
                </c:pt>
                <c:pt idx="64">
                  <c:v>2347.3850000000002</c:v>
                </c:pt>
                <c:pt idx="65">
                  <c:v>2379.8760000000002</c:v>
                </c:pt>
                <c:pt idx="66">
                  <c:v>2444.2260000000001</c:v>
                </c:pt>
                <c:pt idx="67">
                  <c:v>2513.701</c:v>
                </c:pt>
                <c:pt idx="68">
                  <c:v>2527.181</c:v>
                </c:pt>
                <c:pt idx="69">
                  <c:v>2536.056</c:v>
                </c:pt>
                <c:pt idx="70">
                  <c:v>2534.134</c:v>
                </c:pt>
                <c:pt idx="71">
                  <c:v>2503.9349999999999</c:v>
                </c:pt>
                <c:pt idx="72">
                  <c:v>2557.4560000000001</c:v>
                </c:pt>
                <c:pt idx="73">
                  <c:v>2535.828</c:v>
                </c:pt>
                <c:pt idx="74">
                  <c:v>2461.346</c:v>
                </c:pt>
                <c:pt idx="75">
                  <c:v>2463.9540000000002</c:v>
                </c:pt>
                <c:pt idx="76">
                  <c:v>2448.5949999999998</c:v>
                </c:pt>
                <c:pt idx="77">
                  <c:v>2405.348</c:v>
                </c:pt>
                <c:pt idx="78">
                  <c:v>2401.4380000000001</c:v>
                </c:pt>
                <c:pt idx="79">
                  <c:v>2468.192</c:v>
                </c:pt>
                <c:pt idx="80">
                  <c:v>2477.569</c:v>
                </c:pt>
                <c:pt idx="81">
                  <c:v>2559.9110000000001</c:v>
                </c:pt>
                <c:pt idx="82">
                  <c:v>2567.337</c:v>
                </c:pt>
                <c:pt idx="83">
                  <c:v>2592.52</c:v>
                </c:pt>
                <c:pt idx="84">
                  <c:v>2597.4470000000001</c:v>
                </c:pt>
                <c:pt idx="85">
                  <c:v>2625.645</c:v>
                </c:pt>
                <c:pt idx="86">
                  <c:v>2579.7469999999998</c:v>
                </c:pt>
                <c:pt idx="87">
                  <c:v>2618.172</c:v>
                </c:pt>
                <c:pt idx="88">
                  <c:v>2663.7660000000001</c:v>
                </c:pt>
                <c:pt idx="89">
                  <c:v>2639.8870000000002</c:v>
                </c:pt>
                <c:pt idx="90">
                  <c:v>2645.2629999999999</c:v>
                </c:pt>
                <c:pt idx="91">
                  <c:v>2652.779</c:v>
                </c:pt>
                <c:pt idx="92">
                  <c:v>2676.6819999999998</c:v>
                </c:pt>
                <c:pt idx="93">
                  <c:v>2651.4140000000002</c:v>
                </c:pt>
                <c:pt idx="94">
                  <c:v>2610.6219999999998</c:v>
                </c:pt>
                <c:pt idx="95">
                  <c:v>2597.6010000000001</c:v>
                </c:pt>
                <c:pt idx="96">
                  <c:v>2610.0100000000002</c:v>
                </c:pt>
                <c:pt idx="97">
                  <c:v>2588.5749999999998</c:v>
                </c:pt>
                <c:pt idx="98">
                  <c:v>2632.93</c:v>
                </c:pt>
                <c:pt idx="99">
                  <c:v>2721.28</c:v>
                </c:pt>
                <c:pt idx="100">
                  <c:v>2724.3020000000001</c:v>
                </c:pt>
                <c:pt idx="101">
                  <c:v>2778.5889999999999</c:v>
                </c:pt>
                <c:pt idx="102">
                  <c:v>2767.2440000000001</c:v>
                </c:pt>
                <c:pt idx="103">
                  <c:v>2753.8910000000001</c:v>
                </c:pt>
                <c:pt idx="104">
                  <c:v>2768.3359999999998</c:v>
                </c:pt>
                <c:pt idx="105">
                  <c:v>2787.8870000000002</c:v>
                </c:pt>
                <c:pt idx="106">
                  <c:v>2816.2469999999998</c:v>
                </c:pt>
                <c:pt idx="107">
                  <c:v>2797.32</c:v>
                </c:pt>
                <c:pt idx="108">
                  <c:v>2743.7620000000002</c:v>
                </c:pt>
                <c:pt idx="109">
                  <c:v>2789.549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D-4E14-B2D0-D1A5A3F3AB76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EMA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Sheet1!$A$137:$A$245</c:f>
              <c:numCache>
                <c:formatCode>yyyy\-mm\-dd</c:formatCode>
                <c:ptCount val="109"/>
                <c:pt idx="0">
                  <c:v>39812</c:v>
                </c:pt>
                <c:pt idx="1">
                  <c:v>39813</c:v>
                </c:pt>
                <c:pt idx="2">
                  <c:v>39818</c:v>
                </c:pt>
                <c:pt idx="3">
                  <c:v>39819</c:v>
                </c:pt>
                <c:pt idx="4">
                  <c:v>39820</c:v>
                </c:pt>
                <c:pt idx="5">
                  <c:v>39821</c:v>
                </c:pt>
                <c:pt idx="6">
                  <c:v>39822</c:v>
                </c:pt>
                <c:pt idx="7">
                  <c:v>39825</c:v>
                </c:pt>
                <c:pt idx="8">
                  <c:v>39826</c:v>
                </c:pt>
                <c:pt idx="9">
                  <c:v>39827</c:v>
                </c:pt>
                <c:pt idx="10">
                  <c:v>39828</c:v>
                </c:pt>
                <c:pt idx="11">
                  <c:v>39829</c:v>
                </c:pt>
                <c:pt idx="12">
                  <c:v>39832</c:v>
                </c:pt>
                <c:pt idx="13">
                  <c:v>39833</c:v>
                </c:pt>
                <c:pt idx="14">
                  <c:v>39834</c:v>
                </c:pt>
                <c:pt idx="15">
                  <c:v>39835</c:v>
                </c:pt>
                <c:pt idx="16">
                  <c:v>39836</c:v>
                </c:pt>
                <c:pt idx="17">
                  <c:v>39846</c:v>
                </c:pt>
                <c:pt idx="18">
                  <c:v>39847</c:v>
                </c:pt>
                <c:pt idx="19">
                  <c:v>39848</c:v>
                </c:pt>
                <c:pt idx="20">
                  <c:v>39849</c:v>
                </c:pt>
                <c:pt idx="21">
                  <c:v>39850</c:v>
                </c:pt>
                <c:pt idx="22">
                  <c:v>39853</c:v>
                </c:pt>
                <c:pt idx="23">
                  <c:v>39854</c:v>
                </c:pt>
                <c:pt idx="24">
                  <c:v>39855</c:v>
                </c:pt>
                <c:pt idx="25">
                  <c:v>39856</c:v>
                </c:pt>
                <c:pt idx="26">
                  <c:v>39857</c:v>
                </c:pt>
                <c:pt idx="27">
                  <c:v>39860</c:v>
                </c:pt>
                <c:pt idx="28">
                  <c:v>39861</c:v>
                </c:pt>
                <c:pt idx="29">
                  <c:v>39862</c:v>
                </c:pt>
                <c:pt idx="30">
                  <c:v>39863</c:v>
                </c:pt>
                <c:pt idx="31">
                  <c:v>39864</c:v>
                </c:pt>
                <c:pt idx="32">
                  <c:v>39867</c:v>
                </c:pt>
                <c:pt idx="33">
                  <c:v>39868</c:v>
                </c:pt>
                <c:pt idx="34">
                  <c:v>39869</c:v>
                </c:pt>
                <c:pt idx="35">
                  <c:v>39870</c:v>
                </c:pt>
                <c:pt idx="36">
                  <c:v>39871</c:v>
                </c:pt>
                <c:pt idx="37">
                  <c:v>39874</c:v>
                </c:pt>
                <c:pt idx="38">
                  <c:v>39875</c:v>
                </c:pt>
                <c:pt idx="39">
                  <c:v>39876</c:v>
                </c:pt>
                <c:pt idx="40">
                  <c:v>39877</c:v>
                </c:pt>
                <c:pt idx="41">
                  <c:v>39878</c:v>
                </c:pt>
                <c:pt idx="42">
                  <c:v>39881</c:v>
                </c:pt>
                <c:pt idx="43">
                  <c:v>39882</c:v>
                </c:pt>
                <c:pt idx="44">
                  <c:v>39883</c:v>
                </c:pt>
                <c:pt idx="45">
                  <c:v>39884</c:v>
                </c:pt>
                <c:pt idx="46">
                  <c:v>39885</c:v>
                </c:pt>
                <c:pt idx="47">
                  <c:v>39888</c:v>
                </c:pt>
                <c:pt idx="48">
                  <c:v>39889</c:v>
                </c:pt>
                <c:pt idx="49">
                  <c:v>39890</c:v>
                </c:pt>
                <c:pt idx="50">
                  <c:v>39891</c:v>
                </c:pt>
                <c:pt idx="51">
                  <c:v>39892</c:v>
                </c:pt>
                <c:pt idx="52">
                  <c:v>39895</c:v>
                </c:pt>
                <c:pt idx="53">
                  <c:v>39896</c:v>
                </c:pt>
                <c:pt idx="54">
                  <c:v>39897</c:v>
                </c:pt>
                <c:pt idx="55">
                  <c:v>39898</c:v>
                </c:pt>
                <c:pt idx="56">
                  <c:v>39899</c:v>
                </c:pt>
                <c:pt idx="57">
                  <c:v>39902</c:v>
                </c:pt>
                <c:pt idx="58">
                  <c:v>39903</c:v>
                </c:pt>
                <c:pt idx="59">
                  <c:v>39904</c:v>
                </c:pt>
                <c:pt idx="60">
                  <c:v>39905</c:v>
                </c:pt>
                <c:pt idx="61">
                  <c:v>39906</c:v>
                </c:pt>
                <c:pt idx="62">
                  <c:v>39910</c:v>
                </c:pt>
                <c:pt idx="63">
                  <c:v>39911</c:v>
                </c:pt>
                <c:pt idx="64">
                  <c:v>39912</c:v>
                </c:pt>
                <c:pt idx="65">
                  <c:v>39913</c:v>
                </c:pt>
                <c:pt idx="66">
                  <c:v>39916</c:v>
                </c:pt>
                <c:pt idx="67">
                  <c:v>39917</c:v>
                </c:pt>
                <c:pt idx="68">
                  <c:v>39918</c:v>
                </c:pt>
                <c:pt idx="69">
                  <c:v>39919</c:v>
                </c:pt>
                <c:pt idx="70">
                  <c:v>39920</c:v>
                </c:pt>
                <c:pt idx="71">
                  <c:v>39923</c:v>
                </c:pt>
                <c:pt idx="72">
                  <c:v>39924</c:v>
                </c:pt>
                <c:pt idx="73">
                  <c:v>39925</c:v>
                </c:pt>
                <c:pt idx="74">
                  <c:v>39926</c:v>
                </c:pt>
                <c:pt idx="75">
                  <c:v>39927</c:v>
                </c:pt>
                <c:pt idx="76">
                  <c:v>39930</c:v>
                </c:pt>
                <c:pt idx="77">
                  <c:v>39931</c:v>
                </c:pt>
                <c:pt idx="78">
                  <c:v>39932</c:v>
                </c:pt>
                <c:pt idx="79">
                  <c:v>39933</c:v>
                </c:pt>
                <c:pt idx="80">
                  <c:v>39937</c:v>
                </c:pt>
                <c:pt idx="81">
                  <c:v>39938</c:v>
                </c:pt>
                <c:pt idx="82">
                  <c:v>39939</c:v>
                </c:pt>
                <c:pt idx="83">
                  <c:v>39940</c:v>
                </c:pt>
                <c:pt idx="84">
                  <c:v>39941</c:v>
                </c:pt>
                <c:pt idx="85">
                  <c:v>39944</c:v>
                </c:pt>
                <c:pt idx="86">
                  <c:v>39945</c:v>
                </c:pt>
                <c:pt idx="87">
                  <c:v>39946</c:v>
                </c:pt>
                <c:pt idx="88">
                  <c:v>39947</c:v>
                </c:pt>
                <c:pt idx="89">
                  <c:v>39948</c:v>
                </c:pt>
                <c:pt idx="90">
                  <c:v>39951</c:v>
                </c:pt>
                <c:pt idx="91">
                  <c:v>39952</c:v>
                </c:pt>
                <c:pt idx="92">
                  <c:v>39953</c:v>
                </c:pt>
                <c:pt idx="93">
                  <c:v>39954</c:v>
                </c:pt>
                <c:pt idx="94">
                  <c:v>39955</c:v>
                </c:pt>
                <c:pt idx="95">
                  <c:v>39958</c:v>
                </c:pt>
                <c:pt idx="96">
                  <c:v>39959</c:v>
                </c:pt>
                <c:pt idx="97">
                  <c:v>39960</c:v>
                </c:pt>
                <c:pt idx="98">
                  <c:v>39965</c:v>
                </c:pt>
                <c:pt idx="99">
                  <c:v>39966</c:v>
                </c:pt>
                <c:pt idx="100">
                  <c:v>39967</c:v>
                </c:pt>
                <c:pt idx="101">
                  <c:v>39968</c:v>
                </c:pt>
                <c:pt idx="102">
                  <c:v>39969</c:v>
                </c:pt>
                <c:pt idx="103">
                  <c:v>39972</c:v>
                </c:pt>
                <c:pt idx="104">
                  <c:v>39973</c:v>
                </c:pt>
                <c:pt idx="105">
                  <c:v>39974</c:v>
                </c:pt>
                <c:pt idx="106">
                  <c:v>39975</c:v>
                </c:pt>
                <c:pt idx="107">
                  <c:v>39976</c:v>
                </c:pt>
                <c:pt idx="108">
                  <c:v>39979</c:v>
                </c:pt>
              </c:numCache>
            </c:numRef>
          </c:cat>
          <c:val>
            <c:numRef>
              <c:f>Sheet1!$D$136:$D$245</c:f>
              <c:numCache>
                <c:formatCode>General</c:formatCode>
                <c:ptCount val="110"/>
                <c:pt idx="0">
                  <c:v>1939.5485634058182</c:v>
                </c:pt>
                <c:pt idx="1">
                  <c:v>1932.6686560893138</c:v>
                </c:pt>
                <c:pt idx="2">
                  <c:v>1925.4516460190357</c:v>
                </c:pt>
                <c:pt idx="3">
                  <c:v>1922.5654753081303</c:v>
                </c:pt>
                <c:pt idx="4">
                  <c:v>1923.5060898043801</c:v>
                </c:pt>
                <c:pt idx="5">
                  <c:v>1923.5387291718396</c:v>
                </c:pt>
                <c:pt idx="6">
                  <c:v>1920.612424063979</c:v>
                </c:pt>
                <c:pt idx="7">
                  <c:v>1919.5962031566257</c:v>
                </c:pt>
                <c:pt idx="8">
                  <c:v>1918.3543190820048</c:v>
                </c:pt>
                <c:pt idx="9">
                  <c:v>1914.8067501089724</c:v>
                </c:pt>
                <c:pt idx="10">
                  <c:v>1915.7139920374261</c:v>
                </c:pt>
                <c:pt idx="11">
                  <c:v>1916.0037990027536</c:v>
                </c:pt>
                <c:pt idx="12">
                  <c:v>1918.4834248735438</c:v>
                </c:pt>
                <c:pt idx="13">
                  <c:v>1922.8826877849281</c:v>
                </c:pt>
                <c:pt idx="14">
                  <c:v>1927.4778047020295</c:v>
                </c:pt>
                <c:pt idx="15">
                  <c:v>1931.189946334157</c:v>
                </c:pt>
                <c:pt idx="16">
                  <c:v>1935.9487239900179</c:v>
                </c:pt>
                <c:pt idx="17">
                  <c:v>1939.4782901842104</c:v>
                </c:pt>
                <c:pt idx="18">
                  <c:v>1944.1366585594228</c:v>
                </c:pt>
                <c:pt idx="19">
                  <c:v>1951.6638418781697</c:v>
                </c:pt>
                <c:pt idx="20">
                  <c:v>1961.7338520795784</c:v>
                </c:pt>
                <c:pt idx="21">
                  <c:v>1970.5263777518637</c:v>
                </c:pt>
                <c:pt idx="22">
                  <c:v>1984.12074047755</c:v>
                </c:pt>
                <c:pt idx="23">
                  <c:v>1999.642886253192</c:v>
                </c:pt>
                <c:pt idx="24">
                  <c:v>2016.7730871400831</c:v>
                </c:pt>
                <c:pt idx="25">
                  <c:v>2032.518049260078</c:v>
                </c:pt>
                <c:pt idx="26">
                  <c:v>2046.4259815658795</c:v>
                </c:pt>
                <c:pt idx="27">
                  <c:v>2064.1270150132423</c:v>
                </c:pt>
                <c:pt idx="28">
                  <c:v>2085.1115301736781</c:v>
                </c:pt>
                <c:pt idx="29">
                  <c:v>2100.2295604850538</c:v>
                </c:pt>
                <c:pt idx="30">
                  <c:v>2107.3026210989215</c:v>
                </c:pt>
                <c:pt idx="31">
                  <c:v>2115.0330971570556</c:v>
                </c:pt>
                <c:pt idx="32">
                  <c:v>2124.4811554049879</c:v>
                </c:pt>
                <c:pt idx="33">
                  <c:v>2136.177661507892</c:v>
                </c:pt>
                <c:pt idx="34">
                  <c:v>2140.3374252815765</c:v>
                </c:pt>
                <c:pt idx="35">
                  <c:v>2144.6107526827655</c:v>
                </c:pt>
                <c:pt idx="36">
                  <c:v>2143.1036718645228</c:v>
                </c:pt>
                <c:pt idx="37">
                  <c:v>2139.2164672281019</c:v>
                </c:pt>
                <c:pt idx="38">
                  <c:v>2136.2635983746759</c:v>
                </c:pt>
                <c:pt idx="39">
                  <c:v>2132.0808500924386</c:v>
                </c:pt>
                <c:pt idx="40">
                  <c:v>2136.3406016993781</c:v>
                </c:pt>
                <c:pt idx="41">
                  <c:v>2141.8074015897409</c:v>
                </c:pt>
                <c:pt idx="42">
                  <c:v>2145.1106014871771</c:v>
                </c:pt>
                <c:pt idx="43">
                  <c:v>2143.4097884880043</c:v>
                </c:pt>
                <c:pt idx="44">
                  <c:v>2144.3877376178107</c:v>
                </c:pt>
                <c:pt idx="45">
                  <c:v>2144.0417545456939</c:v>
                </c:pt>
                <c:pt idx="46">
                  <c:v>2143.3862219943589</c:v>
                </c:pt>
                <c:pt idx="47">
                  <c:v>2142.4482721882714</c:v>
                </c:pt>
                <c:pt idx="48">
                  <c:v>2143.1478030148346</c:v>
                </c:pt>
                <c:pt idx="49">
                  <c:v>2147.998009271942</c:v>
                </c:pt>
                <c:pt idx="50">
                  <c:v>2152.8836215769779</c:v>
                </c:pt>
                <c:pt idx="51">
                  <c:v>2160.1659040558825</c:v>
                </c:pt>
                <c:pt idx="52">
                  <c:v>2167.967265084535</c:v>
                </c:pt>
                <c:pt idx="53">
                  <c:v>2178.1293770145653</c:v>
                </c:pt>
                <c:pt idx="54">
                  <c:v>2188.4707075297547</c:v>
                </c:pt>
                <c:pt idx="55">
                  <c:v>2195.1213070439644</c:v>
                </c:pt>
                <c:pt idx="56">
                  <c:v>2205.8685775572571</c:v>
                </c:pt>
                <c:pt idx="57">
                  <c:v>2216.7440241664663</c:v>
                </c:pt>
                <c:pt idx="58">
                  <c:v>2225.8598935750815</c:v>
                </c:pt>
                <c:pt idx="59">
                  <c:v>2235.366545602496</c:v>
                </c:pt>
                <c:pt idx="60">
                  <c:v>2246.5052845958835</c:v>
                </c:pt>
                <c:pt idx="61">
                  <c:v>2258.0398468800204</c:v>
                </c:pt>
                <c:pt idx="62">
                  <c:v>2268.4745664361481</c:v>
                </c:pt>
                <c:pt idx="63">
                  <c:v>2279.4879492467194</c:v>
                </c:pt>
                <c:pt idx="64">
                  <c:v>2283.868404134028</c:v>
                </c:pt>
                <c:pt idx="65">
                  <c:v>2290.0624425769943</c:v>
                </c:pt>
                <c:pt idx="66">
                  <c:v>2300.0084785397689</c:v>
                </c:pt>
                <c:pt idx="67">
                  <c:v>2313.7950928275259</c:v>
                </c:pt>
                <c:pt idx="68">
                  <c:v>2327.5619255483307</c:v>
                </c:pt>
                <c:pt idx="69">
                  <c:v>2341.0131561581161</c:v>
                </c:pt>
                <c:pt idx="70">
                  <c:v>2353.4725654382378</c:v>
                </c:pt>
                <c:pt idx="71">
                  <c:v>2363.1798192809324</c:v>
                </c:pt>
                <c:pt idx="72">
                  <c:v>2375.7137664240986</c:v>
                </c:pt>
                <c:pt idx="73">
                  <c:v>2386.0437169773827</c:v>
                </c:pt>
                <c:pt idx="74">
                  <c:v>2390.9019287852934</c:v>
                </c:pt>
                <c:pt idx="75">
                  <c:v>2395.6149656378552</c:v>
                </c:pt>
                <c:pt idx="76">
                  <c:v>2399.0330323708968</c:v>
                </c:pt>
                <c:pt idx="77">
                  <c:v>2399.4404496372904</c:v>
                </c:pt>
                <c:pt idx="78">
                  <c:v>2399.5693238542399</c:v>
                </c:pt>
                <c:pt idx="79">
                  <c:v>2403.9965932829987</c:v>
                </c:pt>
                <c:pt idx="80">
                  <c:v>2408.7432001679667</c:v>
                </c:pt>
                <c:pt idx="81">
                  <c:v>2418.4959614474528</c:v>
                </c:pt>
                <c:pt idx="82">
                  <c:v>2428.0986090960046</c:v>
                </c:pt>
                <c:pt idx="83">
                  <c:v>2438.7064407672306</c:v>
                </c:pt>
                <c:pt idx="84">
                  <c:v>2448.9477671693448</c:v>
                </c:pt>
                <c:pt idx="85">
                  <c:v>2460.3475886422902</c:v>
                </c:pt>
                <c:pt idx="86">
                  <c:v>2468.0507764718204</c:v>
                </c:pt>
                <c:pt idx="87">
                  <c:v>2477.7360166994449</c:v>
                </c:pt>
                <c:pt idx="88">
                  <c:v>2489.7379511059326</c:v>
                </c:pt>
                <c:pt idx="89">
                  <c:v>2499.4249865184529</c:v>
                </c:pt>
                <c:pt idx="90">
                  <c:v>2508.833890614037</c:v>
                </c:pt>
                <c:pt idx="91">
                  <c:v>2518.1206718647445</c:v>
                </c:pt>
                <c:pt idx="92">
                  <c:v>2528.3504349702453</c:v>
                </c:pt>
                <c:pt idx="93">
                  <c:v>2536.290019810875</c:v>
                </c:pt>
                <c:pt idx="94">
                  <c:v>2541.0856314359798</c:v>
                </c:pt>
                <c:pt idx="95">
                  <c:v>2544.7317842465618</c:v>
                </c:pt>
                <c:pt idx="96">
                  <c:v>2548.9432820371067</c:v>
                </c:pt>
                <c:pt idx="97">
                  <c:v>2551.5001670669708</c:v>
                </c:pt>
                <c:pt idx="98">
                  <c:v>2556.7537046755538</c:v>
                </c:pt>
                <c:pt idx="99">
                  <c:v>2567.3683043739052</c:v>
                </c:pt>
                <c:pt idx="100">
                  <c:v>2577.4930589304277</c:v>
                </c:pt>
                <c:pt idx="101">
                  <c:v>2590.4669906123354</c:v>
                </c:pt>
                <c:pt idx="102">
                  <c:v>2601.8719589599268</c:v>
                </c:pt>
                <c:pt idx="103">
                  <c:v>2611.6796390270283</c:v>
                </c:pt>
                <c:pt idx="104">
                  <c:v>2621.7865010252849</c:v>
                </c:pt>
                <c:pt idx="105">
                  <c:v>2632.5026622494602</c:v>
                </c:pt>
                <c:pt idx="106">
                  <c:v>2644.3571356527209</c:v>
                </c:pt>
                <c:pt idx="107">
                  <c:v>2654.2257075460939</c:v>
                </c:pt>
                <c:pt idx="108">
                  <c:v>2660.0022425431202</c:v>
                </c:pt>
                <c:pt idx="109">
                  <c:v>2668.3600978629192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DD-4E14-B2D0-D1A5A3F3AB76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SMA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Sheet1!$A$137:$A$245</c:f>
              <c:numCache>
                <c:formatCode>yyyy\-mm\-dd</c:formatCode>
                <c:ptCount val="109"/>
                <c:pt idx="0">
                  <c:v>39812</c:v>
                </c:pt>
                <c:pt idx="1">
                  <c:v>39813</c:v>
                </c:pt>
                <c:pt idx="2">
                  <c:v>39818</c:v>
                </c:pt>
                <c:pt idx="3">
                  <c:v>39819</c:v>
                </c:pt>
                <c:pt idx="4">
                  <c:v>39820</c:v>
                </c:pt>
                <c:pt idx="5">
                  <c:v>39821</c:v>
                </c:pt>
                <c:pt idx="6">
                  <c:v>39822</c:v>
                </c:pt>
                <c:pt idx="7">
                  <c:v>39825</c:v>
                </c:pt>
                <c:pt idx="8">
                  <c:v>39826</c:v>
                </c:pt>
                <c:pt idx="9">
                  <c:v>39827</c:v>
                </c:pt>
                <c:pt idx="10">
                  <c:v>39828</c:v>
                </c:pt>
                <c:pt idx="11">
                  <c:v>39829</c:v>
                </c:pt>
                <c:pt idx="12">
                  <c:v>39832</c:v>
                </c:pt>
                <c:pt idx="13">
                  <c:v>39833</c:v>
                </c:pt>
                <c:pt idx="14">
                  <c:v>39834</c:v>
                </c:pt>
                <c:pt idx="15">
                  <c:v>39835</c:v>
                </c:pt>
                <c:pt idx="16">
                  <c:v>39836</c:v>
                </c:pt>
                <c:pt idx="17">
                  <c:v>39846</c:v>
                </c:pt>
                <c:pt idx="18">
                  <c:v>39847</c:v>
                </c:pt>
                <c:pt idx="19">
                  <c:v>39848</c:v>
                </c:pt>
                <c:pt idx="20">
                  <c:v>39849</c:v>
                </c:pt>
                <c:pt idx="21">
                  <c:v>39850</c:v>
                </c:pt>
                <c:pt idx="22">
                  <c:v>39853</c:v>
                </c:pt>
                <c:pt idx="23">
                  <c:v>39854</c:v>
                </c:pt>
                <c:pt idx="24">
                  <c:v>39855</c:v>
                </c:pt>
                <c:pt idx="25">
                  <c:v>39856</c:v>
                </c:pt>
                <c:pt idx="26">
                  <c:v>39857</c:v>
                </c:pt>
                <c:pt idx="27">
                  <c:v>39860</c:v>
                </c:pt>
                <c:pt idx="28">
                  <c:v>39861</c:v>
                </c:pt>
                <c:pt idx="29">
                  <c:v>39862</c:v>
                </c:pt>
                <c:pt idx="30">
                  <c:v>39863</c:v>
                </c:pt>
                <c:pt idx="31">
                  <c:v>39864</c:v>
                </c:pt>
                <c:pt idx="32">
                  <c:v>39867</c:v>
                </c:pt>
                <c:pt idx="33">
                  <c:v>39868</c:v>
                </c:pt>
                <c:pt idx="34">
                  <c:v>39869</c:v>
                </c:pt>
                <c:pt idx="35">
                  <c:v>39870</c:v>
                </c:pt>
                <c:pt idx="36">
                  <c:v>39871</c:v>
                </c:pt>
                <c:pt idx="37">
                  <c:v>39874</c:v>
                </c:pt>
                <c:pt idx="38">
                  <c:v>39875</c:v>
                </c:pt>
                <c:pt idx="39">
                  <c:v>39876</c:v>
                </c:pt>
                <c:pt idx="40">
                  <c:v>39877</c:v>
                </c:pt>
                <c:pt idx="41">
                  <c:v>39878</c:v>
                </c:pt>
                <c:pt idx="42">
                  <c:v>39881</c:v>
                </c:pt>
                <c:pt idx="43">
                  <c:v>39882</c:v>
                </c:pt>
                <c:pt idx="44">
                  <c:v>39883</c:v>
                </c:pt>
                <c:pt idx="45">
                  <c:v>39884</c:v>
                </c:pt>
                <c:pt idx="46">
                  <c:v>39885</c:v>
                </c:pt>
                <c:pt idx="47">
                  <c:v>39888</c:v>
                </c:pt>
                <c:pt idx="48">
                  <c:v>39889</c:v>
                </c:pt>
                <c:pt idx="49">
                  <c:v>39890</c:v>
                </c:pt>
                <c:pt idx="50">
                  <c:v>39891</c:v>
                </c:pt>
                <c:pt idx="51">
                  <c:v>39892</c:v>
                </c:pt>
                <c:pt idx="52">
                  <c:v>39895</c:v>
                </c:pt>
                <c:pt idx="53">
                  <c:v>39896</c:v>
                </c:pt>
                <c:pt idx="54">
                  <c:v>39897</c:v>
                </c:pt>
                <c:pt idx="55">
                  <c:v>39898</c:v>
                </c:pt>
                <c:pt idx="56">
                  <c:v>39899</c:v>
                </c:pt>
                <c:pt idx="57">
                  <c:v>39902</c:v>
                </c:pt>
                <c:pt idx="58">
                  <c:v>39903</c:v>
                </c:pt>
                <c:pt idx="59">
                  <c:v>39904</c:v>
                </c:pt>
                <c:pt idx="60">
                  <c:v>39905</c:v>
                </c:pt>
                <c:pt idx="61">
                  <c:v>39906</c:v>
                </c:pt>
                <c:pt idx="62">
                  <c:v>39910</c:v>
                </c:pt>
                <c:pt idx="63">
                  <c:v>39911</c:v>
                </c:pt>
                <c:pt idx="64">
                  <c:v>39912</c:v>
                </c:pt>
                <c:pt idx="65">
                  <c:v>39913</c:v>
                </c:pt>
                <c:pt idx="66">
                  <c:v>39916</c:v>
                </c:pt>
                <c:pt idx="67">
                  <c:v>39917</c:v>
                </c:pt>
                <c:pt idx="68">
                  <c:v>39918</c:v>
                </c:pt>
                <c:pt idx="69">
                  <c:v>39919</c:v>
                </c:pt>
                <c:pt idx="70">
                  <c:v>39920</c:v>
                </c:pt>
                <c:pt idx="71">
                  <c:v>39923</c:v>
                </c:pt>
                <c:pt idx="72">
                  <c:v>39924</c:v>
                </c:pt>
                <c:pt idx="73">
                  <c:v>39925</c:v>
                </c:pt>
                <c:pt idx="74">
                  <c:v>39926</c:v>
                </c:pt>
                <c:pt idx="75">
                  <c:v>39927</c:v>
                </c:pt>
                <c:pt idx="76">
                  <c:v>39930</c:v>
                </c:pt>
                <c:pt idx="77">
                  <c:v>39931</c:v>
                </c:pt>
                <c:pt idx="78">
                  <c:v>39932</c:v>
                </c:pt>
                <c:pt idx="79">
                  <c:v>39933</c:v>
                </c:pt>
                <c:pt idx="80">
                  <c:v>39937</c:v>
                </c:pt>
                <c:pt idx="81">
                  <c:v>39938</c:v>
                </c:pt>
                <c:pt idx="82">
                  <c:v>39939</c:v>
                </c:pt>
                <c:pt idx="83">
                  <c:v>39940</c:v>
                </c:pt>
                <c:pt idx="84">
                  <c:v>39941</c:v>
                </c:pt>
                <c:pt idx="85">
                  <c:v>39944</c:v>
                </c:pt>
                <c:pt idx="86">
                  <c:v>39945</c:v>
                </c:pt>
                <c:pt idx="87">
                  <c:v>39946</c:v>
                </c:pt>
                <c:pt idx="88">
                  <c:v>39947</c:v>
                </c:pt>
                <c:pt idx="89">
                  <c:v>39948</c:v>
                </c:pt>
                <c:pt idx="90">
                  <c:v>39951</c:v>
                </c:pt>
                <c:pt idx="91">
                  <c:v>39952</c:v>
                </c:pt>
                <c:pt idx="92">
                  <c:v>39953</c:v>
                </c:pt>
                <c:pt idx="93">
                  <c:v>39954</c:v>
                </c:pt>
                <c:pt idx="94">
                  <c:v>39955</c:v>
                </c:pt>
                <c:pt idx="95">
                  <c:v>39958</c:v>
                </c:pt>
                <c:pt idx="96">
                  <c:v>39959</c:v>
                </c:pt>
                <c:pt idx="97">
                  <c:v>39960</c:v>
                </c:pt>
                <c:pt idx="98">
                  <c:v>39965</c:v>
                </c:pt>
                <c:pt idx="99">
                  <c:v>39966</c:v>
                </c:pt>
                <c:pt idx="100">
                  <c:v>39967</c:v>
                </c:pt>
                <c:pt idx="101">
                  <c:v>39968</c:v>
                </c:pt>
                <c:pt idx="102">
                  <c:v>39969</c:v>
                </c:pt>
                <c:pt idx="103">
                  <c:v>39972</c:v>
                </c:pt>
                <c:pt idx="104">
                  <c:v>39973</c:v>
                </c:pt>
                <c:pt idx="105">
                  <c:v>39974</c:v>
                </c:pt>
                <c:pt idx="106">
                  <c:v>39975</c:v>
                </c:pt>
                <c:pt idx="107">
                  <c:v>39976</c:v>
                </c:pt>
                <c:pt idx="108">
                  <c:v>39979</c:v>
                </c:pt>
              </c:numCache>
            </c:numRef>
          </c:cat>
          <c:val>
            <c:numRef>
              <c:f>Sheet1!$C$136:$C$245</c:f>
              <c:numCache>
                <c:formatCode>###,###,##0.0000</c:formatCode>
                <c:ptCount val="110"/>
                <c:pt idx="0">
                  <c:v>1952.0878333333339</c:v>
                </c:pt>
                <c:pt idx="1">
                  <c:v>1949.7705000000003</c:v>
                </c:pt>
                <c:pt idx="2">
                  <c:v>1943.2148666666676</c:v>
                </c:pt>
                <c:pt idx="3">
                  <c:v>1939.7800666666676</c:v>
                </c:pt>
                <c:pt idx="4">
                  <c:v>1938.7052666666673</c:v>
                </c:pt>
                <c:pt idx="5">
                  <c:v>1939.6036666666673</c:v>
                </c:pt>
                <c:pt idx="6">
                  <c:v>1939.2525333333335</c:v>
                </c:pt>
                <c:pt idx="7">
                  <c:v>1939.4851000000001</c:v>
                </c:pt>
                <c:pt idx="8">
                  <c:v>1938.9013000000004</c:v>
                </c:pt>
                <c:pt idx="9">
                  <c:v>1938.6416666666669</c:v>
                </c:pt>
                <c:pt idx="10">
                  <c:v>1939.7834666666668</c:v>
                </c:pt>
                <c:pt idx="11">
                  <c:v>1940.8023999999998</c:v>
                </c:pt>
                <c:pt idx="12">
                  <c:v>1940.4365333333335</c:v>
                </c:pt>
                <c:pt idx="13">
                  <c:v>1939.9421333333332</c:v>
                </c:pt>
                <c:pt idx="14">
                  <c:v>1939.1238333333333</c:v>
                </c:pt>
                <c:pt idx="15">
                  <c:v>1935.5986</c:v>
                </c:pt>
                <c:pt idx="16">
                  <c:v>1934.5056333333332</c:v>
                </c:pt>
                <c:pt idx="17">
                  <c:v>1931.5569666666665</c:v>
                </c:pt>
                <c:pt idx="18">
                  <c:v>1930.8903666666665</c:v>
                </c:pt>
                <c:pt idx="19">
                  <c:v>1934.4434666666666</c:v>
                </c:pt>
                <c:pt idx="20">
                  <c:v>1939.2226333333335</c:v>
                </c:pt>
                <c:pt idx="21">
                  <c:v>1943.3230333333331</c:v>
                </c:pt>
                <c:pt idx="22">
                  <c:v>1950.1370333333334</c:v>
                </c:pt>
                <c:pt idx="23">
                  <c:v>1957.1043666666667</c:v>
                </c:pt>
                <c:pt idx="24">
                  <c:v>1965.3276333333333</c:v>
                </c:pt>
                <c:pt idx="25">
                  <c:v>1974.4297999999997</c:v>
                </c:pt>
                <c:pt idx="26">
                  <c:v>1986.1253333333334</c:v>
                </c:pt>
                <c:pt idx="27">
                  <c:v>2001.3583999999996</c:v>
                </c:pt>
                <c:pt idx="28">
                  <c:v>2019.2573333333332</c:v>
                </c:pt>
                <c:pt idx="29">
                  <c:v>2034.8547666666666</c:v>
                </c:pt>
                <c:pt idx="30">
                  <c:v>2046.8341666666663</c:v>
                </c:pt>
                <c:pt idx="31">
                  <c:v>2059.9746666666665</c:v>
                </c:pt>
                <c:pt idx="32">
                  <c:v>2074.663766666667</c:v>
                </c:pt>
                <c:pt idx="33">
                  <c:v>2088.8324666666672</c:v>
                </c:pt>
                <c:pt idx="34">
                  <c:v>2097.6161000000006</c:v>
                </c:pt>
                <c:pt idx="35">
                  <c:v>2107.0348333333336</c:v>
                </c:pt>
                <c:pt idx="36">
                  <c:v>2115.1371666666673</c:v>
                </c:pt>
                <c:pt idx="37">
                  <c:v>2121.0702000000006</c:v>
                </c:pt>
                <c:pt idx="38">
                  <c:v>2127.5068666666675</c:v>
                </c:pt>
                <c:pt idx="39">
                  <c:v>2134.4423333333334</c:v>
                </c:pt>
                <c:pt idx="40">
                  <c:v>2143.4169333333339</c:v>
                </c:pt>
                <c:pt idx="41">
                  <c:v>2153.4459333333339</c:v>
                </c:pt>
                <c:pt idx="42">
                  <c:v>2161.3982333333338</c:v>
                </c:pt>
                <c:pt idx="43">
                  <c:v>2165.8007666666667</c:v>
                </c:pt>
                <c:pt idx="44">
                  <c:v>2171.2828</c:v>
                </c:pt>
                <c:pt idx="45">
                  <c:v>2176.4164333333333</c:v>
                </c:pt>
                <c:pt idx="46">
                  <c:v>2180.7141000000006</c:v>
                </c:pt>
                <c:pt idx="47">
                  <c:v>2185.320466666667</c:v>
                </c:pt>
                <c:pt idx="48">
                  <c:v>2190.0407333333337</c:v>
                </c:pt>
                <c:pt idx="49">
                  <c:v>2195.2913333333331</c:v>
                </c:pt>
                <c:pt idx="50">
                  <c:v>2199.1571999999996</c:v>
                </c:pt>
                <c:pt idx="51">
                  <c:v>2204.7485666666666</c:v>
                </c:pt>
                <c:pt idx="52">
                  <c:v>2208.0768333333331</c:v>
                </c:pt>
                <c:pt idx="53">
                  <c:v>2211.4357</c:v>
                </c:pt>
                <c:pt idx="54">
                  <c:v>2213.8776666666663</c:v>
                </c:pt>
                <c:pt idx="55">
                  <c:v>2214.9021666666663</c:v>
                </c:pt>
                <c:pt idx="56">
                  <c:v>2218.6892666666668</c:v>
                </c:pt>
                <c:pt idx="57">
                  <c:v>2220.4774666666663</c:v>
                </c:pt>
                <c:pt idx="58">
                  <c:v>2219.4325666666668</c:v>
                </c:pt>
                <c:pt idx="59">
                  <c:v>2221.2249666666667</c:v>
                </c:pt>
                <c:pt idx="60">
                  <c:v>2227.8301333333338</c:v>
                </c:pt>
                <c:pt idx="61">
                  <c:v>2234.4356666666667</c:v>
                </c:pt>
                <c:pt idx="62">
                  <c:v>2239.7123333333338</c:v>
                </c:pt>
                <c:pt idx="63">
                  <c:v>2244.1591666666664</c:v>
                </c:pt>
                <c:pt idx="64">
                  <c:v>2249.0502000000001</c:v>
                </c:pt>
                <c:pt idx="65">
                  <c:v>2254.8269333333333</c:v>
                </c:pt>
                <c:pt idx="66">
                  <c:v>2265.5927666666671</c:v>
                </c:pt>
                <c:pt idx="67">
                  <c:v>2279.9544000000005</c:v>
                </c:pt>
                <c:pt idx="68">
                  <c:v>2294.4121999999998</c:v>
                </c:pt>
                <c:pt idx="69">
                  <c:v>2309.8997000000004</c:v>
                </c:pt>
                <c:pt idx="70">
                  <c:v>2321.1006000000002</c:v>
                </c:pt>
                <c:pt idx="71">
                  <c:v>2330.5292333333332</c:v>
                </c:pt>
                <c:pt idx="72">
                  <c:v>2342.6775333333335</c:v>
                </c:pt>
                <c:pt idx="73">
                  <c:v>2356.5801999999999</c:v>
                </c:pt>
                <c:pt idx="74">
                  <c:v>2366.6727999999998</c:v>
                </c:pt>
                <c:pt idx="75">
                  <c:v>2377.5037666666667</c:v>
                </c:pt>
                <c:pt idx="76">
                  <c:v>2387.9942333333333</c:v>
                </c:pt>
                <c:pt idx="77">
                  <c:v>2397.2109</c:v>
                </c:pt>
                <c:pt idx="78">
                  <c:v>2405.4824666666659</c:v>
                </c:pt>
                <c:pt idx="79">
                  <c:v>2413.8113333333326</c:v>
                </c:pt>
                <c:pt idx="80">
                  <c:v>2422.2727999999997</c:v>
                </c:pt>
                <c:pt idx="81">
                  <c:v>2432.0778666666661</c:v>
                </c:pt>
                <c:pt idx="82">
                  <c:v>2441.6195333333326</c:v>
                </c:pt>
                <c:pt idx="83">
                  <c:v>2450.5208666666667</c:v>
                </c:pt>
                <c:pt idx="84">
                  <c:v>2459.1550999999995</c:v>
                </c:pt>
                <c:pt idx="85">
                  <c:v>2470.2914333333338</c:v>
                </c:pt>
                <c:pt idx="86">
                  <c:v>2477.5595333333335</c:v>
                </c:pt>
                <c:pt idx="87">
                  <c:v>2485.6840000000007</c:v>
                </c:pt>
                <c:pt idx="88">
                  <c:v>2495.874866666667</c:v>
                </c:pt>
                <c:pt idx="89">
                  <c:v>2504.7640000000006</c:v>
                </c:pt>
                <c:pt idx="90">
                  <c:v>2512.6722000000004</c:v>
                </c:pt>
                <c:pt idx="91">
                  <c:v>2520.2551333333336</c:v>
                </c:pt>
                <c:pt idx="92">
                  <c:v>2528.8186000000005</c:v>
                </c:pt>
                <c:pt idx="93">
                  <c:v>2535.8930000000009</c:v>
                </c:pt>
                <c:pt idx="94">
                  <c:v>2544.6675666666674</c:v>
                </c:pt>
                <c:pt idx="95">
                  <c:v>2551.9250666666671</c:v>
                </c:pt>
                <c:pt idx="96">
                  <c:v>2557.4512000000004</c:v>
                </c:pt>
                <c:pt idx="97">
                  <c:v>2559.9470000000001</c:v>
                </c:pt>
                <c:pt idx="98">
                  <c:v>2563.471966666666</c:v>
                </c:pt>
                <c:pt idx="99">
                  <c:v>2569.6460999999995</c:v>
                </c:pt>
                <c:pt idx="100">
                  <c:v>2575.9850333333329</c:v>
                </c:pt>
                <c:pt idx="101">
                  <c:v>2585.1401666666661</c:v>
                </c:pt>
                <c:pt idx="102">
                  <c:v>2592.1331000000005</c:v>
                </c:pt>
                <c:pt idx="103">
                  <c:v>2599.401866666667</c:v>
                </c:pt>
                <c:pt idx="104">
                  <c:v>2609.6348666666672</c:v>
                </c:pt>
                <c:pt idx="105">
                  <c:v>2620.4326333333343</c:v>
                </c:pt>
                <c:pt idx="106">
                  <c:v>2632.6877000000004</c:v>
                </c:pt>
                <c:pt idx="107">
                  <c:v>2645.7534333333338</c:v>
                </c:pt>
                <c:pt idx="108">
                  <c:v>2657.1642333333339</c:v>
                </c:pt>
                <c:pt idx="109">
                  <c:v>2667.8761333333337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DD-4E14-B2D0-D1A5A3F3A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106591"/>
        <c:axId val="848735599"/>
      </c:lineChart>
      <c:dateAx>
        <c:axId val="506106591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735599"/>
        <c:crosses val="autoZero"/>
        <c:auto val="1"/>
        <c:lblOffset val="100"/>
        <c:baseTimeUnit val="days"/>
      </c:dateAx>
      <c:valAx>
        <c:axId val="84873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0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EMA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Sheet1!$A$2:$A$245</c:f>
              <c:numCache>
                <c:formatCode>yyyy\-mm\-dd</c:formatCode>
                <c:ptCount val="244"/>
                <c:pt idx="0">
                  <c:v>39615</c:v>
                </c:pt>
                <c:pt idx="1">
                  <c:v>39616</c:v>
                </c:pt>
                <c:pt idx="2">
                  <c:v>39617</c:v>
                </c:pt>
                <c:pt idx="3">
                  <c:v>39618</c:v>
                </c:pt>
                <c:pt idx="4">
                  <c:v>39619</c:v>
                </c:pt>
                <c:pt idx="5">
                  <c:v>39622</c:v>
                </c:pt>
                <c:pt idx="6">
                  <c:v>39623</c:v>
                </c:pt>
                <c:pt idx="7">
                  <c:v>39624</c:v>
                </c:pt>
                <c:pt idx="8">
                  <c:v>39625</c:v>
                </c:pt>
                <c:pt idx="9">
                  <c:v>39626</c:v>
                </c:pt>
                <c:pt idx="10">
                  <c:v>39629</c:v>
                </c:pt>
                <c:pt idx="11">
                  <c:v>39630</c:v>
                </c:pt>
                <c:pt idx="12">
                  <c:v>39631</c:v>
                </c:pt>
                <c:pt idx="13">
                  <c:v>39632</c:v>
                </c:pt>
                <c:pt idx="14">
                  <c:v>39633</c:v>
                </c:pt>
                <c:pt idx="15">
                  <c:v>39636</c:v>
                </c:pt>
                <c:pt idx="16">
                  <c:v>39637</c:v>
                </c:pt>
                <c:pt idx="17">
                  <c:v>39638</c:v>
                </c:pt>
                <c:pt idx="18">
                  <c:v>39639</c:v>
                </c:pt>
                <c:pt idx="19">
                  <c:v>39640</c:v>
                </c:pt>
                <c:pt idx="20">
                  <c:v>39643</c:v>
                </c:pt>
                <c:pt idx="21">
                  <c:v>39644</c:v>
                </c:pt>
                <c:pt idx="22">
                  <c:v>39645</c:v>
                </c:pt>
                <c:pt idx="23">
                  <c:v>39646</c:v>
                </c:pt>
                <c:pt idx="24">
                  <c:v>39647</c:v>
                </c:pt>
                <c:pt idx="25">
                  <c:v>39650</c:v>
                </c:pt>
                <c:pt idx="26">
                  <c:v>39651</c:v>
                </c:pt>
                <c:pt idx="27">
                  <c:v>39652</c:v>
                </c:pt>
                <c:pt idx="28">
                  <c:v>39653</c:v>
                </c:pt>
                <c:pt idx="29">
                  <c:v>39654</c:v>
                </c:pt>
                <c:pt idx="30">
                  <c:v>39657</c:v>
                </c:pt>
                <c:pt idx="31">
                  <c:v>39658</c:v>
                </c:pt>
                <c:pt idx="32">
                  <c:v>39659</c:v>
                </c:pt>
                <c:pt idx="33">
                  <c:v>39660</c:v>
                </c:pt>
                <c:pt idx="34">
                  <c:v>39661</c:v>
                </c:pt>
                <c:pt idx="35">
                  <c:v>39664</c:v>
                </c:pt>
                <c:pt idx="36">
                  <c:v>39665</c:v>
                </c:pt>
                <c:pt idx="37">
                  <c:v>39666</c:v>
                </c:pt>
                <c:pt idx="38">
                  <c:v>39667</c:v>
                </c:pt>
                <c:pt idx="39">
                  <c:v>39668</c:v>
                </c:pt>
                <c:pt idx="40">
                  <c:v>39671</c:v>
                </c:pt>
                <c:pt idx="41">
                  <c:v>39672</c:v>
                </c:pt>
                <c:pt idx="42">
                  <c:v>39673</c:v>
                </c:pt>
                <c:pt idx="43">
                  <c:v>39674</c:v>
                </c:pt>
                <c:pt idx="44">
                  <c:v>39675</c:v>
                </c:pt>
                <c:pt idx="45">
                  <c:v>39678</c:v>
                </c:pt>
                <c:pt idx="46">
                  <c:v>39679</c:v>
                </c:pt>
                <c:pt idx="47">
                  <c:v>39680</c:v>
                </c:pt>
                <c:pt idx="48">
                  <c:v>39681</c:v>
                </c:pt>
                <c:pt idx="49">
                  <c:v>39682</c:v>
                </c:pt>
                <c:pt idx="50">
                  <c:v>39685</c:v>
                </c:pt>
                <c:pt idx="51">
                  <c:v>39686</c:v>
                </c:pt>
                <c:pt idx="52">
                  <c:v>39687</c:v>
                </c:pt>
                <c:pt idx="53">
                  <c:v>39688</c:v>
                </c:pt>
                <c:pt idx="54">
                  <c:v>39689</c:v>
                </c:pt>
                <c:pt idx="55">
                  <c:v>39692</c:v>
                </c:pt>
                <c:pt idx="56">
                  <c:v>39693</c:v>
                </c:pt>
                <c:pt idx="57">
                  <c:v>39694</c:v>
                </c:pt>
                <c:pt idx="58">
                  <c:v>39695</c:v>
                </c:pt>
                <c:pt idx="59">
                  <c:v>39696</c:v>
                </c:pt>
                <c:pt idx="60">
                  <c:v>39699</c:v>
                </c:pt>
                <c:pt idx="61">
                  <c:v>39700</c:v>
                </c:pt>
                <c:pt idx="62">
                  <c:v>39701</c:v>
                </c:pt>
                <c:pt idx="63">
                  <c:v>39702</c:v>
                </c:pt>
                <c:pt idx="64">
                  <c:v>39703</c:v>
                </c:pt>
                <c:pt idx="65">
                  <c:v>39707</c:v>
                </c:pt>
                <c:pt idx="66">
                  <c:v>39708</c:v>
                </c:pt>
                <c:pt idx="67">
                  <c:v>39709</c:v>
                </c:pt>
                <c:pt idx="68">
                  <c:v>39710</c:v>
                </c:pt>
                <c:pt idx="69">
                  <c:v>39713</c:v>
                </c:pt>
                <c:pt idx="70">
                  <c:v>39714</c:v>
                </c:pt>
                <c:pt idx="71">
                  <c:v>39715</c:v>
                </c:pt>
                <c:pt idx="72">
                  <c:v>39716</c:v>
                </c:pt>
                <c:pt idx="73">
                  <c:v>39717</c:v>
                </c:pt>
                <c:pt idx="74">
                  <c:v>39727</c:v>
                </c:pt>
                <c:pt idx="75">
                  <c:v>39728</c:v>
                </c:pt>
                <c:pt idx="76">
                  <c:v>39729</c:v>
                </c:pt>
                <c:pt idx="77">
                  <c:v>39730</c:v>
                </c:pt>
                <c:pt idx="78">
                  <c:v>39731</c:v>
                </c:pt>
                <c:pt idx="79">
                  <c:v>39734</c:v>
                </c:pt>
                <c:pt idx="80">
                  <c:v>39735</c:v>
                </c:pt>
                <c:pt idx="81">
                  <c:v>39736</c:v>
                </c:pt>
                <c:pt idx="82">
                  <c:v>39737</c:v>
                </c:pt>
                <c:pt idx="83">
                  <c:v>39738</c:v>
                </c:pt>
                <c:pt idx="84">
                  <c:v>39741</c:v>
                </c:pt>
                <c:pt idx="85">
                  <c:v>39742</c:v>
                </c:pt>
                <c:pt idx="86">
                  <c:v>39743</c:v>
                </c:pt>
                <c:pt idx="87">
                  <c:v>39744</c:v>
                </c:pt>
                <c:pt idx="88">
                  <c:v>39745</c:v>
                </c:pt>
                <c:pt idx="89">
                  <c:v>39748</c:v>
                </c:pt>
                <c:pt idx="90">
                  <c:v>39749</c:v>
                </c:pt>
                <c:pt idx="91">
                  <c:v>39750</c:v>
                </c:pt>
                <c:pt idx="92">
                  <c:v>39751</c:v>
                </c:pt>
                <c:pt idx="93">
                  <c:v>39752</c:v>
                </c:pt>
                <c:pt idx="94">
                  <c:v>39755</c:v>
                </c:pt>
                <c:pt idx="95">
                  <c:v>39756</c:v>
                </c:pt>
                <c:pt idx="96">
                  <c:v>39757</c:v>
                </c:pt>
                <c:pt idx="97">
                  <c:v>39758</c:v>
                </c:pt>
                <c:pt idx="98">
                  <c:v>39759</c:v>
                </c:pt>
                <c:pt idx="99">
                  <c:v>39762</c:v>
                </c:pt>
                <c:pt idx="100">
                  <c:v>39763</c:v>
                </c:pt>
                <c:pt idx="101">
                  <c:v>39764</c:v>
                </c:pt>
                <c:pt idx="102">
                  <c:v>39765</c:v>
                </c:pt>
                <c:pt idx="103">
                  <c:v>39766</c:v>
                </c:pt>
                <c:pt idx="104">
                  <c:v>39769</c:v>
                </c:pt>
                <c:pt idx="105">
                  <c:v>39770</c:v>
                </c:pt>
                <c:pt idx="106">
                  <c:v>39771</c:v>
                </c:pt>
                <c:pt idx="107">
                  <c:v>39772</c:v>
                </c:pt>
                <c:pt idx="108">
                  <c:v>39773</c:v>
                </c:pt>
                <c:pt idx="109">
                  <c:v>39776</c:v>
                </c:pt>
                <c:pt idx="110">
                  <c:v>39777</c:v>
                </c:pt>
                <c:pt idx="111">
                  <c:v>39778</c:v>
                </c:pt>
                <c:pt idx="112">
                  <c:v>39779</c:v>
                </c:pt>
                <c:pt idx="113">
                  <c:v>39780</c:v>
                </c:pt>
                <c:pt idx="114">
                  <c:v>39783</c:v>
                </c:pt>
                <c:pt idx="115">
                  <c:v>39784</c:v>
                </c:pt>
                <c:pt idx="116">
                  <c:v>39785</c:v>
                </c:pt>
                <c:pt idx="117">
                  <c:v>39786</c:v>
                </c:pt>
                <c:pt idx="118">
                  <c:v>39787</c:v>
                </c:pt>
                <c:pt idx="119">
                  <c:v>39790</c:v>
                </c:pt>
                <c:pt idx="120">
                  <c:v>39791</c:v>
                </c:pt>
                <c:pt idx="121">
                  <c:v>39792</c:v>
                </c:pt>
                <c:pt idx="122">
                  <c:v>39793</c:v>
                </c:pt>
                <c:pt idx="123">
                  <c:v>39794</c:v>
                </c:pt>
                <c:pt idx="124">
                  <c:v>39797</c:v>
                </c:pt>
                <c:pt idx="125">
                  <c:v>39798</c:v>
                </c:pt>
                <c:pt idx="126">
                  <c:v>39799</c:v>
                </c:pt>
                <c:pt idx="127">
                  <c:v>39800</c:v>
                </c:pt>
                <c:pt idx="128">
                  <c:v>39801</c:v>
                </c:pt>
                <c:pt idx="129">
                  <c:v>39804</c:v>
                </c:pt>
                <c:pt idx="130">
                  <c:v>39805</c:v>
                </c:pt>
                <c:pt idx="131">
                  <c:v>39806</c:v>
                </c:pt>
                <c:pt idx="132">
                  <c:v>39807</c:v>
                </c:pt>
                <c:pt idx="133">
                  <c:v>39808</c:v>
                </c:pt>
                <c:pt idx="134">
                  <c:v>39811</c:v>
                </c:pt>
                <c:pt idx="135">
                  <c:v>39812</c:v>
                </c:pt>
                <c:pt idx="136">
                  <c:v>39813</c:v>
                </c:pt>
                <c:pt idx="137">
                  <c:v>39818</c:v>
                </c:pt>
                <c:pt idx="138">
                  <c:v>39819</c:v>
                </c:pt>
                <c:pt idx="139">
                  <c:v>39820</c:v>
                </c:pt>
                <c:pt idx="140">
                  <c:v>39821</c:v>
                </c:pt>
                <c:pt idx="141">
                  <c:v>39822</c:v>
                </c:pt>
                <c:pt idx="142">
                  <c:v>39825</c:v>
                </c:pt>
                <c:pt idx="143">
                  <c:v>39826</c:v>
                </c:pt>
                <c:pt idx="144">
                  <c:v>39827</c:v>
                </c:pt>
                <c:pt idx="145">
                  <c:v>39828</c:v>
                </c:pt>
                <c:pt idx="146">
                  <c:v>39829</c:v>
                </c:pt>
                <c:pt idx="147">
                  <c:v>39832</c:v>
                </c:pt>
                <c:pt idx="148">
                  <c:v>39833</c:v>
                </c:pt>
                <c:pt idx="149">
                  <c:v>39834</c:v>
                </c:pt>
                <c:pt idx="150">
                  <c:v>39835</c:v>
                </c:pt>
                <c:pt idx="151">
                  <c:v>39836</c:v>
                </c:pt>
                <c:pt idx="152">
                  <c:v>39846</c:v>
                </c:pt>
                <c:pt idx="153">
                  <c:v>39847</c:v>
                </c:pt>
                <c:pt idx="154">
                  <c:v>39848</c:v>
                </c:pt>
                <c:pt idx="155">
                  <c:v>39849</c:v>
                </c:pt>
                <c:pt idx="156">
                  <c:v>39850</c:v>
                </c:pt>
                <c:pt idx="157">
                  <c:v>39853</c:v>
                </c:pt>
                <c:pt idx="158">
                  <c:v>39854</c:v>
                </c:pt>
                <c:pt idx="159">
                  <c:v>39855</c:v>
                </c:pt>
                <c:pt idx="160">
                  <c:v>39856</c:v>
                </c:pt>
                <c:pt idx="161">
                  <c:v>39857</c:v>
                </c:pt>
                <c:pt idx="162">
                  <c:v>39860</c:v>
                </c:pt>
                <c:pt idx="163">
                  <c:v>39861</c:v>
                </c:pt>
                <c:pt idx="164">
                  <c:v>39862</c:v>
                </c:pt>
                <c:pt idx="165">
                  <c:v>39863</c:v>
                </c:pt>
                <c:pt idx="166">
                  <c:v>39864</c:v>
                </c:pt>
                <c:pt idx="167">
                  <c:v>39867</c:v>
                </c:pt>
                <c:pt idx="168">
                  <c:v>39868</c:v>
                </c:pt>
                <c:pt idx="169">
                  <c:v>39869</c:v>
                </c:pt>
                <c:pt idx="170">
                  <c:v>39870</c:v>
                </c:pt>
                <c:pt idx="171">
                  <c:v>39871</c:v>
                </c:pt>
                <c:pt idx="172">
                  <c:v>39874</c:v>
                </c:pt>
                <c:pt idx="173">
                  <c:v>39875</c:v>
                </c:pt>
                <c:pt idx="174">
                  <c:v>39876</c:v>
                </c:pt>
                <c:pt idx="175">
                  <c:v>39877</c:v>
                </c:pt>
                <c:pt idx="176">
                  <c:v>39878</c:v>
                </c:pt>
                <c:pt idx="177">
                  <c:v>39881</c:v>
                </c:pt>
                <c:pt idx="178">
                  <c:v>39882</c:v>
                </c:pt>
                <c:pt idx="179">
                  <c:v>39883</c:v>
                </c:pt>
                <c:pt idx="180">
                  <c:v>39884</c:v>
                </c:pt>
                <c:pt idx="181">
                  <c:v>39885</c:v>
                </c:pt>
                <c:pt idx="182">
                  <c:v>39888</c:v>
                </c:pt>
                <c:pt idx="183">
                  <c:v>39889</c:v>
                </c:pt>
                <c:pt idx="184">
                  <c:v>39890</c:v>
                </c:pt>
                <c:pt idx="185">
                  <c:v>39891</c:v>
                </c:pt>
                <c:pt idx="186">
                  <c:v>39892</c:v>
                </c:pt>
                <c:pt idx="187">
                  <c:v>39895</c:v>
                </c:pt>
                <c:pt idx="188">
                  <c:v>39896</c:v>
                </c:pt>
                <c:pt idx="189">
                  <c:v>39897</c:v>
                </c:pt>
                <c:pt idx="190">
                  <c:v>39898</c:v>
                </c:pt>
                <c:pt idx="191">
                  <c:v>39899</c:v>
                </c:pt>
                <c:pt idx="192">
                  <c:v>39902</c:v>
                </c:pt>
                <c:pt idx="193">
                  <c:v>39903</c:v>
                </c:pt>
                <c:pt idx="194">
                  <c:v>39904</c:v>
                </c:pt>
                <c:pt idx="195">
                  <c:v>39905</c:v>
                </c:pt>
                <c:pt idx="196">
                  <c:v>39906</c:v>
                </c:pt>
                <c:pt idx="197">
                  <c:v>39910</c:v>
                </c:pt>
                <c:pt idx="198">
                  <c:v>39911</c:v>
                </c:pt>
                <c:pt idx="199">
                  <c:v>39912</c:v>
                </c:pt>
                <c:pt idx="200">
                  <c:v>39913</c:v>
                </c:pt>
                <c:pt idx="201">
                  <c:v>39916</c:v>
                </c:pt>
                <c:pt idx="202">
                  <c:v>39917</c:v>
                </c:pt>
                <c:pt idx="203">
                  <c:v>39918</c:v>
                </c:pt>
                <c:pt idx="204">
                  <c:v>39919</c:v>
                </c:pt>
                <c:pt idx="205">
                  <c:v>39920</c:v>
                </c:pt>
                <c:pt idx="206">
                  <c:v>39923</c:v>
                </c:pt>
                <c:pt idx="207">
                  <c:v>39924</c:v>
                </c:pt>
                <c:pt idx="208">
                  <c:v>39925</c:v>
                </c:pt>
                <c:pt idx="209">
                  <c:v>39926</c:v>
                </c:pt>
                <c:pt idx="210">
                  <c:v>39927</c:v>
                </c:pt>
                <c:pt idx="211">
                  <c:v>39930</c:v>
                </c:pt>
                <c:pt idx="212">
                  <c:v>39931</c:v>
                </c:pt>
                <c:pt idx="213">
                  <c:v>39932</c:v>
                </c:pt>
                <c:pt idx="214">
                  <c:v>39933</c:v>
                </c:pt>
                <c:pt idx="215">
                  <c:v>39937</c:v>
                </c:pt>
                <c:pt idx="216">
                  <c:v>39938</c:v>
                </c:pt>
                <c:pt idx="217">
                  <c:v>39939</c:v>
                </c:pt>
                <c:pt idx="218">
                  <c:v>39940</c:v>
                </c:pt>
                <c:pt idx="219">
                  <c:v>39941</c:v>
                </c:pt>
                <c:pt idx="220">
                  <c:v>39944</c:v>
                </c:pt>
                <c:pt idx="221">
                  <c:v>39945</c:v>
                </c:pt>
                <c:pt idx="222">
                  <c:v>39946</c:v>
                </c:pt>
                <c:pt idx="223">
                  <c:v>39947</c:v>
                </c:pt>
                <c:pt idx="224">
                  <c:v>39948</c:v>
                </c:pt>
                <c:pt idx="225">
                  <c:v>39951</c:v>
                </c:pt>
                <c:pt idx="226">
                  <c:v>39952</c:v>
                </c:pt>
                <c:pt idx="227">
                  <c:v>39953</c:v>
                </c:pt>
                <c:pt idx="228">
                  <c:v>39954</c:v>
                </c:pt>
                <c:pt idx="229">
                  <c:v>39955</c:v>
                </c:pt>
                <c:pt idx="230">
                  <c:v>39958</c:v>
                </c:pt>
                <c:pt idx="231">
                  <c:v>39959</c:v>
                </c:pt>
                <c:pt idx="232">
                  <c:v>39960</c:v>
                </c:pt>
                <c:pt idx="233">
                  <c:v>39965</c:v>
                </c:pt>
                <c:pt idx="234">
                  <c:v>39966</c:v>
                </c:pt>
                <c:pt idx="235">
                  <c:v>39967</c:v>
                </c:pt>
                <c:pt idx="236">
                  <c:v>39968</c:v>
                </c:pt>
                <c:pt idx="237">
                  <c:v>39969</c:v>
                </c:pt>
                <c:pt idx="238">
                  <c:v>39972</c:v>
                </c:pt>
                <c:pt idx="239">
                  <c:v>39973</c:v>
                </c:pt>
                <c:pt idx="240">
                  <c:v>39974</c:v>
                </c:pt>
                <c:pt idx="241">
                  <c:v>39975</c:v>
                </c:pt>
                <c:pt idx="242">
                  <c:v>39976</c:v>
                </c:pt>
                <c:pt idx="243">
                  <c:v>39979</c:v>
                </c:pt>
              </c:numCache>
            </c:numRef>
          </c:cat>
          <c:val>
            <c:numRef>
              <c:f>Sheet1!$D$2:$D$245</c:f>
              <c:numCache>
                <c:formatCode>General</c:formatCode>
                <c:ptCount val="244"/>
                <c:pt idx="0" formatCode="###,###,##0.0000">
                  <c:v>1894.615</c:v>
                </c:pt>
                <c:pt idx="1">
                  <c:v>1952.688290322581</c:v>
                </c:pt>
                <c:pt idx="2">
                  <c:v>2016.4577554630598</c:v>
                </c:pt>
                <c:pt idx="3">
                  <c:v>2063.710416400927</c:v>
                </c:pt>
                <c:pt idx="4">
                  <c:v>2113.2604540524799</c:v>
                </c:pt>
                <c:pt idx="5">
                  <c:v>2155.0124892749004</c:v>
                </c:pt>
                <c:pt idx="6">
                  <c:v>2196.8193609345844</c:v>
                </c:pt>
                <c:pt idx="7">
                  <c:v>2242.5093376484824</c:v>
                </c:pt>
                <c:pt idx="8">
                  <c:v>2285.0474448969671</c:v>
                </c:pt>
                <c:pt idx="9">
                  <c:v>2314.9432226455501</c:v>
                </c:pt>
                <c:pt idx="10">
                  <c:v>2342.1148211845471</c:v>
                </c:pt>
                <c:pt idx="11">
                  <c:v>2362.0819294952216</c:v>
                </c:pt>
                <c:pt idx="12">
                  <c:v>2380.7685792052075</c:v>
                </c:pt>
                <c:pt idx="13">
                  <c:v>2401.5918321597105</c:v>
                </c:pt>
                <c:pt idx="14">
                  <c:v>2418.9015204074713</c:v>
                </c:pt>
                <c:pt idx="15">
                  <c:v>2442.9980029618282</c:v>
                </c:pt>
                <c:pt idx="16">
                  <c:v>2466.9947124481619</c:v>
                </c:pt>
                <c:pt idx="17">
                  <c:v>2496.2560858386028</c:v>
                </c:pt>
                <c:pt idx="18">
                  <c:v>2520.7202093328865</c:v>
                </c:pt>
                <c:pt idx="19">
                  <c:v>2542.3920667952812</c:v>
                </c:pt>
                <c:pt idx="20">
                  <c:v>2564.0607076471988</c:v>
                </c:pt>
                <c:pt idx="21">
                  <c:v>2577.9566619925408</c:v>
                </c:pt>
                <c:pt idx="22">
                  <c:v>2586.2089418639898</c:v>
                </c:pt>
                <c:pt idx="23">
                  <c:v>2592.5682359372809</c:v>
                </c:pt>
                <c:pt idx="24">
                  <c:v>2604.5552529735855</c:v>
                </c:pt>
                <c:pt idx="25">
                  <c:v>2621.1270431043222</c:v>
                </c:pt>
                <c:pt idx="26">
                  <c:v>2635.6425241943662</c:v>
                </c:pt>
                <c:pt idx="27">
                  <c:v>2648.6881032786009</c:v>
                </c:pt>
                <c:pt idx="28">
                  <c:v>2665.5657740348206</c:v>
                </c:pt>
                <c:pt idx="29">
                  <c:v>2678.4390144196709</c:v>
                </c:pt>
                <c:pt idx="30">
                  <c:v>2692.9275941345313</c:v>
                </c:pt>
                <c:pt idx="31">
                  <c:v>2703.0813622548844</c:v>
                </c:pt>
                <c:pt idx="32">
                  <c:v>2711.6998550126341</c:v>
                </c:pt>
                <c:pt idx="33">
                  <c:v>2715.829993398916</c:v>
                </c:pt>
                <c:pt idx="34">
                  <c:v>2721.3775422118892</c:v>
                </c:pt>
                <c:pt idx="35">
                  <c:v>2722.6912491659614</c:v>
                </c:pt>
                <c:pt idx="36">
                  <c:v>2720.6302653488028</c:v>
                </c:pt>
                <c:pt idx="37">
                  <c:v>2720.5488288746869</c:v>
                </c:pt>
                <c:pt idx="38">
                  <c:v>2721.0022592698688</c:v>
                </c:pt>
                <c:pt idx="39">
                  <c:v>2713.5646296395548</c:v>
                </c:pt>
                <c:pt idx="40">
                  <c:v>2697.8555567595836</c:v>
                </c:pt>
                <c:pt idx="41">
                  <c:v>2682.3292627750943</c:v>
                </c:pt>
                <c:pt idx="42">
                  <c:v>2667.1013748541204</c:v>
                </c:pt>
                <c:pt idx="43">
                  <c:v>2652.261415186113</c:v>
                </c:pt>
                <c:pt idx="44">
                  <c:v>2639.2516464644282</c:v>
                </c:pt>
                <c:pt idx="45">
                  <c:v>2618.6462499183363</c:v>
                </c:pt>
                <c:pt idx="46">
                  <c:v>2600.9573950848953</c:v>
                </c:pt>
                <c:pt idx="47">
                  <c:v>2595.9460792729669</c:v>
                </c:pt>
                <c:pt idx="48">
                  <c:v>2585.3505902876141</c:v>
                </c:pt>
                <c:pt idx="49">
                  <c:v>2573.7296489787359</c:v>
                </c:pt>
                <c:pt idx="50">
                  <c:v>2563.3841232381724</c:v>
                </c:pt>
                <c:pt idx="51">
                  <c:v>2549.622824964742</c:v>
                </c:pt>
                <c:pt idx="52">
                  <c:v>2536.2372878702427</c:v>
                </c:pt>
                <c:pt idx="53">
                  <c:v>2524.2312047818405</c:v>
                </c:pt>
                <c:pt idx="54">
                  <c:v>2516.0465464088184</c:v>
                </c:pt>
                <c:pt idx="55">
                  <c:v>2503.7296724469593</c:v>
                </c:pt>
                <c:pt idx="56">
                  <c:v>2490.9013709987685</c:v>
                </c:pt>
                <c:pt idx="57">
                  <c:v>2477.0801212569127</c:v>
                </c:pt>
                <c:pt idx="58">
                  <c:v>2464.1982424661442</c:v>
                </c:pt>
                <c:pt idx="59">
                  <c:v>2447.3110010167156</c:v>
                </c:pt>
                <c:pt idx="60">
                  <c:v>2427.7051944995083</c:v>
                </c:pt>
                <c:pt idx="61">
                  <c:v>2409.5164077576046</c:v>
                </c:pt>
                <c:pt idx="62">
                  <c:v>2392.8223814506623</c:v>
                </c:pt>
                <c:pt idx="63">
                  <c:v>2372.574550389329</c:v>
                </c:pt>
                <c:pt idx="64">
                  <c:v>2353.6776761706628</c:v>
                </c:pt>
                <c:pt idx="65">
                  <c:v>2329.9975680306202</c:v>
                </c:pt>
                <c:pt idx="66">
                  <c:v>2304.1297894479999</c:v>
                </c:pt>
                <c:pt idx="67">
                  <c:v>2277.7883191610322</c:v>
                </c:pt>
                <c:pt idx="68">
                  <c:v>2264.7110727635463</c:v>
                </c:pt>
                <c:pt idx="69">
                  <c:v>2262.8851971013823</c:v>
                </c:pt>
                <c:pt idx="70">
                  <c:v>2258.9255069658093</c:v>
                </c:pt>
                <c:pt idx="71">
                  <c:v>2256.2084420002734</c:v>
                </c:pt>
                <c:pt idx="72">
                  <c:v>2258.8724780002563</c:v>
                </c:pt>
                <c:pt idx="73">
                  <c:v>2261.1248342583044</c:v>
                </c:pt>
                <c:pt idx="74">
                  <c:v>2255.4869739835749</c:v>
                </c:pt>
                <c:pt idx="75">
                  <c:v>2249.187104694312</c:v>
                </c:pt>
                <c:pt idx="76">
                  <c:v>2239.0604527785499</c:v>
                </c:pt>
                <c:pt idx="77">
                  <c:v>2228.449004212192</c:v>
                </c:pt>
                <c:pt idx="78">
                  <c:v>2213.7472620049539</c:v>
                </c:pt>
                <c:pt idx="79">
                  <c:v>2204.7034386497953</c:v>
                </c:pt>
                <c:pt idx="80">
                  <c:v>2192.6142490594857</c:v>
                </c:pt>
                <c:pt idx="81">
                  <c:v>2179.8434587975835</c:v>
                </c:pt>
                <c:pt idx="82">
                  <c:v>2162.4303969396751</c:v>
                </c:pt>
                <c:pt idx="83">
                  <c:v>2147.4768874596962</c:v>
                </c:pt>
                <c:pt idx="84">
                  <c:v>2136.285217301006</c:v>
                </c:pt>
                <c:pt idx="85">
                  <c:v>2124.8170742493285</c:v>
                </c:pt>
                <c:pt idx="86">
                  <c:v>2110.0431984913075</c:v>
                </c:pt>
                <c:pt idx="87">
                  <c:v>2094.9153147176748</c:v>
                </c:pt>
                <c:pt idx="88">
                  <c:v>2078.4447137681473</c:v>
                </c:pt>
                <c:pt idx="89">
                  <c:v>2055.5354419121377</c:v>
                </c:pt>
                <c:pt idx="90">
                  <c:v>2037.2312843694192</c:v>
                </c:pt>
                <c:pt idx="91">
                  <c:v>2016.7526208617148</c:v>
                </c:pt>
                <c:pt idx="92">
                  <c:v>2000.4206453222496</c:v>
                </c:pt>
                <c:pt idx="93">
                  <c:v>1982.8958294950078</c:v>
                </c:pt>
                <c:pt idx="94">
                  <c:v>1965.9202275921043</c:v>
                </c:pt>
                <c:pt idx="95">
                  <c:v>1949.196535489388</c:v>
                </c:pt>
                <c:pt idx="96">
                  <c:v>1937.0295977158792</c:v>
                </c:pt>
                <c:pt idx="97">
                  <c:v>1922.8807204438872</c:v>
                </c:pt>
                <c:pt idx="98">
                  <c:v>1911.5795771894429</c:v>
                </c:pt>
                <c:pt idx="99">
                  <c:v>1909.2067657578662</c:v>
                </c:pt>
                <c:pt idx="100">
                  <c:v>1904.9745228057459</c:v>
                </c:pt>
                <c:pt idx="101">
                  <c:v>1902.0155213344076</c:v>
                </c:pt>
                <c:pt idx="102">
                  <c:v>1903.6669715708974</c:v>
                </c:pt>
                <c:pt idx="103">
                  <c:v>1909.0070379211622</c:v>
                </c:pt>
                <c:pt idx="104">
                  <c:v>1916.8443257972165</c:v>
                </c:pt>
                <c:pt idx="105">
                  <c:v>1915.9143692941705</c:v>
                </c:pt>
                <c:pt idx="106">
                  <c:v>1922.4666035332561</c:v>
                </c:pt>
                <c:pt idx="107">
                  <c:v>1926.4210162085301</c:v>
                </c:pt>
                <c:pt idx="108">
                  <c:v>1929.1931441950767</c:v>
                </c:pt>
                <c:pt idx="109">
                  <c:v>1927.1200381179751</c:v>
                </c:pt>
                <c:pt idx="110">
                  <c:v>1924.6422937232671</c:v>
                </c:pt>
                <c:pt idx="111">
                  <c:v>1922.915952192734</c:v>
                </c:pt>
                <c:pt idx="112">
                  <c:v>1922.5898262448159</c:v>
                </c:pt>
                <c:pt idx="113">
                  <c:v>1919.2715148741827</c:v>
                </c:pt>
                <c:pt idx="114">
                  <c:v>1917.6807719790743</c:v>
                </c:pt>
                <c:pt idx="115">
                  <c:v>1915.8715608836501</c:v>
                </c:pt>
                <c:pt idx="116">
                  <c:v>1919.0678472782533</c:v>
                </c:pt>
                <c:pt idx="117">
                  <c:v>1924.3863087441725</c:v>
                </c:pt>
                <c:pt idx="118">
                  <c:v>1930.4682243090647</c:v>
                </c:pt>
                <c:pt idx="119">
                  <c:v>1940.8104679020282</c:v>
                </c:pt>
                <c:pt idx="120">
                  <c:v>1947.0639861018974</c:v>
                </c:pt>
                <c:pt idx="121">
                  <c:v>1955.583535385646</c:v>
                </c:pt>
                <c:pt idx="122">
                  <c:v>1960.4930492317335</c:v>
                </c:pt>
                <c:pt idx="123">
                  <c:v>1960.0880137974282</c:v>
                </c:pt>
                <c:pt idx="124">
                  <c:v>1960.364529036304</c:v>
                </c:pt>
                <c:pt idx="125">
                  <c:v>1961.3091400662199</c:v>
                </c:pt>
                <c:pt idx="126">
                  <c:v>1962.3097761909801</c:v>
                </c:pt>
                <c:pt idx="127">
                  <c:v>1965.7539196625298</c:v>
                </c:pt>
                <c:pt idx="128">
                  <c:v>1969.1545054907538</c:v>
                </c:pt>
                <c:pt idx="129">
                  <c:v>1970.3545373945763</c:v>
                </c:pt>
                <c:pt idx="130">
                  <c:v>1965.6365027239585</c:v>
                </c:pt>
                <c:pt idx="131">
                  <c:v>1959.0664057740257</c:v>
                </c:pt>
                <c:pt idx="132">
                  <c:v>1952.1859279821533</c:v>
                </c:pt>
                <c:pt idx="133">
                  <c:v>1945.6912229510467</c:v>
                </c:pt>
                <c:pt idx="134">
                  <c:v>1939.5485634058182</c:v>
                </c:pt>
                <c:pt idx="135">
                  <c:v>1932.6686560893138</c:v>
                </c:pt>
                <c:pt idx="136">
                  <c:v>1925.4516460190357</c:v>
                </c:pt>
                <c:pt idx="137">
                  <c:v>1922.5654753081303</c:v>
                </c:pt>
                <c:pt idx="138">
                  <c:v>1923.5060898043801</c:v>
                </c:pt>
                <c:pt idx="139">
                  <c:v>1923.5387291718396</c:v>
                </c:pt>
                <c:pt idx="140">
                  <c:v>1920.612424063979</c:v>
                </c:pt>
                <c:pt idx="141">
                  <c:v>1919.5962031566257</c:v>
                </c:pt>
                <c:pt idx="142">
                  <c:v>1918.3543190820048</c:v>
                </c:pt>
                <c:pt idx="143">
                  <c:v>1914.8067501089724</c:v>
                </c:pt>
                <c:pt idx="144">
                  <c:v>1915.7139920374261</c:v>
                </c:pt>
                <c:pt idx="145">
                  <c:v>1916.0037990027536</c:v>
                </c:pt>
                <c:pt idx="146">
                  <c:v>1918.4834248735438</c:v>
                </c:pt>
                <c:pt idx="147">
                  <c:v>1922.8826877849281</c:v>
                </c:pt>
                <c:pt idx="148">
                  <c:v>1927.4778047020295</c:v>
                </c:pt>
                <c:pt idx="149">
                  <c:v>1931.189946334157</c:v>
                </c:pt>
                <c:pt idx="150">
                  <c:v>1935.9487239900179</c:v>
                </c:pt>
                <c:pt idx="151">
                  <c:v>1939.4782901842104</c:v>
                </c:pt>
                <c:pt idx="152">
                  <c:v>1944.1366585594228</c:v>
                </c:pt>
                <c:pt idx="153">
                  <c:v>1951.6638418781697</c:v>
                </c:pt>
                <c:pt idx="154">
                  <c:v>1961.7338520795784</c:v>
                </c:pt>
                <c:pt idx="155">
                  <c:v>1970.5263777518637</c:v>
                </c:pt>
                <c:pt idx="156">
                  <c:v>1984.12074047755</c:v>
                </c:pt>
                <c:pt idx="157">
                  <c:v>1999.642886253192</c:v>
                </c:pt>
                <c:pt idx="158">
                  <c:v>2016.7730871400831</c:v>
                </c:pt>
                <c:pt idx="159">
                  <c:v>2032.518049260078</c:v>
                </c:pt>
                <c:pt idx="160">
                  <c:v>2046.4259815658795</c:v>
                </c:pt>
                <c:pt idx="161">
                  <c:v>2064.1270150132423</c:v>
                </c:pt>
                <c:pt idx="162">
                  <c:v>2085.1115301736781</c:v>
                </c:pt>
                <c:pt idx="163">
                  <c:v>2100.2295604850538</c:v>
                </c:pt>
                <c:pt idx="164">
                  <c:v>2107.3026210989215</c:v>
                </c:pt>
                <c:pt idx="165">
                  <c:v>2115.0330971570556</c:v>
                </c:pt>
                <c:pt idx="166">
                  <c:v>2124.4811554049879</c:v>
                </c:pt>
                <c:pt idx="167">
                  <c:v>2136.177661507892</c:v>
                </c:pt>
                <c:pt idx="168">
                  <c:v>2140.3374252815765</c:v>
                </c:pt>
                <c:pt idx="169">
                  <c:v>2144.6107526827655</c:v>
                </c:pt>
                <c:pt idx="170">
                  <c:v>2143.1036718645228</c:v>
                </c:pt>
                <c:pt idx="171">
                  <c:v>2139.2164672281019</c:v>
                </c:pt>
                <c:pt idx="172">
                  <c:v>2136.2635983746759</c:v>
                </c:pt>
                <c:pt idx="173">
                  <c:v>2132.0808500924386</c:v>
                </c:pt>
                <c:pt idx="174">
                  <c:v>2136.3406016993781</c:v>
                </c:pt>
                <c:pt idx="175">
                  <c:v>2141.8074015897409</c:v>
                </c:pt>
                <c:pt idx="176">
                  <c:v>2145.1106014871771</c:v>
                </c:pt>
                <c:pt idx="177">
                  <c:v>2143.4097884880043</c:v>
                </c:pt>
                <c:pt idx="178">
                  <c:v>2144.3877376178107</c:v>
                </c:pt>
                <c:pt idx="179">
                  <c:v>2144.0417545456939</c:v>
                </c:pt>
                <c:pt idx="180">
                  <c:v>2143.3862219943589</c:v>
                </c:pt>
                <c:pt idx="181">
                  <c:v>2142.4482721882714</c:v>
                </c:pt>
                <c:pt idx="182">
                  <c:v>2143.1478030148346</c:v>
                </c:pt>
                <c:pt idx="183">
                  <c:v>2147.998009271942</c:v>
                </c:pt>
                <c:pt idx="184">
                  <c:v>2152.8836215769779</c:v>
                </c:pt>
                <c:pt idx="185">
                  <c:v>2160.1659040558825</c:v>
                </c:pt>
                <c:pt idx="186">
                  <c:v>2167.967265084535</c:v>
                </c:pt>
                <c:pt idx="187">
                  <c:v>2178.1293770145653</c:v>
                </c:pt>
                <c:pt idx="188">
                  <c:v>2188.4707075297547</c:v>
                </c:pt>
                <c:pt idx="189">
                  <c:v>2195.1213070439644</c:v>
                </c:pt>
                <c:pt idx="190">
                  <c:v>2205.8685775572571</c:v>
                </c:pt>
                <c:pt idx="191">
                  <c:v>2216.7440241664663</c:v>
                </c:pt>
                <c:pt idx="192">
                  <c:v>2225.8598935750815</c:v>
                </c:pt>
                <c:pt idx="193">
                  <c:v>2235.366545602496</c:v>
                </c:pt>
                <c:pt idx="194">
                  <c:v>2246.5052845958835</c:v>
                </c:pt>
                <c:pt idx="195">
                  <c:v>2258.0398468800204</c:v>
                </c:pt>
                <c:pt idx="196">
                  <c:v>2268.4745664361481</c:v>
                </c:pt>
                <c:pt idx="197">
                  <c:v>2279.4879492467194</c:v>
                </c:pt>
                <c:pt idx="198">
                  <c:v>2283.868404134028</c:v>
                </c:pt>
                <c:pt idx="199">
                  <c:v>2290.0624425769943</c:v>
                </c:pt>
                <c:pt idx="200">
                  <c:v>2300.0084785397689</c:v>
                </c:pt>
                <c:pt idx="201">
                  <c:v>2313.7950928275259</c:v>
                </c:pt>
                <c:pt idx="202">
                  <c:v>2327.5619255483307</c:v>
                </c:pt>
                <c:pt idx="203">
                  <c:v>2341.0131561581161</c:v>
                </c:pt>
                <c:pt idx="204">
                  <c:v>2353.4725654382378</c:v>
                </c:pt>
                <c:pt idx="205">
                  <c:v>2363.1798192809324</c:v>
                </c:pt>
                <c:pt idx="206">
                  <c:v>2375.7137664240986</c:v>
                </c:pt>
                <c:pt idx="207">
                  <c:v>2386.0437169773827</c:v>
                </c:pt>
                <c:pt idx="208">
                  <c:v>2390.9019287852934</c:v>
                </c:pt>
                <c:pt idx="209">
                  <c:v>2395.6149656378552</c:v>
                </c:pt>
                <c:pt idx="210">
                  <c:v>2399.0330323708968</c:v>
                </c:pt>
                <c:pt idx="211">
                  <c:v>2399.4404496372904</c:v>
                </c:pt>
                <c:pt idx="212">
                  <c:v>2399.5693238542399</c:v>
                </c:pt>
                <c:pt idx="213">
                  <c:v>2403.9965932829987</c:v>
                </c:pt>
                <c:pt idx="214">
                  <c:v>2408.7432001679667</c:v>
                </c:pt>
                <c:pt idx="215">
                  <c:v>2418.4959614474528</c:v>
                </c:pt>
                <c:pt idx="216">
                  <c:v>2428.0986090960046</c:v>
                </c:pt>
                <c:pt idx="217">
                  <c:v>2438.7064407672306</c:v>
                </c:pt>
                <c:pt idx="218">
                  <c:v>2448.9477671693448</c:v>
                </c:pt>
                <c:pt idx="219">
                  <c:v>2460.3475886422902</c:v>
                </c:pt>
                <c:pt idx="220">
                  <c:v>2468.0507764718204</c:v>
                </c:pt>
                <c:pt idx="221">
                  <c:v>2477.7360166994449</c:v>
                </c:pt>
                <c:pt idx="222">
                  <c:v>2489.7379511059326</c:v>
                </c:pt>
                <c:pt idx="223">
                  <c:v>2499.4249865184529</c:v>
                </c:pt>
                <c:pt idx="224">
                  <c:v>2508.833890614037</c:v>
                </c:pt>
                <c:pt idx="225">
                  <c:v>2518.1206718647445</c:v>
                </c:pt>
                <c:pt idx="226">
                  <c:v>2528.3504349702453</c:v>
                </c:pt>
                <c:pt idx="227">
                  <c:v>2536.290019810875</c:v>
                </c:pt>
                <c:pt idx="228">
                  <c:v>2541.0856314359798</c:v>
                </c:pt>
                <c:pt idx="229">
                  <c:v>2544.7317842465618</c:v>
                </c:pt>
                <c:pt idx="230">
                  <c:v>2548.9432820371067</c:v>
                </c:pt>
                <c:pt idx="231">
                  <c:v>2551.5001670669708</c:v>
                </c:pt>
                <c:pt idx="232">
                  <c:v>2556.7537046755538</c:v>
                </c:pt>
                <c:pt idx="233">
                  <c:v>2567.3683043739052</c:v>
                </c:pt>
                <c:pt idx="234">
                  <c:v>2577.4930589304277</c:v>
                </c:pt>
                <c:pt idx="235">
                  <c:v>2590.4669906123354</c:v>
                </c:pt>
                <c:pt idx="236">
                  <c:v>2601.8719589599268</c:v>
                </c:pt>
                <c:pt idx="237">
                  <c:v>2611.6796390270283</c:v>
                </c:pt>
                <c:pt idx="238">
                  <c:v>2621.7865010252849</c:v>
                </c:pt>
                <c:pt idx="239">
                  <c:v>2632.5026622494602</c:v>
                </c:pt>
                <c:pt idx="240">
                  <c:v>2644.3571356527209</c:v>
                </c:pt>
                <c:pt idx="241">
                  <c:v>2654.2257075460939</c:v>
                </c:pt>
                <c:pt idx="242">
                  <c:v>2660.0022425431202</c:v>
                </c:pt>
                <c:pt idx="243">
                  <c:v>2668.3600978629192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D-4D04-BC89-DE5CFB29219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000001.SH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Sheet1!$A$2:$A$245</c:f>
              <c:numCache>
                <c:formatCode>yyyy\-mm\-dd</c:formatCode>
                <c:ptCount val="244"/>
                <c:pt idx="0">
                  <c:v>39615</c:v>
                </c:pt>
                <c:pt idx="1">
                  <c:v>39616</c:v>
                </c:pt>
                <c:pt idx="2">
                  <c:v>39617</c:v>
                </c:pt>
                <c:pt idx="3">
                  <c:v>39618</c:v>
                </c:pt>
                <c:pt idx="4">
                  <c:v>39619</c:v>
                </c:pt>
                <c:pt idx="5">
                  <c:v>39622</c:v>
                </c:pt>
                <c:pt idx="6">
                  <c:v>39623</c:v>
                </c:pt>
                <c:pt idx="7">
                  <c:v>39624</c:v>
                </c:pt>
                <c:pt idx="8">
                  <c:v>39625</c:v>
                </c:pt>
                <c:pt idx="9">
                  <c:v>39626</c:v>
                </c:pt>
                <c:pt idx="10">
                  <c:v>39629</c:v>
                </c:pt>
                <c:pt idx="11">
                  <c:v>39630</c:v>
                </c:pt>
                <c:pt idx="12">
                  <c:v>39631</c:v>
                </c:pt>
                <c:pt idx="13">
                  <c:v>39632</c:v>
                </c:pt>
                <c:pt idx="14">
                  <c:v>39633</c:v>
                </c:pt>
                <c:pt idx="15">
                  <c:v>39636</c:v>
                </c:pt>
                <c:pt idx="16">
                  <c:v>39637</c:v>
                </c:pt>
                <c:pt idx="17">
                  <c:v>39638</c:v>
                </c:pt>
                <c:pt idx="18">
                  <c:v>39639</c:v>
                </c:pt>
                <c:pt idx="19">
                  <c:v>39640</c:v>
                </c:pt>
                <c:pt idx="20">
                  <c:v>39643</c:v>
                </c:pt>
                <c:pt idx="21">
                  <c:v>39644</c:v>
                </c:pt>
                <c:pt idx="22">
                  <c:v>39645</c:v>
                </c:pt>
                <c:pt idx="23">
                  <c:v>39646</c:v>
                </c:pt>
                <c:pt idx="24">
                  <c:v>39647</c:v>
                </c:pt>
                <c:pt idx="25">
                  <c:v>39650</c:v>
                </c:pt>
                <c:pt idx="26">
                  <c:v>39651</c:v>
                </c:pt>
                <c:pt idx="27">
                  <c:v>39652</c:v>
                </c:pt>
                <c:pt idx="28">
                  <c:v>39653</c:v>
                </c:pt>
                <c:pt idx="29">
                  <c:v>39654</c:v>
                </c:pt>
                <c:pt idx="30">
                  <c:v>39657</c:v>
                </c:pt>
                <c:pt idx="31">
                  <c:v>39658</c:v>
                </c:pt>
                <c:pt idx="32">
                  <c:v>39659</c:v>
                </c:pt>
                <c:pt idx="33">
                  <c:v>39660</c:v>
                </c:pt>
                <c:pt idx="34">
                  <c:v>39661</c:v>
                </c:pt>
                <c:pt idx="35">
                  <c:v>39664</c:v>
                </c:pt>
                <c:pt idx="36">
                  <c:v>39665</c:v>
                </c:pt>
                <c:pt idx="37">
                  <c:v>39666</c:v>
                </c:pt>
                <c:pt idx="38">
                  <c:v>39667</c:v>
                </c:pt>
                <c:pt idx="39">
                  <c:v>39668</c:v>
                </c:pt>
                <c:pt idx="40">
                  <c:v>39671</c:v>
                </c:pt>
                <c:pt idx="41">
                  <c:v>39672</c:v>
                </c:pt>
                <c:pt idx="42">
                  <c:v>39673</c:v>
                </c:pt>
                <c:pt idx="43">
                  <c:v>39674</c:v>
                </c:pt>
                <c:pt idx="44">
                  <c:v>39675</c:v>
                </c:pt>
                <c:pt idx="45">
                  <c:v>39678</c:v>
                </c:pt>
                <c:pt idx="46">
                  <c:v>39679</c:v>
                </c:pt>
                <c:pt idx="47">
                  <c:v>39680</c:v>
                </c:pt>
                <c:pt idx="48">
                  <c:v>39681</c:v>
                </c:pt>
                <c:pt idx="49">
                  <c:v>39682</c:v>
                </c:pt>
                <c:pt idx="50">
                  <c:v>39685</c:v>
                </c:pt>
                <c:pt idx="51">
                  <c:v>39686</c:v>
                </c:pt>
                <c:pt idx="52">
                  <c:v>39687</c:v>
                </c:pt>
                <c:pt idx="53">
                  <c:v>39688</c:v>
                </c:pt>
                <c:pt idx="54">
                  <c:v>39689</c:v>
                </c:pt>
                <c:pt idx="55">
                  <c:v>39692</c:v>
                </c:pt>
                <c:pt idx="56">
                  <c:v>39693</c:v>
                </c:pt>
                <c:pt idx="57">
                  <c:v>39694</c:v>
                </c:pt>
                <c:pt idx="58">
                  <c:v>39695</c:v>
                </c:pt>
                <c:pt idx="59">
                  <c:v>39696</c:v>
                </c:pt>
                <c:pt idx="60">
                  <c:v>39699</c:v>
                </c:pt>
                <c:pt idx="61">
                  <c:v>39700</c:v>
                </c:pt>
                <c:pt idx="62">
                  <c:v>39701</c:v>
                </c:pt>
                <c:pt idx="63">
                  <c:v>39702</c:v>
                </c:pt>
                <c:pt idx="64">
                  <c:v>39703</c:v>
                </c:pt>
                <c:pt idx="65">
                  <c:v>39707</c:v>
                </c:pt>
                <c:pt idx="66">
                  <c:v>39708</c:v>
                </c:pt>
                <c:pt idx="67">
                  <c:v>39709</c:v>
                </c:pt>
                <c:pt idx="68">
                  <c:v>39710</c:v>
                </c:pt>
                <c:pt idx="69">
                  <c:v>39713</c:v>
                </c:pt>
                <c:pt idx="70">
                  <c:v>39714</c:v>
                </c:pt>
                <c:pt idx="71">
                  <c:v>39715</c:v>
                </c:pt>
                <c:pt idx="72">
                  <c:v>39716</c:v>
                </c:pt>
                <c:pt idx="73">
                  <c:v>39717</c:v>
                </c:pt>
                <c:pt idx="74">
                  <c:v>39727</c:v>
                </c:pt>
                <c:pt idx="75">
                  <c:v>39728</c:v>
                </c:pt>
                <c:pt idx="76">
                  <c:v>39729</c:v>
                </c:pt>
                <c:pt idx="77">
                  <c:v>39730</c:v>
                </c:pt>
                <c:pt idx="78">
                  <c:v>39731</c:v>
                </c:pt>
                <c:pt idx="79">
                  <c:v>39734</c:v>
                </c:pt>
                <c:pt idx="80">
                  <c:v>39735</c:v>
                </c:pt>
                <c:pt idx="81">
                  <c:v>39736</c:v>
                </c:pt>
                <c:pt idx="82">
                  <c:v>39737</c:v>
                </c:pt>
                <c:pt idx="83">
                  <c:v>39738</c:v>
                </c:pt>
                <c:pt idx="84">
                  <c:v>39741</c:v>
                </c:pt>
                <c:pt idx="85">
                  <c:v>39742</c:v>
                </c:pt>
                <c:pt idx="86">
                  <c:v>39743</c:v>
                </c:pt>
                <c:pt idx="87">
                  <c:v>39744</c:v>
                </c:pt>
                <c:pt idx="88">
                  <c:v>39745</c:v>
                </c:pt>
                <c:pt idx="89">
                  <c:v>39748</c:v>
                </c:pt>
                <c:pt idx="90">
                  <c:v>39749</c:v>
                </c:pt>
                <c:pt idx="91">
                  <c:v>39750</c:v>
                </c:pt>
                <c:pt idx="92">
                  <c:v>39751</c:v>
                </c:pt>
                <c:pt idx="93">
                  <c:v>39752</c:v>
                </c:pt>
                <c:pt idx="94">
                  <c:v>39755</c:v>
                </c:pt>
                <c:pt idx="95">
                  <c:v>39756</c:v>
                </c:pt>
                <c:pt idx="96">
                  <c:v>39757</c:v>
                </c:pt>
                <c:pt idx="97">
                  <c:v>39758</c:v>
                </c:pt>
                <c:pt idx="98">
                  <c:v>39759</c:v>
                </c:pt>
                <c:pt idx="99">
                  <c:v>39762</c:v>
                </c:pt>
                <c:pt idx="100">
                  <c:v>39763</c:v>
                </c:pt>
                <c:pt idx="101">
                  <c:v>39764</c:v>
                </c:pt>
                <c:pt idx="102">
                  <c:v>39765</c:v>
                </c:pt>
                <c:pt idx="103">
                  <c:v>39766</c:v>
                </c:pt>
                <c:pt idx="104">
                  <c:v>39769</c:v>
                </c:pt>
                <c:pt idx="105">
                  <c:v>39770</c:v>
                </c:pt>
                <c:pt idx="106">
                  <c:v>39771</c:v>
                </c:pt>
                <c:pt idx="107">
                  <c:v>39772</c:v>
                </c:pt>
                <c:pt idx="108">
                  <c:v>39773</c:v>
                </c:pt>
                <c:pt idx="109">
                  <c:v>39776</c:v>
                </c:pt>
                <c:pt idx="110">
                  <c:v>39777</c:v>
                </c:pt>
                <c:pt idx="111">
                  <c:v>39778</c:v>
                </c:pt>
                <c:pt idx="112">
                  <c:v>39779</c:v>
                </c:pt>
                <c:pt idx="113">
                  <c:v>39780</c:v>
                </c:pt>
                <c:pt idx="114">
                  <c:v>39783</c:v>
                </c:pt>
                <c:pt idx="115">
                  <c:v>39784</c:v>
                </c:pt>
                <c:pt idx="116">
                  <c:v>39785</c:v>
                </c:pt>
                <c:pt idx="117">
                  <c:v>39786</c:v>
                </c:pt>
                <c:pt idx="118">
                  <c:v>39787</c:v>
                </c:pt>
                <c:pt idx="119">
                  <c:v>39790</c:v>
                </c:pt>
                <c:pt idx="120">
                  <c:v>39791</c:v>
                </c:pt>
                <c:pt idx="121">
                  <c:v>39792</c:v>
                </c:pt>
                <c:pt idx="122">
                  <c:v>39793</c:v>
                </c:pt>
                <c:pt idx="123">
                  <c:v>39794</c:v>
                </c:pt>
                <c:pt idx="124">
                  <c:v>39797</c:v>
                </c:pt>
                <c:pt idx="125">
                  <c:v>39798</c:v>
                </c:pt>
                <c:pt idx="126">
                  <c:v>39799</c:v>
                </c:pt>
                <c:pt idx="127">
                  <c:v>39800</c:v>
                </c:pt>
                <c:pt idx="128">
                  <c:v>39801</c:v>
                </c:pt>
                <c:pt idx="129">
                  <c:v>39804</c:v>
                </c:pt>
                <c:pt idx="130">
                  <c:v>39805</c:v>
                </c:pt>
                <c:pt idx="131">
                  <c:v>39806</c:v>
                </c:pt>
                <c:pt idx="132">
                  <c:v>39807</c:v>
                </c:pt>
                <c:pt idx="133">
                  <c:v>39808</c:v>
                </c:pt>
                <c:pt idx="134">
                  <c:v>39811</c:v>
                </c:pt>
                <c:pt idx="135">
                  <c:v>39812</c:v>
                </c:pt>
                <c:pt idx="136">
                  <c:v>39813</c:v>
                </c:pt>
                <c:pt idx="137">
                  <c:v>39818</c:v>
                </c:pt>
                <c:pt idx="138">
                  <c:v>39819</c:v>
                </c:pt>
                <c:pt idx="139">
                  <c:v>39820</c:v>
                </c:pt>
                <c:pt idx="140">
                  <c:v>39821</c:v>
                </c:pt>
                <c:pt idx="141">
                  <c:v>39822</c:v>
                </c:pt>
                <c:pt idx="142">
                  <c:v>39825</c:v>
                </c:pt>
                <c:pt idx="143">
                  <c:v>39826</c:v>
                </c:pt>
                <c:pt idx="144">
                  <c:v>39827</c:v>
                </c:pt>
                <c:pt idx="145">
                  <c:v>39828</c:v>
                </c:pt>
                <c:pt idx="146">
                  <c:v>39829</c:v>
                </c:pt>
                <c:pt idx="147">
                  <c:v>39832</c:v>
                </c:pt>
                <c:pt idx="148">
                  <c:v>39833</c:v>
                </c:pt>
                <c:pt idx="149">
                  <c:v>39834</c:v>
                </c:pt>
                <c:pt idx="150">
                  <c:v>39835</c:v>
                </c:pt>
                <c:pt idx="151">
                  <c:v>39836</c:v>
                </c:pt>
                <c:pt idx="152">
                  <c:v>39846</c:v>
                </c:pt>
                <c:pt idx="153">
                  <c:v>39847</c:v>
                </c:pt>
                <c:pt idx="154">
                  <c:v>39848</c:v>
                </c:pt>
                <c:pt idx="155">
                  <c:v>39849</c:v>
                </c:pt>
                <c:pt idx="156">
                  <c:v>39850</c:v>
                </c:pt>
                <c:pt idx="157">
                  <c:v>39853</c:v>
                </c:pt>
                <c:pt idx="158">
                  <c:v>39854</c:v>
                </c:pt>
                <c:pt idx="159">
                  <c:v>39855</c:v>
                </c:pt>
                <c:pt idx="160">
                  <c:v>39856</c:v>
                </c:pt>
                <c:pt idx="161">
                  <c:v>39857</c:v>
                </c:pt>
                <c:pt idx="162">
                  <c:v>39860</c:v>
                </c:pt>
                <c:pt idx="163">
                  <c:v>39861</c:v>
                </c:pt>
                <c:pt idx="164">
                  <c:v>39862</c:v>
                </c:pt>
                <c:pt idx="165">
                  <c:v>39863</c:v>
                </c:pt>
                <c:pt idx="166">
                  <c:v>39864</c:v>
                </c:pt>
                <c:pt idx="167">
                  <c:v>39867</c:v>
                </c:pt>
                <c:pt idx="168">
                  <c:v>39868</c:v>
                </c:pt>
                <c:pt idx="169">
                  <c:v>39869</c:v>
                </c:pt>
                <c:pt idx="170">
                  <c:v>39870</c:v>
                </c:pt>
                <c:pt idx="171">
                  <c:v>39871</c:v>
                </c:pt>
                <c:pt idx="172">
                  <c:v>39874</c:v>
                </c:pt>
                <c:pt idx="173">
                  <c:v>39875</c:v>
                </c:pt>
                <c:pt idx="174">
                  <c:v>39876</c:v>
                </c:pt>
                <c:pt idx="175">
                  <c:v>39877</c:v>
                </c:pt>
                <c:pt idx="176">
                  <c:v>39878</c:v>
                </c:pt>
                <c:pt idx="177">
                  <c:v>39881</c:v>
                </c:pt>
                <c:pt idx="178">
                  <c:v>39882</c:v>
                </c:pt>
                <c:pt idx="179">
                  <c:v>39883</c:v>
                </c:pt>
                <c:pt idx="180">
                  <c:v>39884</c:v>
                </c:pt>
                <c:pt idx="181">
                  <c:v>39885</c:v>
                </c:pt>
                <c:pt idx="182">
                  <c:v>39888</c:v>
                </c:pt>
                <c:pt idx="183">
                  <c:v>39889</c:v>
                </c:pt>
                <c:pt idx="184">
                  <c:v>39890</c:v>
                </c:pt>
                <c:pt idx="185">
                  <c:v>39891</c:v>
                </c:pt>
                <c:pt idx="186">
                  <c:v>39892</c:v>
                </c:pt>
                <c:pt idx="187">
                  <c:v>39895</c:v>
                </c:pt>
                <c:pt idx="188">
                  <c:v>39896</c:v>
                </c:pt>
                <c:pt idx="189">
                  <c:v>39897</c:v>
                </c:pt>
                <c:pt idx="190">
                  <c:v>39898</c:v>
                </c:pt>
                <c:pt idx="191">
                  <c:v>39899</c:v>
                </c:pt>
                <c:pt idx="192">
                  <c:v>39902</c:v>
                </c:pt>
                <c:pt idx="193">
                  <c:v>39903</c:v>
                </c:pt>
                <c:pt idx="194">
                  <c:v>39904</c:v>
                </c:pt>
                <c:pt idx="195">
                  <c:v>39905</c:v>
                </c:pt>
                <c:pt idx="196">
                  <c:v>39906</c:v>
                </c:pt>
                <c:pt idx="197">
                  <c:v>39910</c:v>
                </c:pt>
                <c:pt idx="198">
                  <c:v>39911</c:v>
                </c:pt>
                <c:pt idx="199">
                  <c:v>39912</c:v>
                </c:pt>
                <c:pt idx="200">
                  <c:v>39913</c:v>
                </c:pt>
                <c:pt idx="201">
                  <c:v>39916</c:v>
                </c:pt>
                <c:pt idx="202">
                  <c:v>39917</c:v>
                </c:pt>
                <c:pt idx="203">
                  <c:v>39918</c:v>
                </c:pt>
                <c:pt idx="204">
                  <c:v>39919</c:v>
                </c:pt>
                <c:pt idx="205">
                  <c:v>39920</c:v>
                </c:pt>
                <c:pt idx="206">
                  <c:v>39923</c:v>
                </c:pt>
                <c:pt idx="207">
                  <c:v>39924</c:v>
                </c:pt>
                <c:pt idx="208">
                  <c:v>39925</c:v>
                </c:pt>
                <c:pt idx="209">
                  <c:v>39926</c:v>
                </c:pt>
                <c:pt idx="210">
                  <c:v>39927</c:v>
                </c:pt>
                <c:pt idx="211">
                  <c:v>39930</c:v>
                </c:pt>
                <c:pt idx="212">
                  <c:v>39931</c:v>
                </c:pt>
                <c:pt idx="213">
                  <c:v>39932</c:v>
                </c:pt>
                <c:pt idx="214">
                  <c:v>39933</c:v>
                </c:pt>
                <c:pt idx="215">
                  <c:v>39937</c:v>
                </c:pt>
                <c:pt idx="216">
                  <c:v>39938</c:v>
                </c:pt>
                <c:pt idx="217">
                  <c:v>39939</c:v>
                </c:pt>
                <c:pt idx="218">
                  <c:v>39940</c:v>
                </c:pt>
                <c:pt idx="219">
                  <c:v>39941</c:v>
                </c:pt>
                <c:pt idx="220">
                  <c:v>39944</c:v>
                </c:pt>
                <c:pt idx="221">
                  <c:v>39945</c:v>
                </c:pt>
                <c:pt idx="222">
                  <c:v>39946</c:v>
                </c:pt>
                <c:pt idx="223">
                  <c:v>39947</c:v>
                </c:pt>
                <c:pt idx="224">
                  <c:v>39948</c:v>
                </c:pt>
                <c:pt idx="225">
                  <c:v>39951</c:v>
                </c:pt>
                <c:pt idx="226">
                  <c:v>39952</c:v>
                </c:pt>
                <c:pt idx="227">
                  <c:v>39953</c:v>
                </c:pt>
                <c:pt idx="228">
                  <c:v>39954</c:v>
                </c:pt>
                <c:pt idx="229">
                  <c:v>39955</c:v>
                </c:pt>
                <c:pt idx="230">
                  <c:v>39958</c:v>
                </c:pt>
                <c:pt idx="231">
                  <c:v>39959</c:v>
                </c:pt>
                <c:pt idx="232">
                  <c:v>39960</c:v>
                </c:pt>
                <c:pt idx="233">
                  <c:v>39965</c:v>
                </c:pt>
                <c:pt idx="234">
                  <c:v>39966</c:v>
                </c:pt>
                <c:pt idx="235">
                  <c:v>39967</c:v>
                </c:pt>
                <c:pt idx="236">
                  <c:v>39968</c:v>
                </c:pt>
                <c:pt idx="237">
                  <c:v>39969</c:v>
                </c:pt>
                <c:pt idx="238">
                  <c:v>39972</c:v>
                </c:pt>
                <c:pt idx="239">
                  <c:v>39973</c:v>
                </c:pt>
                <c:pt idx="240">
                  <c:v>39974</c:v>
                </c:pt>
                <c:pt idx="241">
                  <c:v>39975</c:v>
                </c:pt>
                <c:pt idx="242">
                  <c:v>39976</c:v>
                </c:pt>
                <c:pt idx="243">
                  <c:v>39979</c:v>
                </c:pt>
              </c:numCache>
            </c:numRef>
          </c:cat>
          <c:val>
            <c:numRef>
              <c:f>Sheet1!$B$2:$B$245</c:f>
              <c:numCache>
                <c:formatCode>###,###,##0.0000</c:formatCode>
                <c:ptCount val="244"/>
                <c:pt idx="0">
                  <c:v>2874.1030000000001</c:v>
                </c:pt>
                <c:pt idx="1">
                  <c:v>2794.7510000000002</c:v>
                </c:pt>
                <c:pt idx="2">
                  <c:v>2941.1149999999998</c:v>
                </c:pt>
                <c:pt idx="3">
                  <c:v>2748.8739999999998</c:v>
                </c:pt>
                <c:pt idx="4">
                  <c:v>2831.7359999999999</c:v>
                </c:pt>
                <c:pt idx="5">
                  <c:v>2760.4169999999999</c:v>
                </c:pt>
                <c:pt idx="6">
                  <c:v>2803.0189999999998</c:v>
                </c:pt>
                <c:pt idx="7">
                  <c:v>2905.0140000000001</c:v>
                </c:pt>
                <c:pt idx="8">
                  <c:v>2901.85</c:v>
                </c:pt>
                <c:pt idx="9">
                  <c:v>2748.4319999999998</c:v>
                </c:pt>
                <c:pt idx="10">
                  <c:v>2736.1030000000001</c:v>
                </c:pt>
                <c:pt idx="11">
                  <c:v>2651.605</c:v>
                </c:pt>
                <c:pt idx="12">
                  <c:v>2651.7249999999999</c:v>
                </c:pt>
                <c:pt idx="13">
                  <c:v>2703.529</c:v>
                </c:pt>
                <c:pt idx="14">
                  <c:v>2669.8919999999998</c:v>
                </c:pt>
                <c:pt idx="15">
                  <c:v>2792.3969999999999</c:v>
                </c:pt>
                <c:pt idx="16">
                  <c:v>2814.9470000000001</c:v>
                </c:pt>
                <c:pt idx="17">
                  <c:v>2920.5459999999998</c:v>
                </c:pt>
                <c:pt idx="18">
                  <c:v>2875.45</c:v>
                </c:pt>
                <c:pt idx="19">
                  <c:v>2856.634</c:v>
                </c:pt>
                <c:pt idx="20">
                  <c:v>2878.2559999999999</c:v>
                </c:pt>
                <c:pt idx="21">
                  <c:v>2779.4479999999999</c:v>
                </c:pt>
                <c:pt idx="22">
                  <c:v>2705.8670000000002</c:v>
                </c:pt>
                <c:pt idx="23">
                  <c:v>2684.7779999999998</c:v>
                </c:pt>
                <c:pt idx="24">
                  <c:v>2778.3670000000002</c:v>
                </c:pt>
                <c:pt idx="25">
                  <c:v>2861.4180000000001</c:v>
                </c:pt>
                <c:pt idx="26">
                  <c:v>2846.1170000000002</c:v>
                </c:pt>
                <c:pt idx="27">
                  <c:v>2837.8490000000002</c:v>
                </c:pt>
                <c:pt idx="28">
                  <c:v>2910.2919999999999</c:v>
                </c:pt>
                <c:pt idx="29">
                  <c:v>2865.1010000000001</c:v>
                </c:pt>
                <c:pt idx="30">
                  <c:v>2903.0120000000002</c:v>
                </c:pt>
                <c:pt idx="31">
                  <c:v>2850.3110000000001</c:v>
                </c:pt>
                <c:pt idx="32">
                  <c:v>2836.6680000000001</c:v>
                </c:pt>
                <c:pt idx="33">
                  <c:v>2775.7170000000001</c:v>
                </c:pt>
                <c:pt idx="34">
                  <c:v>2801.817</c:v>
                </c:pt>
                <c:pt idx="35">
                  <c:v>2741.74</c:v>
                </c:pt>
                <c:pt idx="36">
                  <c:v>2690.7460000000001</c:v>
                </c:pt>
                <c:pt idx="37">
                  <c:v>2719.3679999999999</c:v>
                </c:pt>
                <c:pt idx="38">
                  <c:v>2727.5770000000002</c:v>
                </c:pt>
                <c:pt idx="39">
                  <c:v>2605.7190000000001</c:v>
                </c:pt>
                <c:pt idx="40">
                  <c:v>2470.0740000000001</c:v>
                </c:pt>
                <c:pt idx="41">
                  <c:v>2457.1979999999999</c:v>
                </c:pt>
                <c:pt idx="42">
                  <c:v>2446.297</c:v>
                </c:pt>
                <c:pt idx="43">
                  <c:v>2437.0819999999999</c:v>
                </c:pt>
                <c:pt idx="44">
                  <c:v>2450.61</c:v>
                </c:pt>
                <c:pt idx="45">
                  <c:v>2319.8679999999999</c:v>
                </c:pt>
                <c:pt idx="46">
                  <c:v>2344.4690000000001</c:v>
                </c:pt>
                <c:pt idx="47">
                  <c:v>2523.2820000000002</c:v>
                </c:pt>
                <c:pt idx="48">
                  <c:v>2431.7159999999999</c:v>
                </c:pt>
                <c:pt idx="49">
                  <c:v>2405.2260000000001</c:v>
                </c:pt>
                <c:pt idx="50">
                  <c:v>2413.3739999999998</c:v>
                </c:pt>
                <c:pt idx="51">
                  <c:v>2350.0839999999998</c:v>
                </c:pt>
                <c:pt idx="52">
                  <c:v>2342.1469999999999</c:v>
                </c:pt>
                <c:pt idx="53">
                  <c:v>2350.143</c:v>
                </c:pt>
                <c:pt idx="54">
                  <c:v>2397.3690000000001</c:v>
                </c:pt>
                <c:pt idx="55">
                  <c:v>2325.1350000000002</c:v>
                </c:pt>
                <c:pt idx="56">
                  <c:v>2304.8910000000001</c:v>
                </c:pt>
                <c:pt idx="57">
                  <c:v>2276.672</c:v>
                </c:pt>
                <c:pt idx="58">
                  <c:v>2277.4110000000001</c:v>
                </c:pt>
                <c:pt idx="59">
                  <c:v>2202.4459999999999</c:v>
                </c:pt>
                <c:pt idx="60">
                  <c:v>2143.4209999999998</c:v>
                </c:pt>
                <c:pt idx="61">
                  <c:v>2145.779</c:v>
                </c:pt>
                <c:pt idx="62">
                  <c:v>2150.759</c:v>
                </c:pt>
                <c:pt idx="63">
                  <c:v>2078.9810000000002</c:v>
                </c:pt>
                <c:pt idx="64">
                  <c:v>2079.6729999999998</c:v>
                </c:pt>
                <c:pt idx="65">
                  <c:v>1986.636</c:v>
                </c:pt>
                <c:pt idx="66">
                  <c:v>1929.047</c:v>
                </c:pt>
                <c:pt idx="67">
                  <c:v>1895.837</c:v>
                </c:pt>
                <c:pt idx="68">
                  <c:v>2075.0909999999999</c:v>
                </c:pt>
                <c:pt idx="69">
                  <c:v>2236.41</c:v>
                </c:pt>
                <c:pt idx="70">
                  <c:v>2201.5100000000002</c:v>
                </c:pt>
                <c:pt idx="71">
                  <c:v>2216.8110000000001</c:v>
                </c:pt>
                <c:pt idx="72">
                  <c:v>2297.5010000000002</c:v>
                </c:pt>
                <c:pt idx="73">
                  <c:v>2293.7840000000001</c:v>
                </c:pt>
                <c:pt idx="74">
                  <c:v>2173.7379999999998</c:v>
                </c:pt>
                <c:pt idx="75">
                  <c:v>2157.8389999999999</c:v>
                </c:pt>
                <c:pt idx="76">
                  <c:v>2092.2240000000002</c:v>
                </c:pt>
                <c:pt idx="77">
                  <c:v>2074.5830000000001</c:v>
                </c:pt>
                <c:pt idx="78">
                  <c:v>2000.5719999999999</c:v>
                </c:pt>
                <c:pt idx="79">
                  <c:v>2073.5680000000002</c:v>
                </c:pt>
                <c:pt idx="80">
                  <c:v>2017.3209999999999</c:v>
                </c:pt>
                <c:pt idx="81">
                  <c:v>1994.6669999999999</c:v>
                </c:pt>
                <c:pt idx="82">
                  <c:v>1909.941</c:v>
                </c:pt>
                <c:pt idx="83">
                  <c:v>1930.6510000000001</c:v>
                </c:pt>
                <c:pt idx="84">
                  <c:v>1974.0060000000001</c:v>
                </c:pt>
                <c:pt idx="85">
                  <c:v>1958.529</c:v>
                </c:pt>
                <c:pt idx="86">
                  <c:v>1895.8219999999999</c:v>
                </c:pt>
                <c:pt idx="87">
                  <c:v>1875.5609999999999</c:v>
                </c:pt>
                <c:pt idx="88">
                  <c:v>1839.6210000000001</c:v>
                </c:pt>
                <c:pt idx="89">
                  <c:v>1723.3510000000001</c:v>
                </c:pt>
                <c:pt idx="90">
                  <c:v>1771.8209999999999</c:v>
                </c:pt>
                <c:pt idx="91">
                  <c:v>1719.8119999999999</c:v>
                </c:pt>
                <c:pt idx="92">
                  <c:v>1763.607</c:v>
                </c:pt>
                <c:pt idx="93">
                  <c:v>1728.7860000000001</c:v>
                </c:pt>
                <c:pt idx="94">
                  <c:v>1719.7739999999999</c:v>
                </c:pt>
                <c:pt idx="95">
                  <c:v>1706.703</c:v>
                </c:pt>
                <c:pt idx="96">
                  <c:v>1760.6089999999999</c:v>
                </c:pt>
                <c:pt idx="97">
                  <c:v>1717.722</c:v>
                </c:pt>
                <c:pt idx="98">
                  <c:v>1747.713</c:v>
                </c:pt>
                <c:pt idx="99">
                  <c:v>1874.8009999999999</c:v>
                </c:pt>
                <c:pt idx="100">
                  <c:v>1843.607</c:v>
                </c:pt>
                <c:pt idx="101">
                  <c:v>1859.11</c:v>
                </c:pt>
                <c:pt idx="102">
                  <c:v>1927.6130000000001</c:v>
                </c:pt>
                <c:pt idx="103">
                  <c:v>1986.4380000000001</c:v>
                </c:pt>
                <c:pt idx="104">
                  <c:v>2030.4849999999999</c:v>
                </c:pt>
                <c:pt idx="105">
                  <c:v>1902.43</c:v>
                </c:pt>
                <c:pt idx="106">
                  <c:v>2017.4739999999999</c:v>
                </c:pt>
                <c:pt idx="107">
                  <c:v>1983.76</c:v>
                </c:pt>
                <c:pt idx="108">
                  <c:v>1969.3889999999999</c:v>
                </c:pt>
                <c:pt idx="109">
                  <c:v>1897.06</c:v>
                </c:pt>
                <c:pt idx="110">
                  <c:v>1888.7149999999999</c:v>
                </c:pt>
                <c:pt idx="111">
                  <c:v>1897.884</c:v>
                </c:pt>
                <c:pt idx="112">
                  <c:v>1917.8610000000001</c:v>
                </c:pt>
                <c:pt idx="113">
                  <c:v>1871.1559999999999</c:v>
                </c:pt>
                <c:pt idx="114">
                  <c:v>1894.615</c:v>
                </c:pt>
                <c:pt idx="115">
                  <c:v>1889.6379999999999</c:v>
                </c:pt>
                <c:pt idx="116">
                  <c:v>1965.414</c:v>
                </c:pt>
                <c:pt idx="117">
                  <c:v>2001.5039999999999</c:v>
                </c:pt>
                <c:pt idx="118">
                  <c:v>2018.6559999999999</c:v>
                </c:pt>
                <c:pt idx="119">
                  <c:v>2090.7730000000001</c:v>
                </c:pt>
                <c:pt idx="120">
                  <c:v>2037.74</c:v>
                </c:pt>
                <c:pt idx="121">
                  <c:v>2079.1170000000002</c:v>
                </c:pt>
                <c:pt idx="122">
                  <c:v>2031.681</c:v>
                </c:pt>
                <c:pt idx="123">
                  <c:v>1954.2149999999999</c:v>
                </c:pt>
                <c:pt idx="124">
                  <c:v>1964.374</c:v>
                </c:pt>
                <c:pt idx="125">
                  <c:v>1975.0060000000001</c:v>
                </c:pt>
                <c:pt idx="126">
                  <c:v>1976.819</c:v>
                </c:pt>
                <c:pt idx="127">
                  <c:v>2015.694</c:v>
                </c:pt>
                <c:pt idx="128">
                  <c:v>2018.463</c:v>
                </c:pt>
                <c:pt idx="129">
                  <c:v>1987.7550000000001</c:v>
                </c:pt>
                <c:pt idx="130">
                  <c:v>1897.2249999999999</c:v>
                </c:pt>
                <c:pt idx="131">
                  <c:v>1863.8</c:v>
                </c:pt>
                <c:pt idx="132">
                  <c:v>1852.4190000000001</c:v>
                </c:pt>
                <c:pt idx="133">
                  <c:v>1851.518</c:v>
                </c:pt>
                <c:pt idx="134">
                  <c:v>1850.48</c:v>
                </c:pt>
                <c:pt idx="135">
                  <c:v>1832.91</c:v>
                </c:pt>
                <c:pt idx="136">
                  <c:v>1820.8050000000001</c:v>
                </c:pt>
                <c:pt idx="137">
                  <c:v>1880.7159999999999</c:v>
                </c:pt>
                <c:pt idx="138">
                  <c:v>1937.145</c:v>
                </c:pt>
                <c:pt idx="139">
                  <c:v>1924.0119999999999</c:v>
                </c:pt>
                <c:pt idx="140">
                  <c:v>1878.181</c:v>
                </c:pt>
                <c:pt idx="141">
                  <c:v>1904.8610000000001</c:v>
                </c:pt>
                <c:pt idx="142">
                  <c:v>1900.347</c:v>
                </c:pt>
                <c:pt idx="143">
                  <c:v>1863.367</c:v>
                </c:pt>
                <c:pt idx="144">
                  <c:v>1928.8689999999999</c:v>
                </c:pt>
                <c:pt idx="145">
                  <c:v>1920.2059999999999</c:v>
                </c:pt>
                <c:pt idx="146">
                  <c:v>1954.4380000000001</c:v>
                </c:pt>
                <c:pt idx="147">
                  <c:v>1986.672</c:v>
                </c:pt>
                <c:pt idx="148">
                  <c:v>1994.107</c:v>
                </c:pt>
                <c:pt idx="149">
                  <c:v>1985.0160000000001</c:v>
                </c:pt>
                <c:pt idx="150">
                  <c:v>2004.951</c:v>
                </c:pt>
                <c:pt idx="151">
                  <c:v>1990.6569999999999</c:v>
                </c:pt>
                <c:pt idx="152">
                  <c:v>2011.683</c:v>
                </c:pt>
                <c:pt idx="153">
                  <c:v>2060.808</c:v>
                </c:pt>
                <c:pt idx="154">
                  <c:v>2107.7489999999998</c:v>
                </c:pt>
                <c:pt idx="155">
                  <c:v>2098.018</c:v>
                </c:pt>
                <c:pt idx="156">
                  <c:v>2181.239</c:v>
                </c:pt>
                <c:pt idx="157">
                  <c:v>2224.7139999999999</c:v>
                </c:pt>
                <c:pt idx="158">
                  <c:v>2265.1610000000001</c:v>
                </c:pt>
                <c:pt idx="159">
                  <c:v>2260.8200000000002</c:v>
                </c:pt>
                <c:pt idx="160">
                  <c:v>2248.0909999999999</c:v>
                </c:pt>
                <c:pt idx="161">
                  <c:v>2320.7919999999999</c:v>
                </c:pt>
                <c:pt idx="162">
                  <c:v>2389.3870000000002</c:v>
                </c:pt>
                <c:pt idx="163">
                  <c:v>2319.4409999999998</c:v>
                </c:pt>
                <c:pt idx="164">
                  <c:v>2209.8620000000001</c:v>
                </c:pt>
                <c:pt idx="165">
                  <c:v>2227.125</c:v>
                </c:pt>
                <c:pt idx="166">
                  <c:v>2261.4780000000001</c:v>
                </c:pt>
                <c:pt idx="167">
                  <c:v>2305.777</c:v>
                </c:pt>
                <c:pt idx="168">
                  <c:v>2200.654</c:v>
                </c:pt>
                <c:pt idx="169">
                  <c:v>2206.5740000000001</c:v>
                </c:pt>
                <c:pt idx="170">
                  <c:v>2121.2510000000002</c:v>
                </c:pt>
                <c:pt idx="171">
                  <c:v>2082.8519999999999</c:v>
                </c:pt>
                <c:pt idx="172">
                  <c:v>2093.4470000000001</c:v>
                </c:pt>
                <c:pt idx="173">
                  <c:v>2071.431</c:v>
                </c:pt>
                <c:pt idx="174">
                  <c:v>2198.107</c:v>
                </c:pt>
                <c:pt idx="175">
                  <c:v>2221.076</c:v>
                </c:pt>
                <c:pt idx="176">
                  <c:v>2193.0070000000001</c:v>
                </c:pt>
                <c:pt idx="177">
                  <c:v>2118.748</c:v>
                </c:pt>
                <c:pt idx="178">
                  <c:v>2158.5680000000002</c:v>
                </c:pt>
                <c:pt idx="179">
                  <c:v>2139.0250000000001</c:v>
                </c:pt>
                <c:pt idx="180">
                  <c:v>2133.8809999999999</c:v>
                </c:pt>
                <c:pt idx="181">
                  <c:v>2128.848</c:v>
                </c:pt>
                <c:pt idx="182">
                  <c:v>2153.2910000000002</c:v>
                </c:pt>
                <c:pt idx="183">
                  <c:v>2218.326</c:v>
                </c:pt>
                <c:pt idx="184">
                  <c:v>2223.7249999999999</c:v>
                </c:pt>
                <c:pt idx="185">
                  <c:v>2265.759</c:v>
                </c:pt>
                <c:pt idx="186">
                  <c:v>2281.087</c:v>
                </c:pt>
                <c:pt idx="187">
                  <c:v>2325.48</c:v>
                </c:pt>
                <c:pt idx="188">
                  <c:v>2338.42</c:v>
                </c:pt>
                <c:pt idx="189">
                  <c:v>2291.5549999999998</c:v>
                </c:pt>
                <c:pt idx="190">
                  <c:v>2361.7040000000002</c:v>
                </c:pt>
                <c:pt idx="191">
                  <c:v>2374.4380000000001</c:v>
                </c:pt>
                <c:pt idx="192">
                  <c:v>2358.04</c:v>
                </c:pt>
                <c:pt idx="193">
                  <c:v>2373.2130000000002</c:v>
                </c:pt>
                <c:pt idx="194">
                  <c:v>2408.0169999999998</c:v>
                </c:pt>
                <c:pt idx="195">
                  <c:v>2425.2910000000002</c:v>
                </c:pt>
                <c:pt idx="196">
                  <c:v>2419.7779999999998</c:v>
                </c:pt>
                <c:pt idx="197">
                  <c:v>2439.1819999999998</c:v>
                </c:pt>
                <c:pt idx="198">
                  <c:v>2347.3850000000002</c:v>
                </c:pt>
                <c:pt idx="199">
                  <c:v>2379.8760000000002</c:v>
                </c:pt>
                <c:pt idx="200">
                  <c:v>2444.2260000000001</c:v>
                </c:pt>
                <c:pt idx="201">
                  <c:v>2513.701</c:v>
                </c:pt>
                <c:pt idx="202">
                  <c:v>2527.181</c:v>
                </c:pt>
                <c:pt idx="203">
                  <c:v>2536.056</c:v>
                </c:pt>
                <c:pt idx="204">
                  <c:v>2534.134</c:v>
                </c:pt>
                <c:pt idx="205">
                  <c:v>2503.9349999999999</c:v>
                </c:pt>
                <c:pt idx="206">
                  <c:v>2557.4560000000001</c:v>
                </c:pt>
                <c:pt idx="207">
                  <c:v>2535.828</c:v>
                </c:pt>
                <c:pt idx="208">
                  <c:v>2461.346</c:v>
                </c:pt>
                <c:pt idx="209">
                  <c:v>2463.9540000000002</c:v>
                </c:pt>
                <c:pt idx="210">
                  <c:v>2448.5949999999998</c:v>
                </c:pt>
                <c:pt idx="211">
                  <c:v>2405.348</c:v>
                </c:pt>
                <c:pt idx="212">
                  <c:v>2401.4380000000001</c:v>
                </c:pt>
                <c:pt idx="213">
                  <c:v>2468.192</c:v>
                </c:pt>
                <c:pt idx="214">
                  <c:v>2477.569</c:v>
                </c:pt>
                <c:pt idx="215">
                  <c:v>2559.9110000000001</c:v>
                </c:pt>
                <c:pt idx="216">
                  <c:v>2567.337</c:v>
                </c:pt>
                <c:pt idx="217">
                  <c:v>2592.52</c:v>
                </c:pt>
                <c:pt idx="218">
                  <c:v>2597.4470000000001</c:v>
                </c:pt>
                <c:pt idx="219">
                  <c:v>2625.645</c:v>
                </c:pt>
                <c:pt idx="220">
                  <c:v>2579.7469999999998</c:v>
                </c:pt>
                <c:pt idx="221">
                  <c:v>2618.172</c:v>
                </c:pt>
                <c:pt idx="222">
                  <c:v>2663.7660000000001</c:v>
                </c:pt>
                <c:pt idx="223">
                  <c:v>2639.8870000000002</c:v>
                </c:pt>
                <c:pt idx="224">
                  <c:v>2645.2629999999999</c:v>
                </c:pt>
                <c:pt idx="225">
                  <c:v>2652.779</c:v>
                </c:pt>
                <c:pt idx="226">
                  <c:v>2676.6819999999998</c:v>
                </c:pt>
                <c:pt idx="227">
                  <c:v>2651.4140000000002</c:v>
                </c:pt>
                <c:pt idx="228">
                  <c:v>2610.6219999999998</c:v>
                </c:pt>
                <c:pt idx="229">
                  <c:v>2597.6010000000001</c:v>
                </c:pt>
                <c:pt idx="230">
                  <c:v>2610.0100000000002</c:v>
                </c:pt>
                <c:pt idx="231">
                  <c:v>2588.5749999999998</c:v>
                </c:pt>
                <c:pt idx="232">
                  <c:v>2632.93</c:v>
                </c:pt>
                <c:pt idx="233">
                  <c:v>2721.28</c:v>
                </c:pt>
                <c:pt idx="234">
                  <c:v>2724.3020000000001</c:v>
                </c:pt>
                <c:pt idx="235">
                  <c:v>2778.5889999999999</c:v>
                </c:pt>
                <c:pt idx="236">
                  <c:v>2767.2440000000001</c:v>
                </c:pt>
                <c:pt idx="237">
                  <c:v>2753.8910000000001</c:v>
                </c:pt>
                <c:pt idx="238">
                  <c:v>2768.3359999999998</c:v>
                </c:pt>
                <c:pt idx="239">
                  <c:v>2787.8870000000002</c:v>
                </c:pt>
                <c:pt idx="240">
                  <c:v>2816.2469999999998</c:v>
                </c:pt>
                <c:pt idx="241">
                  <c:v>2797.32</c:v>
                </c:pt>
                <c:pt idx="242">
                  <c:v>2743.7620000000002</c:v>
                </c:pt>
                <c:pt idx="243">
                  <c:v>2789.549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0D-4D04-BC89-DE5CFB292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812319"/>
        <c:axId val="1963477215"/>
      </c:lineChart>
      <c:dateAx>
        <c:axId val="1974812319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477215"/>
        <c:crosses val="autoZero"/>
        <c:auto val="1"/>
        <c:lblOffset val="100"/>
        <c:baseTimeUnit val="days"/>
      </c:dateAx>
      <c:valAx>
        <c:axId val="196347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81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000001.SH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Sheet2!$A$2:$A$52</c:f>
              <c:numCache>
                <c:formatCode>yyyy\-mm\-dd</c:formatCode>
                <c:ptCount val="51"/>
                <c:pt idx="0">
                  <c:v>39619</c:v>
                </c:pt>
                <c:pt idx="1">
                  <c:v>39626</c:v>
                </c:pt>
                <c:pt idx="2">
                  <c:v>39633</c:v>
                </c:pt>
                <c:pt idx="3">
                  <c:v>39640</c:v>
                </c:pt>
                <c:pt idx="4">
                  <c:v>39647</c:v>
                </c:pt>
                <c:pt idx="5">
                  <c:v>39654</c:v>
                </c:pt>
                <c:pt idx="6">
                  <c:v>39661</c:v>
                </c:pt>
                <c:pt idx="7">
                  <c:v>39668</c:v>
                </c:pt>
                <c:pt idx="8">
                  <c:v>39675</c:v>
                </c:pt>
                <c:pt idx="9">
                  <c:v>39682</c:v>
                </c:pt>
                <c:pt idx="10">
                  <c:v>39689</c:v>
                </c:pt>
                <c:pt idx="11">
                  <c:v>39696</c:v>
                </c:pt>
                <c:pt idx="12">
                  <c:v>39703</c:v>
                </c:pt>
                <c:pt idx="13">
                  <c:v>39710</c:v>
                </c:pt>
                <c:pt idx="14">
                  <c:v>39717</c:v>
                </c:pt>
                <c:pt idx="15">
                  <c:v>39731</c:v>
                </c:pt>
                <c:pt idx="16">
                  <c:v>39738</c:v>
                </c:pt>
                <c:pt idx="17">
                  <c:v>39745</c:v>
                </c:pt>
                <c:pt idx="18">
                  <c:v>39752</c:v>
                </c:pt>
                <c:pt idx="19">
                  <c:v>39759</c:v>
                </c:pt>
                <c:pt idx="20">
                  <c:v>39766</c:v>
                </c:pt>
                <c:pt idx="21">
                  <c:v>39773</c:v>
                </c:pt>
                <c:pt idx="22">
                  <c:v>39780</c:v>
                </c:pt>
                <c:pt idx="23">
                  <c:v>39787</c:v>
                </c:pt>
                <c:pt idx="24">
                  <c:v>39794</c:v>
                </c:pt>
                <c:pt idx="25">
                  <c:v>39801</c:v>
                </c:pt>
                <c:pt idx="26">
                  <c:v>39808</c:v>
                </c:pt>
                <c:pt idx="27">
                  <c:v>39813</c:v>
                </c:pt>
                <c:pt idx="28">
                  <c:v>39822</c:v>
                </c:pt>
                <c:pt idx="29">
                  <c:v>39829</c:v>
                </c:pt>
                <c:pt idx="30">
                  <c:v>39836</c:v>
                </c:pt>
                <c:pt idx="31">
                  <c:v>39850</c:v>
                </c:pt>
                <c:pt idx="32">
                  <c:v>39857</c:v>
                </c:pt>
                <c:pt idx="33">
                  <c:v>39864</c:v>
                </c:pt>
                <c:pt idx="34">
                  <c:v>39871</c:v>
                </c:pt>
                <c:pt idx="35">
                  <c:v>39878</c:v>
                </c:pt>
                <c:pt idx="36">
                  <c:v>39885</c:v>
                </c:pt>
                <c:pt idx="37">
                  <c:v>39892</c:v>
                </c:pt>
                <c:pt idx="38">
                  <c:v>39899</c:v>
                </c:pt>
                <c:pt idx="39">
                  <c:v>39906</c:v>
                </c:pt>
                <c:pt idx="40">
                  <c:v>39913</c:v>
                </c:pt>
                <c:pt idx="41">
                  <c:v>39920</c:v>
                </c:pt>
                <c:pt idx="42">
                  <c:v>39927</c:v>
                </c:pt>
                <c:pt idx="43">
                  <c:v>39933</c:v>
                </c:pt>
                <c:pt idx="44">
                  <c:v>39941</c:v>
                </c:pt>
                <c:pt idx="45">
                  <c:v>39948</c:v>
                </c:pt>
                <c:pt idx="46">
                  <c:v>39955</c:v>
                </c:pt>
                <c:pt idx="47">
                  <c:v>39960</c:v>
                </c:pt>
                <c:pt idx="48">
                  <c:v>39969</c:v>
                </c:pt>
                <c:pt idx="49">
                  <c:v>39976</c:v>
                </c:pt>
                <c:pt idx="50">
                  <c:v>39979</c:v>
                </c:pt>
              </c:numCache>
            </c:numRef>
          </c:cat>
          <c:val>
            <c:numRef>
              <c:f>Sheet2!$B$2:$B$52</c:f>
              <c:numCache>
                <c:formatCode>###,###,##0.0000</c:formatCode>
                <c:ptCount val="51"/>
                <c:pt idx="0">
                  <c:v>2831.7359999999999</c:v>
                </c:pt>
                <c:pt idx="1">
                  <c:v>2748.4319999999998</c:v>
                </c:pt>
                <c:pt idx="2">
                  <c:v>2669.8919999999998</c:v>
                </c:pt>
                <c:pt idx="3">
                  <c:v>2856.634</c:v>
                </c:pt>
                <c:pt idx="4">
                  <c:v>2778.3670000000002</c:v>
                </c:pt>
                <c:pt idx="5">
                  <c:v>2865.1010000000001</c:v>
                </c:pt>
                <c:pt idx="6">
                  <c:v>2801.817</c:v>
                </c:pt>
                <c:pt idx="7">
                  <c:v>2605.7190000000001</c:v>
                </c:pt>
                <c:pt idx="8">
                  <c:v>2450.61</c:v>
                </c:pt>
                <c:pt idx="9">
                  <c:v>2405.2260000000001</c:v>
                </c:pt>
                <c:pt idx="10">
                  <c:v>2397.3690000000001</c:v>
                </c:pt>
                <c:pt idx="11">
                  <c:v>2202.4459999999999</c:v>
                </c:pt>
                <c:pt idx="12">
                  <c:v>2079.6729999999998</c:v>
                </c:pt>
                <c:pt idx="13">
                  <c:v>2075.0909999999999</c:v>
                </c:pt>
                <c:pt idx="14">
                  <c:v>2293.7840000000001</c:v>
                </c:pt>
                <c:pt idx="15">
                  <c:v>2000.5719999999999</c:v>
                </c:pt>
                <c:pt idx="16">
                  <c:v>1930.6510000000001</c:v>
                </c:pt>
                <c:pt idx="17">
                  <c:v>1839.6210000000001</c:v>
                </c:pt>
                <c:pt idx="18">
                  <c:v>1728.7860000000001</c:v>
                </c:pt>
                <c:pt idx="19">
                  <c:v>1747.713</c:v>
                </c:pt>
                <c:pt idx="20">
                  <c:v>1986.4380000000001</c:v>
                </c:pt>
                <c:pt idx="21">
                  <c:v>1969.3889999999999</c:v>
                </c:pt>
                <c:pt idx="22">
                  <c:v>1871.1559999999999</c:v>
                </c:pt>
                <c:pt idx="23">
                  <c:v>2018.6559999999999</c:v>
                </c:pt>
                <c:pt idx="24">
                  <c:v>1954.2149999999999</c:v>
                </c:pt>
                <c:pt idx="25">
                  <c:v>2018.463</c:v>
                </c:pt>
                <c:pt idx="26">
                  <c:v>1851.518</c:v>
                </c:pt>
                <c:pt idx="27">
                  <c:v>1820.8050000000001</c:v>
                </c:pt>
                <c:pt idx="28">
                  <c:v>1904.8610000000001</c:v>
                </c:pt>
                <c:pt idx="29">
                  <c:v>1954.4380000000001</c:v>
                </c:pt>
                <c:pt idx="30">
                  <c:v>1990.6569999999999</c:v>
                </c:pt>
                <c:pt idx="31">
                  <c:v>2181.239</c:v>
                </c:pt>
                <c:pt idx="32">
                  <c:v>2320.7919999999999</c:v>
                </c:pt>
                <c:pt idx="33">
                  <c:v>2261.4780000000001</c:v>
                </c:pt>
                <c:pt idx="34">
                  <c:v>2082.8519999999999</c:v>
                </c:pt>
                <c:pt idx="35">
                  <c:v>2193.0070000000001</c:v>
                </c:pt>
                <c:pt idx="36">
                  <c:v>2128.848</c:v>
                </c:pt>
                <c:pt idx="37">
                  <c:v>2281.087</c:v>
                </c:pt>
                <c:pt idx="38">
                  <c:v>2374.4380000000001</c:v>
                </c:pt>
                <c:pt idx="39">
                  <c:v>2419.7779999999998</c:v>
                </c:pt>
                <c:pt idx="40">
                  <c:v>2444.2260000000001</c:v>
                </c:pt>
                <c:pt idx="41">
                  <c:v>2503.9349999999999</c:v>
                </c:pt>
                <c:pt idx="42">
                  <c:v>2448.5949999999998</c:v>
                </c:pt>
                <c:pt idx="43">
                  <c:v>2477.569</c:v>
                </c:pt>
                <c:pt idx="44">
                  <c:v>2625.645</c:v>
                </c:pt>
                <c:pt idx="45">
                  <c:v>2645.2629999999999</c:v>
                </c:pt>
                <c:pt idx="46">
                  <c:v>2597.6010000000001</c:v>
                </c:pt>
                <c:pt idx="47">
                  <c:v>2632.93</c:v>
                </c:pt>
                <c:pt idx="48">
                  <c:v>2753.8910000000001</c:v>
                </c:pt>
                <c:pt idx="49">
                  <c:v>2743.7620000000002</c:v>
                </c:pt>
                <c:pt idx="50">
                  <c:v>2880.4920000000002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0-4174-AD65-A4C3C640E658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EMA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Sheet2!$A$2:$A$52</c:f>
              <c:numCache>
                <c:formatCode>yyyy\-mm\-dd</c:formatCode>
                <c:ptCount val="51"/>
                <c:pt idx="0">
                  <c:v>39619</c:v>
                </c:pt>
                <c:pt idx="1">
                  <c:v>39626</c:v>
                </c:pt>
                <c:pt idx="2">
                  <c:v>39633</c:v>
                </c:pt>
                <c:pt idx="3">
                  <c:v>39640</c:v>
                </c:pt>
                <c:pt idx="4">
                  <c:v>39647</c:v>
                </c:pt>
                <c:pt idx="5">
                  <c:v>39654</c:v>
                </c:pt>
                <c:pt idx="6">
                  <c:v>39661</c:v>
                </c:pt>
                <c:pt idx="7">
                  <c:v>39668</c:v>
                </c:pt>
                <c:pt idx="8">
                  <c:v>39675</c:v>
                </c:pt>
                <c:pt idx="9">
                  <c:v>39682</c:v>
                </c:pt>
                <c:pt idx="10">
                  <c:v>39689</c:v>
                </c:pt>
                <c:pt idx="11">
                  <c:v>39696</c:v>
                </c:pt>
                <c:pt idx="12">
                  <c:v>39703</c:v>
                </c:pt>
                <c:pt idx="13">
                  <c:v>39710</c:v>
                </c:pt>
                <c:pt idx="14">
                  <c:v>39717</c:v>
                </c:pt>
                <c:pt idx="15">
                  <c:v>39731</c:v>
                </c:pt>
                <c:pt idx="16">
                  <c:v>39738</c:v>
                </c:pt>
                <c:pt idx="17">
                  <c:v>39745</c:v>
                </c:pt>
                <c:pt idx="18">
                  <c:v>39752</c:v>
                </c:pt>
                <c:pt idx="19">
                  <c:v>39759</c:v>
                </c:pt>
                <c:pt idx="20">
                  <c:v>39766</c:v>
                </c:pt>
                <c:pt idx="21">
                  <c:v>39773</c:v>
                </c:pt>
                <c:pt idx="22">
                  <c:v>39780</c:v>
                </c:pt>
                <c:pt idx="23">
                  <c:v>39787</c:v>
                </c:pt>
                <c:pt idx="24">
                  <c:v>39794</c:v>
                </c:pt>
                <c:pt idx="25">
                  <c:v>39801</c:v>
                </c:pt>
                <c:pt idx="26">
                  <c:v>39808</c:v>
                </c:pt>
                <c:pt idx="27">
                  <c:v>39813</c:v>
                </c:pt>
                <c:pt idx="28">
                  <c:v>39822</c:v>
                </c:pt>
                <c:pt idx="29">
                  <c:v>39829</c:v>
                </c:pt>
                <c:pt idx="30">
                  <c:v>39836</c:v>
                </c:pt>
                <c:pt idx="31">
                  <c:v>39850</c:v>
                </c:pt>
                <c:pt idx="32">
                  <c:v>39857</c:v>
                </c:pt>
                <c:pt idx="33">
                  <c:v>39864</c:v>
                </c:pt>
                <c:pt idx="34">
                  <c:v>39871</c:v>
                </c:pt>
                <c:pt idx="35">
                  <c:v>39878</c:v>
                </c:pt>
                <c:pt idx="36">
                  <c:v>39885</c:v>
                </c:pt>
                <c:pt idx="37">
                  <c:v>39892</c:v>
                </c:pt>
                <c:pt idx="38">
                  <c:v>39899</c:v>
                </c:pt>
                <c:pt idx="39">
                  <c:v>39906</c:v>
                </c:pt>
                <c:pt idx="40">
                  <c:v>39913</c:v>
                </c:pt>
                <c:pt idx="41">
                  <c:v>39920</c:v>
                </c:pt>
                <c:pt idx="42">
                  <c:v>39927</c:v>
                </c:pt>
                <c:pt idx="43">
                  <c:v>39933</c:v>
                </c:pt>
                <c:pt idx="44">
                  <c:v>39941</c:v>
                </c:pt>
                <c:pt idx="45">
                  <c:v>39948</c:v>
                </c:pt>
                <c:pt idx="46">
                  <c:v>39955</c:v>
                </c:pt>
                <c:pt idx="47">
                  <c:v>39960</c:v>
                </c:pt>
                <c:pt idx="48">
                  <c:v>39969</c:v>
                </c:pt>
                <c:pt idx="49">
                  <c:v>39976</c:v>
                </c:pt>
                <c:pt idx="50">
                  <c:v>39979</c:v>
                </c:pt>
              </c:numCache>
            </c:numRef>
          </c:cat>
          <c:val>
            <c:numRef>
              <c:f>Sheet2!$D$2:$D$52</c:f>
              <c:numCache>
                <c:formatCode>General</c:formatCode>
                <c:ptCount val="51"/>
                <c:pt idx="0" formatCode="###,###,##0.0000">
                  <c:v>2831.7359999999999</c:v>
                </c:pt>
                <c:pt idx="1">
                  <c:v>2820.6287999999995</c:v>
                </c:pt>
                <c:pt idx="2">
                  <c:v>2800.5305599999997</c:v>
                </c:pt>
                <c:pt idx="3">
                  <c:v>2808.0110186666666</c:v>
                </c:pt>
                <c:pt idx="4">
                  <c:v>2804.0584828444444</c:v>
                </c:pt>
                <c:pt idx="5">
                  <c:v>2812.1974851318519</c:v>
                </c:pt>
                <c:pt idx="6">
                  <c:v>2810.813420447605</c:v>
                </c:pt>
                <c:pt idx="7">
                  <c:v>2783.467497721258</c:v>
                </c:pt>
                <c:pt idx="8">
                  <c:v>2739.0864980250903</c:v>
                </c:pt>
                <c:pt idx="9">
                  <c:v>2694.5717649550784</c:v>
                </c:pt>
                <c:pt idx="10">
                  <c:v>2654.9447296277344</c:v>
                </c:pt>
                <c:pt idx="11">
                  <c:v>2594.61156567737</c:v>
                </c:pt>
                <c:pt idx="12">
                  <c:v>2525.9530902537208</c:v>
                </c:pt>
                <c:pt idx="13">
                  <c:v>2465.8381448865584</c:v>
                </c:pt>
                <c:pt idx="14">
                  <c:v>2442.8975922350173</c:v>
                </c:pt>
                <c:pt idx="15">
                  <c:v>2383.9208466036816</c:v>
                </c:pt>
                <c:pt idx="16">
                  <c:v>2323.4848670565243</c:v>
                </c:pt>
                <c:pt idx="17">
                  <c:v>2258.9696847823211</c:v>
                </c:pt>
                <c:pt idx="18">
                  <c:v>2188.2785268113453</c:v>
                </c:pt>
                <c:pt idx="19">
                  <c:v>2129.5364565698328</c:v>
                </c:pt>
                <c:pt idx="20">
                  <c:v>2110.4566623605219</c:v>
                </c:pt>
                <c:pt idx="21">
                  <c:v>2091.6476407124524</c:v>
                </c:pt>
                <c:pt idx="22">
                  <c:v>2062.2487552841253</c:v>
                </c:pt>
                <c:pt idx="23">
                  <c:v>2056.4363879129087</c:v>
                </c:pt>
                <c:pt idx="24">
                  <c:v>2042.8068695245211</c:v>
                </c:pt>
                <c:pt idx="25">
                  <c:v>2039.5610202545849</c:v>
                </c:pt>
                <c:pt idx="26">
                  <c:v>2014.4886175539737</c:v>
                </c:pt>
                <c:pt idx="27">
                  <c:v>1988.6641352134438</c:v>
                </c:pt>
                <c:pt idx="28">
                  <c:v>1977.4903838516514</c:v>
                </c:pt>
                <c:pt idx="29">
                  <c:v>1974.4167326714314</c:v>
                </c:pt>
                <c:pt idx="30">
                  <c:v>1976.5821016485741</c:v>
                </c:pt>
                <c:pt idx="31">
                  <c:v>2003.869688095431</c:v>
                </c:pt>
                <c:pt idx="32">
                  <c:v>2046.1259963493735</c:v>
                </c:pt>
                <c:pt idx="33">
                  <c:v>2074.8395968361237</c:v>
                </c:pt>
                <c:pt idx="34">
                  <c:v>2075.9079172579741</c:v>
                </c:pt>
                <c:pt idx="35">
                  <c:v>2091.5211282902442</c:v>
                </c:pt>
                <c:pt idx="36">
                  <c:v>2096.4980445182118</c:v>
                </c:pt>
                <c:pt idx="37">
                  <c:v>2121.1099052491172</c:v>
                </c:pt>
                <c:pt idx="38">
                  <c:v>2154.886984549235</c:v>
                </c:pt>
                <c:pt idx="39">
                  <c:v>2190.2057866093369</c:v>
                </c:pt>
                <c:pt idx="40">
                  <c:v>2224.0751483947588</c:v>
                </c:pt>
                <c:pt idx="41">
                  <c:v>2261.3897952754578</c:v>
                </c:pt>
                <c:pt idx="42">
                  <c:v>2286.35048923873</c:v>
                </c:pt>
                <c:pt idx="43">
                  <c:v>2311.8462906735663</c:v>
                </c:pt>
                <c:pt idx="44">
                  <c:v>2353.6861185837574</c:v>
                </c:pt>
                <c:pt idx="45">
                  <c:v>2392.5630361059229</c:v>
                </c:pt>
                <c:pt idx="46">
                  <c:v>2419.9014312917998</c:v>
                </c:pt>
                <c:pt idx="47">
                  <c:v>2448.305240452893</c:v>
                </c:pt>
                <c:pt idx="48">
                  <c:v>2489.0500083925076</c:v>
                </c:pt>
                <c:pt idx="49">
                  <c:v>2523.0116072735068</c:v>
                </c:pt>
                <c:pt idx="50">
                  <c:v>2570.6756596370392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50-4174-AD65-A4C3C640E658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SMA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Sheet2!$A$2:$A$52</c:f>
              <c:numCache>
                <c:formatCode>yyyy\-mm\-dd</c:formatCode>
                <c:ptCount val="51"/>
                <c:pt idx="0">
                  <c:v>39619</c:v>
                </c:pt>
                <c:pt idx="1">
                  <c:v>39626</c:v>
                </c:pt>
                <c:pt idx="2">
                  <c:v>39633</c:v>
                </c:pt>
                <c:pt idx="3">
                  <c:v>39640</c:v>
                </c:pt>
                <c:pt idx="4">
                  <c:v>39647</c:v>
                </c:pt>
                <c:pt idx="5">
                  <c:v>39654</c:v>
                </c:pt>
                <c:pt idx="6">
                  <c:v>39661</c:v>
                </c:pt>
                <c:pt idx="7">
                  <c:v>39668</c:v>
                </c:pt>
                <c:pt idx="8">
                  <c:v>39675</c:v>
                </c:pt>
                <c:pt idx="9">
                  <c:v>39682</c:v>
                </c:pt>
                <c:pt idx="10">
                  <c:v>39689</c:v>
                </c:pt>
                <c:pt idx="11">
                  <c:v>39696</c:v>
                </c:pt>
                <c:pt idx="12">
                  <c:v>39703</c:v>
                </c:pt>
                <c:pt idx="13">
                  <c:v>39710</c:v>
                </c:pt>
                <c:pt idx="14">
                  <c:v>39717</c:v>
                </c:pt>
                <c:pt idx="15">
                  <c:v>39731</c:v>
                </c:pt>
                <c:pt idx="16">
                  <c:v>39738</c:v>
                </c:pt>
                <c:pt idx="17">
                  <c:v>39745</c:v>
                </c:pt>
                <c:pt idx="18">
                  <c:v>39752</c:v>
                </c:pt>
                <c:pt idx="19">
                  <c:v>39759</c:v>
                </c:pt>
                <c:pt idx="20">
                  <c:v>39766</c:v>
                </c:pt>
                <c:pt idx="21">
                  <c:v>39773</c:v>
                </c:pt>
                <c:pt idx="22">
                  <c:v>39780</c:v>
                </c:pt>
                <c:pt idx="23">
                  <c:v>39787</c:v>
                </c:pt>
                <c:pt idx="24">
                  <c:v>39794</c:v>
                </c:pt>
                <c:pt idx="25">
                  <c:v>39801</c:v>
                </c:pt>
                <c:pt idx="26">
                  <c:v>39808</c:v>
                </c:pt>
                <c:pt idx="27">
                  <c:v>39813</c:v>
                </c:pt>
                <c:pt idx="28">
                  <c:v>39822</c:v>
                </c:pt>
                <c:pt idx="29">
                  <c:v>39829</c:v>
                </c:pt>
                <c:pt idx="30">
                  <c:v>39836</c:v>
                </c:pt>
                <c:pt idx="31">
                  <c:v>39850</c:v>
                </c:pt>
                <c:pt idx="32">
                  <c:v>39857</c:v>
                </c:pt>
                <c:pt idx="33">
                  <c:v>39864</c:v>
                </c:pt>
                <c:pt idx="34">
                  <c:v>39871</c:v>
                </c:pt>
                <c:pt idx="35">
                  <c:v>39878</c:v>
                </c:pt>
                <c:pt idx="36">
                  <c:v>39885</c:v>
                </c:pt>
                <c:pt idx="37">
                  <c:v>39892</c:v>
                </c:pt>
                <c:pt idx="38">
                  <c:v>39899</c:v>
                </c:pt>
                <c:pt idx="39">
                  <c:v>39906</c:v>
                </c:pt>
                <c:pt idx="40">
                  <c:v>39913</c:v>
                </c:pt>
                <c:pt idx="41">
                  <c:v>39920</c:v>
                </c:pt>
                <c:pt idx="42">
                  <c:v>39927</c:v>
                </c:pt>
                <c:pt idx="43">
                  <c:v>39933</c:v>
                </c:pt>
                <c:pt idx="44">
                  <c:v>39941</c:v>
                </c:pt>
                <c:pt idx="45">
                  <c:v>39948</c:v>
                </c:pt>
                <c:pt idx="46">
                  <c:v>39955</c:v>
                </c:pt>
                <c:pt idx="47">
                  <c:v>39960</c:v>
                </c:pt>
                <c:pt idx="48">
                  <c:v>39969</c:v>
                </c:pt>
                <c:pt idx="49">
                  <c:v>39976</c:v>
                </c:pt>
                <c:pt idx="50">
                  <c:v>39979</c:v>
                </c:pt>
              </c:numCache>
            </c:numRef>
          </c:cat>
          <c:val>
            <c:numRef>
              <c:f>Sheet2!$C$2:$C$52</c:f>
              <c:numCache>
                <c:formatCode>###,###,##0.0000</c:formatCode>
                <c:ptCount val="51"/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2591.7709230769228</c:v>
                </c:pt>
                <c:pt idx="13">
                  <c:v>2554.865214285714</c:v>
                </c:pt>
                <c:pt idx="14">
                  <c:v>2516.4400714285707</c:v>
                </c:pt>
                <c:pt idx="15">
                  <c:v>2463.0214999999998</c:v>
                </c:pt>
                <c:pt idx="16">
                  <c:v>2410.2185714285711</c:v>
                </c:pt>
                <c:pt idx="17">
                  <c:v>2337.574785714286</c:v>
                </c:pt>
                <c:pt idx="18">
                  <c:v>2262.6047142857142</c:v>
                </c:pt>
                <c:pt idx="19">
                  <c:v>2182.791285714286</c:v>
                </c:pt>
                <c:pt idx="20">
                  <c:v>2124.5499285714286</c:v>
                </c:pt>
                <c:pt idx="21">
                  <c:v>2079.0977857142857</c:v>
                </c:pt>
                <c:pt idx="22">
                  <c:v>2037.7082142857143</c:v>
                </c:pt>
                <c:pt idx="23">
                  <c:v>2010.0960714285713</c:v>
                </c:pt>
                <c:pt idx="24">
                  <c:v>1978.4422142857143</c:v>
                </c:pt>
                <c:pt idx="25">
                  <c:v>1965.3005714285712</c:v>
                </c:pt>
                <c:pt idx="26">
                  <c:v>1949.0037857142856</c:v>
                </c:pt>
                <c:pt idx="27">
                  <c:v>1930.8405</c:v>
                </c:pt>
                <c:pt idx="28">
                  <c:v>1903.0602857142858</c:v>
                </c:pt>
                <c:pt idx="29">
                  <c:v>1899.7649999999999</c:v>
                </c:pt>
                <c:pt idx="30">
                  <c:v>1904.0511428571428</c:v>
                </c:pt>
                <c:pt idx="31">
                  <c:v>1928.4524285714288</c:v>
                </c:pt>
                <c:pt idx="32">
                  <c:v>1970.7385714285717</c:v>
                </c:pt>
                <c:pt idx="33">
                  <c:v>2007.4360714285715</c:v>
                </c:pt>
                <c:pt idx="34">
                  <c:v>2014.3227857142861</c:v>
                </c:pt>
                <c:pt idx="35">
                  <c:v>2030.2955000000002</c:v>
                </c:pt>
                <c:pt idx="36">
                  <c:v>2048.7020714285713</c:v>
                </c:pt>
                <c:pt idx="37">
                  <c:v>2067.4471428571428</c:v>
                </c:pt>
                <c:pt idx="38">
                  <c:v>2097.4630714285713</c:v>
                </c:pt>
                <c:pt idx="39">
                  <c:v>2126.1284285714287</c:v>
                </c:pt>
                <c:pt idx="40">
                  <c:v>2168.4647142857143</c:v>
                </c:pt>
                <c:pt idx="41">
                  <c:v>2217.2597142857144</c:v>
                </c:pt>
                <c:pt idx="42">
                  <c:v>2256.0978571428568</c:v>
                </c:pt>
                <c:pt idx="43">
                  <c:v>2293.4643571428574</c:v>
                </c:pt>
                <c:pt idx="44">
                  <c:v>2338.820642857143</c:v>
                </c:pt>
                <c:pt idx="45">
                  <c:v>2371.9652142857144</c:v>
                </c:pt>
                <c:pt idx="46">
                  <c:v>2391.7372857142859</c:v>
                </c:pt>
                <c:pt idx="47">
                  <c:v>2418.2695714285715</c:v>
                </c:pt>
                <c:pt idx="48">
                  <c:v>2466.2009285714289</c:v>
                </c:pt>
                <c:pt idx="49">
                  <c:v>2505.5405714285712</c:v>
                </c:pt>
                <c:pt idx="50">
                  <c:v>2559.2294285714283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50-4174-AD65-A4C3C640E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115471"/>
        <c:axId val="589595903"/>
      </c:lineChart>
      <c:dateAx>
        <c:axId val="848115471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95903"/>
        <c:crosses val="autoZero"/>
        <c:auto val="1"/>
        <c:lblOffset val="100"/>
        <c:baseTimeUnit val="days"/>
      </c:dateAx>
      <c:valAx>
        <c:axId val="58959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11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Sheet2!$A$25:$A$52</c:f>
              <c:numCache>
                <c:formatCode>yyyy\-mm\-dd</c:formatCode>
                <c:ptCount val="28"/>
                <c:pt idx="0">
                  <c:v>39787</c:v>
                </c:pt>
                <c:pt idx="1">
                  <c:v>39794</c:v>
                </c:pt>
                <c:pt idx="2">
                  <c:v>39801</c:v>
                </c:pt>
                <c:pt idx="3">
                  <c:v>39808</c:v>
                </c:pt>
                <c:pt idx="4">
                  <c:v>39813</c:v>
                </c:pt>
                <c:pt idx="5">
                  <c:v>39822</c:v>
                </c:pt>
                <c:pt idx="6">
                  <c:v>39829</c:v>
                </c:pt>
                <c:pt idx="7">
                  <c:v>39836</c:v>
                </c:pt>
                <c:pt idx="8">
                  <c:v>39850</c:v>
                </c:pt>
                <c:pt idx="9">
                  <c:v>39857</c:v>
                </c:pt>
                <c:pt idx="10">
                  <c:v>39864</c:v>
                </c:pt>
                <c:pt idx="11">
                  <c:v>39871</c:v>
                </c:pt>
                <c:pt idx="12">
                  <c:v>39878</c:v>
                </c:pt>
                <c:pt idx="13">
                  <c:v>39885</c:v>
                </c:pt>
                <c:pt idx="14">
                  <c:v>39892</c:v>
                </c:pt>
                <c:pt idx="15">
                  <c:v>39899</c:v>
                </c:pt>
                <c:pt idx="16">
                  <c:v>39906</c:v>
                </c:pt>
                <c:pt idx="17">
                  <c:v>39913</c:v>
                </c:pt>
                <c:pt idx="18">
                  <c:v>39920</c:v>
                </c:pt>
                <c:pt idx="19">
                  <c:v>39927</c:v>
                </c:pt>
                <c:pt idx="20">
                  <c:v>39933</c:v>
                </c:pt>
                <c:pt idx="21">
                  <c:v>39941</c:v>
                </c:pt>
                <c:pt idx="22">
                  <c:v>39948</c:v>
                </c:pt>
                <c:pt idx="23">
                  <c:v>39955</c:v>
                </c:pt>
                <c:pt idx="24">
                  <c:v>39960</c:v>
                </c:pt>
                <c:pt idx="25">
                  <c:v>39969</c:v>
                </c:pt>
                <c:pt idx="26">
                  <c:v>39976</c:v>
                </c:pt>
                <c:pt idx="27">
                  <c:v>39979</c:v>
                </c:pt>
              </c:numCache>
            </c:numRef>
          </c:cat>
          <c:val>
            <c:numRef>
              <c:f>Sheet2!$B$25:$B$52</c:f>
              <c:numCache>
                <c:formatCode>###,###,##0.0000</c:formatCode>
                <c:ptCount val="28"/>
                <c:pt idx="0">
                  <c:v>2018.6559999999999</c:v>
                </c:pt>
                <c:pt idx="1">
                  <c:v>1954.2149999999999</c:v>
                </c:pt>
                <c:pt idx="2">
                  <c:v>2018.463</c:v>
                </c:pt>
                <c:pt idx="3">
                  <c:v>1851.518</c:v>
                </c:pt>
                <c:pt idx="4">
                  <c:v>1820.8050000000001</c:v>
                </c:pt>
                <c:pt idx="5">
                  <c:v>1904.8610000000001</c:v>
                </c:pt>
                <c:pt idx="6">
                  <c:v>1954.4380000000001</c:v>
                </c:pt>
                <c:pt idx="7">
                  <c:v>1990.6569999999999</c:v>
                </c:pt>
                <c:pt idx="8">
                  <c:v>2181.239</c:v>
                </c:pt>
                <c:pt idx="9">
                  <c:v>2320.7919999999999</c:v>
                </c:pt>
                <c:pt idx="10">
                  <c:v>2261.4780000000001</c:v>
                </c:pt>
                <c:pt idx="11">
                  <c:v>2082.8519999999999</c:v>
                </c:pt>
                <c:pt idx="12">
                  <c:v>2193.0070000000001</c:v>
                </c:pt>
                <c:pt idx="13">
                  <c:v>2128.848</c:v>
                </c:pt>
                <c:pt idx="14">
                  <c:v>2281.087</c:v>
                </c:pt>
                <c:pt idx="15">
                  <c:v>2374.4380000000001</c:v>
                </c:pt>
                <c:pt idx="16">
                  <c:v>2419.7779999999998</c:v>
                </c:pt>
                <c:pt idx="17">
                  <c:v>2444.2260000000001</c:v>
                </c:pt>
                <c:pt idx="18">
                  <c:v>2503.9349999999999</c:v>
                </c:pt>
                <c:pt idx="19">
                  <c:v>2448.5949999999998</c:v>
                </c:pt>
                <c:pt idx="20">
                  <c:v>2477.569</c:v>
                </c:pt>
                <c:pt idx="21">
                  <c:v>2625.645</c:v>
                </c:pt>
                <c:pt idx="22">
                  <c:v>2645.2629999999999</c:v>
                </c:pt>
                <c:pt idx="23">
                  <c:v>2597.6010000000001</c:v>
                </c:pt>
                <c:pt idx="24">
                  <c:v>2632.93</c:v>
                </c:pt>
                <c:pt idx="25">
                  <c:v>2753.8910000000001</c:v>
                </c:pt>
                <c:pt idx="26">
                  <c:v>2743.7620000000002</c:v>
                </c:pt>
                <c:pt idx="27">
                  <c:v>2880.4920000000002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1D-4D43-B17D-082F0DE3CDAA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EMA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Sheet2!$A$25:$A$52</c:f>
              <c:numCache>
                <c:formatCode>yyyy\-mm\-dd</c:formatCode>
                <c:ptCount val="28"/>
                <c:pt idx="0">
                  <c:v>39787</c:v>
                </c:pt>
                <c:pt idx="1">
                  <c:v>39794</c:v>
                </c:pt>
                <c:pt idx="2">
                  <c:v>39801</c:v>
                </c:pt>
                <c:pt idx="3">
                  <c:v>39808</c:v>
                </c:pt>
                <c:pt idx="4">
                  <c:v>39813</c:v>
                </c:pt>
                <c:pt idx="5">
                  <c:v>39822</c:v>
                </c:pt>
                <c:pt idx="6">
                  <c:v>39829</c:v>
                </c:pt>
                <c:pt idx="7">
                  <c:v>39836</c:v>
                </c:pt>
                <c:pt idx="8">
                  <c:v>39850</c:v>
                </c:pt>
                <c:pt idx="9">
                  <c:v>39857</c:v>
                </c:pt>
                <c:pt idx="10">
                  <c:v>39864</c:v>
                </c:pt>
                <c:pt idx="11">
                  <c:v>39871</c:v>
                </c:pt>
                <c:pt idx="12">
                  <c:v>39878</c:v>
                </c:pt>
                <c:pt idx="13">
                  <c:v>39885</c:v>
                </c:pt>
                <c:pt idx="14">
                  <c:v>39892</c:v>
                </c:pt>
                <c:pt idx="15">
                  <c:v>39899</c:v>
                </c:pt>
                <c:pt idx="16">
                  <c:v>39906</c:v>
                </c:pt>
                <c:pt idx="17">
                  <c:v>39913</c:v>
                </c:pt>
                <c:pt idx="18">
                  <c:v>39920</c:v>
                </c:pt>
                <c:pt idx="19">
                  <c:v>39927</c:v>
                </c:pt>
                <c:pt idx="20">
                  <c:v>39933</c:v>
                </c:pt>
                <c:pt idx="21">
                  <c:v>39941</c:v>
                </c:pt>
                <c:pt idx="22">
                  <c:v>39948</c:v>
                </c:pt>
                <c:pt idx="23">
                  <c:v>39955</c:v>
                </c:pt>
                <c:pt idx="24">
                  <c:v>39960</c:v>
                </c:pt>
                <c:pt idx="25">
                  <c:v>39969</c:v>
                </c:pt>
                <c:pt idx="26">
                  <c:v>39976</c:v>
                </c:pt>
                <c:pt idx="27">
                  <c:v>39979</c:v>
                </c:pt>
              </c:numCache>
            </c:numRef>
          </c:cat>
          <c:val>
            <c:numRef>
              <c:f>Sheet2!$D$25:$D$52</c:f>
              <c:numCache>
                <c:formatCode>General</c:formatCode>
                <c:ptCount val="28"/>
                <c:pt idx="0">
                  <c:v>2056.4363879129087</c:v>
                </c:pt>
                <c:pt idx="1">
                  <c:v>2042.8068695245211</c:v>
                </c:pt>
                <c:pt idx="2">
                  <c:v>2039.5610202545849</c:v>
                </c:pt>
                <c:pt idx="3">
                  <c:v>2014.4886175539737</c:v>
                </c:pt>
                <c:pt idx="4">
                  <c:v>1988.6641352134438</c:v>
                </c:pt>
                <c:pt idx="5">
                  <c:v>1977.4903838516514</c:v>
                </c:pt>
                <c:pt idx="6">
                  <c:v>1974.4167326714314</c:v>
                </c:pt>
                <c:pt idx="7">
                  <c:v>1976.5821016485741</c:v>
                </c:pt>
                <c:pt idx="8">
                  <c:v>2003.869688095431</c:v>
                </c:pt>
                <c:pt idx="9">
                  <c:v>2046.1259963493735</c:v>
                </c:pt>
                <c:pt idx="10">
                  <c:v>2074.8395968361237</c:v>
                </c:pt>
                <c:pt idx="11">
                  <c:v>2075.9079172579741</c:v>
                </c:pt>
                <c:pt idx="12">
                  <c:v>2091.5211282902442</c:v>
                </c:pt>
                <c:pt idx="13">
                  <c:v>2096.4980445182118</c:v>
                </c:pt>
                <c:pt idx="14">
                  <c:v>2121.1099052491172</c:v>
                </c:pt>
                <c:pt idx="15">
                  <c:v>2154.886984549235</c:v>
                </c:pt>
                <c:pt idx="16">
                  <c:v>2190.2057866093369</c:v>
                </c:pt>
                <c:pt idx="17">
                  <c:v>2224.0751483947588</c:v>
                </c:pt>
                <c:pt idx="18">
                  <c:v>2261.3897952754578</c:v>
                </c:pt>
                <c:pt idx="19">
                  <c:v>2286.35048923873</c:v>
                </c:pt>
                <c:pt idx="20">
                  <c:v>2311.8462906735663</c:v>
                </c:pt>
                <c:pt idx="21">
                  <c:v>2353.6861185837574</c:v>
                </c:pt>
                <c:pt idx="22">
                  <c:v>2392.5630361059229</c:v>
                </c:pt>
                <c:pt idx="23">
                  <c:v>2419.9014312917998</c:v>
                </c:pt>
                <c:pt idx="24">
                  <c:v>2448.305240452893</c:v>
                </c:pt>
                <c:pt idx="25">
                  <c:v>2489.0500083925076</c:v>
                </c:pt>
                <c:pt idx="26">
                  <c:v>2523.0116072735068</c:v>
                </c:pt>
                <c:pt idx="27">
                  <c:v>2570.6756596370392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1D-4D43-B17D-082F0DE3CDAA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SMA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Sheet2!$A$25:$A$52</c:f>
              <c:numCache>
                <c:formatCode>yyyy\-mm\-dd</c:formatCode>
                <c:ptCount val="28"/>
                <c:pt idx="0">
                  <c:v>39787</c:v>
                </c:pt>
                <c:pt idx="1">
                  <c:v>39794</c:v>
                </c:pt>
                <c:pt idx="2">
                  <c:v>39801</c:v>
                </c:pt>
                <c:pt idx="3">
                  <c:v>39808</c:v>
                </c:pt>
                <c:pt idx="4">
                  <c:v>39813</c:v>
                </c:pt>
                <c:pt idx="5">
                  <c:v>39822</c:v>
                </c:pt>
                <c:pt idx="6">
                  <c:v>39829</c:v>
                </c:pt>
                <c:pt idx="7">
                  <c:v>39836</c:v>
                </c:pt>
                <c:pt idx="8">
                  <c:v>39850</c:v>
                </c:pt>
                <c:pt idx="9">
                  <c:v>39857</c:v>
                </c:pt>
                <c:pt idx="10">
                  <c:v>39864</c:v>
                </c:pt>
                <c:pt idx="11">
                  <c:v>39871</c:v>
                </c:pt>
                <c:pt idx="12">
                  <c:v>39878</c:v>
                </c:pt>
                <c:pt idx="13">
                  <c:v>39885</c:v>
                </c:pt>
                <c:pt idx="14">
                  <c:v>39892</c:v>
                </c:pt>
                <c:pt idx="15">
                  <c:v>39899</c:v>
                </c:pt>
                <c:pt idx="16">
                  <c:v>39906</c:v>
                </c:pt>
                <c:pt idx="17">
                  <c:v>39913</c:v>
                </c:pt>
                <c:pt idx="18">
                  <c:v>39920</c:v>
                </c:pt>
                <c:pt idx="19">
                  <c:v>39927</c:v>
                </c:pt>
                <c:pt idx="20">
                  <c:v>39933</c:v>
                </c:pt>
                <c:pt idx="21">
                  <c:v>39941</c:v>
                </c:pt>
                <c:pt idx="22">
                  <c:v>39948</c:v>
                </c:pt>
                <c:pt idx="23">
                  <c:v>39955</c:v>
                </c:pt>
                <c:pt idx="24">
                  <c:v>39960</c:v>
                </c:pt>
                <c:pt idx="25">
                  <c:v>39969</c:v>
                </c:pt>
                <c:pt idx="26">
                  <c:v>39976</c:v>
                </c:pt>
                <c:pt idx="27">
                  <c:v>39979</c:v>
                </c:pt>
              </c:numCache>
            </c:numRef>
          </c:cat>
          <c:val>
            <c:numRef>
              <c:f>Sheet2!$C$25:$C$52</c:f>
              <c:numCache>
                <c:formatCode>###,###,##0.0000</c:formatCode>
                <c:ptCount val="28"/>
                <c:pt idx="0">
                  <c:v>2010.0960714285713</c:v>
                </c:pt>
                <c:pt idx="1">
                  <c:v>1978.4422142857143</c:v>
                </c:pt>
                <c:pt idx="2">
                  <c:v>1965.3005714285712</c:v>
                </c:pt>
                <c:pt idx="3">
                  <c:v>1949.0037857142856</c:v>
                </c:pt>
                <c:pt idx="4">
                  <c:v>1930.8405</c:v>
                </c:pt>
                <c:pt idx="5">
                  <c:v>1903.0602857142858</c:v>
                </c:pt>
                <c:pt idx="6">
                  <c:v>1899.7649999999999</c:v>
                </c:pt>
                <c:pt idx="7">
                  <c:v>1904.0511428571428</c:v>
                </c:pt>
                <c:pt idx="8">
                  <c:v>1928.4524285714288</c:v>
                </c:pt>
                <c:pt idx="9">
                  <c:v>1970.7385714285717</c:v>
                </c:pt>
                <c:pt idx="10">
                  <c:v>2007.4360714285715</c:v>
                </c:pt>
                <c:pt idx="11">
                  <c:v>2014.3227857142861</c:v>
                </c:pt>
                <c:pt idx="12">
                  <c:v>2030.2955000000002</c:v>
                </c:pt>
                <c:pt idx="13">
                  <c:v>2048.7020714285713</c:v>
                </c:pt>
                <c:pt idx="14">
                  <c:v>2067.4471428571428</c:v>
                </c:pt>
                <c:pt idx="15">
                  <c:v>2097.4630714285713</c:v>
                </c:pt>
                <c:pt idx="16">
                  <c:v>2126.1284285714287</c:v>
                </c:pt>
                <c:pt idx="17">
                  <c:v>2168.4647142857143</c:v>
                </c:pt>
                <c:pt idx="18">
                  <c:v>2217.2597142857144</c:v>
                </c:pt>
                <c:pt idx="19">
                  <c:v>2256.0978571428568</c:v>
                </c:pt>
                <c:pt idx="20">
                  <c:v>2293.4643571428574</c:v>
                </c:pt>
                <c:pt idx="21">
                  <c:v>2338.820642857143</c:v>
                </c:pt>
                <c:pt idx="22">
                  <c:v>2371.9652142857144</c:v>
                </c:pt>
                <c:pt idx="23">
                  <c:v>2391.7372857142859</c:v>
                </c:pt>
                <c:pt idx="24">
                  <c:v>2418.2695714285715</c:v>
                </c:pt>
                <c:pt idx="25">
                  <c:v>2466.2009285714289</c:v>
                </c:pt>
                <c:pt idx="26">
                  <c:v>2505.5405714285712</c:v>
                </c:pt>
                <c:pt idx="27">
                  <c:v>2559.2294285714283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1D-4D43-B17D-082F0DE3C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658671"/>
        <c:axId val="312242223"/>
      </c:lineChart>
      <c:dateAx>
        <c:axId val="312658671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42223"/>
        <c:crosses val="autoZero"/>
        <c:auto val="1"/>
        <c:lblOffset val="100"/>
        <c:baseTimeUnit val="days"/>
      </c:dateAx>
      <c:valAx>
        <c:axId val="31224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65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137160</xdr:colOff>
      <xdr:row>5</xdr:row>
      <xdr:rowOff>72390</xdr:rowOff>
    </xdr:from>
    <xdr:to>
      <xdr:col>19</xdr:col>
      <xdr:colOff>441960</xdr:colOff>
      <xdr:row>20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9FFB99-8D02-4FC7-8416-F619708BC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990600</xdr:colOff>
      <xdr:row>27</xdr:row>
      <xdr:rowOff>41910</xdr:rowOff>
    </xdr:from>
    <xdr:to>
      <xdr:col>17</xdr:col>
      <xdr:colOff>175260</xdr:colOff>
      <xdr:row>42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442D39-EC49-4AFC-A720-A28311B94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403860</xdr:colOff>
      <xdr:row>2</xdr:row>
      <xdr:rowOff>95250</xdr:rowOff>
    </xdr:from>
    <xdr:to>
      <xdr:col>20</xdr:col>
      <xdr:colOff>533400</xdr:colOff>
      <xdr:row>21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83B518-FD33-4838-891F-88EE43F9F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312420</xdr:colOff>
      <xdr:row>27</xdr:row>
      <xdr:rowOff>80010</xdr:rowOff>
    </xdr:from>
    <xdr:to>
      <xdr:col>15</xdr:col>
      <xdr:colOff>548640</xdr:colOff>
      <xdr:row>42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25FCB8-9639-46DF-BA15-F5B53444E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  <definedName name="s_wq_close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F592F-ACC3-4F35-9B3B-1922C7319C14}">
  <dimension ref="A1:L245"/>
  <sheetViews>
    <sheetView tabSelected="1" workbookViewId="0">
      <selection activeCell="K7" sqref="K7"/>
    </sheetView>
  </sheetViews>
  <sheetFormatPr defaultRowHeight="14.4" x14ac:dyDescent="0.3"/>
  <cols>
    <col min="1" max="1" width="12" customWidth="1"/>
    <col min="2" max="2" width="11.5546875" customWidth="1"/>
    <col min="3" max="3" width="11.77734375" customWidth="1"/>
    <col min="4" max="4" width="10.109375" customWidth="1"/>
    <col min="6" max="7" width="15.44140625" customWidth="1"/>
    <col min="8" max="8" width="18.33203125" customWidth="1"/>
    <col min="9" max="9" width="10.6640625" customWidth="1"/>
    <col min="10" max="10" width="16.33203125" customWidth="1"/>
    <col min="12" max="12" width="20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</v>
      </c>
      <c r="H1" t="s">
        <v>17</v>
      </c>
      <c r="J1" t="s">
        <v>10</v>
      </c>
    </row>
    <row r="2" spans="1:12" x14ac:dyDescent="0.3">
      <c r="A2" s="1">
        <f>[1]!TDays("2008-06-15","2009-06-15","cols=1;rows=244")</f>
        <v>39615</v>
      </c>
      <c r="B2" s="2">
        <f>[1]!i_dq_close($B$1,A2)</f>
        <v>2874.1030000000001</v>
      </c>
      <c r="C2" s="2" t="e">
        <f ca="1">AVERAGE(OFFSET(B2,1-$K$6,0):B2)</f>
        <v>#REF!</v>
      </c>
      <c r="D2" s="2">
        <v>1894.615</v>
      </c>
      <c r="E2" t="s">
        <v>12</v>
      </c>
      <c r="F2">
        <v>1</v>
      </c>
      <c r="G2" t="s">
        <v>12</v>
      </c>
      <c r="H2">
        <v>1</v>
      </c>
      <c r="J2" t="s">
        <v>9</v>
      </c>
      <c r="K2">
        <f>2/(K3 + 1)</f>
        <v>6.4516129032258063E-2</v>
      </c>
    </row>
    <row r="3" spans="1:12" x14ac:dyDescent="0.3">
      <c r="A3" s="1">
        <v>39616</v>
      </c>
      <c r="B3" s="2">
        <f>[1]!i_dq_close($B$1,A3)</f>
        <v>2794.7510000000002</v>
      </c>
      <c r="C3" s="2" t="e">
        <f ca="1">AVERAGE(OFFSET(B3,1-$K$6,0):B3)</f>
        <v>#REF!</v>
      </c>
      <c r="D3">
        <f>$K$2*B3 + (1 - $K$2)*D2</f>
        <v>1952.688290322581</v>
      </c>
      <c r="E3">
        <f>IF(D3&gt;D2, 1, 0)</f>
        <v>1</v>
      </c>
      <c r="F3" t="s">
        <v>12</v>
      </c>
      <c r="G3" t="e">
        <f ca="1">IF(C3&gt;C2, 1, 0)</f>
        <v>#REF!</v>
      </c>
      <c r="H3" t="s">
        <v>12</v>
      </c>
      <c r="J3" t="s">
        <v>11</v>
      </c>
      <c r="K3">
        <v>30</v>
      </c>
    </row>
    <row r="4" spans="1:12" x14ac:dyDescent="0.3">
      <c r="A4" s="1">
        <v>39617</v>
      </c>
      <c r="B4" s="2">
        <f>[1]!i_dq_close($B$1,A4)</f>
        <v>2941.1149999999998</v>
      </c>
      <c r="C4" s="2" t="e">
        <f ca="1">AVERAGE(OFFSET(B4,1-$K$6,0):B4)</f>
        <v>#REF!</v>
      </c>
      <c r="D4">
        <f t="shared" ref="D4:D67" si="0">$K$2*B4 + (1 - $K$2)*D3</f>
        <v>2016.4577554630598</v>
      </c>
      <c r="E4">
        <f t="shared" ref="E4:E67" si="1">IF(D4&gt;D3, 1, 0)</f>
        <v>1</v>
      </c>
      <c r="F4">
        <f>ABS(SUM(-1*E4,E3))</f>
        <v>0</v>
      </c>
      <c r="G4" t="e">
        <f t="shared" ref="G4:G67" ca="1" si="2">IF(C4&gt;C3, 1, 0)</f>
        <v>#REF!</v>
      </c>
      <c r="H4" t="e">
        <f ca="1">ABS(G4-G3)</f>
        <v>#REF!</v>
      </c>
    </row>
    <row r="5" spans="1:12" x14ac:dyDescent="0.3">
      <c r="A5" s="1">
        <v>39618</v>
      </c>
      <c r="B5" s="2">
        <f>[1]!i_dq_close($B$1,A5)</f>
        <v>2748.8739999999998</v>
      </c>
      <c r="C5" s="2" t="e">
        <f ca="1">AVERAGE(OFFSET(B5,1-$K$6,0):B5)</f>
        <v>#REF!</v>
      </c>
      <c r="D5">
        <f t="shared" si="0"/>
        <v>2063.710416400927</v>
      </c>
      <c r="E5">
        <f t="shared" si="1"/>
        <v>1</v>
      </c>
      <c r="F5">
        <f>ABS(SUM(-1*E5,E4))</f>
        <v>0</v>
      </c>
      <c r="G5" t="e">
        <f t="shared" ca="1" si="2"/>
        <v>#REF!</v>
      </c>
      <c r="H5" t="e">
        <f t="shared" ref="H5:H68" ca="1" si="3">ABS(G5-G4)</f>
        <v>#REF!</v>
      </c>
      <c r="J5" t="s">
        <v>14</v>
      </c>
    </row>
    <row r="6" spans="1:12" x14ac:dyDescent="0.3">
      <c r="A6" s="1">
        <v>39619</v>
      </c>
      <c r="B6" s="2">
        <f>[1]!i_dq_close($B$1,A6)</f>
        <v>2831.7359999999999</v>
      </c>
      <c r="C6" s="2" t="e">
        <f ca="1">AVERAGE(OFFSET(B6,1-$K$6,0):B6)</f>
        <v>#REF!</v>
      </c>
      <c r="D6">
        <f t="shared" si="0"/>
        <v>2113.2604540524799</v>
      </c>
      <c r="E6">
        <f t="shared" si="1"/>
        <v>1</v>
      </c>
      <c r="F6">
        <f t="shared" ref="F6:F69" si="4">ABS(SUM(-1*E6,E5))</f>
        <v>0</v>
      </c>
      <c r="G6" t="e">
        <f t="shared" ca="1" si="2"/>
        <v>#REF!</v>
      </c>
      <c r="H6" t="e">
        <f t="shared" ca="1" si="3"/>
        <v>#REF!</v>
      </c>
      <c r="J6" t="s">
        <v>15</v>
      </c>
      <c r="K6">
        <f>K3</f>
        <v>30</v>
      </c>
    </row>
    <row r="7" spans="1:12" x14ac:dyDescent="0.3">
      <c r="A7" s="1">
        <v>39622</v>
      </c>
      <c r="B7" s="2">
        <f>[1]!i_dq_close($B$1,A7)</f>
        <v>2760.4169999999999</v>
      </c>
      <c r="C7" s="2" t="e">
        <f ca="1">AVERAGE(OFFSET(B7,1-$K$6,0):B7)</f>
        <v>#REF!</v>
      </c>
      <c r="D7">
        <f>$K$2*B7 + (1 - $K$2)*D6</f>
        <v>2155.0124892749004</v>
      </c>
      <c r="E7">
        <f t="shared" si="1"/>
        <v>1</v>
      </c>
      <c r="F7">
        <f t="shared" si="4"/>
        <v>0</v>
      </c>
      <c r="G7" t="e">
        <f t="shared" ca="1" si="2"/>
        <v>#REF!</v>
      </c>
      <c r="H7" t="e">
        <f t="shared" ca="1" si="3"/>
        <v>#REF!</v>
      </c>
    </row>
    <row r="8" spans="1:12" x14ac:dyDescent="0.3">
      <c r="A8" s="1">
        <v>39623</v>
      </c>
      <c r="B8" s="2">
        <f>[1]!i_dq_close($B$1,A8)</f>
        <v>2803.0189999999998</v>
      </c>
      <c r="C8" s="2" t="e">
        <f ca="1">AVERAGE(OFFSET(B8,1-$K$6,0):B8)</f>
        <v>#REF!</v>
      </c>
      <c r="D8">
        <f t="shared" si="0"/>
        <v>2196.8193609345844</v>
      </c>
      <c r="E8">
        <f t="shared" si="1"/>
        <v>1</v>
      </c>
      <c r="F8">
        <f t="shared" si="4"/>
        <v>0</v>
      </c>
      <c r="G8" t="e">
        <f t="shared" ca="1" si="2"/>
        <v>#REF!</v>
      </c>
      <c r="H8" t="e">
        <f t="shared" ca="1" si="3"/>
        <v>#REF!</v>
      </c>
    </row>
    <row r="9" spans="1:12" x14ac:dyDescent="0.3">
      <c r="A9" s="1">
        <v>39624</v>
      </c>
      <c r="B9" s="2">
        <f>[1]!i_dq_close($B$1,A9)</f>
        <v>2905.0140000000001</v>
      </c>
      <c r="C9" s="2" t="e">
        <f ca="1">AVERAGE(OFFSET(B9,1-$K$6,0):B9)</f>
        <v>#REF!</v>
      </c>
      <c r="D9">
        <f t="shared" si="0"/>
        <v>2242.5093376484824</v>
      </c>
      <c r="E9">
        <f t="shared" si="1"/>
        <v>1</v>
      </c>
      <c r="F9">
        <f t="shared" si="4"/>
        <v>0</v>
      </c>
      <c r="G9" t="e">
        <f t="shared" ca="1" si="2"/>
        <v>#REF!</v>
      </c>
      <c r="H9" t="e">
        <f t="shared" ca="1" si="3"/>
        <v>#REF!</v>
      </c>
      <c r="J9" t="s">
        <v>13</v>
      </c>
      <c r="K9">
        <f>COUNTIF(F136:F245, 1)</f>
        <v>9</v>
      </c>
    </row>
    <row r="10" spans="1:12" x14ac:dyDescent="0.3">
      <c r="A10" s="1">
        <v>39625</v>
      </c>
      <c r="B10" s="2">
        <f>[1]!i_dq_close($B$1,A10)</f>
        <v>2901.85</v>
      </c>
      <c r="C10" s="2" t="e">
        <f ca="1">AVERAGE(OFFSET(B10,1-$K$6,0):B10)</f>
        <v>#REF!</v>
      </c>
      <c r="D10">
        <f t="shared" si="0"/>
        <v>2285.0474448969671</v>
      </c>
      <c r="E10">
        <f t="shared" si="1"/>
        <v>1</v>
      </c>
      <c r="F10">
        <f t="shared" si="4"/>
        <v>0</v>
      </c>
      <c r="G10" t="e">
        <f t="shared" ca="1" si="2"/>
        <v>#REF!</v>
      </c>
      <c r="H10" t="e">
        <f t="shared" ca="1" si="3"/>
        <v>#REF!</v>
      </c>
    </row>
    <row r="11" spans="1:12" x14ac:dyDescent="0.3">
      <c r="A11" s="1">
        <v>39626</v>
      </c>
      <c r="B11" s="2">
        <f>[1]!i_dq_close($B$1,A11)</f>
        <v>2748.4319999999998</v>
      </c>
      <c r="C11" s="2" t="e">
        <f ca="1">AVERAGE(OFFSET(B11,1-$K$6,0):B11)</f>
        <v>#REF!</v>
      </c>
      <c r="D11">
        <f t="shared" si="0"/>
        <v>2314.9432226455501</v>
      </c>
      <c r="E11">
        <f t="shared" si="1"/>
        <v>1</v>
      </c>
      <c r="F11">
        <f t="shared" si="4"/>
        <v>0</v>
      </c>
      <c r="G11" t="e">
        <f t="shared" ca="1" si="2"/>
        <v>#REF!</v>
      </c>
      <c r="H11" t="e">
        <f t="shared" ca="1" si="3"/>
        <v>#REF!</v>
      </c>
      <c r="J11" t="s">
        <v>6</v>
      </c>
      <c r="K11">
        <f>COUNTIF(E136:E245, 1)</f>
        <v>94</v>
      </c>
    </row>
    <row r="12" spans="1:12" x14ac:dyDescent="0.3">
      <c r="A12" s="1">
        <v>39629</v>
      </c>
      <c r="B12" s="2">
        <f>[1]!i_dq_close($B$1,A12)</f>
        <v>2736.1030000000001</v>
      </c>
      <c r="C12" s="2" t="e">
        <f ca="1">AVERAGE(OFFSET(B12,1-$K$6,0):B12)</f>
        <v>#REF!</v>
      </c>
      <c r="D12">
        <f t="shared" si="0"/>
        <v>2342.1148211845471</v>
      </c>
      <c r="E12">
        <f t="shared" si="1"/>
        <v>1</v>
      </c>
      <c r="F12">
        <f t="shared" si="4"/>
        <v>0</v>
      </c>
      <c r="G12" t="e">
        <f t="shared" ca="1" si="2"/>
        <v>#REF!</v>
      </c>
      <c r="H12" t="e">
        <f t="shared" ca="1" si="3"/>
        <v>#REF!</v>
      </c>
      <c r="J12" t="s">
        <v>7</v>
      </c>
      <c r="K12">
        <f>COUNTIF(E136:E245, 0)</f>
        <v>16</v>
      </c>
    </row>
    <row r="13" spans="1:12" x14ac:dyDescent="0.3">
      <c r="A13" s="1">
        <v>39630</v>
      </c>
      <c r="B13" s="2">
        <f>[1]!i_dq_close($B$1,A13)</f>
        <v>2651.605</v>
      </c>
      <c r="C13" s="2" t="e">
        <f ca="1">AVERAGE(OFFSET(B13,1-$K$6,0):B13)</f>
        <v>#REF!</v>
      </c>
      <c r="D13">
        <f t="shared" si="0"/>
        <v>2362.0819294952216</v>
      </c>
      <c r="E13">
        <f t="shared" si="1"/>
        <v>1</v>
      </c>
      <c r="F13">
        <f t="shared" si="4"/>
        <v>0</v>
      </c>
      <c r="G13" t="e">
        <f t="shared" ca="1" si="2"/>
        <v>#REF!</v>
      </c>
      <c r="H13" t="e">
        <f t="shared" ca="1" si="3"/>
        <v>#REF!</v>
      </c>
      <c r="L13" t="s">
        <v>20</v>
      </c>
    </row>
    <row r="14" spans="1:12" x14ac:dyDescent="0.3">
      <c r="A14" s="1">
        <v>39631</v>
      </c>
      <c r="B14" s="2">
        <f>[1]!i_dq_close($B$1,A14)</f>
        <v>2651.7249999999999</v>
      </c>
      <c r="C14" s="2" t="e">
        <f ca="1">AVERAGE(OFFSET(B14,1-$K$6,0):B14)</f>
        <v>#REF!</v>
      </c>
      <c r="D14">
        <f t="shared" si="0"/>
        <v>2380.7685792052075</v>
      </c>
      <c r="E14">
        <f t="shared" si="1"/>
        <v>1</v>
      </c>
      <c r="F14">
        <f t="shared" si="4"/>
        <v>0</v>
      </c>
      <c r="G14" t="e">
        <f t="shared" ca="1" si="2"/>
        <v>#REF!</v>
      </c>
      <c r="H14" t="e">
        <f t="shared" ca="1" si="3"/>
        <v>#REF!</v>
      </c>
      <c r="J14" t="s">
        <v>8</v>
      </c>
      <c r="K14">
        <f>K11*K12*2/(K12+K11) + 1</f>
        <v>28.345454545454544</v>
      </c>
      <c r="L14">
        <f>(K9-K14)/K15</f>
        <v>-7.5248312685608036</v>
      </c>
    </row>
    <row r="15" spans="1:12" x14ac:dyDescent="0.3">
      <c r="A15" s="1">
        <v>39632</v>
      </c>
      <c r="B15" s="2">
        <f>[1]!i_dq_close($B$1,A15)</f>
        <v>2703.529</v>
      </c>
      <c r="C15" s="2" t="e">
        <f ca="1">AVERAGE(OFFSET(B15,1-$K$6,0):B15)</f>
        <v>#REF!</v>
      </c>
      <c r="D15">
        <f t="shared" si="0"/>
        <v>2401.5918321597105</v>
      </c>
      <c r="E15">
        <f t="shared" si="1"/>
        <v>1</v>
      </c>
      <c r="F15">
        <f t="shared" si="4"/>
        <v>0</v>
      </c>
      <c r="G15" t="e">
        <f t="shared" ca="1" si="2"/>
        <v>#REF!</v>
      </c>
      <c r="H15" t="e">
        <f t="shared" ca="1" si="3"/>
        <v>#REF!</v>
      </c>
      <c r="J15" t="s">
        <v>18</v>
      </c>
      <c r="K15">
        <f>SQRT((2*K11*K12*(2*K11*K12 - (K11 + K12)))/((K11 + K12)^2*(K11 + K12 - 1)))</f>
        <v>2.5708821706449436</v>
      </c>
    </row>
    <row r="16" spans="1:12" x14ac:dyDescent="0.3">
      <c r="A16" s="1">
        <v>39633</v>
      </c>
      <c r="B16" s="2">
        <f>[1]!i_dq_close($B$1,A16)</f>
        <v>2669.8919999999998</v>
      </c>
      <c r="C16" s="2" t="e">
        <f ca="1">AVERAGE(OFFSET(B16,1-$K$6,0):B16)</f>
        <v>#REF!</v>
      </c>
      <c r="D16">
        <f t="shared" si="0"/>
        <v>2418.9015204074713</v>
      </c>
      <c r="E16">
        <f t="shared" si="1"/>
        <v>1</v>
      </c>
      <c r="F16">
        <f t="shared" si="4"/>
        <v>0</v>
      </c>
      <c r="G16" t="e">
        <f t="shared" ca="1" si="2"/>
        <v>#REF!</v>
      </c>
      <c r="H16" t="e">
        <f t="shared" ca="1" si="3"/>
        <v>#REF!</v>
      </c>
    </row>
    <row r="17" spans="1:12" x14ac:dyDescent="0.3">
      <c r="A17" s="1">
        <v>39636</v>
      </c>
      <c r="B17" s="2">
        <f>[1]!i_dq_close($B$1,A17)</f>
        <v>2792.3969999999999</v>
      </c>
      <c r="C17" s="2" t="e">
        <f ca="1">AVERAGE(OFFSET(B17,1-$K$6,0):B17)</f>
        <v>#REF!</v>
      </c>
      <c r="D17">
        <f t="shared" si="0"/>
        <v>2442.9980029618282</v>
      </c>
      <c r="E17">
        <f t="shared" si="1"/>
        <v>1</v>
      </c>
      <c r="F17">
        <f t="shared" si="4"/>
        <v>0</v>
      </c>
      <c r="G17" t="e">
        <f t="shared" ca="1" si="2"/>
        <v>#REF!</v>
      </c>
      <c r="H17" t="e">
        <f t="shared" ca="1" si="3"/>
        <v>#REF!</v>
      </c>
    </row>
    <row r="18" spans="1:12" x14ac:dyDescent="0.3">
      <c r="A18" s="1">
        <v>39637</v>
      </c>
      <c r="B18" s="2">
        <f>[1]!i_dq_close($B$1,A18)</f>
        <v>2814.9470000000001</v>
      </c>
      <c r="C18" s="2" t="e">
        <f ca="1">AVERAGE(OFFSET(B18,1-$K$6,0):B18)</f>
        <v>#REF!</v>
      </c>
      <c r="D18">
        <f t="shared" si="0"/>
        <v>2466.9947124481619</v>
      </c>
      <c r="E18">
        <f t="shared" si="1"/>
        <v>1</v>
      </c>
      <c r="F18">
        <f t="shared" si="4"/>
        <v>0</v>
      </c>
      <c r="G18" t="e">
        <f t="shared" ca="1" si="2"/>
        <v>#REF!</v>
      </c>
      <c r="H18" t="e">
        <f t="shared" ca="1" si="3"/>
        <v>#REF!</v>
      </c>
      <c r="J18" t="s">
        <v>13</v>
      </c>
      <c r="K18">
        <f ca="1">COUNTIF(H136:H245, 1)</f>
        <v>9</v>
      </c>
    </row>
    <row r="19" spans="1:12" x14ac:dyDescent="0.3">
      <c r="A19" s="1">
        <v>39638</v>
      </c>
      <c r="B19" s="2">
        <f>[1]!i_dq_close($B$1,A19)</f>
        <v>2920.5459999999998</v>
      </c>
      <c r="C19" s="2" t="e">
        <f ca="1">AVERAGE(OFFSET(B19,1-$K$6,0):B19)</f>
        <v>#REF!</v>
      </c>
      <c r="D19">
        <f t="shared" si="0"/>
        <v>2496.2560858386028</v>
      </c>
      <c r="E19">
        <f t="shared" si="1"/>
        <v>1</v>
      </c>
      <c r="F19">
        <f t="shared" si="4"/>
        <v>0</v>
      </c>
      <c r="G19" t="e">
        <f t="shared" ca="1" si="2"/>
        <v>#REF!</v>
      </c>
      <c r="H19" t="e">
        <f t="shared" ca="1" si="3"/>
        <v>#REF!</v>
      </c>
    </row>
    <row r="20" spans="1:12" x14ac:dyDescent="0.3">
      <c r="A20" s="1">
        <v>39639</v>
      </c>
      <c r="B20" s="2">
        <f>[1]!i_dq_close($B$1,A20)</f>
        <v>2875.45</v>
      </c>
      <c r="C20" s="2" t="e">
        <f ca="1">AVERAGE(OFFSET(B20,1-$K$6,0):B20)</f>
        <v>#REF!</v>
      </c>
      <c r="D20">
        <f t="shared" si="0"/>
        <v>2520.7202093328865</v>
      </c>
      <c r="E20">
        <f t="shared" si="1"/>
        <v>1</v>
      </c>
      <c r="F20">
        <f t="shared" si="4"/>
        <v>0</v>
      </c>
      <c r="G20" t="e">
        <f t="shared" ca="1" si="2"/>
        <v>#REF!</v>
      </c>
      <c r="H20" t="e">
        <f t="shared" ca="1" si="3"/>
        <v>#REF!</v>
      </c>
      <c r="J20" t="s">
        <v>6</v>
      </c>
      <c r="K20">
        <f ca="1">COUNTIF(G136:G245, 1)</f>
        <v>94</v>
      </c>
    </row>
    <row r="21" spans="1:12" x14ac:dyDescent="0.3">
      <c r="A21" s="1">
        <v>39640</v>
      </c>
      <c r="B21" s="2">
        <f>[1]!i_dq_close($B$1,A21)</f>
        <v>2856.634</v>
      </c>
      <c r="C21" s="2" t="e">
        <f ca="1">AVERAGE(OFFSET(B21,1-$K$6,0):B21)</f>
        <v>#REF!</v>
      </c>
      <c r="D21">
        <f t="shared" si="0"/>
        <v>2542.3920667952812</v>
      </c>
      <c r="E21">
        <f t="shared" si="1"/>
        <v>1</v>
      </c>
      <c r="F21">
        <f t="shared" si="4"/>
        <v>0</v>
      </c>
      <c r="G21" t="e">
        <f t="shared" ca="1" si="2"/>
        <v>#REF!</v>
      </c>
      <c r="H21" t="e">
        <f t="shared" ca="1" si="3"/>
        <v>#REF!</v>
      </c>
      <c r="J21" t="s">
        <v>7</v>
      </c>
      <c r="K21">
        <f ca="1">COUNTIF(G126:G245, 0)</f>
        <v>18</v>
      </c>
    </row>
    <row r="22" spans="1:12" x14ac:dyDescent="0.3">
      <c r="A22" s="1">
        <v>39643</v>
      </c>
      <c r="B22" s="2">
        <f>[1]!i_dq_close($B$1,A22)</f>
        <v>2878.2559999999999</v>
      </c>
      <c r="C22" s="2" t="e">
        <f ca="1">AVERAGE(OFFSET(B22,1-$K$6,0):B22)</f>
        <v>#REF!</v>
      </c>
      <c r="D22">
        <f t="shared" si="0"/>
        <v>2564.0607076471988</v>
      </c>
      <c r="E22">
        <f t="shared" si="1"/>
        <v>1</v>
      </c>
      <c r="F22">
        <f t="shared" si="4"/>
        <v>0</v>
      </c>
      <c r="G22" t="e">
        <f t="shared" ca="1" si="2"/>
        <v>#REF!</v>
      </c>
      <c r="H22" t="e">
        <f t="shared" ca="1" si="3"/>
        <v>#REF!</v>
      </c>
      <c r="L22" t="s">
        <v>20</v>
      </c>
    </row>
    <row r="23" spans="1:12" x14ac:dyDescent="0.3">
      <c r="A23" s="1">
        <v>39644</v>
      </c>
      <c r="B23" s="2">
        <f>[1]!i_dq_close($B$1,A23)</f>
        <v>2779.4479999999999</v>
      </c>
      <c r="C23" s="2" t="e">
        <f ca="1">AVERAGE(OFFSET(B23,1-$K$6,0):B23)</f>
        <v>#REF!</v>
      </c>
      <c r="D23">
        <f t="shared" si="0"/>
        <v>2577.9566619925408</v>
      </c>
      <c r="E23">
        <f t="shared" si="1"/>
        <v>1</v>
      </c>
      <c r="F23">
        <f t="shared" si="4"/>
        <v>0</v>
      </c>
      <c r="G23" t="e">
        <f t="shared" ca="1" si="2"/>
        <v>#REF!</v>
      </c>
      <c r="H23" t="e">
        <f t="shared" ca="1" si="3"/>
        <v>#REF!</v>
      </c>
      <c r="J23" t="s">
        <v>8</v>
      </c>
      <c r="K23">
        <f ca="1">K20*K21*2/(K21+K20) + 1</f>
        <v>31.214285714285715</v>
      </c>
      <c r="L23">
        <f ca="1">(K18-K23)/K24</f>
        <v>-7.8775295457343653</v>
      </c>
    </row>
    <row r="24" spans="1:12" x14ac:dyDescent="0.3">
      <c r="A24" s="1">
        <v>39645</v>
      </c>
      <c r="B24" s="2">
        <f>[1]!i_dq_close($B$1,A24)</f>
        <v>2705.8670000000002</v>
      </c>
      <c r="C24" s="2" t="e">
        <f ca="1">AVERAGE(OFFSET(B24,1-$K$6,0):B24)</f>
        <v>#REF!</v>
      </c>
      <c r="D24">
        <f t="shared" si="0"/>
        <v>2586.2089418639898</v>
      </c>
      <c r="E24">
        <f t="shared" si="1"/>
        <v>1</v>
      </c>
      <c r="F24">
        <f t="shared" si="4"/>
        <v>0</v>
      </c>
      <c r="G24" t="e">
        <f t="shared" ca="1" si="2"/>
        <v>#REF!</v>
      </c>
      <c r="H24" t="e">
        <f t="shared" ca="1" si="3"/>
        <v>#REF!</v>
      </c>
      <c r="J24" t="s">
        <v>18</v>
      </c>
      <c r="K24">
        <f ca="1">SQRT((2*K20*K21*(2*K20*K21 - (K20 + K21)))/((K20 + K21)^2*(K20 + K21 - 1)))</f>
        <v>2.8199558738963559</v>
      </c>
    </row>
    <row r="25" spans="1:12" x14ac:dyDescent="0.3">
      <c r="A25" s="1">
        <v>39646</v>
      </c>
      <c r="B25" s="2">
        <f>[1]!i_dq_close($B$1,A25)</f>
        <v>2684.7779999999998</v>
      </c>
      <c r="C25" s="2" t="e">
        <f ca="1">AVERAGE(OFFSET(B25,1-$K$6,0):B25)</f>
        <v>#REF!</v>
      </c>
      <c r="D25">
        <f t="shared" si="0"/>
        <v>2592.5682359372809</v>
      </c>
      <c r="E25">
        <f t="shared" si="1"/>
        <v>1</v>
      </c>
      <c r="F25">
        <f t="shared" si="4"/>
        <v>0</v>
      </c>
      <c r="G25" t="e">
        <f t="shared" ca="1" si="2"/>
        <v>#REF!</v>
      </c>
      <c r="H25" t="e">
        <f t="shared" ca="1" si="3"/>
        <v>#REF!</v>
      </c>
    </row>
    <row r="26" spans="1:12" x14ac:dyDescent="0.3">
      <c r="A26" s="1">
        <v>39647</v>
      </c>
      <c r="B26" s="2">
        <f>[1]!i_dq_close($B$1,A26)</f>
        <v>2778.3670000000002</v>
      </c>
      <c r="C26" s="2" t="e">
        <f ca="1">AVERAGE(OFFSET(B26,1-$K$6,0):B26)</f>
        <v>#REF!</v>
      </c>
      <c r="D26">
        <f t="shared" si="0"/>
        <v>2604.5552529735855</v>
      </c>
      <c r="E26">
        <f t="shared" si="1"/>
        <v>1</v>
      </c>
      <c r="F26">
        <f t="shared" si="4"/>
        <v>0</v>
      </c>
      <c r="G26" t="e">
        <f t="shared" ca="1" si="2"/>
        <v>#REF!</v>
      </c>
      <c r="H26" t="e">
        <f t="shared" ca="1" si="3"/>
        <v>#REF!</v>
      </c>
    </row>
    <row r="27" spans="1:12" x14ac:dyDescent="0.3">
      <c r="A27" s="1">
        <v>39650</v>
      </c>
      <c r="B27" s="2">
        <f>[1]!i_dq_close($B$1,A27)</f>
        <v>2861.4180000000001</v>
      </c>
      <c r="C27" s="2" t="e">
        <f ca="1">AVERAGE(OFFSET(B27,1-$K$6,0):B27)</f>
        <v>#REF!</v>
      </c>
      <c r="D27">
        <f t="shared" si="0"/>
        <v>2621.1270431043222</v>
      </c>
      <c r="E27">
        <f t="shared" si="1"/>
        <v>1</v>
      </c>
      <c r="F27">
        <f t="shared" si="4"/>
        <v>0</v>
      </c>
      <c r="G27" t="e">
        <f t="shared" ca="1" si="2"/>
        <v>#REF!</v>
      </c>
      <c r="H27" t="e">
        <f t="shared" ca="1" si="3"/>
        <v>#REF!</v>
      </c>
    </row>
    <row r="28" spans="1:12" x14ac:dyDescent="0.3">
      <c r="A28" s="1">
        <v>39651</v>
      </c>
      <c r="B28" s="2">
        <f>[1]!i_dq_close($B$1,A28)</f>
        <v>2846.1170000000002</v>
      </c>
      <c r="C28" s="2" t="e">
        <f ca="1">AVERAGE(OFFSET(B28,1-$K$6,0):B28)</f>
        <v>#REF!</v>
      </c>
      <c r="D28">
        <f t="shared" si="0"/>
        <v>2635.6425241943662</v>
      </c>
      <c r="E28">
        <f t="shared" si="1"/>
        <v>1</v>
      </c>
      <c r="F28">
        <f t="shared" si="4"/>
        <v>0</v>
      </c>
      <c r="G28" t="e">
        <f t="shared" ca="1" si="2"/>
        <v>#REF!</v>
      </c>
      <c r="H28" t="e">
        <f t="shared" ca="1" si="3"/>
        <v>#REF!</v>
      </c>
    </row>
    <row r="29" spans="1:12" x14ac:dyDescent="0.3">
      <c r="A29" s="1">
        <v>39652</v>
      </c>
      <c r="B29" s="2">
        <f>[1]!i_dq_close($B$1,A29)</f>
        <v>2837.8490000000002</v>
      </c>
      <c r="C29" s="2" t="e">
        <f ca="1">AVERAGE(OFFSET(B29,1-$K$6,0):B29)</f>
        <v>#REF!</v>
      </c>
      <c r="D29">
        <f t="shared" si="0"/>
        <v>2648.6881032786009</v>
      </c>
      <c r="E29">
        <f t="shared" si="1"/>
        <v>1</v>
      </c>
      <c r="F29">
        <f t="shared" si="4"/>
        <v>0</v>
      </c>
      <c r="G29" t="e">
        <f t="shared" ca="1" si="2"/>
        <v>#REF!</v>
      </c>
      <c r="H29" t="e">
        <f t="shared" ca="1" si="3"/>
        <v>#REF!</v>
      </c>
    </row>
    <row r="30" spans="1:12" x14ac:dyDescent="0.3">
      <c r="A30" s="1">
        <v>39653</v>
      </c>
      <c r="B30" s="2">
        <f>[1]!i_dq_close($B$1,A30)</f>
        <v>2910.2919999999999</v>
      </c>
      <c r="C30" s="2">
        <f ca="1">AVERAGE(OFFSET(B30,1-$K$6,0):B30)</f>
        <v>2802.2252068965518</v>
      </c>
      <c r="D30">
        <f t="shared" si="0"/>
        <v>2665.5657740348206</v>
      </c>
      <c r="E30">
        <f t="shared" si="1"/>
        <v>1</v>
      </c>
      <c r="F30">
        <f t="shared" si="4"/>
        <v>0</v>
      </c>
      <c r="G30" t="e">
        <f t="shared" ca="1" si="2"/>
        <v>#REF!</v>
      </c>
      <c r="H30" t="e">
        <f t="shared" ca="1" si="3"/>
        <v>#REF!</v>
      </c>
    </row>
    <row r="31" spans="1:12" x14ac:dyDescent="0.3">
      <c r="A31" s="1">
        <v>39654</v>
      </c>
      <c r="B31" s="2">
        <f>[1]!i_dq_close($B$1,A31)</f>
        <v>2865.1010000000001</v>
      </c>
      <c r="C31" s="2">
        <f ca="1">AVERAGE(OFFSET(B31,1-$K$6,0):B31)</f>
        <v>2804.3210666666664</v>
      </c>
      <c r="D31">
        <f t="shared" si="0"/>
        <v>2678.4390144196709</v>
      </c>
      <c r="E31">
        <f t="shared" si="1"/>
        <v>1</v>
      </c>
      <c r="F31">
        <f t="shared" si="4"/>
        <v>0</v>
      </c>
      <c r="G31">
        <f t="shared" ca="1" si="2"/>
        <v>1</v>
      </c>
      <c r="H31" t="e">
        <f t="shared" ca="1" si="3"/>
        <v>#REF!</v>
      </c>
    </row>
    <row r="32" spans="1:12" x14ac:dyDescent="0.3">
      <c r="A32" s="1">
        <v>39657</v>
      </c>
      <c r="B32" s="2">
        <f>[1]!i_dq_close($B$1,A32)</f>
        <v>2903.0120000000002</v>
      </c>
      <c r="C32" s="2">
        <f ca="1">AVERAGE(OFFSET(B32,1-$K$6,0):B32)</f>
        <v>2805.2846999999997</v>
      </c>
      <c r="D32">
        <f t="shared" si="0"/>
        <v>2692.9275941345313</v>
      </c>
      <c r="E32">
        <f t="shared" si="1"/>
        <v>1</v>
      </c>
      <c r="F32">
        <f t="shared" si="4"/>
        <v>0</v>
      </c>
      <c r="G32">
        <f t="shared" ca="1" si="2"/>
        <v>1</v>
      </c>
      <c r="H32">
        <f t="shared" ca="1" si="3"/>
        <v>0</v>
      </c>
    </row>
    <row r="33" spans="1:8" x14ac:dyDescent="0.3">
      <c r="A33" s="1">
        <v>39658</v>
      </c>
      <c r="B33" s="2">
        <f>[1]!i_dq_close($B$1,A33)</f>
        <v>2850.3110000000001</v>
      </c>
      <c r="C33" s="2">
        <f ca="1">AVERAGE(OFFSET(B33,1-$K$6,0):B33)</f>
        <v>2807.1366999999996</v>
      </c>
      <c r="D33">
        <f t="shared" si="0"/>
        <v>2703.0813622548844</v>
      </c>
      <c r="E33">
        <f t="shared" si="1"/>
        <v>1</v>
      </c>
      <c r="F33">
        <f t="shared" si="4"/>
        <v>0</v>
      </c>
      <c r="G33">
        <f t="shared" ca="1" si="2"/>
        <v>1</v>
      </c>
      <c r="H33">
        <f t="shared" ca="1" si="3"/>
        <v>0</v>
      </c>
    </row>
    <row r="34" spans="1:8" x14ac:dyDescent="0.3">
      <c r="A34" s="1">
        <v>39659</v>
      </c>
      <c r="B34" s="2">
        <f>[1]!i_dq_close($B$1,A34)</f>
        <v>2836.6680000000001</v>
      </c>
      <c r="C34" s="2">
        <f ca="1">AVERAGE(OFFSET(B34,1-$K$6,0):B34)</f>
        <v>2803.6551333333332</v>
      </c>
      <c r="D34">
        <f t="shared" si="0"/>
        <v>2711.6998550126341</v>
      </c>
      <c r="E34">
        <f t="shared" si="1"/>
        <v>1</v>
      </c>
      <c r="F34">
        <f t="shared" si="4"/>
        <v>0</v>
      </c>
      <c r="G34">
        <f t="shared" ca="1" si="2"/>
        <v>0</v>
      </c>
      <c r="H34">
        <f t="shared" ca="1" si="3"/>
        <v>1</v>
      </c>
    </row>
    <row r="35" spans="1:8" x14ac:dyDescent="0.3">
      <c r="A35" s="1">
        <v>39660</v>
      </c>
      <c r="B35" s="2">
        <f>[1]!i_dq_close($B$1,A35)</f>
        <v>2775.7170000000001</v>
      </c>
      <c r="C35" s="2">
        <f ca="1">AVERAGE(OFFSET(B35,1-$K$6,0):B35)</f>
        <v>2804.5498999999995</v>
      </c>
      <c r="D35">
        <f t="shared" si="0"/>
        <v>2715.829993398916</v>
      </c>
      <c r="E35">
        <f t="shared" si="1"/>
        <v>1</v>
      </c>
      <c r="F35">
        <f t="shared" si="4"/>
        <v>0</v>
      </c>
      <c r="G35">
        <f t="shared" ca="1" si="2"/>
        <v>1</v>
      </c>
      <c r="H35">
        <f t="shared" ca="1" si="3"/>
        <v>1</v>
      </c>
    </row>
    <row r="36" spans="1:8" x14ac:dyDescent="0.3">
      <c r="A36" s="1">
        <v>39661</v>
      </c>
      <c r="B36" s="2">
        <f>[1]!i_dq_close($B$1,A36)</f>
        <v>2801.817</v>
      </c>
      <c r="C36" s="2">
        <f ca="1">AVERAGE(OFFSET(B36,1-$K$6,0):B36)</f>
        <v>2803.5525999999995</v>
      </c>
      <c r="D36">
        <f t="shared" si="0"/>
        <v>2721.3775422118892</v>
      </c>
      <c r="E36">
        <f t="shared" si="1"/>
        <v>1</v>
      </c>
      <c r="F36">
        <f t="shared" si="4"/>
        <v>0</v>
      </c>
      <c r="G36">
        <f t="shared" ca="1" si="2"/>
        <v>0</v>
      </c>
      <c r="H36">
        <f t="shared" ca="1" si="3"/>
        <v>1</v>
      </c>
    </row>
    <row r="37" spans="1:8" x14ac:dyDescent="0.3">
      <c r="A37" s="1">
        <v>39664</v>
      </c>
      <c r="B37" s="2">
        <f>[1]!i_dq_close($B$1,A37)</f>
        <v>2741.74</v>
      </c>
      <c r="C37" s="2">
        <f ca="1">AVERAGE(OFFSET(B37,1-$K$6,0):B37)</f>
        <v>2802.9300333333331</v>
      </c>
      <c r="D37">
        <f t="shared" si="0"/>
        <v>2722.6912491659614</v>
      </c>
      <c r="E37">
        <f t="shared" si="1"/>
        <v>1</v>
      </c>
      <c r="F37">
        <f t="shared" si="4"/>
        <v>0</v>
      </c>
      <c r="G37">
        <f t="shared" ca="1" si="2"/>
        <v>0</v>
      </c>
      <c r="H37">
        <f t="shared" ca="1" si="3"/>
        <v>0</v>
      </c>
    </row>
    <row r="38" spans="1:8" x14ac:dyDescent="0.3">
      <c r="A38" s="1">
        <v>39665</v>
      </c>
      <c r="B38" s="2">
        <f>[1]!i_dq_close($B$1,A38)</f>
        <v>2690.7460000000001</v>
      </c>
      <c r="C38" s="2">
        <f ca="1">AVERAGE(OFFSET(B38,1-$K$6,0):B38)</f>
        <v>2799.1875999999997</v>
      </c>
      <c r="D38">
        <f t="shared" si="0"/>
        <v>2720.6302653488028</v>
      </c>
      <c r="E38">
        <f t="shared" si="1"/>
        <v>0</v>
      </c>
      <c r="F38">
        <f t="shared" si="4"/>
        <v>1</v>
      </c>
      <c r="G38">
        <f t="shared" ca="1" si="2"/>
        <v>0</v>
      </c>
      <c r="H38">
        <f t="shared" ca="1" si="3"/>
        <v>0</v>
      </c>
    </row>
    <row r="39" spans="1:8" x14ac:dyDescent="0.3">
      <c r="A39" s="1">
        <v>39666</v>
      </c>
      <c r="B39" s="2">
        <f>[1]!i_dq_close($B$1,A39)</f>
        <v>2719.3679999999999</v>
      </c>
      <c r="C39" s="2">
        <f ca="1">AVERAGE(OFFSET(B39,1-$K$6,0):B39)</f>
        <v>2792.9994000000002</v>
      </c>
      <c r="D39">
        <f t="shared" si="0"/>
        <v>2720.5488288746869</v>
      </c>
      <c r="E39">
        <f t="shared" si="1"/>
        <v>0</v>
      </c>
      <c r="F39">
        <f t="shared" si="4"/>
        <v>0</v>
      </c>
      <c r="G39">
        <f t="shared" ca="1" si="2"/>
        <v>0</v>
      </c>
      <c r="H39">
        <f t="shared" ca="1" si="3"/>
        <v>0</v>
      </c>
    </row>
    <row r="40" spans="1:8" x14ac:dyDescent="0.3">
      <c r="A40" s="1">
        <v>39667</v>
      </c>
      <c r="B40" s="2">
        <f>[1]!i_dq_close($B$1,A40)</f>
        <v>2727.5770000000002</v>
      </c>
      <c r="C40" s="2">
        <f ca="1">AVERAGE(OFFSET(B40,1-$K$6,0):B40)</f>
        <v>2787.1903000000007</v>
      </c>
      <c r="D40">
        <f t="shared" si="0"/>
        <v>2721.0022592698688</v>
      </c>
      <c r="E40">
        <f t="shared" si="1"/>
        <v>1</v>
      </c>
      <c r="F40">
        <f t="shared" si="4"/>
        <v>1</v>
      </c>
      <c r="G40">
        <f t="shared" ca="1" si="2"/>
        <v>0</v>
      </c>
      <c r="H40">
        <f t="shared" ca="1" si="3"/>
        <v>0</v>
      </c>
    </row>
    <row r="41" spans="1:8" x14ac:dyDescent="0.3">
      <c r="A41" s="1">
        <v>39668</v>
      </c>
      <c r="B41" s="2">
        <f>[1]!i_dq_close($B$1,A41)</f>
        <v>2605.7190000000001</v>
      </c>
      <c r="C41" s="2">
        <f ca="1">AVERAGE(OFFSET(B41,1-$K$6,0):B41)</f>
        <v>2782.4331999999999</v>
      </c>
      <c r="D41">
        <f t="shared" si="0"/>
        <v>2713.5646296395548</v>
      </c>
      <c r="E41">
        <f t="shared" si="1"/>
        <v>0</v>
      </c>
      <c r="F41">
        <f t="shared" si="4"/>
        <v>1</v>
      </c>
      <c r="G41">
        <f t="shared" ca="1" si="2"/>
        <v>0</v>
      </c>
      <c r="H41">
        <f t="shared" ca="1" si="3"/>
        <v>0</v>
      </c>
    </row>
    <row r="42" spans="1:8" x14ac:dyDescent="0.3">
      <c r="A42" s="1">
        <v>39671</v>
      </c>
      <c r="B42" s="2">
        <f>[1]!i_dq_close($B$1,A42)</f>
        <v>2470.0740000000001</v>
      </c>
      <c r="C42" s="2">
        <f ca="1">AVERAGE(OFFSET(B42,1-$K$6,0):B42)</f>
        <v>2773.5655666666667</v>
      </c>
      <c r="D42">
        <f t="shared" si="0"/>
        <v>2697.8555567595836</v>
      </c>
      <c r="E42">
        <f t="shared" si="1"/>
        <v>0</v>
      </c>
      <c r="F42">
        <f t="shared" si="4"/>
        <v>0</v>
      </c>
      <c r="G42">
        <f t="shared" ca="1" si="2"/>
        <v>0</v>
      </c>
      <c r="H42">
        <f t="shared" ca="1" si="3"/>
        <v>0</v>
      </c>
    </row>
    <row r="43" spans="1:8" x14ac:dyDescent="0.3">
      <c r="A43" s="1">
        <v>39672</v>
      </c>
      <c r="B43" s="2">
        <f>[1]!i_dq_close($B$1,A43)</f>
        <v>2457.1979999999999</v>
      </c>
      <c r="C43" s="2">
        <f ca="1">AVERAGE(OFFSET(B43,1-$K$6,0):B43)</f>
        <v>2767.0853333333339</v>
      </c>
      <c r="D43">
        <f t="shared" si="0"/>
        <v>2682.3292627750943</v>
      </c>
      <c r="E43">
        <f t="shared" si="1"/>
        <v>0</v>
      </c>
      <c r="F43">
        <f t="shared" si="4"/>
        <v>0</v>
      </c>
      <c r="G43">
        <f t="shared" ca="1" si="2"/>
        <v>0</v>
      </c>
      <c r="H43">
        <f t="shared" ca="1" si="3"/>
        <v>0</v>
      </c>
    </row>
    <row r="44" spans="1:8" x14ac:dyDescent="0.3">
      <c r="A44" s="1">
        <v>39673</v>
      </c>
      <c r="B44" s="2">
        <f>[1]!i_dq_close($B$1,A44)</f>
        <v>2446.297</v>
      </c>
      <c r="C44" s="2">
        <f ca="1">AVERAGE(OFFSET(B44,1-$K$6,0):B44)</f>
        <v>2760.2377333333338</v>
      </c>
      <c r="D44">
        <f t="shared" si="0"/>
        <v>2667.1013748541204</v>
      </c>
      <c r="E44">
        <f t="shared" si="1"/>
        <v>0</v>
      </c>
      <c r="F44">
        <f t="shared" si="4"/>
        <v>0</v>
      </c>
      <c r="G44">
        <f t="shared" ca="1" si="2"/>
        <v>0</v>
      </c>
      <c r="H44">
        <f t="shared" ca="1" si="3"/>
        <v>0</v>
      </c>
    </row>
    <row r="45" spans="1:8" x14ac:dyDescent="0.3">
      <c r="A45" s="1">
        <v>39674</v>
      </c>
      <c r="B45" s="2">
        <f>[1]!i_dq_close($B$1,A45)</f>
        <v>2437.0819999999999</v>
      </c>
      <c r="C45" s="2">
        <f ca="1">AVERAGE(OFFSET(B45,1-$K$6,0):B45)</f>
        <v>2751.3561666666665</v>
      </c>
      <c r="D45">
        <f t="shared" si="0"/>
        <v>2652.261415186113</v>
      </c>
      <c r="E45">
        <f t="shared" si="1"/>
        <v>0</v>
      </c>
      <c r="F45">
        <f t="shared" si="4"/>
        <v>0</v>
      </c>
      <c r="G45">
        <f t="shared" ca="1" si="2"/>
        <v>0</v>
      </c>
      <c r="H45">
        <f t="shared" ca="1" si="3"/>
        <v>0</v>
      </c>
    </row>
    <row r="46" spans="1:8" x14ac:dyDescent="0.3">
      <c r="A46" s="1">
        <v>39675</v>
      </c>
      <c r="B46" s="2">
        <f>[1]!i_dq_close($B$1,A46)</f>
        <v>2450.61</v>
      </c>
      <c r="C46" s="2">
        <f ca="1">AVERAGE(OFFSET(B46,1-$K$6,0):B46)</f>
        <v>2744.0467666666668</v>
      </c>
      <c r="D46">
        <f t="shared" si="0"/>
        <v>2639.2516464644282</v>
      </c>
      <c r="E46">
        <f t="shared" si="1"/>
        <v>0</v>
      </c>
      <c r="F46">
        <f t="shared" si="4"/>
        <v>0</v>
      </c>
      <c r="G46">
        <f t="shared" ca="1" si="2"/>
        <v>0</v>
      </c>
      <c r="H46">
        <f t="shared" ca="1" si="3"/>
        <v>0</v>
      </c>
    </row>
    <row r="47" spans="1:8" x14ac:dyDescent="0.3">
      <c r="A47" s="1">
        <v>39678</v>
      </c>
      <c r="B47" s="2">
        <f>[1]!i_dq_close($B$1,A47)</f>
        <v>2319.8679999999999</v>
      </c>
      <c r="C47" s="2">
        <f ca="1">AVERAGE(OFFSET(B47,1-$K$6,0):B47)</f>
        <v>2728.2958000000003</v>
      </c>
      <c r="D47">
        <f t="shared" si="0"/>
        <v>2618.6462499183363</v>
      </c>
      <c r="E47">
        <f t="shared" si="1"/>
        <v>0</v>
      </c>
      <c r="F47">
        <f t="shared" si="4"/>
        <v>0</v>
      </c>
      <c r="G47">
        <f t="shared" ca="1" si="2"/>
        <v>0</v>
      </c>
      <c r="H47">
        <f t="shared" ca="1" si="3"/>
        <v>0</v>
      </c>
    </row>
    <row r="48" spans="1:8" x14ac:dyDescent="0.3">
      <c r="A48" s="1">
        <v>39679</v>
      </c>
      <c r="B48" s="2">
        <f>[1]!i_dq_close($B$1,A48)</f>
        <v>2344.4690000000001</v>
      </c>
      <c r="C48" s="2">
        <f ca="1">AVERAGE(OFFSET(B48,1-$K$6,0):B48)</f>
        <v>2712.6132000000002</v>
      </c>
      <c r="D48">
        <f t="shared" si="0"/>
        <v>2600.9573950848953</v>
      </c>
      <c r="E48">
        <f t="shared" si="1"/>
        <v>0</v>
      </c>
      <c r="F48">
        <f t="shared" si="4"/>
        <v>0</v>
      </c>
      <c r="G48">
        <f t="shared" ca="1" si="2"/>
        <v>0</v>
      </c>
      <c r="H48">
        <f t="shared" ca="1" si="3"/>
        <v>0</v>
      </c>
    </row>
    <row r="49" spans="1:8" x14ac:dyDescent="0.3">
      <c r="A49" s="1">
        <v>39680</v>
      </c>
      <c r="B49" s="2">
        <f>[1]!i_dq_close($B$1,A49)</f>
        <v>2523.2820000000002</v>
      </c>
      <c r="C49" s="2">
        <f ca="1">AVERAGE(OFFSET(B49,1-$K$6,0):B49)</f>
        <v>2699.371066666667</v>
      </c>
      <c r="D49">
        <f t="shared" si="0"/>
        <v>2595.9460792729669</v>
      </c>
      <c r="E49">
        <f t="shared" si="1"/>
        <v>0</v>
      </c>
      <c r="F49">
        <f t="shared" si="4"/>
        <v>0</v>
      </c>
      <c r="G49">
        <f t="shared" ca="1" si="2"/>
        <v>0</v>
      </c>
      <c r="H49">
        <f t="shared" ca="1" si="3"/>
        <v>0</v>
      </c>
    </row>
    <row r="50" spans="1:8" x14ac:dyDescent="0.3">
      <c r="A50" s="1">
        <v>39681</v>
      </c>
      <c r="B50" s="2">
        <f>[1]!i_dq_close($B$1,A50)</f>
        <v>2431.7159999999999</v>
      </c>
      <c r="C50" s="2">
        <f ca="1">AVERAGE(OFFSET(B50,1-$K$6,0):B50)</f>
        <v>2684.5799333333334</v>
      </c>
      <c r="D50">
        <f t="shared" si="0"/>
        <v>2585.3505902876141</v>
      </c>
      <c r="E50">
        <f t="shared" si="1"/>
        <v>0</v>
      </c>
      <c r="F50">
        <f t="shared" si="4"/>
        <v>0</v>
      </c>
      <c r="G50">
        <f t="shared" ca="1" si="2"/>
        <v>0</v>
      </c>
      <c r="H50">
        <f t="shared" ca="1" si="3"/>
        <v>0</v>
      </c>
    </row>
    <row r="51" spans="1:8" x14ac:dyDescent="0.3">
      <c r="A51" s="1">
        <v>39682</v>
      </c>
      <c r="B51" s="2">
        <f>[1]!i_dq_close($B$1,A51)</f>
        <v>2405.2260000000001</v>
      </c>
      <c r="C51" s="2">
        <f ca="1">AVERAGE(OFFSET(B51,1-$K$6,0):B51)</f>
        <v>2669.5329999999999</v>
      </c>
      <c r="D51">
        <f t="shared" si="0"/>
        <v>2573.7296489787359</v>
      </c>
      <c r="E51">
        <f t="shared" si="1"/>
        <v>0</v>
      </c>
      <c r="F51">
        <f t="shared" si="4"/>
        <v>0</v>
      </c>
      <c r="G51">
        <f t="shared" ca="1" si="2"/>
        <v>0</v>
      </c>
      <c r="H51">
        <f t="shared" ca="1" si="3"/>
        <v>0</v>
      </c>
    </row>
    <row r="52" spans="1:8" x14ac:dyDescent="0.3">
      <c r="A52" s="1">
        <v>39685</v>
      </c>
      <c r="B52" s="2">
        <f>[1]!i_dq_close($B$1,A52)</f>
        <v>2413.3739999999998</v>
      </c>
      <c r="C52" s="2">
        <f ca="1">AVERAGE(OFFSET(B52,1-$K$6,0):B52)</f>
        <v>2654.0369333333333</v>
      </c>
      <c r="D52">
        <f t="shared" si="0"/>
        <v>2563.3841232381724</v>
      </c>
      <c r="E52">
        <f t="shared" si="1"/>
        <v>0</v>
      </c>
      <c r="F52">
        <f t="shared" si="4"/>
        <v>0</v>
      </c>
      <c r="G52">
        <f t="shared" ca="1" si="2"/>
        <v>0</v>
      </c>
      <c r="H52">
        <f t="shared" ca="1" si="3"/>
        <v>0</v>
      </c>
    </row>
    <row r="53" spans="1:8" x14ac:dyDescent="0.3">
      <c r="A53" s="1">
        <v>39686</v>
      </c>
      <c r="B53" s="2">
        <f>[1]!i_dq_close($B$1,A53)</f>
        <v>2350.0839999999998</v>
      </c>
      <c r="C53" s="2">
        <f ca="1">AVERAGE(OFFSET(B53,1-$K$6,0):B53)</f>
        <v>2639.7248000000004</v>
      </c>
      <c r="D53">
        <f t="shared" si="0"/>
        <v>2549.622824964742</v>
      </c>
      <c r="E53">
        <f t="shared" si="1"/>
        <v>0</v>
      </c>
      <c r="F53">
        <f t="shared" si="4"/>
        <v>0</v>
      </c>
      <c r="G53">
        <f t="shared" ca="1" si="2"/>
        <v>0</v>
      </c>
      <c r="H53">
        <f t="shared" ca="1" si="3"/>
        <v>0</v>
      </c>
    </row>
    <row r="54" spans="1:8" x14ac:dyDescent="0.3">
      <c r="A54" s="1">
        <v>39687</v>
      </c>
      <c r="B54" s="2">
        <f>[1]!i_dq_close($B$1,A54)</f>
        <v>2342.1469999999999</v>
      </c>
      <c r="C54" s="2">
        <f ca="1">AVERAGE(OFFSET(B54,1-$K$6,0):B54)</f>
        <v>2627.6007999999997</v>
      </c>
      <c r="D54">
        <f t="shared" si="0"/>
        <v>2536.2372878702427</v>
      </c>
      <c r="E54">
        <f t="shared" si="1"/>
        <v>0</v>
      </c>
      <c r="F54">
        <f t="shared" si="4"/>
        <v>0</v>
      </c>
      <c r="G54">
        <f t="shared" ca="1" si="2"/>
        <v>0</v>
      </c>
      <c r="H54">
        <f t="shared" ca="1" si="3"/>
        <v>0</v>
      </c>
    </row>
    <row r="55" spans="1:8" x14ac:dyDescent="0.3">
      <c r="A55" s="1">
        <v>39688</v>
      </c>
      <c r="B55" s="2">
        <f>[1]!i_dq_close($B$1,A55)</f>
        <v>2350.143</v>
      </c>
      <c r="C55" s="2">
        <f ca="1">AVERAGE(OFFSET(B55,1-$K$6,0):B55)</f>
        <v>2616.4462999999992</v>
      </c>
      <c r="D55">
        <f t="shared" si="0"/>
        <v>2524.2312047818405</v>
      </c>
      <c r="E55">
        <f t="shared" si="1"/>
        <v>0</v>
      </c>
      <c r="F55">
        <f t="shared" si="4"/>
        <v>0</v>
      </c>
      <c r="G55">
        <f t="shared" ca="1" si="2"/>
        <v>0</v>
      </c>
      <c r="H55">
        <f t="shared" ca="1" si="3"/>
        <v>0</v>
      </c>
    </row>
    <row r="56" spans="1:8" x14ac:dyDescent="0.3">
      <c r="A56" s="1">
        <v>39689</v>
      </c>
      <c r="B56" s="2">
        <f>[1]!i_dq_close($B$1,A56)</f>
        <v>2397.3690000000001</v>
      </c>
      <c r="C56" s="2">
        <f ca="1">AVERAGE(OFFSET(B56,1-$K$6,0):B56)</f>
        <v>2603.7463666666663</v>
      </c>
      <c r="D56">
        <f t="shared" si="0"/>
        <v>2516.0465464088184</v>
      </c>
      <c r="E56">
        <f t="shared" si="1"/>
        <v>0</v>
      </c>
      <c r="F56">
        <f t="shared" si="4"/>
        <v>0</v>
      </c>
      <c r="G56">
        <f t="shared" ca="1" si="2"/>
        <v>0</v>
      </c>
      <c r="H56">
        <f t="shared" ca="1" si="3"/>
        <v>0</v>
      </c>
    </row>
    <row r="57" spans="1:8" x14ac:dyDescent="0.3">
      <c r="A57" s="1">
        <v>39692</v>
      </c>
      <c r="B57" s="2">
        <f>[1]!i_dq_close($B$1,A57)</f>
        <v>2325.1350000000002</v>
      </c>
      <c r="C57" s="2">
        <f ca="1">AVERAGE(OFFSET(B57,1-$K$6,0):B57)</f>
        <v>2585.8702666666663</v>
      </c>
      <c r="D57">
        <f t="shared" si="0"/>
        <v>2503.7296724469593</v>
      </c>
      <c r="E57">
        <f t="shared" si="1"/>
        <v>0</v>
      </c>
      <c r="F57">
        <f t="shared" si="4"/>
        <v>0</v>
      </c>
      <c r="G57">
        <f t="shared" ca="1" si="2"/>
        <v>0</v>
      </c>
      <c r="H57">
        <f t="shared" ca="1" si="3"/>
        <v>0</v>
      </c>
    </row>
    <row r="58" spans="1:8" x14ac:dyDescent="0.3">
      <c r="A58" s="1">
        <v>39693</v>
      </c>
      <c r="B58" s="2">
        <f>[1]!i_dq_close($B$1,A58)</f>
        <v>2304.8910000000001</v>
      </c>
      <c r="C58" s="2">
        <f ca="1">AVERAGE(OFFSET(B58,1-$K$6,0):B58)</f>
        <v>2567.8294000000001</v>
      </c>
      <c r="D58">
        <f t="shared" si="0"/>
        <v>2490.9013709987685</v>
      </c>
      <c r="E58">
        <f t="shared" si="1"/>
        <v>0</v>
      </c>
      <c r="F58">
        <f t="shared" si="4"/>
        <v>0</v>
      </c>
      <c r="G58">
        <f t="shared" ca="1" si="2"/>
        <v>0</v>
      </c>
      <c r="H58">
        <f t="shared" ca="1" si="3"/>
        <v>0</v>
      </c>
    </row>
    <row r="59" spans="1:8" x14ac:dyDescent="0.3">
      <c r="A59" s="1">
        <v>39694</v>
      </c>
      <c r="B59" s="2">
        <f>[1]!i_dq_close($B$1,A59)</f>
        <v>2276.672</v>
      </c>
      <c r="C59" s="2">
        <f ca="1">AVERAGE(OFFSET(B59,1-$K$6,0):B59)</f>
        <v>2549.1235000000001</v>
      </c>
      <c r="D59">
        <f t="shared" si="0"/>
        <v>2477.0801212569127</v>
      </c>
      <c r="E59">
        <f t="shared" si="1"/>
        <v>0</v>
      </c>
      <c r="F59">
        <f t="shared" si="4"/>
        <v>0</v>
      </c>
      <c r="G59">
        <f t="shared" ca="1" si="2"/>
        <v>0</v>
      </c>
      <c r="H59">
        <f t="shared" ca="1" si="3"/>
        <v>0</v>
      </c>
    </row>
    <row r="60" spans="1:8" x14ac:dyDescent="0.3">
      <c r="A60" s="1">
        <v>39695</v>
      </c>
      <c r="B60" s="2">
        <f>[1]!i_dq_close($B$1,A60)</f>
        <v>2277.4110000000001</v>
      </c>
      <c r="C60" s="2">
        <f ca="1">AVERAGE(OFFSET(B60,1-$K$6,0):B60)</f>
        <v>2528.0274666666664</v>
      </c>
      <c r="D60">
        <f t="shared" si="0"/>
        <v>2464.1982424661442</v>
      </c>
      <c r="E60">
        <f t="shared" si="1"/>
        <v>0</v>
      </c>
      <c r="F60">
        <f t="shared" si="4"/>
        <v>0</v>
      </c>
      <c r="G60">
        <f t="shared" ca="1" si="2"/>
        <v>0</v>
      </c>
      <c r="H60">
        <f t="shared" ca="1" si="3"/>
        <v>0</v>
      </c>
    </row>
    <row r="61" spans="1:8" x14ac:dyDescent="0.3">
      <c r="A61" s="1">
        <v>39696</v>
      </c>
      <c r="B61" s="2">
        <f>[1]!i_dq_close($B$1,A61)</f>
        <v>2202.4459999999999</v>
      </c>
      <c r="C61" s="2">
        <f ca="1">AVERAGE(OFFSET(B61,1-$K$6,0):B61)</f>
        <v>2505.9389666666666</v>
      </c>
      <c r="D61">
        <f t="shared" si="0"/>
        <v>2447.3110010167156</v>
      </c>
      <c r="E61">
        <f t="shared" si="1"/>
        <v>0</v>
      </c>
      <c r="F61">
        <f t="shared" si="4"/>
        <v>0</v>
      </c>
      <c r="G61">
        <f t="shared" ca="1" si="2"/>
        <v>0</v>
      </c>
      <c r="H61">
        <f t="shared" ca="1" si="3"/>
        <v>0</v>
      </c>
    </row>
    <row r="62" spans="1:8" x14ac:dyDescent="0.3">
      <c r="A62" s="1">
        <v>39699</v>
      </c>
      <c r="B62" s="2">
        <f>[1]!i_dq_close($B$1,A62)</f>
        <v>2143.4209999999998</v>
      </c>
      <c r="C62" s="2">
        <f ca="1">AVERAGE(OFFSET(B62,1-$K$6,0):B62)</f>
        <v>2480.619266666667</v>
      </c>
      <c r="D62">
        <f t="shared" si="0"/>
        <v>2427.7051944995083</v>
      </c>
      <c r="E62">
        <f t="shared" si="1"/>
        <v>0</v>
      </c>
      <c r="F62">
        <f t="shared" si="4"/>
        <v>0</v>
      </c>
      <c r="G62">
        <f t="shared" ca="1" si="2"/>
        <v>0</v>
      </c>
      <c r="H62">
        <f t="shared" ca="1" si="3"/>
        <v>0</v>
      </c>
    </row>
    <row r="63" spans="1:8" x14ac:dyDescent="0.3">
      <c r="A63" s="1">
        <v>39700</v>
      </c>
      <c r="B63" s="2">
        <f>[1]!i_dq_close($B$1,A63)</f>
        <v>2145.779</v>
      </c>
      <c r="C63" s="2">
        <f ca="1">AVERAGE(OFFSET(B63,1-$K$6,0):B63)</f>
        <v>2457.1348666666663</v>
      </c>
      <c r="D63">
        <f t="shared" si="0"/>
        <v>2409.5164077576046</v>
      </c>
      <c r="E63">
        <f t="shared" si="1"/>
        <v>0</v>
      </c>
      <c r="F63">
        <f t="shared" si="4"/>
        <v>0</v>
      </c>
      <c r="G63">
        <f t="shared" ca="1" si="2"/>
        <v>0</v>
      </c>
      <c r="H63">
        <f t="shared" ca="1" si="3"/>
        <v>0</v>
      </c>
    </row>
    <row r="64" spans="1:8" x14ac:dyDescent="0.3">
      <c r="A64" s="1">
        <v>39701</v>
      </c>
      <c r="B64" s="2">
        <f>[1]!i_dq_close($B$1,A64)</f>
        <v>2150.759</v>
      </c>
      <c r="C64" s="2">
        <f ca="1">AVERAGE(OFFSET(B64,1-$K$6,0):B64)</f>
        <v>2434.2712333333334</v>
      </c>
      <c r="D64">
        <f t="shared" si="0"/>
        <v>2392.8223814506623</v>
      </c>
      <c r="E64">
        <f t="shared" si="1"/>
        <v>0</v>
      </c>
      <c r="F64">
        <f t="shared" si="4"/>
        <v>0</v>
      </c>
      <c r="G64">
        <f t="shared" ca="1" si="2"/>
        <v>0</v>
      </c>
      <c r="H64">
        <f t="shared" ca="1" si="3"/>
        <v>0</v>
      </c>
    </row>
    <row r="65" spans="1:8" x14ac:dyDescent="0.3">
      <c r="A65" s="1">
        <v>39702</v>
      </c>
      <c r="B65" s="2">
        <f>[1]!i_dq_close($B$1,A65)</f>
        <v>2078.9810000000002</v>
      </c>
      <c r="C65" s="2">
        <f ca="1">AVERAGE(OFFSET(B65,1-$K$6,0):B65)</f>
        <v>2411.0466999999999</v>
      </c>
      <c r="D65">
        <f t="shared" si="0"/>
        <v>2372.574550389329</v>
      </c>
      <c r="E65">
        <f t="shared" si="1"/>
        <v>0</v>
      </c>
      <c r="F65">
        <f t="shared" si="4"/>
        <v>0</v>
      </c>
      <c r="G65">
        <f t="shared" ca="1" si="2"/>
        <v>0</v>
      </c>
      <c r="H65">
        <f t="shared" ca="1" si="3"/>
        <v>0</v>
      </c>
    </row>
    <row r="66" spans="1:8" x14ac:dyDescent="0.3">
      <c r="A66" s="1">
        <v>39703</v>
      </c>
      <c r="B66" s="2">
        <f>[1]!i_dq_close($B$1,A66)</f>
        <v>2079.6729999999998</v>
      </c>
      <c r="C66" s="2">
        <f ca="1">AVERAGE(OFFSET(B66,1-$K$6,0):B66)</f>
        <v>2386.9752333333331</v>
      </c>
      <c r="D66">
        <f t="shared" si="0"/>
        <v>2353.6776761706628</v>
      </c>
      <c r="E66">
        <f t="shared" si="1"/>
        <v>0</v>
      </c>
      <c r="F66">
        <f t="shared" si="4"/>
        <v>0</v>
      </c>
      <c r="G66">
        <f t="shared" ca="1" si="2"/>
        <v>0</v>
      </c>
      <c r="H66">
        <f t="shared" ca="1" si="3"/>
        <v>0</v>
      </c>
    </row>
    <row r="67" spans="1:8" x14ac:dyDescent="0.3">
      <c r="A67" s="1">
        <v>39707</v>
      </c>
      <c r="B67" s="2">
        <f>[1]!i_dq_close($B$1,A67)</f>
        <v>1986.636</v>
      </c>
      <c r="C67" s="2">
        <f ca="1">AVERAGE(OFFSET(B67,1-$K$6,0):B67)</f>
        <v>2361.8050999999996</v>
      </c>
      <c r="D67">
        <f t="shared" si="0"/>
        <v>2329.9975680306202</v>
      </c>
      <c r="E67">
        <f t="shared" si="1"/>
        <v>0</v>
      </c>
      <c r="F67">
        <f t="shared" si="4"/>
        <v>0</v>
      </c>
      <c r="G67">
        <f t="shared" ca="1" si="2"/>
        <v>0</v>
      </c>
      <c r="H67">
        <f t="shared" ca="1" si="3"/>
        <v>0</v>
      </c>
    </row>
    <row r="68" spans="1:8" x14ac:dyDescent="0.3">
      <c r="A68" s="1">
        <v>39708</v>
      </c>
      <c r="B68" s="2">
        <f>[1]!i_dq_close($B$1,A68)</f>
        <v>1929.047</v>
      </c>
      <c r="C68" s="2">
        <f ca="1">AVERAGE(OFFSET(B68,1-$K$6,0):B68)</f>
        <v>2336.4151333333334</v>
      </c>
      <c r="D68">
        <f t="shared" ref="D68:D131" si="5">$K$2*B68 + (1 - $K$2)*D67</f>
        <v>2304.1297894479999</v>
      </c>
      <c r="E68">
        <f t="shared" ref="E68:E131" si="6">IF(D68&gt;D67, 1, 0)</f>
        <v>0</v>
      </c>
      <c r="F68">
        <f t="shared" si="4"/>
        <v>0</v>
      </c>
      <c r="G68">
        <f t="shared" ref="G68:G131" ca="1" si="7">IF(C68&gt;C67, 1, 0)</f>
        <v>0</v>
      </c>
      <c r="H68">
        <f t="shared" ca="1" si="3"/>
        <v>0</v>
      </c>
    </row>
    <row r="69" spans="1:8" x14ac:dyDescent="0.3">
      <c r="A69" s="1">
        <v>39709</v>
      </c>
      <c r="B69" s="2">
        <f>[1]!i_dq_close($B$1,A69)</f>
        <v>1895.837</v>
      </c>
      <c r="C69" s="2">
        <f ca="1">AVERAGE(OFFSET(B69,1-$K$6,0):B69)</f>
        <v>2308.9640999999997</v>
      </c>
      <c r="D69">
        <f t="shared" si="5"/>
        <v>2277.7883191610322</v>
      </c>
      <c r="E69">
        <f t="shared" si="6"/>
        <v>0</v>
      </c>
      <c r="F69">
        <f t="shared" si="4"/>
        <v>0</v>
      </c>
      <c r="G69">
        <f t="shared" ca="1" si="7"/>
        <v>0</v>
      </c>
      <c r="H69">
        <f t="shared" ref="H69:H131" ca="1" si="8">ABS(G69-G68)</f>
        <v>0</v>
      </c>
    </row>
    <row r="70" spans="1:8" x14ac:dyDescent="0.3">
      <c r="A70" s="1">
        <v>39710</v>
      </c>
      <c r="B70" s="2">
        <f>[1]!i_dq_close($B$1,A70)</f>
        <v>2075.0909999999999</v>
      </c>
      <c r="C70" s="2">
        <f ca="1">AVERAGE(OFFSET(B70,1-$K$6,0):B70)</f>
        <v>2287.214566666667</v>
      </c>
      <c r="D70">
        <f t="shared" si="5"/>
        <v>2264.7110727635463</v>
      </c>
      <c r="E70">
        <f t="shared" si="6"/>
        <v>0</v>
      </c>
      <c r="F70">
        <f t="shared" ref="F70:F131" si="9">ABS(SUM(-1*E70,E69))</f>
        <v>0</v>
      </c>
      <c r="G70">
        <f t="shared" ca="1" si="7"/>
        <v>0</v>
      </c>
      <c r="H70">
        <f t="shared" ca="1" si="8"/>
        <v>0</v>
      </c>
    </row>
    <row r="71" spans="1:8" x14ac:dyDescent="0.3">
      <c r="A71" s="1">
        <v>39713</v>
      </c>
      <c r="B71" s="2">
        <f>[1]!i_dq_close($B$1,A71)</f>
        <v>2236.41</v>
      </c>
      <c r="C71" s="2">
        <f ca="1">AVERAGE(OFFSET(B71,1-$K$6,0):B71)</f>
        <v>2274.9042666666669</v>
      </c>
      <c r="D71">
        <f t="shared" si="5"/>
        <v>2262.8851971013823</v>
      </c>
      <c r="E71">
        <f t="shared" si="6"/>
        <v>0</v>
      </c>
      <c r="F71">
        <f t="shared" si="9"/>
        <v>0</v>
      </c>
      <c r="G71">
        <f t="shared" ca="1" si="7"/>
        <v>0</v>
      </c>
      <c r="H71">
        <f t="shared" ca="1" si="8"/>
        <v>0</v>
      </c>
    </row>
    <row r="72" spans="1:8" x14ac:dyDescent="0.3">
      <c r="A72" s="1">
        <v>39714</v>
      </c>
      <c r="B72" s="2">
        <f>[1]!i_dq_close($B$1,A72)</f>
        <v>2201.5100000000002</v>
      </c>
      <c r="C72" s="2">
        <f ca="1">AVERAGE(OFFSET(B72,1-$K$6,0):B72)</f>
        <v>2265.9521333333332</v>
      </c>
      <c r="D72">
        <f t="shared" si="5"/>
        <v>2258.9255069658093</v>
      </c>
      <c r="E72">
        <f t="shared" si="6"/>
        <v>0</v>
      </c>
      <c r="F72">
        <f t="shared" si="9"/>
        <v>0</v>
      </c>
      <c r="G72">
        <f t="shared" ca="1" si="7"/>
        <v>0</v>
      </c>
      <c r="H72">
        <f t="shared" ca="1" si="8"/>
        <v>0</v>
      </c>
    </row>
    <row r="73" spans="1:8" x14ac:dyDescent="0.3">
      <c r="A73" s="1">
        <v>39715</v>
      </c>
      <c r="B73" s="2">
        <f>[1]!i_dq_close($B$1,A73)</f>
        <v>2216.8110000000001</v>
      </c>
      <c r="C73" s="2">
        <f ca="1">AVERAGE(OFFSET(B73,1-$K$6,0):B73)</f>
        <v>2257.939233333333</v>
      </c>
      <c r="D73">
        <f t="shared" si="5"/>
        <v>2256.2084420002734</v>
      </c>
      <c r="E73">
        <f t="shared" si="6"/>
        <v>0</v>
      </c>
      <c r="F73">
        <f t="shared" si="9"/>
        <v>0</v>
      </c>
      <c r="G73">
        <f t="shared" ca="1" si="7"/>
        <v>0</v>
      </c>
      <c r="H73">
        <f t="shared" ca="1" si="8"/>
        <v>0</v>
      </c>
    </row>
    <row r="74" spans="1:8" x14ac:dyDescent="0.3">
      <c r="A74" s="1">
        <v>39716</v>
      </c>
      <c r="B74" s="2">
        <f>[1]!i_dq_close($B$1,A74)</f>
        <v>2297.5010000000002</v>
      </c>
      <c r="C74" s="2">
        <f ca="1">AVERAGE(OFFSET(B74,1-$K$6,0):B74)</f>
        <v>2252.9793666666669</v>
      </c>
      <c r="D74">
        <f t="shared" si="5"/>
        <v>2258.8724780002563</v>
      </c>
      <c r="E74">
        <f t="shared" si="6"/>
        <v>1</v>
      </c>
      <c r="F74">
        <f t="shared" si="9"/>
        <v>1</v>
      </c>
      <c r="G74">
        <f t="shared" ca="1" si="7"/>
        <v>0</v>
      </c>
      <c r="H74">
        <f t="shared" ca="1" si="8"/>
        <v>0</v>
      </c>
    </row>
    <row r="75" spans="1:8" x14ac:dyDescent="0.3">
      <c r="A75" s="1">
        <v>39717</v>
      </c>
      <c r="B75" s="2">
        <f>[1]!i_dq_close($B$1,A75)</f>
        <v>2293.7840000000001</v>
      </c>
      <c r="C75" s="2">
        <f ca="1">AVERAGE(OFFSET(B75,1-$K$6,0):B75)</f>
        <v>2248.2027666666668</v>
      </c>
      <c r="D75">
        <f t="shared" si="5"/>
        <v>2261.1248342583044</v>
      </c>
      <c r="E75">
        <f t="shared" si="6"/>
        <v>1</v>
      </c>
      <c r="F75">
        <f t="shared" si="9"/>
        <v>0</v>
      </c>
      <c r="G75">
        <f t="shared" ca="1" si="7"/>
        <v>0</v>
      </c>
      <c r="H75">
        <f t="shared" ca="1" si="8"/>
        <v>0</v>
      </c>
    </row>
    <row r="76" spans="1:8" x14ac:dyDescent="0.3">
      <c r="A76" s="1">
        <v>39727</v>
      </c>
      <c r="B76" s="2">
        <f>[1]!i_dq_close($B$1,A76)</f>
        <v>2173.7379999999998</v>
      </c>
      <c r="C76" s="2">
        <f ca="1">AVERAGE(OFFSET(B76,1-$K$6,0):B76)</f>
        <v>2238.9737</v>
      </c>
      <c r="D76">
        <f t="shared" si="5"/>
        <v>2255.4869739835749</v>
      </c>
      <c r="E76">
        <f t="shared" si="6"/>
        <v>0</v>
      </c>
      <c r="F76">
        <f t="shared" si="9"/>
        <v>1</v>
      </c>
      <c r="G76">
        <f t="shared" ca="1" si="7"/>
        <v>0</v>
      </c>
      <c r="H76">
        <f t="shared" ca="1" si="8"/>
        <v>0</v>
      </c>
    </row>
    <row r="77" spans="1:8" x14ac:dyDescent="0.3">
      <c r="A77" s="1">
        <v>39728</v>
      </c>
      <c r="B77" s="2">
        <f>[1]!i_dq_close($B$1,A77)</f>
        <v>2157.8389999999999</v>
      </c>
      <c r="C77" s="2">
        <f ca="1">AVERAGE(OFFSET(B77,1-$K$6,0):B77)</f>
        <v>2233.5727333333334</v>
      </c>
      <c r="D77">
        <f t="shared" si="5"/>
        <v>2249.187104694312</v>
      </c>
      <c r="E77">
        <f t="shared" si="6"/>
        <v>0</v>
      </c>
      <c r="F77">
        <f t="shared" si="9"/>
        <v>0</v>
      </c>
      <c r="G77">
        <f t="shared" ca="1" si="7"/>
        <v>0</v>
      </c>
      <c r="H77">
        <f t="shared" ca="1" si="8"/>
        <v>0</v>
      </c>
    </row>
    <row r="78" spans="1:8" x14ac:dyDescent="0.3">
      <c r="A78" s="1">
        <v>39729</v>
      </c>
      <c r="B78" s="2">
        <f>[1]!i_dq_close($B$1,A78)</f>
        <v>2092.2240000000002</v>
      </c>
      <c r="C78" s="2">
        <f ca="1">AVERAGE(OFFSET(B78,1-$K$6,0):B78)</f>
        <v>2225.1645666666664</v>
      </c>
      <c r="D78">
        <f t="shared" si="5"/>
        <v>2239.0604527785499</v>
      </c>
      <c r="E78">
        <f t="shared" si="6"/>
        <v>0</v>
      </c>
      <c r="F78">
        <f t="shared" si="9"/>
        <v>0</v>
      </c>
      <c r="G78">
        <f t="shared" ca="1" si="7"/>
        <v>0</v>
      </c>
      <c r="H78">
        <f t="shared" ca="1" si="8"/>
        <v>0</v>
      </c>
    </row>
    <row r="79" spans="1:8" x14ac:dyDescent="0.3">
      <c r="A79" s="1">
        <v>39730</v>
      </c>
      <c r="B79" s="2">
        <f>[1]!i_dq_close($B$1,A79)</f>
        <v>2074.5830000000001</v>
      </c>
      <c r="C79" s="2">
        <f ca="1">AVERAGE(OFFSET(B79,1-$K$6,0):B79)</f>
        <v>2210.2079333333331</v>
      </c>
      <c r="D79">
        <f t="shared" si="5"/>
        <v>2228.449004212192</v>
      </c>
      <c r="E79">
        <f t="shared" si="6"/>
        <v>0</v>
      </c>
      <c r="F79">
        <f t="shared" si="9"/>
        <v>0</v>
      </c>
      <c r="G79">
        <f t="shared" ca="1" si="7"/>
        <v>0</v>
      </c>
      <c r="H79">
        <f t="shared" ca="1" si="8"/>
        <v>0</v>
      </c>
    </row>
    <row r="80" spans="1:8" x14ac:dyDescent="0.3">
      <c r="A80" s="1">
        <v>39731</v>
      </c>
      <c r="B80" s="2">
        <f>[1]!i_dq_close($B$1,A80)</f>
        <v>2000.5719999999999</v>
      </c>
      <c r="C80" s="2">
        <f ca="1">AVERAGE(OFFSET(B80,1-$K$6,0):B80)</f>
        <v>2195.8364666666662</v>
      </c>
      <c r="D80">
        <f t="shared" si="5"/>
        <v>2213.7472620049539</v>
      </c>
      <c r="E80">
        <f t="shared" si="6"/>
        <v>0</v>
      </c>
      <c r="F80">
        <f t="shared" si="9"/>
        <v>0</v>
      </c>
      <c r="G80">
        <f t="shared" ca="1" si="7"/>
        <v>0</v>
      </c>
      <c r="H80">
        <f t="shared" ca="1" si="8"/>
        <v>0</v>
      </c>
    </row>
    <row r="81" spans="1:8" x14ac:dyDescent="0.3">
      <c r="A81" s="1">
        <v>39734</v>
      </c>
      <c r="B81" s="2">
        <f>[1]!i_dq_close($B$1,A81)</f>
        <v>2073.5680000000002</v>
      </c>
      <c r="C81" s="2">
        <f ca="1">AVERAGE(OFFSET(B81,1-$K$6,0):B81)</f>
        <v>2184.7811999999999</v>
      </c>
      <c r="D81">
        <f t="shared" si="5"/>
        <v>2204.7034386497953</v>
      </c>
      <c r="E81">
        <f t="shared" si="6"/>
        <v>0</v>
      </c>
      <c r="F81">
        <f t="shared" si="9"/>
        <v>0</v>
      </c>
      <c r="G81">
        <f t="shared" ca="1" si="7"/>
        <v>0</v>
      </c>
      <c r="H81">
        <f t="shared" ca="1" si="8"/>
        <v>0</v>
      </c>
    </row>
    <row r="82" spans="1:8" x14ac:dyDescent="0.3">
      <c r="A82" s="1">
        <v>39735</v>
      </c>
      <c r="B82" s="2">
        <f>[1]!i_dq_close($B$1,A82)</f>
        <v>2017.3209999999999</v>
      </c>
      <c r="C82" s="2">
        <f ca="1">AVERAGE(OFFSET(B82,1-$K$6,0):B82)</f>
        <v>2171.5794333333333</v>
      </c>
      <c r="D82">
        <f t="shared" si="5"/>
        <v>2192.6142490594857</v>
      </c>
      <c r="E82">
        <f t="shared" si="6"/>
        <v>0</v>
      </c>
      <c r="F82">
        <f t="shared" si="9"/>
        <v>0</v>
      </c>
      <c r="G82">
        <f t="shared" ca="1" si="7"/>
        <v>0</v>
      </c>
      <c r="H82">
        <f t="shared" ca="1" si="8"/>
        <v>0</v>
      </c>
    </row>
    <row r="83" spans="1:8" x14ac:dyDescent="0.3">
      <c r="A83" s="1">
        <v>39736</v>
      </c>
      <c r="B83" s="2">
        <f>[1]!i_dq_close($B$1,A83)</f>
        <v>1994.6669999999999</v>
      </c>
      <c r="C83" s="2">
        <f ca="1">AVERAGE(OFFSET(B83,1-$K$6,0):B83)</f>
        <v>2159.7321999999999</v>
      </c>
      <c r="D83">
        <f t="shared" si="5"/>
        <v>2179.8434587975835</v>
      </c>
      <c r="E83">
        <f t="shared" si="6"/>
        <v>0</v>
      </c>
      <c r="F83">
        <f t="shared" si="9"/>
        <v>0</v>
      </c>
      <c r="G83">
        <f t="shared" ca="1" si="7"/>
        <v>0</v>
      </c>
      <c r="H83">
        <f t="shared" ca="1" si="8"/>
        <v>0</v>
      </c>
    </row>
    <row r="84" spans="1:8" x14ac:dyDescent="0.3">
      <c r="A84" s="1">
        <v>39737</v>
      </c>
      <c r="B84" s="2">
        <f>[1]!i_dq_close($B$1,A84)</f>
        <v>1909.941</v>
      </c>
      <c r="C84" s="2">
        <f ca="1">AVERAGE(OFFSET(B84,1-$K$6,0):B84)</f>
        <v>2145.3253333333328</v>
      </c>
      <c r="D84">
        <f t="shared" si="5"/>
        <v>2162.4303969396751</v>
      </c>
      <c r="E84">
        <f t="shared" si="6"/>
        <v>0</v>
      </c>
      <c r="F84">
        <f t="shared" si="9"/>
        <v>0</v>
      </c>
      <c r="G84">
        <f t="shared" ca="1" si="7"/>
        <v>0</v>
      </c>
      <c r="H84">
        <f t="shared" ca="1" si="8"/>
        <v>0</v>
      </c>
    </row>
    <row r="85" spans="1:8" x14ac:dyDescent="0.3">
      <c r="A85" s="1">
        <v>39738</v>
      </c>
      <c r="B85" s="2">
        <f>[1]!i_dq_close($B$1,A85)</f>
        <v>1930.6510000000001</v>
      </c>
      <c r="C85" s="2">
        <f ca="1">AVERAGE(OFFSET(B85,1-$K$6,0):B85)</f>
        <v>2131.342266666667</v>
      </c>
      <c r="D85">
        <f t="shared" si="5"/>
        <v>2147.4768874596962</v>
      </c>
      <c r="E85">
        <f t="shared" si="6"/>
        <v>0</v>
      </c>
      <c r="F85">
        <f t="shared" si="9"/>
        <v>0</v>
      </c>
      <c r="G85">
        <f t="shared" ca="1" si="7"/>
        <v>0</v>
      </c>
      <c r="H85">
        <f t="shared" ca="1" si="8"/>
        <v>0</v>
      </c>
    </row>
    <row r="86" spans="1:8" x14ac:dyDescent="0.3">
      <c r="A86" s="1">
        <v>39741</v>
      </c>
      <c r="B86" s="2">
        <f>[1]!i_dq_close($B$1,A86)</f>
        <v>1974.0060000000001</v>
      </c>
      <c r="C86" s="2">
        <f ca="1">AVERAGE(OFFSET(B86,1-$K$6,0):B86)</f>
        <v>2117.2301666666667</v>
      </c>
      <c r="D86">
        <f t="shared" si="5"/>
        <v>2136.285217301006</v>
      </c>
      <c r="E86">
        <f t="shared" si="6"/>
        <v>0</v>
      </c>
      <c r="F86">
        <f t="shared" si="9"/>
        <v>0</v>
      </c>
      <c r="G86">
        <f t="shared" ca="1" si="7"/>
        <v>0</v>
      </c>
      <c r="H86">
        <f t="shared" ca="1" si="8"/>
        <v>0</v>
      </c>
    </row>
    <row r="87" spans="1:8" x14ac:dyDescent="0.3">
      <c r="A87" s="1">
        <v>39742</v>
      </c>
      <c r="B87" s="2">
        <f>[1]!i_dq_close($B$1,A87)</f>
        <v>1958.529</v>
      </c>
      <c r="C87" s="2">
        <f ca="1">AVERAGE(OFFSET(B87,1-$K$6,0):B87)</f>
        <v>2105.009966666667</v>
      </c>
      <c r="D87">
        <f t="shared" si="5"/>
        <v>2124.8170742493285</v>
      </c>
      <c r="E87">
        <f t="shared" si="6"/>
        <v>0</v>
      </c>
      <c r="F87">
        <f t="shared" si="9"/>
        <v>0</v>
      </c>
      <c r="G87">
        <f t="shared" ca="1" si="7"/>
        <v>0</v>
      </c>
      <c r="H87">
        <f t="shared" ca="1" si="8"/>
        <v>0</v>
      </c>
    </row>
    <row r="88" spans="1:8" x14ac:dyDescent="0.3">
      <c r="A88" s="1">
        <v>39743</v>
      </c>
      <c r="B88" s="2">
        <f>[1]!i_dq_close($B$1,A88)</f>
        <v>1895.8219999999999</v>
      </c>
      <c r="C88" s="2">
        <f ca="1">AVERAGE(OFFSET(B88,1-$K$6,0):B88)</f>
        <v>2091.3743333333337</v>
      </c>
      <c r="D88">
        <f t="shared" si="5"/>
        <v>2110.0431984913075</v>
      </c>
      <c r="E88">
        <f t="shared" si="6"/>
        <v>0</v>
      </c>
      <c r="F88">
        <f t="shared" si="9"/>
        <v>0</v>
      </c>
      <c r="G88">
        <f t="shared" ca="1" si="7"/>
        <v>0</v>
      </c>
      <c r="H88">
        <f t="shared" ca="1" si="8"/>
        <v>0</v>
      </c>
    </row>
    <row r="89" spans="1:8" x14ac:dyDescent="0.3">
      <c r="A89" s="1">
        <v>39744</v>
      </c>
      <c r="B89" s="2">
        <f>[1]!i_dq_close($B$1,A89)</f>
        <v>1875.5609999999999</v>
      </c>
      <c r="C89" s="2">
        <f ca="1">AVERAGE(OFFSET(B89,1-$K$6,0):B89)</f>
        <v>2078.0039666666667</v>
      </c>
      <c r="D89">
        <f t="shared" si="5"/>
        <v>2094.9153147176748</v>
      </c>
      <c r="E89">
        <f t="shared" si="6"/>
        <v>0</v>
      </c>
      <c r="F89">
        <f t="shared" si="9"/>
        <v>0</v>
      </c>
      <c r="G89">
        <f t="shared" ca="1" si="7"/>
        <v>0</v>
      </c>
      <c r="H89">
        <f t="shared" ca="1" si="8"/>
        <v>0</v>
      </c>
    </row>
    <row r="90" spans="1:8" x14ac:dyDescent="0.3">
      <c r="A90" s="1">
        <v>39745</v>
      </c>
      <c r="B90" s="2">
        <f>[1]!i_dq_close($B$1,A90)</f>
        <v>1839.6210000000001</v>
      </c>
      <c r="C90" s="2">
        <f ca="1">AVERAGE(OFFSET(B90,1-$K$6,0):B90)</f>
        <v>2063.4109666666668</v>
      </c>
      <c r="D90">
        <f t="shared" si="5"/>
        <v>2078.4447137681473</v>
      </c>
      <c r="E90">
        <f t="shared" si="6"/>
        <v>0</v>
      </c>
      <c r="F90">
        <f t="shared" si="9"/>
        <v>0</v>
      </c>
      <c r="G90">
        <f t="shared" ca="1" si="7"/>
        <v>0</v>
      </c>
      <c r="H90">
        <f t="shared" ca="1" si="8"/>
        <v>0</v>
      </c>
    </row>
    <row r="91" spans="1:8" x14ac:dyDescent="0.3">
      <c r="A91" s="1">
        <v>39748</v>
      </c>
      <c r="B91" s="2">
        <f>[1]!i_dq_close($B$1,A91)</f>
        <v>1723.3510000000001</v>
      </c>
      <c r="C91" s="2">
        <f ca="1">AVERAGE(OFFSET(B91,1-$K$6,0):B91)</f>
        <v>2047.4411333333337</v>
      </c>
      <c r="D91">
        <f t="shared" si="5"/>
        <v>2055.5354419121377</v>
      </c>
      <c r="E91">
        <f t="shared" si="6"/>
        <v>0</v>
      </c>
      <c r="F91">
        <f t="shared" si="9"/>
        <v>0</v>
      </c>
      <c r="G91">
        <f t="shared" ca="1" si="7"/>
        <v>0</v>
      </c>
      <c r="H91">
        <f t="shared" ca="1" si="8"/>
        <v>0</v>
      </c>
    </row>
    <row r="92" spans="1:8" x14ac:dyDescent="0.3">
      <c r="A92" s="1">
        <v>39749</v>
      </c>
      <c r="B92" s="2">
        <f>[1]!i_dq_close($B$1,A92)</f>
        <v>1771.8209999999999</v>
      </c>
      <c r="C92" s="2">
        <f ca="1">AVERAGE(OFFSET(B92,1-$K$6,0):B92)</f>
        <v>2035.0544666666669</v>
      </c>
      <c r="D92">
        <f t="shared" si="5"/>
        <v>2037.2312843694192</v>
      </c>
      <c r="E92">
        <f t="shared" si="6"/>
        <v>0</v>
      </c>
      <c r="F92">
        <f t="shared" si="9"/>
        <v>0</v>
      </c>
      <c r="G92">
        <f t="shared" ca="1" si="7"/>
        <v>0</v>
      </c>
      <c r="H92">
        <f t="shared" ca="1" si="8"/>
        <v>0</v>
      </c>
    </row>
    <row r="93" spans="1:8" x14ac:dyDescent="0.3">
      <c r="A93" s="1">
        <v>39750</v>
      </c>
      <c r="B93" s="2">
        <f>[1]!i_dq_close($B$1,A93)</f>
        <v>1719.8119999999999</v>
      </c>
      <c r="C93" s="2">
        <f ca="1">AVERAGE(OFFSET(B93,1-$K$6,0):B93)</f>
        <v>2020.8555666666668</v>
      </c>
      <c r="D93">
        <f t="shared" si="5"/>
        <v>2016.7526208617148</v>
      </c>
      <c r="E93">
        <f t="shared" si="6"/>
        <v>0</v>
      </c>
      <c r="F93">
        <f t="shared" si="9"/>
        <v>0</v>
      </c>
      <c r="G93">
        <f t="shared" ca="1" si="7"/>
        <v>0</v>
      </c>
      <c r="H93">
        <f t="shared" ca="1" si="8"/>
        <v>0</v>
      </c>
    </row>
    <row r="94" spans="1:8" x14ac:dyDescent="0.3">
      <c r="A94" s="1">
        <v>39751</v>
      </c>
      <c r="B94" s="2">
        <f>[1]!i_dq_close($B$1,A94)</f>
        <v>1763.607</v>
      </c>
      <c r="C94" s="2">
        <f ca="1">AVERAGE(OFFSET(B94,1-$K$6,0):B94)</f>
        <v>2007.9504999999999</v>
      </c>
      <c r="D94">
        <f t="shared" si="5"/>
        <v>2000.4206453222496</v>
      </c>
      <c r="E94">
        <f t="shared" si="6"/>
        <v>0</v>
      </c>
      <c r="F94">
        <f t="shared" si="9"/>
        <v>0</v>
      </c>
      <c r="G94">
        <f t="shared" ca="1" si="7"/>
        <v>0</v>
      </c>
      <c r="H94">
        <f t="shared" ca="1" si="8"/>
        <v>0</v>
      </c>
    </row>
    <row r="95" spans="1:8" x14ac:dyDescent="0.3">
      <c r="A95" s="1">
        <v>39752</v>
      </c>
      <c r="B95" s="2">
        <f>[1]!i_dq_close($B$1,A95)</f>
        <v>1728.7860000000001</v>
      </c>
      <c r="C95" s="2">
        <f ca="1">AVERAGE(OFFSET(B95,1-$K$6,0):B95)</f>
        <v>1996.2773333333332</v>
      </c>
      <c r="D95">
        <f t="shared" si="5"/>
        <v>1982.8958294950078</v>
      </c>
      <c r="E95">
        <f t="shared" si="6"/>
        <v>0</v>
      </c>
      <c r="F95">
        <f t="shared" si="9"/>
        <v>0</v>
      </c>
      <c r="G95">
        <f t="shared" ca="1" si="7"/>
        <v>0</v>
      </c>
      <c r="H95">
        <f t="shared" ca="1" si="8"/>
        <v>0</v>
      </c>
    </row>
    <row r="96" spans="1:8" x14ac:dyDescent="0.3">
      <c r="A96" s="1">
        <v>39755</v>
      </c>
      <c r="B96" s="2">
        <f>[1]!i_dq_close($B$1,A96)</f>
        <v>1719.7739999999999</v>
      </c>
      <c r="C96" s="2">
        <f ca="1">AVERAGE(OFFSET(B96,1-$K$6,0):B96)</f>
        <v>1984.2806999999996</v>
      </c>
      <c r="D96">
        <f t="shared" si="5"/>
        <v>1965.9202275921043</v>
      </c>
      <c r="E96">
        <f t="shared" si="6"/>
        <v>0</v>
      </c>
      <c r="F96">
        <f t="shared" si="9"/>
        <v>0</v>
      </c>
      <c r="G96">
        <f t="shared" ca="1" si="7"/>
        <v>0</v>
      </c>
      <c r="H96">
        <f t="shared" ca="1" si="8"/>
        <v>0</v>
      </c>
    </row>
    <row r="97" spans="1:8" x14ac:dyDescent="0.3">
      <c r="A97" s="1">
        <v>39756</v>
      </c>
      <c r="B97" s="2">
        <f>[1]!i_dq_close($B$1,A97)</f>
        <v>1706.703</v>
      </c>
      <c r="C97" s="2">
        <f ca="1">AVERAGE(OFFSET(B97,1-$K$6,0):B97)</f>
        <v>1974.9495999999997</v>
      </c>
      <c r="D97">
        <f t="shared" si="5"/>
        <v>1949.196535489388</v>
      </c>
      <c r="E97">
        <f t="shared" si="6"/>
        <v>0</v>
      </c>
      <c r="F97">
        <f t="shared" si="9"/>
        <v>0</v>
      </c>
      <c r="G97">
        <f t="shared" ca="1" si="7"/>
        <v>0</v>
      </c>
      <c r="H97">
        <f t="shared" ca="1" si="8"/>
        <v>0</v>
      </c>
    </row>
    <row r="98" spans="1:8" x14ac:dyDescent="0.3">
      <c r="A98" s="1">
        <v>39757</v>
      </c>
      <c r="B98" s="2">
        <f>[1]!i_dq_close($B$1,A98)</f>
        <v>1760.6089999999999</v>
      </c>
      <c r="C98" s="2">
        <f ca="1">AVERAGE(OFFSET(B98,1-$K$6,0):B98)</f>
        <v>1969.3349999999998</v>
      </c>
      <c r="D98">
        <f t="shared" si="5"/>
        <v>1937.0295977158792</v>
      </c>
      <c r="E98">
        <f t="shared" si="6"/>
        <v>0</v>
      </c>
      <c r="F98">
        <f t="shared" si="9"/>
        <v>0</v>
      </c>
      <c r="G98">
        <f t="shared" ca="1" si="7"/>
        <v>0</v>
      </c>
      <c r="H98">
        <f t="shared" ca="1" si="8"/>
        <v>0</v>
      </c>
    </row>
    <row r="99" spans="1:8" x14ac:dyDescent="0.3">
      <c r="A99" s="1">
        <v>39758</v>
      </c>
      <c r="B99" s="2">
        <f>[1]!i_dq_close($B$1,A99)</f>
        <v>1717.722</v>
      </c>
      <c r="C99" s="2">
        <f ca="1">AVERAGE(OFFSET(B99,1-$K$6,0):B99)</f>
        <v>1963.3978333333332</v>
      </c>
      <c r="D99">
        <f t="shared" si="5"/>
        <v>1922.8807204438872</v>
      </c>
      <c r="E99">
        <f t="shared" si="6"/>
        <v>0</v>
      </c>
      <c r="F99">
        <f t="shared" si="9"/>
        <v>0</v>
      </c>
      <c r="G99">
        <f t="shared" ca="1" si="7"/>
        <v>0</v>
      </c>
      <c r="H99">
        <f t="shared" ca="1" si="8"/>
        <v>0</v>
      </c>
    </row>
    <row r="100" spans="1:8" x14ac:dyDescent="0.3">
      <c r="A100" s="1">
        <v>39759</v>
      </c>
      <c r="B100" s="2">
        <f>[1]!i_dq_close($B$1,A100)</f>
        <v>1747.713</v>
      </c>
      <c r="C100" s="2">
        <f ca="1">AVERAGE(OFFSET(B100,1-$K$6,0):B100)</f>
        <v>1952.4852333333333</v>
      </c>
      <c r="D100">
        <f t="shared" si="5"/>
        <v>1911.5795771894429</v>
      </c>
      <c r="E100">
        <f t="shared" si="6"/>
        <v>0</v>
      </c>
      <c r="F100">
        <f t="shared" si="9"/>
        <v>0</v>
      </c>
      <c r="G100">
        <f t="shared" ca="1" si="7"/>
        <v>0</v>
      </c>
      <c r="H100">
        <f t="shared" ca="1" si="8"/>
        <v>0</v>
      </c>
    </row>
    <row r="101" spans="1:8" x14ac:dyDescent="0.3">
      <c r="A101" s="1">
        <v>39762</v>
      </c>
      <c r="B101" s="2">
        <f>[1]!i_dq_close($B$1,A101)</f>
        <v>1874.8009999999999</v>
      </c>
      <c r="C101" s="2">
        <f ca="1">AVERAGE(OFFSET(B101,1-$K$6,0):B101)</f>
        <v>1940.4315999999999</v>
      </c>
      <c r="D101">
        <f t="shared" si="5"/>
        <v>1909.2067657578662</v>
      </c>
      <c r="E101">
        <f t="shared" si="6"/>
        <v>0</v>
      </c>
      <c r="F101">
        <f t="shared" si="9"/>
        <v>0</v>
      </c>
      <c r="G101">
        <f t="shared" ca="1" si="7"/>
        <v>0</v>
      </c>
      <c r="H101">
        <f t="shared" ca="1" si="8"/>
        <v>0</v>
      </c>
    </row>
    <row r="102" spans="1:8" x14ac:dyDescent="0.3">
      <c r="A102" s="1">
        <v>39763</v>
      </c>
      <c r="B102" s="2">
        <f>[1]!i_dq_close($B$1,A102)</f>
        <v>1843.607</v>
      </c>
      <c r="C102" s="2">
        <f ca="1">AVERAGE(OFFSET(B102,1-$K$6,0):B102)</f>
        <v>1928.5014999999999</v>
      </c>
      <c r="D102">
        <f t="shared" si="5"/>
        <v>1904.9745228057459</v>
      </c>
      <c r="E102">
        <f t="shared" si="6"/>
        <v>0</v>
      </c>
      <c r="F102">
        <f t="shared" si="9"/>
        <v>0</v>
      </c>
      <c r="G102">
        <f t="shared" ca="1" si="7"/>
        <v>0</v>
      </c>
      <c r="H102">
        <f t="shared" ca="1" si="8"/>
        <v>0</v>
      </c>
    </row>
    <row r="103" spans="1:8" x14ac:dyDescent="0.3">
      <c r="A103" s="1">
        <v>39764</v>
      </c>
      <c r="B103" s="2">
        <f>[1]!i_dq_close($B$1,A103)</f>
        <v>1859.11</v>
      </c>
      <c r="C103" s="2">
        <f ca="1">AVERAGE(OFFSET(B103,1-$K$6,0):B103)</f>
        <v>1916.5781333333332</v>
      </c>
      <c r="D103">
        <f t="shared" si="5"/>
        <v>1902.0155213344076</v>
      </c>
      <c r="E103">
        <f t="shared" si="6"/>
        <v>0</v>
      </c>
      <c r="F103">
        <f t="shared" si="9"/>
        <v>0</v>
      </c>
      <c r="G103">
        <f t="shared" ca="1" si="7"/>
        <v>0</v>
      </c>
      <c r="H103">
        <f t="shared" ca="1" si="8"/>
        <v>0</v>
      </c>
    </row>
    <row r="104" spans="1:8" x14ac:dyDescent="0.3">
      <c r="A104" s="1">
        <v>39765</v>
      </c>
      <c r="B104" s="2">
        <f>[1]!i_dq_close($B$1,A104)</f>
        <v>1927.6130000000001</v>
      </c>
      <c r="C104" s="2">
        <f ca="1">AVERAGE(OFFSET(B104,1-$K$6,0):B104)</f>
        <v>1904.2485333333329</v>
      </c>
      <c r="D104">
        <f t="shared" si="5"/>
        <v>1903.6669715708974</v>
      </c>
      <c r="E104">
        <f t="shared" si="6"/>
        <v>1</v>
      </c>
      <c r="F104">
        <f t="shared" si="9"/>
        <v>1</v>
      </c>
      <c r="G104">
        <f t="shared" ca="1" si="7"/>
        <v>0</v>
      </c>
      <c r="H104">
        <f t="shared" ca="1" si="8"/>
        <v>0</v>
      </c>
    </row>
    <row r="105" spans="1:8" x14ac:dyDescent="0.3">
      <c r="A105" s="1">
        <v>39766</v>
      </c>
      <c r="B105" s="2">
        <f>[1]!i_dq_close($B$1,A105)</f>
        <v>1986.4380000000001</v>
      </c>
      <c r="C105" s="2">
        <f ca="1">AVERAGE(OFFSET(B105,1-$K$6,0):B105)</f>
        <v>1894.0036666666665</v>
      </c>
      <c r="D105">
        <f t="shared" si="5"/>
        <v>1909.0070379211622</v>
      </c>
      <c r="E105">
        <f t="shared" si="6"/>
        <v>1</v>
      </c>
      <c r="F105">
        <f t="shared" si="9"/>
        <v>0</v>
      </c>
      <c r="G105">
        <f t="shared" ca="1" si="7"/>
        <v>0</v>
      </c>
      <c r="H105">
        <f t="shared" ca="1" si="8"/>
        <v>0</v>
      </c>
    </row>
    <row r="106" spans="1:8" x14ac:dyDescent="0.3">
      <c r="A106" s="1">
        <v>39769</v>
      </c>
      <c r="B106" s="2">
        <f>[1]!i_dq_close($B$1,A106)</f>
        <v>2030.4849999999999</v>
      </c>
      <c r="C106" s="2">
        <f ca="1">AVERAGE(OFFSET(B106,1-$K$6,0):B106)</f>
        <v>1889.2285666666664</v>
      </c>
      <c r="D106">
        <f t="shared" si="5"/>
        <v>1916.8443257972165</v>
      </c>
      <c r="E106">
        <f t="shared" si="6"/>
        <v>1</v>
      </c>
      <c r="F106">
        <f t="shared" si="9"/>
        <v>0</v>
      </c>
      <c r="G106">
        <f t="shared" ca="1" si="7"/>
        <v>0</v>
      </c>
      <c r="H106">
        <f t="shared" ca="1" si="8"/>
        <v>0</v>
      </c>
    </row>
    <row r="107" spans="1:8" x14ac:dyDescent="0.3">
      <c r="A107" s="1">
        <v>39770</v>
      </c>
      <c r="B107" s="2">
        <f>[1]!i_dq_close($B$1,A107)</f>
        <v>1902.43</v>
      </c>
      <c r="C107" s="2">
        <f ca="1">AVERAGE(OFFSET(B107,1-$K$6,0):B107)</f>
        <v>1880.7149333333334</v>
      </c>
      <c r="D107">
        <f t="shared" si="5"/>
        <v>1915.9143692941705</v>
      </c>
      <c r="E107">
        <f t="shared" si="6"/>
        <v>0</v>
      </c>
      <c r="F107">
        <f t="shared" si="9"/>
        <v>1</v>
      </c>
      <c r="G107">
        <f t="shared" ca="1" si="7"/>
        <v>0</v>
      </c>
      <c r="H107">
        <f t="shared" ca="1" si="8"/>
        <v>0</v>
      </c>
    </row>
    <row r="108" spans="1:8" x14ac:dyDescent="0.3">
      <c r="A108" s="1">
        <v>39771</v>
      </c>
      <c r="B108" s="2">
        <f>[1]!i_dq_close($B$1,A108)</f>
        <v>2017.4739999999999</v>
      </c>
      <c r="C108" s="2">
        <f ca="1">AVERAGE(OFFSET(B108,1-$K$6,0):B108)</f>
        <v>1878.2232666666669</v>
      </c>
      <c r="D108">
        <f t="shared" si="5"/>
        <v>1922.4666035332561</v>
      </c>
      <c r="E108">
        <f t="shared" si="6"/>
        <v>1</v>
      </c>
      <c r="F108">
        <f t="shared" si="9"/>
        <v>1</v>
      </c>
      <c r="G108">
        <f t="shared" ca="1" si="7"/>
        <v>0</v>
      </c>
      <c r="H108">
        <f t="shared" ca="1" si="8"/>
        <v>0</v>
      </c>
    </row>
    <row r="109" spans="1:8" x14ac:dyDescent="0.3">
      <c r="A109" s="1">
        <v>39772</v>
      </c>
      <c r="B109" s="2">
        <f>[1]!i_dq_close($B$1,A109)</f>
        <v>1983.76</v>
      </c>
      <c r="C109" s="2">
        <f ca="1">AVERAGE(OFFSET(B109,1-$K$6,0):B109)</f>
        <v>1875.1958333333337</v>
      </c>
      <c r="D109">
        <f t="shared" si="5"/>
        <v>1926.4210162085301</v>
      </c>
      <c r="E109">
        <f t="shared" si="6"/>
        <v>1</v>
      </c>
      <c r="F109">
        <f t="shared" si="9"/>
        <v>0</v>
      </c>
      <c r="G109">
        <f t="shared" ca="1" si="7"/>
        <v>0</v>
      </c>
      <c r="H109">
        <f t="shared" ca="1" si="8"/>
        <v>0</v>
      </c>
    </row>
    <row r="110" spans="1:8" x14ac:dyDescent="0.3">
      <c r="A110" s="1">
        <v>39773</v>
      </c>
      <c r="B110" s="2">
        <f>[1]!i_dq_close($B$1,A110)</f>
        <v>1969.3889999999999</v>
      </c>
      <c r="C110" s="2">
        <f ca="1">AVERAGE(OFFSET(B110,1-$K$6,0):B110)</f>
        <v>1874.1564000000003</v>
      </c>
      <c r="D110">
        <f t="shared" si="5"/>
        <v>1929.1931441950767</v>
      </c>
      <c r="E110">
        <f t="shared" si="6"/>
        <v>1</v>
      </c>
      <c r="F110">
        <f t="shared" si="9"/>
        <v>0</v>
      </c>
      <c r="G110">
        <f t="shared" ca="1" si="7"/>
        <v>0</v>
      </c>
      <c r="H110">
        <f t="shared" ca="1" si="8"/>
        <v>0</v>
      </c>
    </row>
    <row r="111" spans="1:8" x14ac:dyDescent="0.3">
      <c r="A111" s="1">
        <v>39776</v>
      </c>
      <c r="B111" s="2">
        <f>[1]!i_dq_close($B$1,A111)</f>
        <v>1897.06</v>
      </c>
      <c r="C111" s="2">
        <f ca="1">AVERAGE(OFFSET(B111,1-$K$6,0):B111)</f>
        <v>1868.2728000000002</v>
      </c>
      <c r="D111">
        <f t="shared" si="5"/>
        <v>1927.1200381179751</v>
      </c>
      <c r="E111">
        <f t="shared" si="6"/>
        <v>0</v>
      </c>
      <c r="F111">
        <f t="shared" si="9"/>
        <v>1</v>
      </c>
      <c r="G111">
        <f t="shared" ca="1" si="7"/>
        <v>0</v>
      </c>
      <c r="H111">
        <f t="shared" ca="1" si="8"/>
        <v>0</v>
      </c>
    </row>
    <row r="112" spans="1:8" x14ac:dyDescent="0.3">
      <c r="A112" s="1">
        <v>39777</v>
      </c>
      <c r="B112" s="2">
        <f>[1]!i_dq_close($B$1,A112)</f>
        <v>1888.7149999999999</v>
      </c>
      <c r="C112" s="2">
        <f ca="1">AVERAGE(OFFSET(B112,1-$K$6,0):B112)</f>
        <v>1863.9859333333336</v>
      </c>
      <c r="D112">
        <f t="shared" si="5"/>
        <v>1924.6422937232671</v>
      </c>
      <c r="E112">
        <f t="shared" si="6"/>
        <v>0</v>
      </c>
      <c r="F112">
        <f t="shared" si="9"/>
        <v>0</v>
      </c>
      <c r="G112">
        <f t="shared" ca="1" si="7"/>
        <v>0</v>
      </c>
      <c r="H112">
        <f t="shared" ca="1" si="8"/>
        <v>0</v>
      </c>
    </row>
    <row r="113" spans="1:8" x14ac:dyDescent="0.3">
      <c r="A113" s="1">
        <v>39778</v>
      </c>
      <c r="B113" s="2">
        <f>[1]!i_dq_close($B$1,A113)</f>
        <v>1897.884</v>
      </c>
      <c r="C113" s="2">
        <f ca="1">AVERAGE(OFFSET(B113,1-$K$6,0):B113)</f>
        <v>1860.7598333333335</v>
      </c>
      <c r="D113">
        <f t="shared" si="5"/>
        <v>1922.915952192734</v>
      </c>
      <c r="E113">
        <f t="shared" si="6"/>
        <v>0</v>
      </c>
      <c r="F113">
        <f t="shared" si="9"/>
        <v>0</v>
      </c>
      <c r="G113">
        <f t="shared" ca="1" si="7"/>
        <v>0</v>
      </c>
      <c r="H113">
        <f t="shared" ca="1" si="8"/>
        <v>0</v>
      </c>
    </row>
    <row r="114" spans="1:8" x14ac:dyDescent="0.3">
      <c r="A114" s="1">
        <v>39779</v>
      </c>
      <c r="B114" s="2">
        <f>[1]!i_dq_close($B$1,A114)</f>
        <v>1917.8610000000001</v>
      </c>
      <c r="C114" s="2">
        <f ca="1">AVERAGE(OFFSET(B114,1-$K$6,0):B114)</f>
        <v>1861.0238333333332</v>
      </c>
      <c r="D114">
        <f t="shared" si="5"/>
        <v>1922.5898262448159</v>
      </c>
      <c r="E114">
        <f t="shared" si="6"/>
        <v>0</v>
      </c>
      <c r="F114">
        <f t="shared" si="9"/>
        <v>0</v>
      </c>
      <c r="G114">
        <f t="shared" ca="1" si="7"/>
        <v>1</v>
      </c>
      <c r="H114">
        <f t="shared" ca="1" si="8"/>
        <v>1</v>
      </c>
    </row>
    <row r="115" spans="1:8" x14ac:dyDescent="0.3">
      <c r="A115" s="1">
        <v>39780</v>
      </c>
      <c r="B115" s="2">
        <f>[1]!i_dq_close($B$1,A115)</f>
        <v>1871.1559999999999</v>
      </c>
      <c r="C115" s="2">
        <f ca="1">AVERAGE(OFFSET(B115,1-$K$6,0):B115)</f>
        <v>1859.040666666667</v>
      </c>
      <c r="D115">
        <f t="shared" si="5"/>
        <v>1919.2715148741827</v>
      </c>
      <c r="E115">
        <f t="shared" si="6"/>
        <v>0</v>
      </c>
      <c r="F115">
        <f t="shared" si="9"/>
        <v>0</v>
      </c>
      <c r="G115">
        <f t="shared" ca="1" si="7"/>
        <v>0</v>
      </c>
      <c r="H115">
        <f t="shared" ca="1" si="8"/>
        <v>1</v>
      </c>
    </row>
    <row r="116" spans="1:8" x14ac:dyDescent="0.3">
      <c r="A116" s="1">
        <v>39783</v>
      </c>
      <c r="B116" s="2">
        <f>[1]!i_dq_close($B$1,A116)</f>
        <v>1894.615</v>
      </c>
      <c r="C116" s="2">
        <f ca="1">AVERAGE(OFFSET(B116,1-$K$6,0):B116)</f>
        <v>1856.3943000000002</v>
      </c>
      <c r="D116">
        <f t="shared" si="5"/>
        <v>1917.6807719790743</v>
      </c>
      <c r="E116">
        <f t="shared" si="6"/>
        <v>0</v>
      </c>
      <c r="F116">
        <f t="shared" si="9"/>
        <v>0</v>
      </c>
      <c r="G116">
        <f t="shared" ca="1" si="7"/>
        <v>0</v>
      </c>
      <c r="H116">
        <f t="shared" ca="1" si="8"/>
        <v>0</v>
      </c>
    </row>
    <row r="117" spans="1:8" x14ac:dyDescent="0.3">
      <c r="A117" s="1">
        <v>39784</v>
      </c>
      <c r="B117" s="2">
        <f>[1]!i_dq_close($B$1,A117)</f>
        <v>1889.6379999999999</v>
      </c>
      <c r="C117" s="2">
        <f ca="1">AVERAGE(OFFSET(B117,1-$K$6,0):B117)</f>
        <v>1854.0979333333335</v>
      </c>
      <c r="D117">
        <f t="shared" si="5"/>
        <v>1915.8715608836501</v>
      </c>
      <c r="E117">
        <f t="shared" si="6"/>
        <v>0</v>
      </c>
      <c r="F117">
        <f t="shared" si="9"/>
        <v>0</v>
      </c>
      <c r="G117">
        <f t="shared" ca="1" si="7"/>
        <v>0</v>
      </c>
      <c r="H117">
        <f t="shared" ca="1" si="8"/>
        <v>0</v>
      </c>
    </row>
    <row r="118" spans="1:8" x14ac:dyDescent="0.3">
      <c r="A118" s="1">
        <v>39785</v>
      </c>
      <c r="B118" s="2">
        <f>[1]!i_dq_close($B$1,A118)</f>
        <v>1965.414</v>
      </c>
      <c r="C118" s="2">
        <f ca="1">AVERAGE(OFFSET(B118,1-$K$6,0):B118)</f>
        <v>1856.4176666666665</v>
      </c>
      <c r="D118">
        <f t="shared" si="5"/>
        <v>1919.0678472782533</v>
      </c>
      <c r="E118">
        <f t="shared" si="6"/>
        <v>1</v>
      </c>
      <c r="F118">
        <f t="shared" si="9"/>
        <v>1</v>
      </c>
      <c r="G118">
        <f t="shared" ca="1" si="7"/>
        <v>1</v>
      </c>
      <c r="H118">
        <f t="shared" ca="1" si="8"/>
        <v>1</v>
      </c>
    </row>
    <row r="119" spans="1:8" x14ac:dyDescent="0.3">
      <c r="A119" s="1">
        <v>39786</v>
      </c>
      <c r="B119" s="2">
        <f>[1]!i_dq_close($B$1,A119)</f>
        <v>2001.5039999999999</v>
      </c>
      <c r="C119" s="2">
        <f ca="1">AVERAGE(OFFSET(B119,1-$K$6,0):B119)</f>
        <v>1860.6157666666666</v>
      </c>
      <c r="D119">
        <f t="shared" si="5"/>
        <v>1924.3863087441725</v>
      </c>
      <c r="E119">
        <f t="shared" si="6"/>
        <v>1</v>
      </c>
      <c r="F119">
        <f t="shared" si="9"/>
        <v>0</v>
      </c>
      <c r="G119">
        <f t="shared" ca="1" si="7"/>
        <v>1</v>
      </c>
      <c r="H119">
        <f t="shared" ca="1" si="8"/>
        <v>0</v>
      </c>
    </row>
    <row r="120" spans="1:8" x14ac:dyDescent="0.3">
      <c r="A120" s="1">
        <v>39787</v>
      </c>
      <c r="B120" s="2">
        <f>[1]!i_dq_close($B$1,A120)</f>
        <v>2018.6559999999999</v>
      </c>
      <c r="C120" s="2">
        <f ca="1">AVERAGE(OFFSET(B120,1-$K$6,0):B120)</f>
        <v>1866.5836000000002</v>
      </c>
      <c r="D120">
        <f t="shared" si="5"/>
        <v>1930.4682243090647</v>
      </c>
      <c r="E120">
        <f t="shared" si="6"/>
        <v>1</v>
      </c>
      <c r="F120">
        <f t="shared" si="9"/>
        <v>0</v>
      </c>
      <c r="G120">
        <f t="shared" ca="1" si="7"/>
        <v>1</v>
      </c>
      <c r="H120">
        <f t="shared" ca="1" si="8"/>
        <v>0</v>
      </c>
    </row>
    <row r="121" spans="1:8" x14ac:dyDescent="0.3">
      <c r="A121" s="1">
        <v>39790</v>
      </c>
      <c r="B121" s="2">
        <f>[1]!i_dq_close($B$1,A121)</f>
        <v>2090.7730000000001</v>
      </c>
      <c r="C121" s="2">
        <f ca="1">AVERAGE(OFFSET(B121,1-$K$6,0):B121)</f>
        <v>1878.8309999999997</v>
      </c>
      <c r="D121">
        <f t="shared" si="5"/>
        <v>1940.8104679020282</v>
      </c>
      <c r="E121">
        <f t="shared" si="6"/>
        <v>1</v>
      </c>
      <c r="F121">
        <f t="shared" si="9"/>
        <v>0</v>
      </c>
      <c r="G121">
        <f t="shared" ca="1" si="7"/>
        <v>1</v>
      </c>
      <c r="H121">
        <f t="shared" ca="1" si="8"/>
        <v>0</v>
      </c>
    </row>
    <row r="122" spans="1:8" x14ac:dyDescent="0.3">
      <c r="A122" s="1">
        <v>39791</v>
      </c>
      <c r="B122" s="2">
        <f>[1]!i_dq_close($B$1,A122)</f>
        <v>2037.74</v>
      </c>
      <c r="C122" s="2">
        <f ca="1">AVERAGE(OFFSET(B122,1-$K$6,0):B122)</f>
        <v>1887.6949666666662</v>
      </c>
      <c r="D122">
        <f t="shared" si="5"/>
        <v>1947.0639861018974</v>
      </c>
      <c r="E122">
        <f t="shared" si="6"/>
        <v>1</v>
      </c>
      <c r="F122">
        <f t="shared" si="9"/>
        <v>0</v>
      </c>
      <c r="G122">
        <f t="shared" ca="1" si="7"/>
        <v>1</v>
      </c>
      <c r="H122">
        <f t="shared" ca="1" si="8"/>
        <v>0</v>
      </c>
    </row>
    <row r="123" spans="1:8" x14ac:dyDescent="0.3">
      <c r="A123" s="1">
        <v>39792</v>
      </c>
      <c r="B123" s="2">
        <f>[1]!i_dq_close($B$1,A123)</f>
        <v>2079.1170000000002</v>
      </c>
      <c r="C123" s="2">
        <f ca="1">AVERAGE(OFFSET(B123,1-$K$6,0):B123)</f>
        <v>1899.6717999999996</v>
      </c>
      <c r="D123">
        <f t="shared" si="5"/>
        <v>1955.583535385646</v>
      </c>
      <c r="E123">
        <f t="shared" si="6"/>
        <v>1</v>
      </c>
      <c r="F123">
        <f t="shared" si="9"/>
        <v>0</v>
      </c>
      <c r="G123">
        <f t="shared" ca="1" si="7"/>
        <v>1</v>
      </c>
      <c r="H123">
        <f t="shared" ca="1" si="8"/>
        <v>0</v>
      </c>
    </row>
    <row r="124" spans="1:8" x14ac:dyDescent="0.3">
      <c r="A124" s="1">
        <v>39793</v>
      </c>
      <c r="B124" s="2">
        <f>[1]!i_dq_close($B$1,A124)</f>
        <v>2031.681</v>
      </c>
      <c r="C124" s="2">
        <f ca="1">AVERAGE(OFFSET(B124,1-$K$6,0):B124)</f>
        <v>1908.6075999999994</v>
      </c>
      <c r="D124">
        <f t="shared" si="5"/>
        <v>1960.4930492317335</v>
      </c>
      <c r="E124">
        <f t="shared" si="6"/>
        <v>1</v>
      </c>
      <c r="F124">
        <f t="shared" si="9"/>
        <v>0</v>
      </c>
      <c r="G124">
        <f t="shared" ca="1" si="7"/>
        <v>1</v>
      </c>
      <c r="H124">
        <f t="shared" ca="1" si="8"/>
        <v>0</v>
      </c>
    </row>
    <row r="125" spans="1:8" x14ac:dyDescent="0.3">
      <c r="A125" s="1">
        <v>39794</v>
      </c>
      <c r="B125" s="2">
        <f>[1]!i_dq_close($B$1,A125)</f>
        <v>1954.2149999999999</v>
      </c>
      <c r="C125" s="2">
        <f ca="1">AVERAGE(OFFSET(B125,1-$K$6,0):B125)</f>
        <v>1916.1218999999994</v>
      </c>
      <c r="D125">
        <f t="shared" si="5"/>
        <v>1960.0880137974282</v>
      </c>
      <c r="E125">
        <f t="shared" si="6"/>
        <v>0</v>
      </c>
      <c r="F125">
        <f t="shared" si="9"/>
        <v>1</v>
      </c>
      <c r="G125">
        <f t="shared" ca="1" si="7"/>
        <v>1</v>
      </c>
      <c r="H125">
        <f t="shared" ca="1" si="8"/>
        <v>0</v>
      </c>
    </row>
    <row r="126" spans="1:8" x14ac:dyDescent="0.3">
      <c r="A126" s="1">
        <v>39797</v>
      </c>
      <c r="B126" s="2">
        <f>[1]!i_dq_close($B$1,A126)</f>
        <v>1964.374</v>
      </c>
      <c r="C126" s="2">
        <f ca="1">AVERAGE(OFFSET(B126,1-$K$6,0):B126)</f>
        <v>1924.2752333333331</v>
      </c>
      <c r="D126">
        <f t="shared" si="5"/>
        <v>1960.364529036304</v>
      </c>
      <c r="E126">
        <f t="shared" si="6"/>
        <v>1</v>
      </c>
      <c r="F126">
        <f t="shared" si="9"/>
        <v>1</v>
      </c>
      <c r="G126">
        <f t="shared" ca="1" si="7"/>
        <v>1</v>
      </c>
      <c r="H126">
        <f t="shared" ca="1" si="8"/>
        <v>0</v>
      </c>
    </row>
    <row r="127" spans="1:8" x14ac:dyDescent="0.3">
      <c r="A127" s="1">
        <v>39798</v>
      </c>
      <c r="B127" s="2">
        <f>[1]!i_dq_close($B$1,A127)</f>
        <v>1975.0060000000001</v>
      </c>
      <c r="C127" s="2">
        <f ca="1">AVERAGE(OFFSET(B127,1-$K$6,0):B127)</f>
        <v>1933.2186666666664</v>
      </c>
      <c r="D127">
        <f t="shared" si="5"/>
        <v>1961.3091400662199</v>
      </c>
      <c r="E127">
        <f t="shared" si="6"/>
        <v>1</v>
      </c>
      <c r="F127">
        <f t="shared" si="9"/>
        <v>0</v>
      </c>
      <c r="G127">
        <f t="shared" ca="1" si="7"/>
        <v>1</v>
      </c>
      <c r="H127">
        <f t="shared" ca="1" si="8"/>
        <v>0</v>
      </c>
    </row>
    <row r="128" spans="1:8" x14ac:dyDescent="0.3">
      <c r="A128" s="1">
        <v>39799</v>
      </c>
      <c r="B128" s="2">
        <f>[1]!i_dq_close($B$1,A128)</f>
        <v>1976.819</v>
      </c>
      <c r="C128" s="2">
        <f ca="1">AVERAGE(OFFSET(B128,1-$K$6,0):B128)</f>
        <v>1940.4256666666663</v>
      </c>
      <c r="D128">
        <f t="shared" si="5"/>
        <v>1962.3097761909801</v>
      </c>
      <c r="E128">
        <f t="shared" si="6"/>
        <v>1</v>
      </c>
      <c r="F128">
        <f t="shared" si="9"/>
        <v>0</v>
      </c>
      <c r="G128">
        <f t="shared" ca="1" si="7"/>
        <v>1</v>
      </c>
      <c r="H128">
        <f t="shared" ca="1" si="8"/>
        <v>0</v>
      </c>
    </row>
    <row r="129" spans="1:8" x14ac:dyDescent="0.3">
      <c r="A129" s="1">
        <v>39800</v>
      </c>
      <c r="B129" s="2">
        <f>[1]!i_dq_close($B$1,A129)</f>
        <v>2015.694</v>
      </c>
      <c r="C129" s="2">
        <f ca="1">AVERAGE(OFFSET(B129,1-$K$6,0):B129)</f>
        <v>1950.3580666666669</v>
      </c>
      <c r="D129">
        <f t="shared" si="5"/>
        <v>1965.7539196625298</v>
      </c>
      <c r="E129">
        <f t="shared" si="6"/>
        <v>1</v>
      </c>
      <c r="F129">
        <f t="shared" si="9"/>
        <v>0</v>
      </c>
      <c r="G129">
        <f t="shared" ca="1" si="7"/>
        <v>1</v>
      </c>
      <c r="H129">
        <f t="shared" ca="1" si="8"/>
        <v>0</v>
      </c>
    </row>
    <row r="130" spans="1:8" x14ac:dyDescent="0.3">
      <c r="A130" s="1">
        <v>39801</v>
      </c>
      <c r="B130" s="2">
        <f>[1]!i_dq_close($B$1,A130)</f>
        <v>2018.463</v>
      </c>
      <c r="C130" s="2">
        <f ca="1">AVERAGE(OFFSET(B130,1-$K$6,0):B130)</f>
        <v>1959.383066666667</v>
      </c>
      <c r="D130">
        <f t="shared" si="5"/>
        <v>1969.1545054907538</v>
      </c>
      <c r="E130">
        <f t="shared" si="6"/>
        <v>1</v>
      </c>
      <c r="F130">
        <f t="shared" si="9"/>
        <v>0</v>
      </c>
      <c r="G130">
        <f t="shared" ca="1" si="7"/>
        <v>1</v>
      </c>
      <c r="H130">
        <f t="shared" ca="1" si="8"/>
        <v>0</v>
      </c>
    </row>
    <row r="131" spans="1:8" x14ac:dyDescent="0.3">
      <c r="A131" s="1">
        <v>39804</v>
      </c>
      <c r="B131" s="2">
        <f>[1]!i_dq_close($B$1,A131)</f>
        <v>1987.7550000000001</v>
      </c>
      <c r="C131" s="2">
        <f ca="1">AVERAGE(OFFSET(B131,1-$K$6,0):B131)</f>
        <v>1963.1482000000003</v>
      </c>
      <c r="D131">
        <f t="shared" si="5"/>
        <v>1970.3545373945763</v>
      </c>
      <c r="E131">
        <f t="shared" si="6"/>
        <v>1</v>
      </c>
      <c r="F131">
        <f t="shared" si="9"/>
        <v>0</v>
      </c>
      <c r="G131">
        <f t="shared" ca="1" si="7"/>
        <v>1</v>
      </c>
      <c r="H131">
        <f t="shared" ca="1" si="8"/>
        <v>0</v>
      </c>
    </row>
    <row r="132" spans="1:8" x14ac:dyDescent="0.3">
      <c r="A132" s="1">
        <v>39805</v>
      </c>
      <c r="B132" s="2">
        <f>[1]!i_dq_close($B$1,A132)</f>
        <v>1897.2249999999999</v>
      </c>
      <c r="C132" s="2">
        <f ca="1">AVERAGE(OFFSET(B132,1-$K$6,0):B132)</f>
        <v>1964.9354666666668</v>
      </c>
      <c r="D132">
        <f t="shared" ref="D132:D195" si="10">$K$2*B132 + (1 - $K$2)*D131</f>
        <v>1965.6365027239585</v>
      </c>
      <c r="E132">
        <f t="shared" ref="E132:E195" si="11">IF(D132&gt;D131, 1, 0)</f>
        <v>0</v>
      </c>
      <c r="F132">
        <f t="shared" ref="F132:F195" si="12">ABS(SUM(-1*E132,E131))</f>
        <v>1</v>
      </c>
      <c r="G132">
        <f t="shared" ref="G132:G195" ca="1" si="13">IF(C132&gt;C131, 1, 0)</f>
        <v>1</v>
      </c>
      <c r="H132">
        <f t="shared" ref="H132:H195" ca="1" si="14">ABS(G132-G131)</f>
        <v>0</v>
      </c>
    </row>
    <row r="133" spans="1:8" x14ac:dyDescent="0.3">
      <c r="A133" s="1">
        <v>39806</v>
      </c>
      <c r="B133" s="2">
        <f>[1]!i_dq_close($B$1,A133)</f>
        <v>1863.8</v>
      </c>
      <c r="C133" s="2">
        <f ca="1">AVERAGE(OFFSET(B133,1-$K$6,0):B133)</f>
        <v>1965.0918000000004</v>
      </c>
      <c r="D133">
        <f t="shared" si="10"/>
        <v>1959.0664057740257</v>
      </c>
      <c r="E133">
        <f t="shared" si="11"/>
        <v>0</v>
      </c>
      <c r="F133">
        <f t="shared" si="12"/>
        <v>0</v>
      </c>
      <c r="G133">
        <f t="shared" ca="1" si="13"/>
        <v>1</v>
      </c>
      <c r="H133">
        <f t="shared" ca="1" si="14"/>
        <v>0</v>
      </c>
    </row>
    <row r="134" spans="1:8" x14ac:dyDescent="0.3">
      <c r="A134" s="1">
        <v>39807</v>
      </c>
      <c r="B134" s="2">
        <f>[1]!i_dq_close($B$1,A134)</f>
        <v>1852.4190000000001</v>
      </c>
      <c r="C134" s="2">
        <f ca="1">AVERAGE(OFFSET(B134,1-$K$6,0):B134)</f>
        <v>1962.5853333333334</v>
      </c>
      <c r="D134">
        <f t="shared" si="10"/>
        <v>1952.1859279821533</v>
      </c>
      <c r="E134">
        <f t="shared" si="11"/>
        <v>0</v>
      </c>
      <c r="F134">
        <f t="shared" si="12"/>
        <v>0</v>
      </c>
      <c r="G134">
        <f t="shared" ca="1" si="13"/>
        <v>0</v>
      </c>
      <c r="H134">
        <f t="shared" ca="1" si="14"/>
        <v>1</v>
      </c>
    </row>
    <row r="135" spans="1:8" x14ac:dyDescent="0.3">
      <c r="A135" s="1">
        <v>39808</v>
      </c>
      <c r="B135" s="2">
        <f>[1]!i_dq_close($B$1,A135)</f>
        <v>1851.518</v>
      </c>
      <c r="C135" s="2">
        <f ca="1">AVERAGE(OFFSET(B135,1-$K$6,0):B135)</f>
        <v>1958.0880000000004</v>
      </c>
      <c r="D135">
        <f t="shared" si="10"/>
        <v>1945.6912229510467</v>
      </c>
      <c r="E135">
        <f t="shared" si="11"/>
        <v>0</v>
      </c>
      <c r="F135">
        <f t="shared" si="12"/>
        <v>0</v>
      </c>
      <c r="G135">
        <f t="shared" ca="1" si="13"/>
        <v>0</v>
      </c>
      <c r="H135">
        <f t="shared" ca="1" si="14"/>
        <v>0</v>
      </c>
    </row>
    <row r="136" spans="1:8" s="5" customFormat="1" x14ac:dyDescent="0.3">
      <c r="A136" s="3">
        <v>39811</v>
      </c>
      <c r="B136" s="4">
        <f>[1]!i_dq_close($B$1,A136)</f>
        <v>1850.48</v>
      </c>
      <c r="C136" s="2">
        <f ca="1">AVERAGE(OFFSET(B136,1-$K$6,0):B136)</f>
        <v>1952.0878333333339</v>
      </c>
      <c r="D136" s="5">
        <f t="shared" si="10"/>
        <v>1939.5485634058182</v>
      </c>
      <c r="E136" s="5">
        <f t="shared" si="11"/>
        <v>0</v>
      </c>
      <c r="F136" s="5">
        <f t="shared" si="12"/>
        <v>0</v>
      </c>
      <c r="G136" s="5">
        <f t="shared" ca="1" si="13"/>
        <v>0</v>
      </c>
      <c r="H136" s="5">
        <f t="shared" ca="1" si="14"/>
        <v>0</v>
      </c>
    </row>
    <row r="137" spans="1:8" x14ac:dyDescent="0.3">
      <c r="A137" s="1">
        <v>39812</v>
      </c>
      <c r="B137" s="2">
        <f>[1]!i_dq_close($B$1,A137)</f>
        <v>1832.91</v>
      </c>
      <c r="C137" s="2">
        <f ca="1">AVERAGE(OFFSET(B137,1-$K$6,0):B137)</f>
        <v>1949.7705000000003</v>
      </c>
      <c r="D137">
        <f t="shared" si="10"/>
        <v>1932.6686560893138</v>
      </c>
      <c r="E137">
        <f t="shared" si="11"/>
        <v>0</v>
      </c>
      <c r="F137">
        <f t="shared" si="12"/>
        <v>0</v>
      </c>
      <c r="G137">
        <f t="shared" ca="1" si="13"/>
        <v>0</v>
      </c>
      <c r="H137">
        <f t="shared" ca="1" si="14"/>
        <v>0</v>
      </c>
    </row>
    <row r="138" spans="1:8" x14ac:dyDescent="0.3">
      <c r="A138" s="1">
        <v>39813</v>
      </c>
      <c r="B138" s="2">
        <f>[1]!i_dq_close($B$1,A138)</f>
        <v>1820.8050000000001</v>
      </c>
      <c r="C138" s="2">
        <f ca="1">AVERAGE(OFFSET(B138,1-$K$6,0):B138)</f>
        <v>1943.2148666666676</v>
      </c>
      <c r="D138">
        <f t="shared" si="10"/>
        <v>1925.4516460190357</v>
      </c>
      <c r="E138">
        <f t="shared" si="11"/>
        <v>0</v>
      </c>
      <c r="F138">
        <f t="shared" si="12"/>
        <v>0</v>
      </c>
      <c r="G138">
        <f t="shared" ca="1" si="13"/>
        <v>0</v>
      </c>
      <c r="H138">
        <f t="shared" ca="1" si="14"/>
        <v>0</v>
      </c>
    </row>
    <row r="139" spans="1:8" x14ac:dyDescent="0.3">
      <c r="A139" s="1">
        <v>39818</v>
      </c>
      <c r="B139" s="2">
        <f>[1]!i_dq_close($B$1,A139)</f>
        <v>1880.7159999999999</v>
      </c>
      <c r="C139" s="2">
        <f ca="1">AVERAGE(OFFSET(B139,1-$K$6,0):B139)</f>
        <v>1939.7800666666676</v>
      </c>
      <c r="D139">
        <f t="shared" si="10"/>
        <v>1922.5654753081303</v>
      </c>
      <c r="E139">
        <f t="shared" si="11"/>
        <v>0</v>
      </c>
      <c r="F139">
        <f t="shared" si="12"/>
        <v>0</v>
      </c>
      <c r="G139">
        <f t="shared" ca="1" si="13"/>
        <v>0</v>
      </c>
      <c r="H139">
        <f t="shared" ca="1" si="14"/>
        <v>0</v>
      </c>
    </row>
    <row r="140" spans="1:8" x14ac:dyDescent="0.3">
      <c r="A140" s="1">
        <v>39819</v>
      </c>
      <c r="B140" s="2">
        <f>[1]!i_dq_close($B$1,A140)</f>
        <v>1937.145</v>
      </c>
      <c r="C140" s="2">
        <f ca="1">AVERAGE(OFFSET(B140,1-$K$6,0):B140)</f>
        <v>1938.7052666666673</v>
      </c>
      <c r="D140">
        <f t="shared" si="10"/>
        <v>1923.5060898043801</v>
      </c>
      <c r="E140">
        <f t="shared" si="11"/>
        <v>1</v>
      </c>
      <c r="F140">
        <f t="shared" si="12"/>
        <v>1</v>
      </c>
      <c r="G140">
        <f t="shared" ca="1" si="13"/>
        <v>0</v>
      </c>
      <c r="H140">
        <f t="shared" ca="1" si="14"/>
        <v>0</v>
      </c>
    </row>
    <row r="141" spans="1:8" x14ac:dyDescent="0.3">
      <c r="A141" s="1">
        <v>39820</v>
      </c>
      <c r="B141" s="2">
        <f>[1]!i_dq_close($B$1,A141)</f>
        <v>1924.0119999999999</v>
      </c>
      <c r="C141" s="2">
        <f ca="1">AVERAGE(OFFSET(B141,1-$K$6,0):B141)</f>
        <v>1939.6036666666673</v>
      </c>
      <c r="D141">
        <f t="shared" si="10"/>
        <v>1923.5387291718396</v>
      </c>
      <c r="E141">
        <f t="shared" si="11"/>
        <v>1</v>
      </c>
      <c r="F141">
        <f t="shared" si="12"/>
        <v>0</v>
      </c>
      <c r="G141">
        <f t="shared" ca="1" si="13"/>
        <v>1</v>
      </c>
      <c r="H141">
        <f t="shared" ca="1" si="14"/>
        <v>1</v>
      </c>
    </row>
    <row r="142" spans="1:8" x14ac:dyDescent="0.3">
      <c r="A142" s="1">
        <v>39821</v>
      </c>
      <c r="B142" s="2">
        <f>[1]!i_dq_close($B$1,A142)</f>
        <v>1878.181</v>
      </c>
      <c r="C142" s="2">
        <f ca="1">AVERAGE(OFFSET(B142,1-$K$6,0):B142)</f>
        <v>1939.2525333333335</v>
      </c>
      <c r="D142">
        <f t="shared" si="10"/>
        <v>1920.612424063979</v>
      </c>
      <c r="E142">
        <f t="shared" si="11"/>
        <v>0</v>
      </c>
      <c r="F142">
        <f t="shared" si="12"/>
        <v>1</v>
      </c>
      <c r="G142">
        <f t="shared" ca="1" si="13"/>
        <v>0</v>
      </c>
      <c r="H142">
        <f t="shared" ca="1" si="14"/>
        <v>1</v>
      </c>
    </row>
    <row r="143" spans="1:8" x14ac:dyDescent="0.3">
      <c r="A143" s="1">
        <v>39822</v>
      </c>
      <c r="B143" s="2">
        <f>[1]!i_dq_close($B$1,A143)</f>
        <v>1904.8610000000001</v>
      </c>
      <c r="C143" s="2">
        <f ca="1">AVERAGE(OFFSET(B143,1-$K$6,0):B143)</f>
        <v>1939.4851000000001</v>
      </c>
      <c r="D143">
        <f t="shared" si="10"/>
        <v>1919.5962031566257</v>
      </c>
      <c r="E143">
        <f t="shared" si="11"/>
        <v>0</v>
      </c>
      <c r="F143">
        <f t="shared" si="12"/>
        <v>0</v>
      </c>
      <c r="G143">
        <f t="shared" ca="1" si="13"/>
        <v>1</v>
      </c>
      <c r="H143">
        <f t="shared" ca="1" si="14"/>
        <v>1</v>
      </c>
    </row>
    <row r="144" spans="1:8" x14ac:dyDescent="0.3">
      <c r="A144" s="1">
        <v>39825</v>
      </c>
      <c r="B144" s="2">
        <f>[1]!i_dq_close($B$1,A144)</f>
        <v>1900.347</v>
      </c>
      <c r="C144" s="2">
        <f ca="1">AVERAGE(OFFSET(B144,1-$K$6,0):B144)</f>
        <v>1938.9013000000004</v>
      </c>
      <c r="D144">
        <f t="shared" si="10"/>
        <v>1918.3543190820048</v>
      </c>
      <c r="E144">
        <f t="shared" si="11"/>
        <v>0</v>
      </c>
      <c r="F144">
        <f t="shared" si="12"/>
        <v>0</v>
      </c>
      <c r="G144">
        <f t="shared" ca="1" si="13"/>
        <v>0</v>
      </c>
      <c r="H144">
        <f t="shared" ca="1" si="14"/>
        <v>1</v>
      </c>
    </row>
    <row r="145" spans="1:8" x14ac:dyDescent="0.3">
      <c r="A145" s="1">
        <v>39826</v>
      </c>
      <c r="B145" s="2">
        <f>[1]!i_dq_close($B$1,A145)</f>
        <v>1863.367</v>
      </c>
      <c r="C145" s="2">
        <f ca="1">AVERAGE(OFFSET(B145,1-$K$6,0):B145)</f>
        <v>1938.6416666666669</v>
      </c>
      <c r="D145">
        <f t="shared" si="10"/>
        <v>1914.8067501089724</v>
      </c>
      <c r="E145">
        <f t="shared" si="11"/>
        <v>0</v>
      </c>
      <c r="F145">
        <f t="shared" si="12"/>
        <v>0</v>
      </c>
      <c r="G145">
        <f t="shared" ca="1" si="13"/>
        <v>0</v>
      </c>
      <c r="H145">
        <f t="shared" ca="1" si="14"/>
        <v>0</v>
      </c>
    </row>
    <row r="146" spans="1:8" x14ac:dyDescent="0.3">
      <c r="A146" s="1">
        <v>39827</v>
      </c>
      <c r="B146" s="2">
        <f>[1]!i_dq_close($B$1,A146)</f>
        <v>1928.8689999999999</v>
      </c>
      <c r="C146" s="2">
        <f ca="1">AVERAGE(OFFSET(B146,1-$K$6,0):B146)</f>
        <v>1939.7834666666668</v>
      </c>
      <c r="D146">
        <f t="shared" si="10"/>
        <v>1915.7139920374261</v>
      </c>
      <c r="E146">
        <f t="shared" si="11"/>
        <v>1</v>
      </c>
      <c r="F146">
        <f t="shared" si="12"/>
        <v>1</v>
      </c>
      <c r="G146">
        <f t="shared" ca="1" si="13"/>
        <v>1</v>
      </c>
      <c r="H146">
        <f t="shared" ca="1" si="14"/>
        <v>1</v>
      </c>
    </row>
    <row r="147" spans="1:8" x14ac:dyDescent="0.3">
      <c r="A147" s="1">
        <v>39828</v>
      </c>
      <c r="B147" s="2">
        <f>[1]!i_dq_close($B$1,A147)</f>
        <v>1920.2059999999999</v>
      </c>
      <c r="C147" s="2">
        <f ca="1">AVERAGE(OFFSET(B147,1-$K$6,0):B147)</f>
        <v>1940.8023999999998</v>
      </c>
      <c r="D147">
        <f t="shared" si="10"/>
        <v>1916.0037990027536</v>
      </c>
      <c r="E147">
        <f t="shared" si="11"/>
        <v>1</v>
      </c>
      <c r="F147">
        <f t="shared" si="12"/>
        <v>0</v>
      </c>
      <c r="G147">
        <f t="shared" ca="1" si="13"/>
        <v>1</v>
      </c>
      <c r="H147">
        <f t="shared" ca="1" si="14"/>
        <v>0</v>
      </c>
    </row>
    <row r="148" spans="1:8" x14ac:dyDescent="0.3">
      <c r="A148" s="1">
        <v>39829</v>
      </c>
      <c r="B148" s="2">
        <f>[1]!i_dq_close($B$1,A148)</f>
        <v>1954.4380000000001</v>
      </c>
      <c r="C148" s="2">
        <f ca="1">AVERAGE(OFFSET(B148,1-$K$6,0):B148)</f>
        <v>1940.4365333333335</v>
      </c>
      <c r="D148">
        <f t="shared" si="10"/>
        <v>1918.4834248735438</v>
      </c>
      <c r="E148">
        <f t="shared" si="11"/>
        <v>1</v>
      </c>
      <c r="F148">
        <f t="shared" si="12"/>
        <v>0</v>
      </c>
      <c r="G148">
        <f t="shared" ca="1" si="13"/>
        <v>0</v>
      </c>
      <c r="H148">
        <f t="shared" ca="1" si="14"/>
        <v>1</v>
      </c>
    </row>
    <row r="149" spans="1:8" x14ac:dyDescent="0.3">
      <c r="A149" s="1">
        <v>39832</v>
      </c>
      <c r="B149" s="2">
        <f>[1]!i_dq_close($B$1,A149)</f>
        <v>1986.672</v>
      </c>
      <c r="C149" s="2">
        <f ca="1">AVERAGE(OFFSET(B149,1-$K$6,0):B149)</f>
        <v>1939.9421333333332</v>
      </c>
      <c r="D149">
        <f t="shared" si="10"/>
        <v>1922.8826877849281</v>
      </c>
      <c r="E149">
        <f t="shared" si="11"/>
        <v>1</v>
      </c>
      <c r="F149">
        <f t="shared" si="12"/>
        <v>0</v>
      </c>
      <c r="G149">
        <f t="shared" ca="1" si="13"/>
        <v>0</v>
      </c>
      <c r="H149">
        <f t="shared" ca="1" si="14"/>
        <v>0</v>
      </c>
    </row>
    <row r="150" spans="1:8" x14ac:dyDescent="0.3">
      <c r="A150" s="1">
        <v>39833</v>
      </c>
      <c r="B150" s="2">
        <f>[1]!i_dq_close($B$1,A150)</f>
        <v>1994.107</v>
      </c>
      <c r="C150" s="2">
        <f ca="1">AVERAGE(OFFSET(B150,1-$K$6,0):B150)</f>
        <v>1939.1238333333333</v>
      </c>
      <c r="D150">
        <f t="shared" si="10"/>
        <v>1927.4778047020295</v>
      </c>
      <c r="E150">
        <f t="shared" si="11"/>
        <v>1</v>
      </c>
      <c r="F150">
        <f t="shared" si="12"/>
        <v>0</v>
      </c>
      <c r="G150">
        <f t="shared" ca="1" si="13"/>
        <v>0</v>
      </c>
      <c r="H150">
        <f t="shared" ca="1" si="14"/>
        <v>0</v>
      </c>
    </row>
    <row r="151" spans="1:8" x14ac:dyDescent="0.3">
      <c r="A151" s="1">
        <v>39834</v>
      </c>
      <c r="B151" s="2">
        <f>[1]!i_dq_close($B$1,A151)</f>
        <v>1985.0160000000001</v>
      </c>
      <c r="C151" s="2">
        <f ca="1">AVERAGE(OFFSET(B151,1-$K$6,0):B151)</f>
        <v>1935.5986</v>
      </c>
      <c r="D151">
        <f t="shared" si="10"/>
        <v>1931.189946334157</v>
      </c>
      <c r="E151">
        <f t="shared" si="11"/>
        <v>1</v>
      </c>
      <c r="F151">
        <f t="shared" si="12"/>
        <v>0</v>
      </c>
      <c r="G151">
        <f t="shared" ca="1" si="13"/>
        <v>0</v>
      </c>
      <c r="H151">
        <f t="shared" ca="1" si="14"/>
        <v>0</v>
      </c>
    </row>
    <row r="152" spans="1:8" x14ac:dyDescent="0.3">
      <c r="A152" s="1">
        <v>39835</v>
      </c>
      <c r="B152" s="2">
        <f>[1]!i_dq_close($B$1,A152)</f>
        <v>2004.951</v>
      </c>
      <c r="C152" s="2">
        <f ca="1">AVERAGE(OFFSET(B152,1-$K$6,0):B152)</f>
        <v>1934.5056333333332</v>
      </c>
      <c r="D152">
        <f t="shared" si="10"/>
        <v>1935.9487239900179</v>
      </c>
      <c r="E152">
        <f t="shared" si="11"/>
        <v>1</v>
      </c>
      <c r="F152">
        <f t="shared" si="12"/>
        <v>0</v>
      </c>
      <c r="G152">
        <f t="shared" ca="1" si="13"/>
        <v>0</v>
      </c>
      <c r="H152">
        <f t="shared" ca="1" si="14"/>
        <v>0</v>
      </c>
    </row>
    <row r="153" spans="1:8" x14ac:dyDescent="0.3">
      <c r="A153" s="1">
        <v>39836</v>
      </c>
      <c r="B153" s="2">
        <f>[1]!i_dq_close($B$1,A153)</f>
        <v>1990.6569999999999</v>
      </c>
      <c r="C153" s="2">
        <f ca="1">AVERAGE(OFFSET(B153,1-$K$6,0):B153)</f>
        <v>1931.5569666666665</v>
      </c>
      <c r="D153">
        <f t="shared" si="10"/>
        <v>1939.4782901842104</v>
      </c>
      <c r="E153">
        <f t="shared" si="11"/>
        <v>1</v>
      </c>
      <c r="F153">
        <f t="shared" si="12"/>
        <v>0</v>
      </c>
      <c r="G153">
        <f t="shared" ca="1" si="13"/>
        <v>0</v>
      </c>
      <c r="H153">
        <f t="shared" ca="1" si="14"/>
        <v>0</v>
      </c>
    </row>
    <row r="154" spans="1:8" x14ac:dyDescent="0.3">
      <c r="A154" s="1">
        <v>39846</v>
      </c>
      <c r="B154" s="2">
        <f>[1]!i_dq_close($B$1,A154)</f>
        <v>2011.683</v>
      </c>
      <c r="C154" s="2">
        <f ca="1">AVERAGE(OFFSET(B154,1-$K$6,0):B154)</f>
        <v>1930.8903666666665</v>
      </c>
      <c r="D154">
        <f t="shared" si="10"/>
        <v>1944.1366585594228</v>
      </c>
      <c r="E154">
        <f t="shared" si="11"/>
        <v>1</v>
      </c>
      <c r="F154">
        <f t="shared" si="12"/>
        <v>0</v>
      </c>
      <c r="G154">
        <f t="shared" ca="1" si="13"/>
        <v>0</v>
      </c>
      <c r="H154">
        <f t="shared" ca="1" si="14"/>
        <v>0</v>
      </c>
    </row>
    <row r="155" spans="1:8" x14ac:dyDescent="0.3">
      <c r="A155" s="1">
        <v>39847</v>
      </c>
      <c r="B155" s="2">
        <f>[1]!i_dq_close($B$1,A155)</f>
        <v>2060.808</v>
      </c>
      <c r="C155" s="2">
        <f ca="1">AVERAGE(OFFSET(B155,1-$K$6,0):B155)</f>
        <v>1934.4434666666666</v>
      </c>
      <c r="D155">
        <f t="shared" si="10"/>
        <v>1951.6638418781697</v>
      </c>
      <c r="E155">
        <f t="shared" si="11"/>
        <v>1</v>
      </c>
      <c r="F155">
        <f t="shared" si="12"/>
        <v>0</v>
      </c>
      <c r="G155">
        <f t="shared" ca="1" si="13"/>
        <v>1</v>
      </c>
      <c r="H155">
        <f t="shared" ca="1" si="14"/>
        <v>1</v>
      </c>
    </row>
    <row r="156" spans="1:8" x14ac:dyDescent="0.3">
      <c r="A156" s="1">
        <v>39848</v>
      </c>
      <c r="B156" s="2">
        <f>[1]!i_dq_close($B$1,A156)</f>
        <v>2107.7489999999998</v>
      </c>
      <c r="C156" s="2">
        <f ca="1">AVERAGE(OFFSET(B156,1-$K$6,0):B156)</f>
        <v>1939.2226333333335</v>
      </c>
      <c r="D156">
        <f t="shared" si="10"/>
        <v>1961.7338520795784</v>
      </c>
      <c r="E156">
        <f t="shared" si="11"/>
        <v>1</v>
      </c>
      <c r="F156">
        <f t="shared" si="12"/>
        <v>0</v>
      </c>
      <c r="G156">
        <f t="shared" ca="1" si="13"/>
        <v>1</v>
      </c>
      <c r="H156">
        <f t="shared" ca="1" si="14"/>
        <v>0</v>
      </c>
    </row>
    <row r="157" spans="1:8" x14ac:dyDescent="0.3">
      <c r="A157" s="1">
        <v>39849</v>
      </c>
      <c r="B157" s="2">
        <f>[1]!i_dq_close($B$1,A157)</f>
        <v>2098.018</v>
      </c>
      <c r="C157" s="2">
        <f ca="1">AVERAGE(OFFSET(B157,1-$K$6,0):B157)</f>
        <v>1943.3230333333331</v>
      </c>
      <c r="D157">
        <f t="shared" si="10"/>
        <v>1970.5263777518637</v>
      </c>
      <c r="E157">
        <f t="shared" si="11"/>
        <v>1</v>
      </c>
      <c r="F157">
        <f t="shared" si="12"/>
        <v>0</v>
      </c>
      <c r="G157">
        <f t="shared" ca="1" si="13"/>
        <v>1</v>
      </c>
      <c r="H157">
        <f t="shared" ca="1" si="14"/>
        <v>0</v>
      </c>
    </row>
    <row r="158" spans="1:8" x14ac:dyDescent="0.3">
      <c r="A158" s="1">
        <v>39850</v>
      </c>
      <c r="B158" s="2">
        <f>[1]!i_dq_close($B$1,A158)</f>
        <v>2181.239</v>
      </c>
      <c r="C158" s="2">
        <f ca="1">AVERAGE(OFFSET(B158,1-$K$6,0):B158)</f>
        <v>1950.1370333333334</v>
      </c>
      <c r="D158">
        <f t="shared" si="10"/>
        <v>1984.12074047755</v>
      </c>
      <c r="E158">
        <f t="shared" si="11"/>
        <v>1</v>
      </c>
      <c r="F158">
        <f t="shared" si="12"/>
        <v>0</v>
      </c>
      <c r="G158">
        <f t="shared" ca="1" si="13"/>
        <v>1</v>
      </c>
      <c r="H158">
        <f t="shared" ca="1" si="14"/>
        <v>0</v>
      </c>
    </row>
    <row r="159" spans="1:8" x14ac:dyDescent="0.3">
      <c r="A159" s="1">
        <v>39853</v>
      </c>
      <c r="B159" s="2">
        <f>[1]!i_dq_close($B$1,A159)</f>
        <v>2224.7139999999999</v>
      </c>
      <c r="C159" s="2">
        <f ca="1">AVERAGE(OFFSET(B159,1-$K$6,0):B159)</f>
        <v>1957.1043666666667</v>
      </c>
      <c r="D159">
        <f t="shared" si="10"/>
        <v>1999.642886253192</v>
      </c>
      <c r="E159">
        <f t="shared" si="11"/>
        <v>1</v>
      </c>
      <c r="F159">
        <f t="shared" si="12"/>
        <v>0</v>
      </c>
      <c r="G159">
        <f t="shared" ca="1" si="13"/>
        <v>1</v>
      </c>
      <c r="H159">
        <f t="shared" ca="1" si="14"/>
        <v>0</v>
      </c>
    </row>
    <row r="160" spans="1:8" x14ac:dyDescent="0.3">
      <c r="A160" s="1">
        <v>39854</v>
      </c>
      <c r="B160" s="2">
        <f>[1]!i_dq_close($B$1,A160)</f>
        <v>2265.1610000000001</v>
      </c>
      <c r="C160" s="2">
        <f ca="1">AVERAGE(OFFSET(B160,1-$K$6,0):B160)</f>
        <v>1965.3276333333333</v>
      </c>
      <c r="D160">
        <f t="shared" si="10"/>
        <v>2016.7730871400831</v>
      </c>
      <c r="E160">
        <f t="shared" si="11"/>
        <v>1</v>
      </c>
      <c r="F160">
        <f t="shared" si="12"/>
        <v>0</v>
      </c>
      <c r="G160">
        <f t="shared" ca="1" si="13"/>
        <v>1</v>
      </c>
      <c r="H160">
        <f t="shared" ca="1" si="14"/>
        <v>0</v>
      </c>
    </row>
    <row r="161" spans="1:8" x14ac:dyDescent="0.3">
      <c r="A161" s="1">
        <v>39855</v>
      </c>
      <c r="B161" s="2">
        <f>[1]!i_dq_close($B$1,A161)</f>
        <v>2260.8200000000002</v>
      </c>
      <c r="C161" s="2">
        <f ca="1">AVERAGE(OFFSET(B161,1-$K$6,0):B161)</f>
        <v>1974.4297999999997</v>
      </c>
      <c r="D161">
        <f t="shared" si="10"/>
        <v>2032.518049260078</v>
      </c>
      <c r="E161">
        <f t="shared" si="11"/>
        <v>1</v>
      </c>
      <c r="F161">
        <f t="shared" si="12"/>
        <v>0</v>
      </c>
      <c r="G161">
        <f t="shared" ca="1" si="13"/>
        <v>1</v>
      </c>
      <c r="H161">
        <f t="shared" ca="1" si="14"/>
        <v>0</v>
      </c>
    </row>
    <row r="162" spans="1:8" x14ac:dyDescent="0.3">
      <c r="A162" s="1">
        <v>39856</v>
      </c>
      <c r="B162" s="2">
        <f>[1]!i_dq_close($B$1,A162)</f>
        <v>2248.0909999999999</v>
      </c>
      <c r="C162" s="2">
        <f ca="1">AVERAGE(OFFSET(B162,1-$K$6,0):B162)</f>
        <v>1986.1253333333334</v>
      </c>
      <c r="D162">
        <f t="shared" si="10"/>
        <v>2046.4259815658795</v>
      </c>
      <c r="E162">
        <f t="shared" si="11"/>
        <v>1</v>
      </c>
      <c r="F162">
        <f t="shared" si="12"/>
        <v>0</v>
      </c>
      <c r="G162">
        <f t="shared" ca="1" si="13"/>
        <v>1</v>
      </c>
      <c r="H162">
        <f t="shared" ca="1" si="14"/>
        <v>0</v>
      </c>
    </row>
    <row r="163" spans="1:8" x14ac:dyDescent="0.3">
      <c r="A163" s="1">
        <v>39857</v>
      </c>
      <c r="B163" s="2">
        <f>[1]!i_dq_close($B$1,A163)</f>
        <v>2320.7919999999999</v>
      </c>
      <c r="C163" s="2">
        <f ca="1">AVERAGE(OFFSET(B163,1-$K$6,0):B163)</f>
        <v>2001.3583999999996</v>
      </c>
      <c r="D163">
        <f t="shared" si="10"/>
        <v>2064.1270150132423</v>
      </c>
      <c r="E163">
        <f t="shared" si="11"/>
        <v>1</v>
      </c>
      <c r="F163">
        <f t="shared" si="12"/>
        <v>0</v>
      </c>
      <c r="G163">
        <f t="shared" ca="1" si="13"/>
        <v>1</v>
      </c>
      <c r="H163">
        <f t="shared" ca="1" si="14"/>
        <v>0</v>
      </c>
    </row>
    <row r="164" spans="1:8" x14ac:dyDescent="0.3">
      <c r="A164" s="1">
        <v>39860</v>
      </c>
      <c r="B164" s="2">
        <f>[1]!i_dq_close($B$1,A164)</f>
        <v>2389.3870000000002</v>
      </c>
      <c r="C164" s="2">
        <f ca="1">AVERAGE(OFFSET(B164,1-$K$6,0):B164)</f>
        <v>2019.2573333333332</v>
      </c>
      <c r="D164">
        <f t="shared" si="10"/>
        <v>2085.1115301736781</v>
      </c>
      <c r="E164">
        <f t="shared" si="11"/>
        <v>1</v>
      </c>
      <c r="F164">
        <f t="shared" si="12"/>
        <v>0</v>
      </c>
      <c r="G164">
        <f t="shared" ca="1" si="13"/>
        <v>1</v>
      </c>
      <c r="H164">
        <f t="shared" ca="1" si="14"/>
        <v>0</v>
      </c>
    </row>
    <row r="165" spans="1:8" x14ac:dyDescent="0.3">
      <c r="A165" s="1">
        <v>39861</v>
      </c>
      <c r="B165" s="2">
        <f>[1]!i_dq_close($B$1,A165)</f>
        <v>2319.4409999999998</v>
      </c>
      <c r="C165" s="2">
        <f ca="1">AVERAGE(OFFSET(B165,1-$K$6,0):B165)</f>
        <v>2034.8547666666666</v>
      </c>
      <c r="D165">
        <f t="shared" si="10"/>
        <v>2100.2295604850538</v>
      </c>
      <c r="E165">
        <f t="shared" si="11"/>
        <v>1</v>
      </c>
      <c r="F165">
        <f t="shared" si="12"/>
        <v>0</v>
      </c>
      <c r="G165">
        <f t="shared" ca="1" si="13"/>
        <v>1</v>
      </c>
      <c r="H165">
        <f t="shared" ca="1" si="14"/>
        <v>0</v>
      </c>
    </row>
    <row r="166" spans="1:8" x14ac:dyDescent="0.3">
      <c r="A166" s="1">
        <v>39862</v>
      </c>
      <c r="B166" s="2">
        <f>[1]!i_dq_close($B$1,A166)</f>
        <v>2209.8620000000001</v>
      </c>
      <c r="C166" s="2">
        <f ca="1">AVERAGE(OFFSET(B166,1-$K$6,0):B166)</f>
        <v>2046.8341666666663</v>
      </c>
      <c r="D166">
        <f t="shared" si="10"/>
        <v>2107.3026210989215</v>
      </c>
      <c r="E166">
        <f t="shared" si="11"/>
        <v>1</v>
      </c>
      <c r="F166">
        <f t="shared" si="12"/>
        <v>0</v>
      </c>
      <c r="G166">
        <f t="shared" ca="1" si="13"/>
        <v>1</v>
      </c>
      <c r="H166">
        <f t="shared" ca="1" si="14"/>
        <v>0</v>
      </c>
    </row>
    <row r="167" spans="1:8" x14ac:dyDescent="0.3">
      <c r="A167" s="1">
        <v>39863</v>
      </c>
      <c r="B167" s="2">
        <f>[1]!i_dq_close($B$1,A167)</f>
        <v>2227.125</v>
      </c>
      <c r="C167" s="2">
        <f ca="1">AVERAGE(OFFSET(B167,1-$K$6,0):B167)</f>
        <v>2059.9746666666665</v>
      </c>
      <c r="D167">
        <f t="shared" si="10"/>
        <v>2115.0330971570556</v>
      </c>
      <c r="E167">
        <f t="shared" si="11"/>
        <v>1</v>
      </c>
      <c r="F167">
        <f t="shared" si="12"/>
        <v>0</v>
      </c>
      <c r="G167">
        <f t="shared" ca="1" si="13"/>
        <v>1</v>
      </c>
      <c r="H167">
        <f t="shared" ca="1" si="14"/>
        <v>0</v>
      </c>
    </row>
    <row r="168" spans="1:8" x14ac:dyDescent="0.3">
      <c r="A168" s="1">
        <v>39864</v>
      </c>
      <c r="B168" s="2">
        <f>[1]!i_dq_close($B$1,A168)</f>
        <v>2261.4780000000001</v>
      </c>
      <c r="C168" s="2">
        <f ca="1">AVERAGE(OFFSET(B168,1-$K$6,0):B168)</f>
        <v>2074.663766666667</v>
      </c>
      <c r="D168">
        <f t="shared" si="10"/>
        <v>2124.4811554049879</v>
      </c>
      <c r="E168">
        <f t="shared" si="11"/>
        <v>1</v>
      </c>
      <c r="F168">
        <f t="shared" si="12"/>
        <v>0</v>
      </c>
      <c r="G168">
        <f t="shared" ca="1" si="13"/>
        <v>1</v>
      </c>
      <c r="H168">
        <f t="shared" ca="1" si="14"/>
        <v>0</v>
      </c>
    </row>
    <row r="169" spans="1:8" x14ac:dyDescent="0.3">
      <c r="A169" s="1">
        <v>39867</v>
      </c>
      <c r="B169" s="2">
        <f>[1]!i_dq_close($B$1,A169)</f>
        <v>2305.777</v>
      </c>
      <c r="C169" s="2">
        <f ca="1">AVERAGE(OFFSET(B169,1-$K$6,0):B169)</f>
        <v>2088.8324666666672</v>
      </c>
      <c r="D169">
        <f t="shared" si="10"/>
        <v>2136.177661507892</v>
      </c>
      <c r="E169">
        <f t="shared" si="11"/>
        <v>1</v>
      </c>
      <c r="F169">
        <f t="shared" si="12"/>
        <v>0</v>
      </c>
      <c r="G169">
        <f t="shared" ca="1" si="13"/>
        <v>1</v>
      </c>
      <c r="H169">
        <f t="shared" ca="1" si="14"/>
        <v>0</v>
      </c>
    </row>
    <row r="170" spans="1:8" x14ac:dyDescent="0.3">
      <c r="A170" s="1">
        <v>39868</v>
      </c>
      <c r="B170" s="2">
        <f>[1]!i_dq_close($B$1,A170)</f>
        <v>2200.654</v>
      </c>
      <c r="C170" s="2">
        <f ca="1">AVERAGE(OFFSET(B170,1-$K$6,0):B170)</f>
        <v>2097.6161000000006</v>
      </c>
      <c r="D170">
        <f t="shared" si="10"/>
        <v>2140.3374252815765</v>
      </c>
      <c r="E170">
        <f t="shared" si="11"/>
        <v>1</v>
      </c>
      <c r="F170">
        <f t="shared" si="12"/>
        <v>0</v>
      </c>
      <c r="G170">
        <f t="shared" ca="1" si="13"/>
        <v>1</v>
      </c>
      <c r="H170">
        <f t="shared" ca="1" si="14"/>
        <v>0</v>
      </c>
    </row>
    <row r="171" spans="1:8" x14ac:dyDescent="0.3">
      <c r="A171" s="1">
        <v>39869</v>
      </c>
      <c r="B171" s="2">
        <f>[1]!i_dq_close($B$1,A171)</f>
        <v>2206.5740000000001</v>
      </c>
      <c r="C171" s="2">
        <f ca="1">AVERAGE(OFFSET(B171,1-$K$6,0):B171)</f>
        <v>2107.0348333333336</v>
      </c>
      <c r="D171">
        <f t="shared" si="10"/>
        <v>2144.6107526827655</v>
      </c>
      <c r="E171">
        <f t="shared" si="11"/>
        <v>1</v>
      </c>
      <c r="F171">
        <f t="shared" si="12"/>
        <v>0</v>
      </c>
      <c r="G171">
        <f t="shared" ca="1" si="13"/>
        <v>1</v>
      </c>
      <c r="H171">
        <f t="shared" ca="1" si="14"/>
        <v>0</v>
      </c>
    </row>
    <row r="172" spans="1:8" x14ac:dyDescent="0.3">
      <c r="A172" s="1">
        <v>39870</v>
      </c>
      <c r="B172" s="2">
        <f>[1]!i_dq_close($B$1,A172)</f>
        <v>2121.2510000000002</v>
      </c>
      <c r="C172" s="2">
        <f ca="1">AVERAGE(OFFSET(B172,1-$K$6,0):B172)</f>
        <v>2115.1371666666673</v>
      </c>
      <c r="D172">
        <f t="shared" si="10"/>
        <v>2143.1036718645228</v>
      </c>
      <c r="E172">
        <f t="shared" si="11"/>
        <v>0</v>
      </c>
      <c r="F172">
        <f t="shared" si="12"/>
        <v>1</v>
      </c>
      <c r="G172">
        <f t="shared" ca="1" si="13"/>
        <v>1</v>
      </c>
      <c r="H172">
        <f t="shared" ca="1" si="14"/>
        <v>0</v>
      </c>
    </row>
    <row r="173" spans="1:8" x14ac:dyDescent="0.3">
      <c r="A173" s="1">
        <v>39871</v>
      </c>
      <c r="B173" s="2">
        <f>[1]!i_dq_close($B$1,A173)</f>
        <v>2082.8519999999999</v>
      </c>
      <c r="C173" s="2">
        <f ca="1">AVERAGE(OFFSET(B173,1-$K$6,0):B173)</f>
        <v>2121.0702000000006</v>
      </c>
      <c r="D173">
        <f t="shared" si="10"/>
        <v>2139.2164672281019</v>
      </c>
      <c r="E173">
        <f t="shared" si="11"/>
        <v>0</v>
      </c>
      <c r="F173">
        <f t="shared" si="12"/>
        <v>0</v>
      </c>
      <c r="G173">
        <f t="shared" ca="1" si="13"/>
        <v>1</v>
      </c>
      <c r="H173">
        <f t="shared" ca="1" si="14"/>
        <v>0</v>
      </c>
    </row>
    <row r="174" spans="1:8" x14ac:dyDescent="0.3">
      <c r="A174" s="1">
        <v>39874</v>
      </c>
      <c r="B174" s="2">
        <f>[1]!i_dq_close($B$1,A174)</f>
        <v>2093.4470000000001</v>
      </c>
      <c r="C174" s="2">
        <f ca="1">AVERAGE(OFFSET(B174,1-$K$6,0):B174)</f>
        <v>2127.5068666666675</v>
      </c>
      <c r="D174">
        <f t="shared" si="10"/>
        <v>2136.2635983746759</v>
      </c>
      <c r="E174">
        <f t="shared" si="11"/>
        <v>0</v>
      </c>
      <c r="F174">
        <f t="shared" si="12"/>
        <v>0</v>
      </c>
      <c r="G174">
        <f t="shared" ca="1" si="13"/>
        <v>1</v>
      </c>
      <c r="H174">
        <f t="shared" ca="1" si="14"/>
        <v>0</v>
      </c>
    </row>
    <row r="175" spans="1:8" x14ac:dyDescent="0.3">
      <c r="A175" s="1">
        <v>39875</v>
      </c>
      <c r="B175" s="2">
        <f>[1]!i_dq_close($B$1,A175)</f>
        <v>2071.431</v>
      </c>
      <c r="C175" s="2">
        <f ca="1">AVERAGE(OFFSET(B175,1-$K$6,0):B175)</f>
        <v>2134.4423333333334</v>
      </c>
      <c r="D175">
        <f t="shared" si="10"/>
        <v>2132.0808500924386</v>
      </c>
      <c r="E175">
        <f t="shared" si="11"/>
        <v>0</v>
      </c>
      <c r="F175">
        <f t="shared" si="12"/>
        <v>0</v>
      </c>
      <c r="G175">
        <f t="shared" ca="1" si="13"/>
        <v>1</v>
      </c>
      <c r="H175">
        <f t="shared" ca="1" si="14"/>
        <v>0</v>
      </c>
    </row>
    <row r="176" spans="1:8" x14ac:dyDescent="0.3">
      <c r="A176" s="1">
        <v>39876</v>
      </c>
      <c r="B176" s="2">
        <f>[1]!i_dq_close($B$1,A176)</f>
        <v>2198.107</v>
      </c>
      <c r="C176" s="2">
        <f ca="1">AVERAGE(OFFSET(B176,1-$K$6,0):B176)</f>
        <v>2143.4169333333339</v>
      </c>
      <c r="D176">
        <f t="shared" si="10"/>
        <v>2136.3406016993781</v>
      </c>
      <c r="E176">
        <f t="shared" si="11"/>
        <v>1</v>
      </c>
      <c r="F176">
        <f t="shared" si="12"/>
        <v>1</v>
      </c>
      <c r="G176">
        <f t="shared" ca="1" si="13"/>
        <v>1</v>
      </c>
      <c r="H176">
        <f t="shared" ca="1" si="14"/>
        <v>0</v>
      </c>
    </row>
    <row r="177" spans="1:8" x14ac:dyDescent="0.3">
      <c r="A177" s="1">
        <v>39877</v>
      </c>
      <c r="B177" s="2">
        <f>[1]!i_dq_close($B$1,A177)</f>
        <v>2221.076</v>
      </c>
      <c r="C177" s="2">
        <f ca="1">AVERAGE(OFFSET(B177,1-$K$6,0):B177)</f>
        <v>2153.4459333333339</v>
      </c>
      <c r="D177">
        <f t="shared" si="10"/>
        <v>2141.8074015897409</v>
      </c>
      <c r="E177">
        <f t="shared" si="11"/>
        <v>1</v>
      </c>
      <c r="F177">
        <f t="shared" si="12"/>
        <v>0</v>
      </c>
      <c r="G177">
        <f t="shared" ca="1" si="13"/>
        <v>1</v>
      </c>
      <c r="H177">
        <f t="shared" ca="1" si="14"/>
        <v>0</v>
      </c>
    </row>
    <row r="178" spans="1:8" x14ac:dyDescent="0.3">
      <c r="A178" s="1">
        <v>39878</v>
      </c>
      <c r="B178" s="2">
        <f>[1]!i_dq_close($B$1,A178)</f>
        <v>2193.0070000000001</v>
      </c>
      <c r="C178" s="2">
        <f ca="1">AVERAGE(OFFSET(B178,1-$K$6,0):B178)</f>
        <v>2161.3982333333338</v>
      </c>
      <c r="D178">
        <f t="shared" si="10"/>
        <v>2145.1106014871771</v>
      </c>
      <c r="E178">
        <f t="shared" si="11"/>
        <v>1</v>
      </c>
      <c r="F178">
        <f t="shared" si="12"/>
        <v>0</v>
      </c>
      <c r="G178">
        <f t="shared" ca="1" si="13"/>
        <v>1</v>
      </c>
      <c r="H178">
        <f t="shared" ca="1" si="14"/>
        <v>0</v>
      </c>
    </row>
    <row r="179" spans="1:8" x14ac:dyDescent="0.3">
      <c r="A179" s="1">
        <v>39881</v>
      </c>
      <c r="B179" s="2">
        <f>[1]!i_dq_close($B$1,A179)</f>
        <v>2118.748</v>
      </c>
      <c r="C179" s="2">
        <f ca="1">AVERAGE(OFFSET(B179,1-$K$6,0):B179)</f>
        <v>2165.8007666666667</v>
      </c>
      <c r="D179">
        <f t="shared" si="10"/>
        <v>2143.4097884880043</v>
      </c>
      <c r="E179">
        <f t="shared" si="11"/>
        <v>0</v>
      </c>
      <c r="F179">
        <f t="shared" si="12"/>
        <v>1</v>
      </c>
      <c r="G179">
        <f t="shared" ca="1" si="13"/>
        <v>1</v>
      </c>
      <c r="H179">
        <f t="shared" ca="1" si="14"/>
        <v>0</v>
      </c>
    </row>
    <row r="180" spans="1:8" x14ac:dyDescent="0.3">
      <c r="A180" s="1">
        <v>39882</v>
      </c>
      <c r="B180" s="2">
        <f>[1]!i_dq_close($B$1,A180)</f>
        <v>2158.5680000000002</v>
      </c>
      <c r="C180" s="2">
        <f ca="1">AVERAGE(OFFSET(B180,1-$K$6,0):B180)</f>
        <v>2171.2828</v>
      </c>
      <c r="D180">
        <f t="shared" si="10"/>
        <v>2144.3877376178107</v>
      </c>
      <c r="E180">
        <f t="shared" si="11"/>
        <v>1</v>
      </c>
      <c r="F180">
        <f t="shared" si="12"/>
        <v>1</v>
      </c>
      <c r="G180">
        <f t="shared" ca="1" si="13"/>
        <v>1</v>
      </c>
      <c r="H180">
        <f t="shared" ca="1" si="14"/>
        <v>0</v>
      </c>
    </row>
    <row r="181" spans="1:8" x14ac:dyDescent="0.3">
      <c r="A181" s="1">
        <v>39883</v>
      </c>
      <c r="B181" s="2">
        <f>[1]!i_dq_close($B$1,A181)</f>
        <v>2139.0250000000001</v>
      </c>
      <c r="C181" s="2">
        <f ca="1">AVERAGE(OFFSET(B181,1-$K$6,0):B181)</f>
        <v>2176.4164333333333</v>
      </c>
      <c r="D181">
        <f t="shared" si="10"/>
        <v>2144.0417545456939</v>
      </c>
      <c r="E181">
        <f t="shared" si="11"/>
        <v>0</v>
      </c>
      <c r="F181">
        <f t="shared" si="12"/>
        <v>1</v>
      </c>
      <c r="G181">
        <f t="shared" ca="1" si="13"/>
        <v>1</v>
      </c>
      <c r="H181">
        <f t="shared" ca="1" si="14"/>
        <v>0</v>
      </c>
    </row>
    <row r="182" spans="1:8" x14ac:dyDescent="0.3">
      <c r="A182" s="1">
        <v>39884</v>
      </c>
      <c r="B182" s="2">
        <f>[1]!i_dq_close($B$1,A182)</f>
        <v>2133.8809999999999</v>
      </c>
      <c r="C182" s="2">
        <f ca="1">AVERAGE(OFFSET(B182,1-$K$6,0):B182)</f>
        <v>2180.7141000000006</v>
      </c>
      <c r="D182">
        <f t="shared" si="10"/>
        <v>2143.3862219943589</v>
      </c>
      <c r="E182">
        <f t="shared" si="11"/>
        <v>0</v>
      </c>
      <c r="F182">
        <f t="shared" si="12"/>
        <v>0</v>
      </c>
      <c r="G182">
        <f t="shared" ca="1" si="13"/>
        <v>1</v>
      </c>
      <c r="H182">
        <f t="shared" ca="1" si="14"/>
        <v>0</v>
      </c>
    </row>
    <row r="183" spans="1:8" x14ac:dyDescent="0.3">
      <c r="A183" s="1">
        <v>39885</v>
      </c>
      <c r="B183" s="2">
        <f>[1]!i_dq_close($B$1,A183)</f>
        <v>2128.848</v>
      </c>
      <c r="C183" s="2">
        <f ca="1">AVERAGE(OFFSET(B183,1-$K$6,0):B183)</f>
        <v>2185.320466666667</v>
      </c>
      <c r="D183">
        <f t="shared" si="10"/>
        <v>2142.4482721882714</v>
      </c>
      <c r="E183">
        <f t="shared" si="11"/>
        <v>0</v>
      </c>
      <c r="F183">
        <f t="shared" si="12"/>
        <v>0</v>
      </c>
      <c r="G183">
        <f t="shared" ca="1" si="13"/>
        <v>1</v>
      </c>
      <c r="H183">
        <f t="shared" ca="1" si="14"/>
        <v>0</v>
      </c>
    </row>
    <row r="184" spans="1:8" x14ac:dyDescent="0.3">
      <c r="A184" s="1">
        <v>39888</v>
      </c>
      <c r="B184" s="2">
        <f>[1]!i_dq_close($B$1,A184)</f>
        <v>2153.2910000000002</v>
      </c>
      <c r="C184" s="2">
        <f ca="1">AVERAGE(OFFSET(B184,1-$K$6,0):B184)</f>
        <v>2190.0407333333337</v>
      </c>
      <c r="D184">
        <f t="shared" si="10"/>
        <v>2143.1478030148346</v>
      </c>
      <c r="E184">
        <f t="shared" si="11"/>
        <v>1</v>
      </c>
      <c r="F184">
        <f t="shared" si="12"/>
        <v>1</v>
      </c>
      <c r="G184">
        <f t="shared" ca="1" si="13"/>
        <v>1</v>
      </c>
      <c r="H184">
        <f t="shared" ca="1" si="14"/>
        <v>0</v>
      </c>
    </row>
    <row r="185" spans="1:8" x14ac:dyDescent="0.3">
      <c r="A185" s="1">
        <v>39889</v>
      </c>
      <c r="B185" s="2">
        <f>[1]!i_dq_close($B$1,A185)</f>
        <v>2218.326</v>
      </c>
      <c r="C185" s="2">
        <f ca="1">AVERAGE(OFFSET(B185,1-$K$6,0):B185)</f>
        <v>2195.2913333333331</v>
      </c>
      <c r="D185">
        <f t="shared" si="10"/>
        <v>2147.998009271942</v>
      </c>
      <c r="E185">
        <f t="shared" si="11"/>
        <v>1</v>
      </c>
      <c r="F185">
        <f t="shared" si="12"/>
        <v>0</v>
      </c>
      <c r="G185">
        <f t="shared" ca="1" si="13"/>
        <v>1</v>
      </c>
      <c r="H185">
        <f t="shared" ca="1" si="14"/>
        <v>0</v>
      </c>
    </row>
    <row r="186" spans="1:8" x14ac:dyDescent="0.3">
      <c r="A186" s="1">
        <v>39890</v>
      </c>
      <c r="B186" s="2">
        <f>[1]!i_dq_close($B$1,A186)</f>
        <v>2223.7249999999999</v>
      </c>
      <c r="C186" s="2">
        <f ca="1">AVERAGE(OFFSET(B186,1-$K$6,0):B186)</f>
        <v>2199.1571999999996</v>
      </c>
      <c r="D186">
        <f t="shared" si="10"/>
        <v>2152.8836215769779</v>
      </c>
      <c r="E186">
        <f t="shared" si="11"/>
        <v>1</v>
      </c>
      <c r="F186">
        <f t="shared" si="12"/>
        <v>0</v>
      </c>
      <c r="G186">
        <f t="shared" ca="1" si="13"/>
        <v>1</v>
      </c>
      <c r="H186">
        <f t="shared" ca="1" si="14"/>
        <v>0</v>
      </c>
    </row>
    <row r="187" spans="1:8" x14ac:dyDescent="0.3">
      <c r="A187" s="1">
        <v>39891</v>
      </c>
      <c r="B187" s="2">
        <f>[1]!i_dq_close($B$1,A187)</f>
        <v>2265.759</v>
      </c>
      <c r="C187" s="2">
        <f ca="1">AVERAGE(OFFSET(B187,1-$K$6,0):B187)</f>
        <v>2204.7485666666666</v>
      </c>
      <c r="D187">
        <f t="shared" si="10"/>
        <v>2160.1659040558825</v>
      </c>
      <c r="E187">
        <f t="shared" si="11"/>
        <v>1</v>
      </c>
      <c r="F187">
        <f t="shared" si="12"/>
        <v>0</v>
      </c>
      <c r="G187">
        <f t="shared" ca="1" si="13"/>
        <v>1</v>
      </c>
      <c r="H187">
        <f t="shared" ca="1" si="14"/>
        <v>0</v>
      </c>
    </row>
    <row r="188" spans="1:8" x14ac:dyDescent="0.3">
      <c r="A188" s="1">
        <v>39892</v>
      </c>
      <c r="B188" s="2">
        <f>[1]!i_dq_close($B$1,A188)</f>
        <v>2281.087</v>
      </c>
      <c r="C188" s="2">
        <f ca="1">AVERAGE(OFFSET(B188,1-$K$6,0):B188)</f>
        <v>2208.0768333333331</v>
      </c>
      <c r="D188">
        <f t="shared" si="10"/>
        <v>2167.967265084535</v>
      </c>
      <c r="E188">
        <f t="shared" si="11"/>
        <v>1</v>
      </c>
      <c r="F188">
        <f t="shared" si="12"/>
        <v>0</v>
      </c>
      <c r="G188">
        <f t="shared" ca="1" si="13"/>
        <v>1</v>
      </c>
      <c r="H188">
        <f t="shared" ca="1" si="14"/>
        <v>0</v>
      </c>
    </row>
    <row r="189" spans="1:8" x14ac:dyDescent="0.3">
      <c r="A189" s="1">
        <v>39895</v>
      </c>
      <c r="B189" s="2">
        <f>[1]!i_dq_close($B$1,A189)</f>
        <v>2325.48</v>
      </c>
      <c r="C189" s="2">
        <f ca="1">AVERAGE(OFFSET(B189,1-$K$6,0):B189)</f>
        <v>2211.4357</v>
      </c>
      <c r="D189">
        <f t="shared" si="10"/>
        <v>2178.1293770145653</v>
      </c>
      <c r="E189">
        <f t="shared" si="11"/>
        <v>1</v>
      </c>
      <c r="F189">
        <f t="shared" si="12"/>
        <v>0</v>
      </c>
      <c r="G189">
        <f t="shared" ca="1" si="13"/>
        <v>1</v>
      </c>
      <c r="H189">
        <f t="shared" ca="1" si="14"/>
        <v>0</v>
      </c>
    </row>
    <row r="190" spans="1:8" x14ac:dyDescent="0.3">
      <c r="A190" s="1">
        <v>39896</v>
      </c>
      <c r="B190" s="2">
        <f>[1]!i_dq_close($B$1,A190)</f>
        <v>2338.42</v>
      </c>
      <c r="C190" s="2">
        <f ca="1">AVERAGE(OFFSET(B190,1-$K$6,0):B190)</f>
        <v>2213.8776666666663</v>
      </c>
      <c r="D190">
        <f t="shared" si="10"/>
        <v>2188.4707075297547</v>
      </c>
      <c r="E190">
        <f t="shared" si="11"/>
        <v>1</v>
      </c>
      <c r="F190">
        <f t="shared" si="12"/>
        <v>0</v>
      </c>
      <c r="G190">
        <f t="shared" ca="1" si="13"/>
        <v>1</v>
      </c>
      <c r="H190">
        <f t="shared" ca="1" si="14"/>
        <v>0</v>
      </c>
    </row>
    <row r="191" spans="1:8" x14ac:dyDescent="0.3">
      <c r="A191" s="1">
        <v>39897</v>
      </c>
      <c r="B191" s="2">
        <f>[1]!i_dq_close($B$1,A191)</f>
        <v>2291.5549999999998</v>
      </c>
      <c r="C191" s="2">
        <f ca="1">AVERAGE(OFFSET(B191,1-$K$6,0):B191)</f>
        <v>2214.9021666666663</v>
      </c>
      <c r="D191">
        <f t="shared" si="10"/>
        <v>2195.1213070439644</v>
      </c>
      <c r="E191">
        <f t="shared" si="11"/>
        <v>1</v>
      </c>
      <c r="F191">
        <f t="shared" si="12"/>
        <v>0</v>
      </c>
      <c r="G191">
        <f t="shared" ca="1" si="13"/>
        <v>1</v>
      </c>
      <c r="H191">
        <f t="shared" ca="1" si="14"/>
        <v>0</v>
      </c>
    </row>
    <row r="192" spans="1:8" x14ac:dyDescent="0.3">
      <c r="A192" s="1">
        <v>39898</v>
      </c>
      <c r="B192" s="2">
        <f>[1]!i_dq_close($B$1,A192)</f>
        <v>2361.7040000000002</v>
      </c>
      <c r="C192" s="2">
        <f ca="1">AVERAGE(OFFSET(B192,1-$K$6,0):B192)</f>
        <v>2218.6892666666668</v>
      </c>
      <c r="D192">
        <f t="shared" si="10"/>
        <v>2205.8685775572571</v>
      </c>
      <c r="E192">
        <f t="shared" si="11"/>
        <v>1</v>
      </c>
      <c r="F192">
        <f t="shared" si="12"/>
        <v>0</v>
      </c>
      <c r="G192">
        <f t="shared" ca="1" si="13"/>
        <v>1</v>
      </c>
      <c r="H192">
        <f t="shared" ca="1" si="14"/>
        <v>0</v>
      </c>
    </row>
    <row r="193" spans="1:8" x14ac:dyDescent="0.3">
      <c r="A193" s="1">
        <v>39899</v>
      </c>
      <c r="B193" s="2">
        <f>[1]!i_dq_close($B$1,A193)</f>
        <v>2374.4380000000001</v>
      </c>
      <c r="C193" s="2">
        <f ca="1">AVERAGE(OFFSET(B193,1-$K$6,0):B193)</f>
        <v>2220.4774666666663</v>
      </c>
      <c r="D193">
        <f t="shared" si="10"/>
        <v>2216.7440241664663</v>
      </c>
      <c r="E193">
        <f t="shared" si="11"/>
        <v>1</v>
      </c>
      <c r="F193">
        <f t="shared" si="12"/>
        <v>0</v>
      </c>
      <c r="G193">
        <f t="shared" ca="1" si="13"/>
        <v>1</v>
      </c>
      <c r="H193">
        <f t="shared" ca="1" si="14"/>
        <v>0</v>
      </c>
    </row>
    <row r="194" spans="1:8" x14ac:dyDescent="0.3">
      <c r="A194" s="1">
        <v>39902</v>
      </c>
      <c r="B194" s="2">
        <f>[1]!i_dq_close($B$1,A194)</f>
        <v>2358.04</v>
      </c>
      <c r="C194" s="2">
        <f ca="1">AVERAGE(OFFSET(B194,1-$K$6,0):B194)</f>
        <v>2219.4325666666668</v>
      </c>
      <c r="D194">
        <f t="shared" si="10"/>
        <v>2225.8598935750815</v>
      </c>
      <c r="E194">
        <f t="shared" si="11"/>
        <v>1</v>
      </c>
      <c r="F194">
        <f t="shared" si="12"/>
        <v>0</v>
      </c>
      <c r="G194">
        <f t="shared" ca="1" si="13"/>
        <v>0</v>
      </c>
      <c r="H194">
        <f t="shared" ca="1" si="14"/>
        <v>1</v>
      </c>
    </row>
    <row r="195" spans="1:8" x14ac:dyDescent="0.3">
      <c r="A195" s="1">
        <v>39903</v>
      </c>
      <c r="B195" s="2">
        <f>[1]!i_dq_close($B$1,A195)</f>
        <v>2373.2130000000002</v>
      </c>
      <c r="C195" s="2">
        <f ca="1">AVERAGE(OFFSET(B195,1-$K$6,0):B195)</f>
        <v>2221.2249666666667</v>
      </c>
      <c r="D195">
        <f t="shared" si="10"/>
        <v>2235.366545602496</v>
      </c>
      <c r="E195">
        <f t="shared" si="11"/>
        <v>1</v>
      </c>
      <c r="F195">
        <f t="shared" si="12"/>
        <v>0</v>
      </c>
      <c r="G195">
        <f t="shared" ca="1" si="13"/>
        <v>1</v>
      </c>
      <c r="H195">
        <f t="shared" ca="1" si="14"/>
        <v>1</v>
      </c>
    </row>
    <row r="196" spans="1:8" x14ac:dyDescent="0.3">
      <c r="A196" s="1">
        <v>39904</v>
      </c>
      <c r="B196" s="2">
        <f>[1]!i_dq_close($B$1,A196)</f>
        <v>2408.0169999999998</v>
      </c>
      <c r="C196" s="2">
        <f ca="1">AVERAGE(OFFSET(B196,1-$K$6,0):B196)</f>
        <v>2227.8301333333338</v>
      </c>
      <c r="D196">
        <f t="shared" ref="D196:D245" si="15">$K$2*B196 + (1 - $K$2)*D195</f>
        <v>2246.5052845958835</v>
      </c>
      <c r="E196">
        <f t="shared" ref="E196:E245" si="16">IF(D196&gt;D195, 1, 0)</f>
        <v>1</v>
      </c>
      <c r="F196">
        <f t="shared" ref="F196:F245" si="17">ABS(SUM(-1*E196,E195))</f>
        <v>0</v>
      </c>
      <c r="G196">
        <f t="shared" ref="G196:G245" ca="1" si="18">IF(C196&gt;C195, 1, 0)</f>
        <v>1</v>
      </c>
      <c r="H196">
        <f t="shared" ref="H196:H245" ca="1" si="19">ABS(G196-G195)</f>
        <v>0</v>
      </c>
    </row>
    <row r="197" spans="1:8" x14ac:dyDescent="0.3">
      <c r="A197" s="1">
        <v>39905</v>
      </c>
      <c r="B197" s="2">
        <f>[1]!i_dq_close($B$1,A197)</f>
        <v>2425.2910000000002</v>
      </c>
      <c r="C197" s="2">
        <f ca="1">AVERAGE(OFFSET(B197,1-$K$6,0):B197)</f>
        <v>2234.4356666666667</v>
      </c>
      <c r="D197">
        <f t="shared" si="15"/>
        <v>2258.0398468800204</v>
      </c>
      <c r="E197">
        <f t="shared" si="16"/>
        <v>1</v>
      </c>
      <c r="F197">
        <f t="shared" si="17"/>
        <v>0</v>
      </c>
      <c r="G197">
        <f t="shared" ca="1" si="18"/>
        <v>1</v>
      </c>
      <c r="H197">
        <f t="shared" ca="1" si="19"/>
        <v>0</v>
      </c>
    </row>
    <row r="198" spans="1:8" x14ac:dyDescent="0.3">
      <c r="A198" s="1">
        <v>39906</v>
      </c>
      <c r="B198" s="2">
        <f>[1]!i_dq_close($B$1,A198)</f>
        <v>2419.7779999999998</v>
      </c>
      <c r="C198" s="2">
        <f ca="1">AVERAGE(OFFSET(B198,1-$K$6,0):B198)</f>
        <v>2239.7123333333338</v>
      </c>
      <c r="D198">
        <f t="shared" si="15"/>
        <v>2268.4745664361481</v>
      </c>
      <c r="E198">
        <f t="shared" si="16"/>
        <v>1</v>
      </c>
      <c r="F198">
        <f t="shared" si="17"/>
        <v>0</v>
      </c>
      <c r="G198">
        <f t="shared" ca="1" si="18"/>
        <v>1</v>
      </c>
      <c r="H198">
        <f t="shared" ca="1" si="19"/>
        <v>0</v>
      </c>
    </row>
    <row r="199" spans="1:8" x14ac:dyDescent="0.3">
      <c r="A199" s="1">
        <v>39910</v>
      </c>
      <c r="B199" s="2">
        <f>[1]!i_dq_close($B$1,A199)</f>
        <v>2439.1819999999998</v>
      </c>
      <c r="C199" s="2">
        <f ca="1">AVERAGE(OFFSET(B199,1-$K$6,0):B199)</f>
        <v>2244.1591666666664</v>
      </c>
      <c r="D199">
        <f t="shared" si="15"/>
        <v>2279.4879492467194</v>
      </c>
      <c r="E199">
        <f t="shared" si="16"/>
        <v>1</v>
      </c>
      <c r="F199">
        <f t="shared" si="17"/>
        <v>0</v>
      </c>
      <c r="G199">
        <f t="shared" ca="1" si="18"/>
        <v>1</v>
      </c>
      <c r="H199">
        <f t="shared" ca="1" si="19"/>
        <v>0</v>
      </c>
    </row>
    <row r="200" spans="1:8" x14ac:dyDescent="0.3">
      <c r="A200" s="1">
        <v>39911</v>
      </c>
      <c r="B200" s="2">
        <f>[1]!i_dq_close($B$1,A200)</f>
        <v>2347.3850000000002</v>
      </c>
      <c r="C200" s="2">
        <f ca="1">AVERAGE(OFFSET(B200,1-$K$6,0):B200)</f>
        <v>2249.0502000000001</v>
      </c>
      <c r="D200">
        <f t="shared" si="15"/>
        <v>2283.868404134028</v>
      </c>
      <c r="E200">
        <f t="shared" si="16"/>
        <v>1</v>
      </c>
      <c r="F200">
        <f t="shared" si="17"/>
        <v>0</v>
      </c>
      <c r="G200">
        <f t="shared" ca="1" si="18"/>
        <v>1</v>
      </c>
      <c r="H200">
        <f t="shared" ca="1" si="19"/>
        <v>0</v>
      </c>
    </row>
    <row r="201" spans="1:8" x14ac:dyDescent="0.3">
      <c r="A201" s="1">
        <v>39912</v>
      </c>
      <c r="B201" s="2">
        <f>[1]!i_dq_close($B$1,A201)</f>
        <v>2379.8760000000002</v>
      </c>
      <c r="C201" s="2">
        <f ca="1">AVERAGE(OFFSET(B201,1-$K$6,0):B201)</f>
        <v>2254.8269333333333</v>
      </c>
      <c r="D201">
        <f t="shared" si="15"/>
        <v>2290.0624425769943</v>
      </c>
      <c r="E201">
        <f t="shared" si="16"/>
        <v>1</v>
      </c>
      <c r="F201">
        <f t="shared" si="17"/>
        <v>0</v>
      </c>
      <c r="G201">
        <f t="shared" ca="1" si="18"/>
        <v>1</v>
      </c>
      <c r="H201">
        <f t="shared" ca="1" si="19"/>
        <v>0</v>
      </c>
    </row>
    <row r="202" spans="1:8" x14ac:dyDescent="0.3">
      <c r="A202" s="1">
        <v>39913</v>
      </c>
      <c r="B202" s="2">
        <f>[1]!i_dq_close($B$1,A202)</f>
        <v>2444.2260000000001</v>
      </c>
      <c r="C202" s="2">
        <f ca="1">AVERAGE(OFFSET(B202,1-$K$6,0):B202)</f>
        <v>2265.5927666666671</v>
      </c>
      <c r="D202">
        <f t="shared" si="15"/>
        <v>2300.0084785397689</v>
      </c>
      <c r="E202">
        <f t="shared" si="16"/>
        <v>1</v>
      </c>
      <c r="F202">
        <f t="shared" si="17"/>
        <v>0</v>
      </c>
      <c r="G202">
        <f t="shared" ca="1" si="18"/>
        <v>1</v>
      </c>
      <c r="H202">
        <f t="shared" ca="1" si="19"/>
        <v>0</v>
      </c>
    </row>
    <row r="203" spans="1:8" x14ac:dyDescent="0.3">
      <c r="A203" s="1">
        <v>39916</v>
      </c>
      <c r="B203" s="2">
        <f>[1]!i_dq_close($B$1,A203)</f>
        <v>2513.701</v>
      </c>
      <c r="C203" s="2">
        <f ca="1">AVERAGE(OFFSET(B203,1-$K$6,0):B203)</f>
        <v>2279.9544000000005</v>
      </c>
      <c r="D203">
        <f t="shared" si="15"/>
        <v>2313.7950928275259</v>
      </c>
      <c r="E203">
        <f t="shared" si="16"/>
        <v>1</v>
      </c>
      <c r="F203">
        <f t="shared" si="17"/>
        <v>0</v>
      </c>
      <c r="G203">
        <f t="shared" ca="1" si="18"/>
        <v>1</v>
      </c>
      <c r="H203">
        <f t="shared" ca="1" si="19"/>
        <v>0</v>
      </c>
    </row>
    <row r="204" spans="1:8" x14ac:dyDescent="0.3">
      <c r="A204" s="1">
        <v>39917</v>
      </c>
      <c r="B204" s="2">
        <f>[1]!i_dq_close($B$1,A204)</f>
        <v>2527.181</v>
      </c>
      <c r="C204" s="2">
        <f ca="1">AVERAGE(OFFSET(B204,1-$K$6,0):B204)</f>
        <v>2294.4121999999998</v>
      </c>
      <c r="D204">
        <f t="shared" si="15"/>
        <v>2327.5619255483307</v>
      </c>
      <c r="E204">
        <f t="shared" si="16"/>
        <v>1</v>
      </c>
      <c r="F204">
        <f t="shared" si="17"/>
        <v>0</v>
      </c>
      <c r="G204">
        <f t="shared" ca="1" si="18"/>
        <v>1</v>
      </c>
      <c r="H204">
        <f t="shared" ca="1" si="19"/>
        <v>0</v>
      </c>
    </row>
    <row r="205" spans="1:8" x14ac:dyDescent="0.3">
      <c r="A205" s="1">
        <v>39918</v>
      </c>
      <c r="B205" s="2">
        <f>[1]!i_dq_close($B$1,A205)</f>
        <v>2536.056</v>
      </c>
      <c r="C205" s="2">
        <f ca="1">AVERAGE(OFFSET(B205,1-$K$6,0):B205)</f>
        <v>2309.8997000000004</v>
      </c>
      <c r="D205">
        <f t="shared" si="15"/>
        <v>2341.0131561581161</v>
      </c>
      <c r="E205">
        <f t="shared" si="16"/>
        <v>1</v>
      </c>
      <c r="F205">
        <f t="shared" si="17"/>
        <v>0</v>
      </c>
      <c r="G205">
        <f t="shared" ca="1" si="18"/>
        <v>1</v>
      </c>
      <c r="H205">
        <f t="shared" ca="1" si="19"/>
        <v>0</v>
      </c>
    </row>
    <row r="206" spans="1:8" x14ac:dyDescent="0.3">
      <c r="A206" s="1">
        <v>39919</v>
      </c>
      <c r="B206" s="2">
        <f>[1]!i_dq_close($B$1,A206)</f>
        <v>2534.134</v>
      </c>
      <c r="C206" s="2">
        <f ca="1">AVERAGE(OFFSET(B206,1-$K$6,0):B206)</f>
        <v>2321.1006000000002</v>
      </c>
      <c r="D206">
        <f t="shared" si="15"/>
        <v>2353.4725654382378</v>
      </c>
      <c r="E206">
        <f t="shared" si="16"/>
        <v>1</v>
      </c>
      <c r="F206">
        <f t="shared" si="17"/>
        <v>0</v>
      </c>
      <c r="G206">
        <f t="shared" ca="1" si="18"/>
        <v>1</v>
      </c>
      <c r="H206">
        <f t="shared" ca="1" si="19"/>
        <v>0</v>
      </c>
    </row>
    <row r="207" spans="1:8" x14ac:dyDescent="0.3">
      <c r="A207" s="1">
        <v>39920</v>
      </c>
      <c r="B207" s="2">
        <f>[1]!i_dq_close($B$1,A207)</f>
        <v>2503.9349999999999</v>
      </c>
      <c r="C207" s="2">
        <f ca="1">AVERAGE(OFFSET(B207,1-$K$6,0):B207)</f>
        <v>2330.5292333333332</v>
      </c>
      <c r="D207">
        <f t="shared" si="15"/>
        <v>2363.1798192809324</v>
      </c>
      <c r="E207">
        <f t="shared" si="16"/>
        <v>1</v>
      </c>
      <c r="F207">
        <f t="shared" si="17"/>
        <v>0</v>
      </c>
      <c r="G207">
        <f t="shared" ca="1" si="18"/>
        <v>1</v>
      </c>
      <c r="H207">
        <f t="shared" ca="1" si="19"/>
        <v>0</v>
      </c>
    </row>
    <row r="208" spans="1:8" x14ac:dyDescent="0.3">
      <c r="A208" s="1">
        <v>39923</v>
      </c>
      <c r="B208" s="2">
        <f>[1]!i_dq_close($B$1,A208)</f>
        <v>2557.4560000000001</v>
      </c>
      <c r="C208" s="2">
        <f ca="1">AVERAGE(OFFSET(B208,1-$K$6,0):B208)</f>
        <v>2342.6775333333335</v>
      </c>
      <c r="D208">
        <f t="shared" si="15"/>
        <v>2375.7137664240986</v>
      </c>
      <c r="E208">
        <f t="shared" si="16"/>
        <v>1</v>
      </c>
      <c r="F208">
        <f t="shared" si="17"/>
        <v>0</v>
      </c>
      <c r="G208">
        <f t="shared" ca="1" si="18"/>
        <v>1</v>
      </c>
      <c r="H208">
        <f t="shared" ca="1" si="19"/>
        <v>0</v>
      </c>
    </row>
    <row r="209" spans="1:8" x14ac:dyDescent="0.3">
      <c r="A209" s="1">
        <v>39924</v>
      </c>
      <c r="B209" s="2">
        <f>[1]!i_dq_close($B$1,A209)</f>
        <v>2535.828</v>
      </c>
      <c r="C209" s="2">
        <f ca="1">AVERAGE(OFFSET(B209,1-$K$6,0):B209)</f>
        <v>2356.5801999999999</v>
      </c>
      <c r="D209">
        <f t="shared" si="15"/>
        <v>2386.0437169773827</v>
      </c>
      <c r="E209">
        <f t="shared" si="16"/>
        <v>1</v>
      </c>
      <c r="F209">
        <f t="shared" si="17"/>
        <v>0</v>
      </c>
      <c r="G209">
        <f t="shared" ca="1" si="18"/>
        <v>1</v>
      </c>
      <c r="H209">
        <f t="shared" ca="1" si="19"/>
        <v>0</v>
      </c>
    </row>
    <row r="210" spans="1:8" x14ac:dyDescent="0.3">
      <c r="A210" s="1">
        <v>39925</v>
      </c>
      <c r="B210" s="2">
        <f>[1]!i_dq_close($B$1,A210)</f>
        <v>2461.346</v>
      </c>
      <c r="C210" s="2">
        <f ca="1">AVERAGE(OFFSET(B210,1-$K$6,0):B210)</f>
        <v>2366.6727999999998</v>
      </c>
      <c r="D210">
        <f t="shared" si="15"/>
        <v>2390.9019287852934</v>
      </c>
      <c r="E210">
        <f t="shared" si="16"/>
        <v>1</v>
      </c>
      <c r="F210">
        <f t="shared" si="17"/>
        <v>0</v>
      </c>
      <c r="G210">
        <f t="shared" ca="1" si="18"/>
        <v>1</v>
      </c>
      <c r="H210">
        <f t="shared" ca="1" si="19"/>
        <v>0</v>
      </c>
    </row>
    <row r="211" spans="1:8" x14ac:dyDescent="0.3">
      <c r="A211" s="1">
        <v>39926</v>
      </c>
      <c r="B211" s="2">
        <f>[1]!i_dq_close($B$1,A211)</f>
        <v>2463.9540000000002</v>
      </c>
      <c r="C211" s="2">
        <f ca="1">AVERAGE(OFFSET(B211,1-$K$6,0):B211)</f>
        <v>2377.5037666666667</v>
      </c>
      <c r="D211">
        <f t="shared" si="15"/>
        <v>2395.6149656378552</v>
      </c>
      <c r="E211">
        <f t="shared" si="16"/>
        <v>1</v>
      </c>
      <c r="F211">
        <f t="shared" si="17"/>
        <v>0</v>
      </c>
      <c r="G211">
        <f t="shared" ca="1" si="18"/>
        <v>1</v>
      </c>
      <c r="H211">
        <f t="shared" ca="1" si="19"/>
        <v>0</v>
      </c>
    </row>
    <row r="212" spans="1:8" x14ac:dyDescent="0.3">
      <c r="A212" s="1">
        <v>39927</v>
      </c>
      <c r="B212" s="2">
        <f>[1]!i_dq_close($B$1,A212)</f>
        <v>2448.5949999999998</v>
      </c>
      <c r="C212" s="2">
        <f ca="1">AVERAGE(OFFSET(B212,1-$K$6,0):B212)</f>
        <v>2387.9942333333333</v>
      </c>
      <c r="D212">
        <f t="shared" si="15"/>
        <v>2399.0330323708968</v>
      </c>
      <c r="E212">
        <f t="shared" si="16"/>
        <v>1</v>
      </c>
      <c r="F212">
        <f t="shared" si="17"/>
        <v>0</v>
      </c>
      <c r="G212">
        <f t="shared" ca="1" si="18"/>
        <v>1</v>
      </c>
      <c r="H212">
        <f t="shared" ca="1" si="19"/>
        <v>0</v>
      </c>
    </row>
    <row r="213" spans="1:8" x14ac:dyDescent="0.3">
      <c r="A213" s="1">
        <v>39930</v>
      </c>
      <c r="B213" s="2">
        <f>[1]!i_dq_close($B$1,A213)</f>
        <v>2405.348</v>
      </c>
      <c r="C213" s="2">
        <f ca="1">AVERAGE(OFFSET(B213,1-$K$6,0):B213)</f>
        <v>2397.2109</v>
      </c>
      <c r="D213">
        <f t="shared" si="15"/>
        <v>2399.4404496372904</v>
      </c>
      <c r="E213">
        <f t="shared" si="16"/>
        <v>1</v>
      </c>
      <c r="F213">
        <f t="shared" si="17"/>
        <v>0</v>
      </c>
      <c r="G213">
        <f t="shared" ca="1" si="18"/>
        <v>1</v>
      </c>
      <c r="H213">
        <f t="shared" ca="1" si="19"/>
        <v>0</v>
      </c>
    </row>
    <row r="214" spans="1:8" x14ac:dyDescent="0.3">
      <c r="A214" s="1">
        <v>39931</v>
      </c>
      <c r="B214" s="2">
        <f>[1]!i_dq_close($B$1,A214)</f>
        <v>2401.4380000000001</v>
      </c>
      <c r="C214" s="2">
        <f ca="1">AVERAGE(OFFSET(B214,1-$K$6,0):B214)</f>
        <v>2405.4824666666659</v>
      </c>
      <c r="D214">
        <f t="shared" si="15"/>
        <v>2399.5693238542399</v>
      </c>
      <c r="E214">
        <f t="shared" si="16"/>
        <v>1</v>
      </c>
      <c r="F214">
        <f t="shared" si="17"/>
        <v>0</v>
      </c>
      <c r="G214">
        <f t="shared" ca="1" si="18"/>
        <v>1</v>
      </c>
      <c r="H214">
        <f t="shared" ca="1" si="19"/>
        <v>0</v>
      </c>
    </row>
    <row r="215" spans="1:8" x14ac:dyDescent="0.3">
      <c r="A215" s="1">
        <v>39932</v>
      </c>
      <c r="B215" s="2">
        <f>[1]!i_dq_close($B$1,A215)</f>
        <v>2468.192</v>
      </c>
      <c r="C215" s="2">
        <f ca="1">AVERAGE(OFFSET(B215,1-$K$6,0):B215)</f>
        <v>2413.8113333333326</v>
      </c>
      <c r="D215">
        <f t="shared" si="15"/>
        <v>2403.9965932829987</v>
      </c>
      <c r="E215">
        <f t="shared" si="16"/>
        <v>1</v>
      </c>
      <c r="F215">
        <f t="shared" si="17"/>
        <v>0</v>
      </c>
      <c r="G215">
        <f t="shared" ca="1" si="18"/>
        <v>1</v>
      </c>
      <c r="H215">
        <f t="shared" ca="1" si="19"/>
        <v>0</v>
      </c>
    </row>
    <row r="216" spans="1:8" x14ac:dyDescent="0.3">
      <c r="A216" s="1">
        <v>39933</v>
      </c>
      <c r="B216" s="2">
        <f>[1]!i_dq_close($B$1,A216)</f>
        <v>2477.569</v>
      </c>
      <c r="C216" s="2">
        <f ca="1">AVERAGE(OFFSET(B216,1-$K$6,0):B216)</f>
        <v>2422.2727999999997</v>
      </c>
      <c r="D216">
        <f t="shared" si="15"/>
        <v>2408.7432001679667</v>
      </c>
      <c r="E216">
        <f t="shared" si="16"/>
        <v>1</v>
      </c>
      <c r="F216">
        <f t="shared" si="17"/>
        <v>0</v>
      </c>
      <c r="G216">
        <f t="shared" ca="1" si="18"/>
        <v>1</v>
      </c>
      <c r="H216">
        <f t="shared" ca="1" si="19"/>
        <v>0</v>
      </c>
    </row>
    <row r="217" spans="1:8" x14ac:dyDescent="0.3">
      <c r="A217" s="1">
        <v>39937</v>
      </c>
      <c r="B217" s="2">
        <f>[1]!i_dq_close($B$1,A217)</f>
        <v>2559.9110000000001</v>
      </c>
      <c r="C217" s="2">
        <f ca="1">AVERAGE(OFFSET(B217,1-$K$6,0):B217)</f>
        <v>2432.0778666666661</v>
      </c>
      <c r="D217">
        <f t="shared" si="15"/>
        <v>2418.4959614474528</v>
      </c>
      <c r="E217">
        <f t="shared" si="16"/>
        <v>1</v>
      </c>
      <c r="F217">
        <f t="shared" si="17"/>
        <v>0</v>
      </c>
      <c r="G217">
        <f t="shared" ca="1" si="18"/>
        <v>1</v>
      </c>
      <c r="H217">
        <f t="shared" ca="1" si="19"/>
        <v>0</v>
      </c>
    </row>
    <row r="218" spans="1:8" x14ac:dyDescent="0.3">
      <c r="A218" s="1">
        <v>39938</v>
      </c>
      <c r="B218" s="2">
        <f>[1]!i_dq_close($B$1,A218)</f>
        <v>2567.337</v>
      </c>
      <c r="C218" s="2">
        <f ca="1">AVERAGE(OFFSET(B218,1-$K$6,0):B218)</f>
        <v>2441.6195333333326</v>
      </c>
      <c r="D218">
        <f t="shared" si="15"/>
        <v>2428.0986090960046</v>
      </c>
      <c r="E218">
        <f t="shared" si="16"/>
        <v>1</v>
      </c>
      <c r="F218">
        <f t="shared" si="17"/>
        <v>0</v>
      </c>
      <c r="G218">
        <f t="shared" ca="1" si="18"/>
        <v>1</v>
      </c>
      <c r="H218">
        <f t="shared" ca="1" si="19"/>
        <v>0</v>
      </c>
    </row>
    <row r="219" spans="1:8" x14ac:dyDescent="0.3">
      <c r="A219" s="1">
        <v>39939</v>
      </c>
      <c r="B219" s="2">
        <f>[1]!i_dq_close($B$1,A219)</f>
        <v>2592.52</v>
      </c>
      <c r="C219" s="2">
        <f ca="1">AVERAGE(OFFSET(B219,1-$K$6,0):B219)</f>
        <v>2450.5208666666667</v>
      </c>
      <c r="D219">
        <f t="shared" si="15"/>
        <v>2438.7064407672306</v>
      </c>
      <c r="E219">
        <f t="shared" si="16"/>
        <v>1</v>
      </c>
      <c r="F219">
        <f t="shared" si="17"/>
        <v>0</v>
      </c>
      <c r="G219">
        <f t="shared" ca="1" si="18"/>
        <v>1</v>
      </c>
      <c r="H219">
        <f t="shared" ca="1" si="19"/>
        <v>0</v>
      </c>
    </row>
    <row r="220" spans="1:8" x14ac:dyDescent="0.3">
      <c r="A220" s="1">
        <v>39940</v>
      </c>
      <c r="B220" s="2">
        <f>[1]!i_dq_close($B$1,A220)</f>
        <v>2597.4470000000001</v>
      </c>
      <c r="C220" s="2">
        <f ca="1">AVERAGE(OFFSET(B220,1-$K$6,0):B220)</f>
        <v>2459.1550999999995</v>
      </c>
      <c r="D220">
        <f t="shared" si="15"/>
        <v>2448.9477671693448</v>
      </c>
      <c r="E220">
        <f t="shared" si="16"/>
        <v>1</v>
      </c>
      <c r="F220">
        <f t="shared" si="17"/>
        <v>0</v>
      </c>
      <c r="G220">
        <f t="shared" ca="1" si="18"/>
        <v>1</v>
      </c>
      <c r="H220">
        <f t="shared" ca="1" si="19"/>
        <v>0</v>
      </c>
    </row>
    <row r="221" spans="1:8" x14ac:dyDescent="0.3">
      <c r="A221" s="1">
        <v>39941</v>
      </c>
      <c r="B221" s="2">
        <f>[1]!i_dq_close($B$1,A221)</f>
        <v>2625.645</v>
      </c>
      <c r="C221" s="2">
        <f ca="1">AVERAGE(OFFSET(B221,1-$K$6,0):B221)</f>
        <v>2470.2914333333338</v>
      </c>
      <c r="D221">
        <f t="shared" si="15"/>
        <v>2460.3475886422902</v>
      </c>
      <c r="E221">
        <f t="shared" si="16"/>
        <v>1</v>
      </c>
      <c r="F221">
        <f t="shared" si="17"/>
        <v>0</v>
      </c>
      <c r="G221">
        <f t="shared" ca="1" si="18"/>
        <v>1</v>
      </c>
      <c r="H221">
        <f t="shared" ca="1" si="19"/>
        <v>0</v>
      </c>
    </row>
    <row r="222" spans="1:8" x14ac:dyDescent="0.3">
      <c r="A222" s="1">
        <v>39944</v>
      </c>
      <c r="B222" s="2">
        <f>[1]!i_dq_close($B$1,A222)</f>
        <v>2579.7469999999998</v>
      </c>
      <c r="C222" s="2">
        <f ca="1">AVERAGE(OFFSET(B222,1-$K$6,0):B222)</f>
        <v>2477.5595333333335</v>
      </c>
      <c r="D222">
        <f t="shared" si="15"/>
        <v>2468.0507764718204</v>
      </c>
      <c r="E222">
        <f t="shared" si="16"/>
        <v>1</v>
      </c>
      <c r="F222">
        <f t="shared" si="17"/>
        <v>0</v>
      </c>
      <c r="G222">
        <f t="shared" ca="1" si="18"/>
        <v>1</v>
      </c>
      <c r="H222">
        <f t="shared" ca="1" si="19"/>
        <v>0</v>
      </c>
    </row>
    <row r="223" spans="1:8" x14ac:dyDescent="0.3">
      <c r="A223" s="1">
        <v>39945</v>
      </c>
      <c r="B223" s="2">
        <f>[1]!i_dq_close($B$1,A223)</f>
        <v>2618.172</v>
      </c>
      <c r="C223" s="2">
        <f ca="1">AVERAGE(OFFSET(B223,1-$K$6,0):B223)</f>
        <v>2485.6840000000007</v>
      </c>
      <c r="D223">
        <f t="shared" si="15"/>
        <v>2477.7360166994449</v>
      </c>
      <c r="E223">
        <f t="shared" si="16"/>
        <v>1</v>
      </c>
      <c r="F223">
        <f t="shared" si="17"/>
        <v>0</v>
      </c>
      <c r="G223">
        <f t="shared" ca="1" si="18"/>
        <v>1</v>
      </c>
      <c r="H223">
        <f t="shared" ca="1" si="19"/>
        <v>0</v>
      </c>
    </row>
    <row r="224" spans="1:8" x14ac:dyDescent="0.3">
      <c r="A224" s="1">
        <v>39946</v>
      </c>
      <c r="B224" s="2">
        <f>[1]!i_dq_close($B$1,A224)</f>
        <v>2663.7660000000001</v>
      </c>
      <c r="C224" s="2">
        <f ca="1">AVERAGE(OFFSET(B224,1-$K$6,0):B224)</f>
        <v>2495.874866666667</v>
      </c>
      <c r="D224">
        <f t="shared" si="15"/>
        <v>2489.7379511059326</v>
      </c>
      <c r="E224">
        <f t="shared" si="16"/>
        <v>1</v>
      </c>
      <c r="F224">
        <f t="shared" si="17"/>
        <v>0</v>
      </c>
      <c r="G224">
        <f t="shared" ca="1" si="18"/>
        <v>1</v>
      </c>
      <c r="H224">
        <f t="shared" ca="1" si="19"/>
        <v>0</v>
      </c>
    </row>
    <row r="225" spans="1:8" x14ac:dyDescent="0.3">
      <c r="A225" s="1">
        <v>39947</v>
      </c>
      <c r="B225" s="2">
        <f>[1]!i_dq_close($B$1,A225)</f>
        <v>2639.8870000000002</v>
      </c>
      <c r="C225" s="2">
        <f ca="1">AVERAGE(OFFSET(B225,1-$K$6,0):B225)</f>
        <v>2504.7640000000006</v>
      </c>
      <c r="D225">
        <f t="shared" si="15"/>
        <v>2499.4249865184529</v>
      </c>
      <c r="E225">
        <f t="shared" si="16"/>
        <v>1</v>
      </c>
      <c r="F225">
        <f t="shared" si="17"/>
        <v>0</v>
      </c>
      <c r="G225">
        <f t="shared" ca="1" si="18"/>
        <v>1</v>
      </c>
      <c r="H225">
        <f t="shared" ca="1" si="19"/>
        <v>0</v>
      </c>
    </row>
    <row r="226" spans="1:8" x14ac:dyDescent="0.3">
      <c r="A226" s="1">
        <v>39948</v>
      </c>
      <c r="B226" s="2">
        <f>[1]!i_dq_close($B$1,A226)</f>
        <v>2645.2629999999999</v>
      </c>
      <c r="C226" s="2">
        <f ca="1">AVERAGE(OFFSET(B226,1-$K$6,0):B226)</f>
        <v>2512.6722000000004</v>
      </c>
      <c r="D226">
        <f t="shared" si="15"/>
        <v>2508.833890614037</v>
      </c>
      <c r="E226">
        <f t="shared" si="16"/>
        <v>1</v>
      </c>
      <c r="F226">
        <f t="shared" si="17"/>
        <v>0</v>
      </c>
      <c r="G226">
        <f t="shared" ca="1" si="18"/>
        <v>1</v>
      </c>
      <c r="H226">
        <f t="shared" ca="1" si="19"/>
        <v>0</v>
      </c>
    </row>
    <row r="227" spans="1:8" x14ac:dyDescent="0.3">
      <c r="A227" s="1">
        <v>39951</v>
      </c>
      <c r="B227" s="2">
        <f>[1]!i_dq_close($B$1,A227)</f>
        <v>2652.779</v>
      </c>
      <c r="C227" s="2">
        <f ca="1">AVERAGE(OFFSET(B227,1-$K$6,0):B227)</f>
        <v>2520.2551333333336</v>
      </c>
      <c r="D227">
        <f t="shared" si="15"/>
        <v>2518.1206718647445</v>
      </c>
      <c r="E227">
        <f t="shared" si="16"/>
        <v>1</v>
      </c>
      <c r="F227">
        <f t="shared" si="17"/>
        <v>0</v>
      </c>
      <c r="G227">
        <f t="shared" ca="1" si="18"/>
        <v>1</v>
      </c>
      <c r="H227">
        <f t="shared" ca="1" si="19"/>
        <v>0</v>
      </c>
    </row>
    <row r="228" spans="1:8" x14ac:dyDescent="0.3">
      <c r="A228" s="1">
        <v>39952</v>
      </c>
      <c r="B228" s="2">
        <f>[1]!i_dq_close($B$1,A228)</f>
        <v>2676.6819999999998</v>
      </c>
      <c r="C228" s="2">
        <f ca="1">AVERAGE(OFFSET(B228,1-$K$6,0):B228)</f>
        <v>2528.8186000000005</v>
      </c>
      <c r="D228">
        <f t="shared" si="15"/>
        <v>2528.3504349702453</v>
      </c>
      <c r="E228">
        <f t="shared" si="16"/>
        <v>1</v>
      </c>
      <c r="F228">
        <f t="shared" si="17"/>
        <v>0</v>
      </c>
      <c r="G228">
        <f t="shared" ca="1" si="18"/>
        <v>1</v>
      </c>
      <c r="H228">
        <f t="shared" ca="1" si="19"/>
        <v>0</v>
      </c>
    </row>
    <row r="229" spans="1:8" x14ac:dyDescent="0.3">
      <c r="A229" s="1">
        <v>39953</v>
      </c>
      <c r="B229" s="2">
        <f>[1]!i_dq_close($B$1,A229)</f>
        <v>2651.4140000000002</v>
      </c>
      <c r="C229" s="2">
        <f ca="1">AVERAGE(OFFSET(B229,1-$K$6,0):B229)</f>
        <v>2535.8930000000009</v>
      </c>
      <c r="D229">
        <f t="shared" si="15"/>
        <v>2536.290019810875</v>
      </c>
      <c r="E229">
        <f t="shared" si="16"/>
        <v>1</v>
      </c>
      <c r="F229">
        <f t="shared" si="17"/>
        <v>0</v>
      </c>
      <c r="G229">
        <f t="shared" ca="1" si="18"/>
        <v>1</v>
      </c>
      <c r="H229">
        <f t="shared" ca="1" si="19"/>
        <v>0</v>
      </c>
    </row>
    <row r="230" spans="1:8" x14ac:dyDescent="0.3">
      <c r="A230" s="1">
        <v>39954</v>
      </c>
      <c r="B230" s="2">
        <f>[1]!i_dq_close($B$1,A230)</f>
        <v>2610.6219999999998</v>
      </c>
      <c r="C230" s="2">
        <f ca="1">AVERAGE(OFFSET(B230,1-$K$6,0):B230)</f>
        <v>2544.6675666666674</v>
      </c>
      <c r="D230">
        <f t="shared" si="15"/>
        <v>2541.0856314359798</v>
      </c>
      <c r="E230">
        <f t="shared" si="16"/>
        <v>1</v>
      </c>
      <c r="F230">
        <f t="shared" si="17"/>
        <v>0</v>
      </c>
      <c r="G230">
        <f t="shared" ca="1" si="18"/>
        <v>1</v>
      </c>
      <c r="H230">
        <f t="shared" ca="1" si="19"/>
        <v>0</v>
      </c>
    </row>
    <row r="231" spans="1:8" x14ac:dyDescent="0.3">
      <c r="A231" s="1">
        <v>39955</v>
      </c>
      <c r="B231" s="2">
        <f>[1]!i_dq_close($B$1,A231)</f>
        <v>2597.6010000000001</v>
      </c>
      <c r="C231" s="2">
        <f ca="1">AVERAGE(OFFSET(B231,1-$K$6,0):B231)</f>
        <v>2551.9250666666671</v>
      </c>
      <c r="D231">
        <f t="shared" si="15"/>
        <v>2544.7317842465618</v>
      </c>
      <c r="E231">
        <f t="shared" si="16"/>
        <v>1</v>
      </c>
      <c r="F231">
        <f t="shared" si="17"/>
        <v>0</v>
      </c>
      <c r="G231">
        <f t="shared" ca="1" si="18"/>
        <v>1</v>
      </c>
      <c r="H231">
        <f t="shared" ca="1" si="19"/>
        <v>0</v>
      </c>
    </row>
    <row r="232" spans="1:8" x14ac:dyDescent="0.3">
      <c r="A232" s="1">
        <v>39958</v>
      </c>
      <c r="B232" s="2">
        <f>[1]!i_dq_close($B$1,A232)</f>
        <v>2610.0100000000002</v>
      </c>
      <c r="C232" s="2">
        <f ca="1">AVERAGE(OFFSET(B232,1-$K$6,0):B232)</f>
        <v>2557.4512000000004</v>
      </c>
      <c r="D232">
        <f t="shared" si="15"/>
        <v>2548.9432820371067</v>
      </c>
      <c r="E232">
        <f t="shared" si="16"/>
        <v>1</v>
      </c>
      <c r="F232">
        <f t="shared" si="17"/>
        <v>0</v>
      </c>
      <c r="G232">
        <f t="shared" ca="1" si="18"/>
        <v>1</v>
      </c>
      <c r="H232">
        <f t="shared" ca="1" si="19"/>
        <v>0</v>
      </c>
    </row>
    <row r="233" spans="1:8" x14ac:dyDescent="0.3">
      <c r="A233" s="1">
        <v>39959</v>
      </c>
      <c r="B233" s="2">
        <f>[1]!i_dq_close($B$1,A233)</f>
        <v>2588.5749999999998</v>
      </c>
      <c r="C233" s="2">
        <f ca="1">AVERAGE(OFFSET(B233,1-$K$6,0):B233)</f>
        <v>2559.9470000000001</v>
      </c>
      <c r="D233">
        <f t="shared" si="15"/>
        <v>2551.5001670669708</v>
      </c>
      <c r="E233">
        <f t="shared" si="16"/>
        <v>1</v>
      </c>
      <c r="F233">
        <f t="shared" si="17"/>
        <v>0</v>
      </c>
      <c r="G233">
        <f t="shared" ca="1" si="18"/>
        <v>1</v>
      </c>
      <c r="H233">
        <f t="shared" ca="1" si="19"/>
        <v>0</v>
      </c>
    </row>
    <row r="234" spans="1:8" x14ac:dyDescent="0.3">
      <c r="A234" s="1">
        <v>39960</v>
      </c>
      <c r="B234" s="2">
        <f>[1]!i_dq_close($B$1,A234)</f>
        <v>2632.93</v>
      </c>
      <c r="C234" s="2">
        <f ca="1">AVERAGE(OFFSET(B234,1-$K$6,0):B234)</f>
        <v>2563.471966666666</v>
      </c>
      <c r="D234">
        <f t="shared" si="15"/>
        <v>2556.7537046755538</v>
      </c>
      <c r="E234">
        <f t="shared" si="16"/>
        <v>1</v>
      </c>
      <c r="F234">
        <f t="shared" si="17"/>
        <v>0</v>
      </c>
      <c r="G234">
        <f t="shared" ca="1" si="18"/>
        <v>1</v>
      </c>
      <c r="H234">
        <f t="shared" ca="1" si="19"/>
        <v>0</v>
      </c>
    </row>
    <row r="235" spans="1:8" x14ac:dyDescent="0.3">
      <c r="A235" s="1">
        <v>39965</v>
      </c>
      <c r="B235" s="2">
        <f>[1]!i_dq_close($B$1,A235)</f>
        <v>2721.28</v>
      </c>
      <c r="C235" s="2">
        <f ca="1">AVERAGE(OFFSET(B235,1-$K$6,0):B235)</f>
        <v>2569.6460999999995</v>
      </c>
      <c r="D235">
        <f t="shared" si="15"/>
        <v>2567.3683043739052</v>
      </c>
      <c r="E235">
        <f t="shared" si="16"/>
        <v>1</v>
      </c>
      <c r="F235">
        <f t="shared" si="17"/>
        <v>0</v>
      </c>
      <c r="G235">
        <f t="shared" ca="1" si="18"/>
        <v>1</v>
      </c>
      <c r="H235">
        <f t="shared" ca="1" si="19"/>
        <v>0</v>
      </c>
    </row>
    <row r="236" spans="1:8" x14ac:dyDescent="0.3">
      <c r="A236" s="1">
        <v>39966</v>
      </c>
      <c r="B236" s="2">
        <f>[1]!i_dq_close($B$1,A236)</f>
        <v>2724.3020000000001</v>
      </c>
      <c r="C236" s="2">
        <f ca="1">AVERAGE(OFFSET(B236,1-$K$6,0):B236)</f>
        <v>2575.9850333333329</v>
      </c>
      <c r="D236">
        <f t="shared" si="15"/>
        <v>2577.4930589304277</v>
      </c>
      <c r="E236">
        <f t="shared" si="16"/>
        <v>1</v>
      </c>
      <c r="F236">
        <f t="shared" si="17"/>
        <v>0</v>
      </c>
      <c r="G236">
        <f t="shared" ca="1" si="18"/>
        <v>1</v>
      </c>
      <c r="H236">
        <f t="shared" ca="1" si="19"/>
        <v>0</v>
      </c>
    </row>
    <row r="237" spans="1:8" x14ac:dyDescent="0.3">
      <c r="A237" s="1">
        <v>39967</v>
      </c>
      <c r="B237" s="2">
        <f>[1]!i_dq_close($B$1,A237)</f>
        <v>2778.5889999999999</v>
      </c>
      <c r="C237" s="2">
        <f ca="1">AVERAGE(OFFSET(B237,1-$K$6,0):B237)</f>
        <v>2585.1401666666661</v>
      </c>
      <c r="D237">
        <f t="shared" si="15"/>
        <v>2590.4669906123354</v>
      </c>
      <c r="E237">
        <f t="shared" si="16"/>
        <v>1</v>
      </c>
      <c r="F237">
        <f t="shared" si="17"/>
        <v>0</v>
      </c>
      <c r="G237">
        <f t="shared" ca="1" si="18"/>
        <v>1</v>
      </c>
      <c r="H237">
        <f t="shared" ca="1" si="19"/>
        <v>0</v>
      </c>
    </row>
    <row r="238" spans="1:8" x14ac:dyDescent="0.3">
      <c r="A238" s="1">
        <v>39968</v>
      </c>
      <c r="B238" s="2">
        <f>[1]!i_dq_close($B$1,A238)</f>
        <v>2767.2440000000001</v>
      </c>
      <c r="C238" s="2">
        <f ca="1">AVERAGE(OFFSET(B238,1-$K$6,0):B238)</f>
        <v>2592.1331000000005</v>
      </c>
      <c r="D238">
        <f t="shared" si="15"/>
        <v>2601.8719589599268</v>
      </c>
      <c r="E238">
        <f t="shared" si="16"/>
        <v>1</v>
      </c>
      <c r="F238">
        <f t="shared" si="17"/>
        <v>0</v>
      </c>
      <c r="G238">
        <f t="shared" ca="1" si="18"/>
        <v>1</v>
      </c>
      <c r="H238">
        <f t="shared" ca="1" si="19"/>
        <v>0</v>
      </c>
    </row>
    <row r="239" spans="1:8" x14ac:dyDescent="0.3">
      <c r="A239" s="1">
        <v>39969</v>
      </c>
      <c r="B239" s="2">
        <f>[1]!i_dq_close($B$1,A239)</f>
        <v>2753.8910000000001</v>
      </c>
      <c r="C239" s="2">
        <f ca="1">AVERAGE(OFFSET(B239,1-$K$6,0):B239)</f>
        <v>2599.401866666667</v>
      </c>
      <c r="D239">
        <f t="shared" si="15"/>
        <v>2611.6796390270283</v>
      </c>
      <c r="E239">
        <f t="shared" si="16"/>
        <v>1</v>
      </c>
      <c r="F239">
        <f t="shared" si="17"/>
        <v>0</v>
      </c>
      <c r="G239">
        <f t="shared" ca="1" si="18"/>
        <v>1</v>
      </c>
      <c r="H239">
        <f t="shared" ca="1" si="19"/>
        <v>0</v>
      </c>
    </row>
    <row r="240" spans="1:8" x14ac:dyDescent="0.3">
      <c r="A240" s="1">
        <v>39972</v>
      </c>
      <c r="B240" s="2">
        <f>[1]!i_dq_close($B$1,A240)</f>
        <v>2768.3359999999998</v>
      </c>
      <c r="C240" s="2">
        <f ca="1">AVERAGE(OFFSET(B240,1-$K$6,0):B240)</f>
        <v>2609.6348666666672</v>
      </c>
      <c r="D240">
        <f t="shared" si="15"/>
        <v>2621.7865010252849</v>
      </c>
      <c r="E240">
        <f t="shared" si="16"/>
        <v>1</v>
      </c>
      <c r="F240">
        <f t="shared" si="17"/>
        <v>0</v>
      </c>
      <c r="G240">
        <f t="shared" ca="1" si="18"/>
        <v>1</v>
      </c>
      <c r="H240">
        <f t="shared" ca="1" si="19"/>
        <v>0</v>
      </c>
    </row>
    <row r="241" spans="1:8" x14ac:dyDescent="0.3">
      <c r="A241" s="1">
        <v>39973</v>
      </c>
      <c r="B241" s="2">
        <f>[1]!i_dq_close($B$1,A241)</f>
        <v>2787.8870000000002</v>
      </c>
      <c r="C241" s="2">
        <f ca="1">AVERAGE(OFFSET(B241,1-$K$6,0):B241)</f>
        <v>2620.4326333333343</v>
      </c>
      <c r="D241">
        <f t="shared" si="15"/>
        <v>2632.5026622494602</v>
      </c>
      <c r="E241">
        <f t="shared" si="16"/>
        <v>1</v>
      </c>
      <c r="F241">
        <f t="shared" si="17"/>
        <v>0</v>
      </c>
      <c r="G241">
        <f t="shared" ca="1" si="18"/>
        <v>1</v>
      </c>
      <c r="H241">
        <f t="shared" ca="1" si="19"/>
        <v>0</v>
      </c>
    </row>
    <row r="242" spans="1:8" x14ac:dyDescent="0.3">
      <c r="A242" s="1">
        <v>39974</v>
      </c>
      <c r="B242" s="2">
        <f>[1]!i_dq_close($B$1,A242)</f>
        <v>2816.2469999999998</v>
      </c>
      <c r="C242" s="2">
        <f ca="1">AVERAGE(OFFSET(B242,1-$K$6,0):B242)</f>
        <v>2632.6877000000004</v>
      </c>
      <c r="D242">
        <f t="shared" si="15"/>
        <v>2644.3571356527209</v>
      </c>
      <c r="E242">
        <f t="shared" si="16"/>
        <v>1</v>
      </c>
      <c r="F242">
        <f t="shared" si="17"/>
        <v>0</v>
      </c>
      <c r="G242">
        <f t="shared" ca="1" si="18"/>
        <v>1</v>
      </c>
      <c r="H242">
        <f t="shared" ca="1" si="19"/>
        <v>0</v>
      </c>
    </row>
    <row r="243" spans="1:8" x14ac:dyDescent="0.3">
      <c r="A243" s="1">
        <v>39975</v>
      </c>
      <c r="B243" s="2">
        <f>[1]!i_dq_close($B$1,A243)</f>
        <v>2797.32</v>
      </c>
      <c r="C243" s="2">
        <f ca="1">AVERAGE(OFFSET(B243,1-$K$6,0):B243)</f>
        <v>2645.7534333333338</v>
      </c>
      <c r="D243">
        <f t="shared" si="15"/>
        <v>2654.2257075460939</v>
      </c>
      <c r="E243">
        <f t="shared" si="16"/>
        <v>1</v>
      </c>
      <c r="F243">
        <f t="shared" si="17"/>
        <v>0</v>
      </c>
      <c r="G243">
        <f t="shared" ca="1" si="18"/>
        <v>1</v>
      </c>
      <c r="H243">
        <f t="shared" ca="1" si="19"/>
        <v>0</v>
      </c>
    </row>
    <row r="244" spans="1:8" x14ac:dyDescent="0.3">
      <c r="A244" s="1">
        <v>39976</v>
      </c>
      <c r="B244" s="2">
        <f>[1]!i_dq_close($B$1,A244)</f>
        <v>2743.7620000000002</v>
      </c>
      <c r="C244" s="2">
        <f ca="1">AVERAGE(OFFSET(B244,1-$K$6,0):B244)</f>
        <v>2657.1642333333339</v>
      </c>
      <c r="D244">
        <f t="shared" si="15"/>
        <v>2660.0022425431202</v>
      </c>
      <c r="E244">
        <f t="shared" si="16"/>
        <v>1</v>
      </c>
      <c r="F244">
        <f t="shared" si="17"/>
        <v>0</v>
      </c>
      <c r="G244">
        <f t="shared" ca="1" si="18"/>
        <v>1</v>
      </c>
      <c r="H244">
        <f t="shared" ca="1" si="19"/>
        <v>0</v>
      </c>
    </row>
    <row r="245" spans="1:8" x14ac:dyDescent="0.3">
      <c r="A245" s="1">
        <v>39979</v>
      </c>
      <c r="B245" s="2">
        <f>[1]!i_dq_close($B$1,A245)</f>
        <v>2789.549</v>
      </c>
      <c r="C245" s="2">
        <f ca="1">AVERAGE(OFFSET(B245,1-$K$6,0):B245)</f>
        <v>2667.8761333333337</v>
      </c>
      <c r="D245">
        <f t="shared" si="15"/>
        <v>2668.3600978629192</v>
      </c>
      <c r="E245">
        <f t="shared" si="16"/>
        <v>1</v>
      </c>
      <c r="F245">
        <f t="shared" si="17"/>
        <v>0</v>
      </c>
      <c r="G245">
        <f t="shared" ca="1" si="18"/>
        <v>1</v>
      </c>
      <c r="H245">
        <f t="shared" ca="1" si="19"/>
        <v>0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1110B-7EB3-4428-933D-0F53B7AF174F}">
  <dimension ref="A1:L53"/>
  <sheetViews>
    <sheetView workbookViewId="0">
      <selection activeCell="C17" sqref="C17"/>
    </sheetView>
  </sheetViews>
  <sheetFormatPr defaultRowHeight="14.4" x14ac:dyDescent="0.3"/>
  <cols>
    <col min="1" max="1" width="12" customWidth="1"/>
    <col min="2" max="2" width="13.33203125" customWidth="1"/>
    <col min="3" max="3" width="11.5546875" customWidth="1"/>
    <col min="4" max="4" width="13.6640625" customWidth="1"/>
    <col min="5" max="5" width="7.5546875" customWidth="1"/>
    <col min="6" max="6" width="13" customWidth="1"/>
    <col min="7" max="7" width="11.109375" customWidth="1"/>
    <col min="8" max="8" width="16" customWidth="1"/>
    <col min="12" max="12" width="27.6640625" customWidth="1"/>
  </cols>
  <sheetData>
    <row r="1" spans="1:12" x14ac:dyDescent="0.3">
      <c r="A1" t="s">
        <v>19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</v>
      </c>
      <c r="H1" t="s">
        <v>17</v>
      </c>
      <c r="J1" t="s">
        <v>10</v>
      </c>
    </row>
    <row r="2" spans="1:12" x14ac:dyDescent="0.3">
      <c r="A2" s="1">
        <f>[1]!TDays("2008-06-15","2009-06-15","Period=W","cols=1;rows=51")</f>
        <v>39619</v>
      </c>
      <c r="B2" s="2">
        <f>[1]!s_wq_close($B$1,A2,1)</f>
        <v>2831.7359999999999</v>
      </c>
      <c r="C2" s="2"/>
      <c r="D2" s="2">
        <v>2831.7359999999999</v>
      </c>
      <c r="E2" t="s">
        <v>12</v>
      </c>
      <c r="F2">
        <v>1</v>
      </c>
      <c r="G2" t="s">
        <v>12</v>
      </c>
      <c r="H2">
        <v>1</v>
      </c>
      <c r="J2" t="s">
        <v>9</v>
      </c>
      <c r="K2">
        <f>2/(K3 + 1)</f>
        <v>0.13333333333333333</v>
      </c>
    </row>
    <row r="3" spans="1:12" x14ac:dyDescent="0.3">
      <c r="A3" s="1">
        <v>39626</v>
      </c>
      <c r="B3" s="2">
        <f>[1]!s_wq_close($B$1,A3,1)</f>
        <v>2748.4319999999998</v>
      </c>
      <c r="C3" s="2"/>
      <c r="D3">
        <f>$K$2*B3+(1-$K$2)*D2</f>
        <v>2820.6287999999995</v>
      </c>
      <c r="E3">
        <f>IF(D3&gt;D2, 1, 0)</f>
        <v>0</v>
      </c>
      <c r="F3" t="s">
        <v>12</v>
      </c>
      <c r="G3">
        <f>IF(C3&gt;C2, 1, 0)</f>
        <v>0</v>
      </c>
      <c r="H3" t="s">
        <v>12</v>
      </c>
      <c r="J3" t="s">
        <v>11</v>
      </c>
      <c r="K3">
        <v>14</v>
      </c>
    </row>
    <row r="4" spans="1:12" x14ac:dyDescent="0.3">
      <c r="A4" s="1">
        <v>39633</v>
      </c>
      <c r="B4" s="2">
        <f>[1]!s_wq_close($B$1,A4,1)</f>
        <v>2669.8919999999998</v>
      </c>
      <c r="C4" s="2"/>
      <c r="D4">
        <f t="shared" ref="D4:D52" si="0">$K$2*B4+(1-$K$2)*D3</f>
        <v>2800.5305599999997</v>
      </c>
      <c r="E4">
        <f t="shared" ref="E4:E29" si="1">IF(D4&gt;D3, 1, 0)</f>
        <v>0</v>
      </c>
      <c r="F4">
        <f>ABS(E4-E3)</f>
        <v>0</v>
      </c>
      <c r="G4">
        <f t="shared" ref="G4:G29" si="2">IF(C4&gt;C3, 1, 0)</f>
        <v>0</v>
      </c>
      <c r="H4">
        <f>ABS(G4-G3)</f>
        <v>0</v>
      </c>
    </row>
    <row r="5" spans="1:12" x14ac:dyDescent="0.3">
      <c r="A5" s="1">
        <v>39640</v>
      </c>
      <c r="B5" s="2">
        <f>[1]!s_wq_close($B$1,A5,1)</f>
        <v>2856.634</v>
      </c>
      <c r="C5" s="2"/>
      <c r="D5">
        <f t="shared" si="0"/>
        <v>2808.0110186666666</v>
      </c>
      <c r="E5">
        <f t="shared" si="1"/>
        <v>1</v>
      </c>
      <c r="F5">
        <f t="shared" ref="F5:F29" si="3">ABS(E5-E4)</f>
        <v>1</v>
      </c>
      <c r="G5">
        <f t="shared" si="2"/>
        <v>0</v>
      </c>
      <c r="H5">
        <f t="shared" ref="H5:H29" si="4">ABS(G5-G4)</f>
        <v>0</v>
      </c>
      <c r="J5" t="s">
        <v>14</v>
      </c>
    </row>
    <row r="6" spans="1:12" x14ac:dyDescent="0.3">
      <c r="A6" s="1">
        <v>39647</v>
      </c>
      <c r="B6" s="2">
        <f>[1]!s_wq_close($B$1,A6,1)</f>
        <v>2778.3670000000002</v>
      </c>
      <c r="C6" s="2"/>
      <c r="D6">
        <f t="shared" si="0"/>
        <v>2804.0584828444444</v>
      </c>
      <c r="E6">
        <f t="shared" si="1"/>
        <v>0</v>
      </c>
      <c r="F6">
        <f t="shared" si="3"/>
        <v>1</v>
      </c>
      <c r="G6">
        <f t="shared" si="2"/>
        <v>0</v>
      </c>
      <c r="H6">
        <f t="shared" si="4"/>
        <v>0</v>
      </c>
      <c r="J6" t="s">
        <v>15</v>
      </c>
      <c r="K6">
        <v>14</v>
      </c>
    </row>
    <row r="7" spans="1:12" x14ac:dyDescent="0.3">
      <c r="A7" s="1">
        <v>39654</v>
      </c>
      <c r="B7" s="2">
        <f>[1]!s_wq_close($B$1,A7,1)</f>
        <v>2865.1010000000001</v>
      </c>
      <c r="C7" s="2"/>
      <c r="D7">
        <f t="shared" si="0"/>
        <v>2812.1974851318519</v>
      </c>
      <c r="E7">
        <f t="shared" si="1"/>
        <v>1</v>
      </c>
      <c r="F7">
        <f t="shared" si="3"/>
        <v>1</v>
      </c>
      <c r="G7">
        <f t="shared" si="2"/>
        <v>0</v>
      </c>
      <c r="H7">
        <f t="shared" si="4"/>
        <v>0</v>
      </c>
    </row>
    <row r="8" spans="1:12" x14ac:dyDescent="0.3">
      <c r="A8" s="1">
        <v>39661</v>
      </c>
      <c r="B8" s="2">
        <f>[1]!s_wq_close($B$1,A8,1)</f>
        <v>2801.817</v>
      </c>
      <c r="C8" s="2"/>
      <c r="D8">
        <f t="shared" si="0"/>
        <v>2810.813420447605</v>
      </c>
      <c r="E8">
        <f t="shared" si="1"/>
        <v>0</v>
      </c>
      <c r="F8">
        <f t="shared" si="3"/>
        <v>1</v>
      </c>
      <c r="G8">
        <f t="shared" si="2"/>
        <v>0</v>
      </c>
      <c r="H8">
        <f t="shared" si="4"/>
        <v>0</v>
      </c>
    </row>
    <row r="9" spans="1:12" x14ac:dyDescent="0.3">
      <c r="A9" s="1">
        <v>39668</v>
      </c>
      <c r="B9" s="2">
        <f>[1]!s_wq_close($B$1,A9,1)</f>
        <v>2605.7190000000001</v>
      </c>
      <c r="C9" s="2"/>
      <c r="D9">
        <f t="shared" si="0"/>
        <v>2783.467497721258</v>
      </c>
      <c r="E9">
        <f t="shared" si="1"/>
        <v>0</v>
      </c>
      <c r="F9">
        <f t="shared" si="3"/>
        <v>0</v>
      </c>
      <c r="G9">
        <f t="shared" si="2"/>
        <v>0</v>
      </c>
      <c r="H9">
        <f t="shared" si="4"/>
        <v>0</v>
      </c>
      <c r="I9" t="s">
        <v>3</v>
      </c>
      <c r="J9" t="s">
        <v>13</v>
      </c>
      <c r="K9">
        <f>COUNTIF(F25:F52, 1)</f>
        <v>1</v>
      </c>
    </row>
    <row r="10" spans="1:12" x14ac:dyDescent="0.3">
      <c r="A10" s="1">
        <v>39675</v>
      </c>
      <c r="B10" s="2">
        <f>[1]!s_wq_close($B$1,A10,1)</f>
        <v>2450.61</v>
      </c>
      <c r="C10" s="2" t="e">
        <f ca="1">AVERAGE(OFFSET(B10,1-$K$6,0):B10)</f>
        <v>#REF!</v>
      </c>
      <c r="D10">
        <f t="shared" si="0"/>
        <v>2739.0864980250903</v>
      </c>
      <c r="E10">
        <f t="shared" si="1"/>
        <v>0</v>
      </c>
      <c r="F10">
        <f t="shared" si="3"/>
        <v>0</v>
      </c>
      <c r="G10" t="e">
        <f t="shared" ca="1" si="2"/>
        <v>#REF!</v>
      </c>
      <c r="H10" t="e">
        <f t="shared" ca="1" si="4"/>
        <v>#REF!</v>
      </c>
    </row>
    <row r="11" spans="1:12" x14ac:dyDescent="0.3">
      <c r="A11" s="1">
        <v>39682</v>
      </c>
      <c r="B11" s="2">
        <f>[1]!s_wq_close($B$1,A11,1)</f>
        <v>2405.2260000000001</v>
      </c>
      <c r="C11" s="2" t="e">
        <f ca="1">AVERAGE(OFFSET(B11,1-$K$6,0):B11)</f>
        <v>#REF!</v>
      </c>
      <c r="D11">
        <f t="shared" si="0"/>
        <v>2694.5717649550784</v>
      </c>
      <c r="E11">
        <f t="shared" si="1"/>
        <v>0</v>
      </c>
      <c r="F11">
        <f t="shared" si="3"/>
        <v>0</v>
      </c>
      <c r="G11" t="e">
        <f t="shared" ca="1" si="2"/>
        <v>#REF!</v>
      </c>
      <c r="H11" t="e">
        <f t="shared" ca="1" si="4"/>
        <v>#REF!</v>
      </c>
      <c r="J11" t="s">
        <v>6</v>
      </c>
      <c r="K11">
        <f>COUNTIF(E25:E52, 1)</f>
        <v>21</v>
      </c>
    </row>
    <row r="12" spans="1:12" x14ac:dyDescent="0.3">
      <c r="A12" s="1">
        <v>39689</v>
      </c>
      <c r="B12" s="2">
        <f>[1]!s_wq_close($B$1,A12,1)</f>
        <v>2397.3690000000001</v>
      </c>
      <c r="C12" s="2" t="e">
        <f ca="1">AVERAGE(OFFSET(B12,1-$K$6,0):B12)</f>
        <v>#REF!</v>
      </c>
      <c r="D12">
        <f t="shared" si="0"/>
        <v>2654.9447296277344</v>
      </c>
      <c r="E12">
        <f t="shared" si="1"/>
        <v>0</v>
      </c>
      <c r="F12">
        <f t="shared" si="3"/>
        <v>0</v>
      </c>
      <c r="G12" t="e">
        <f t="shared" ca="1" si="2"/>
        <v>#REF!</v>
      </c>
      <c r="H12" t="e">
        <f t="shared" ca="1" si="4"/>
        <v>#REF!</v>
      </c>
      <c r="J12" t="s">
        <v>7</v>
      </c>
      <c r="K12">
        <f>COUNTIF(E25:E52, 0)</f>
        <v>7</v>
      </c>
    </row>
    <row r="13" spans="1:12" x14ac:dyDescent="0.3">
      <c r="A13" s="1">
        <v>39696</v>
      </c>
      <c r="B13" s="2">
        <f>[1]!s_wq_close($B$1,A13,1)</f>
        <v>2202.4459999999999</v>
      </c>
      <c r="C13" s="2" t="e">
        <f ca="1">AVERAGE(OFFSET(B13,1-$K$6,0):B13)</f>
        <v>#REF!</v>
      </c>
      <c r="D13">
        <f t="shared" si="0"/>
        <v>2594.61156567737</v>
      </c>
      <c r="E13">
        <f t="shared" si="1"/>
        <v>0</v>
      </c>
      <c r="F13">
        <f t="shared" si="3"/>
        <v>0</v>
      </c>
      <c r="G13" t="e">
        <f t="shared" ca="1" si="2"/>
        <v>#REF!</v>
      </c>
      <c r="H13" t="e">
        <f t="shared" ca="1" si="4"/>
        <v>#REF!</v>
      </c>
      <c r="L13" t="s">
        <v>20</v>
      </c>
    </row>
    <row r="14" spans="1:12" x14ac:dyDescent="0.3">
      <c r="A14" s="1">
        <v>39703</v>
      </c>
      <c r="B14" s="2">
        <f>[1]!s_wq_close($B$1,A14,1)</f>
        <v>2079.6729999999998</v>
      </c>
      <c r="C14" s="2">
        <f ca="1">AVERAGE(OFFSET(B14,1-$K$6,0):B14)</f>
        <v>2591.7709230769228</v>
      </c>
      <c r="D14">
        <f t="shared" si="0"/>
        <v>2525.9530902537208</v>
      </c>
      <c r="E14">
        <f t="shared" si="1"/>
        <v>0</v>
      </c>
      <c r="F14">
        <f t="shared" si="3"/>
        <v>0</v>
      </c>
      <c r="G14" t="e">
        <f t="shared" ca="1" si="2"/>
        <v>#REF!</v>
      </c>
      <c r="H14" t="e">
        <f t="shared" ca="1" si="4"/>
        <v>#REF!</v>
      </c>
      <c r="J14" t="s">
        <v>8</v>
      </c>
      <c r="K14">
        <f>K11*K12*2/(K12+K11) + 1</f>
        <v>11.5</v>
      </c>
      <c r="L14">
        <f>(K9-K14)/K15</f>
        <v>-5.4627928080019554</v>
      </c>
    </row>
    <row r="15" spans="1:12" x14ac:dyDescent="0.3">
      <c r="A15" s="1">
        <v>39710</v>
      </c>
      <c r="B15" s="2">
        <f>[1]!s_wq_close($B$1,A15,1)</f>
        <v>2075.0909999999999</v>
      </c>
      <c r="C15" s="2">
        <f ca="1">AVERAGE(OFFSET(B15,1-$K$6,0):B15)</f>
        <v>2554.865214285714</v>
      </c>
      <c r="D15">
        <f t="shared" si="0"/>
        <v>2465.8381448865584</v>
      </c>
      <c r="E15">
        <f t="shared" si="1"/>
        <v>0</v>
      </c>
      <c r="F15">
        <f t="shared" si="3"/>
        <v>0</v>
      </c>
      <c r="G15">
        <f t="shared" ca="1" si="2"/>
        <v>0</v>
      </c>
      <c r="H15" t="e">
        <f t="shared" ca="1" si="4"/>
        <v>#REF!</v>
      </c>
      <c r="J15" t="s">
        <v>18</v>
      </c>
      <c r="K15">
        <f>SQRT((2*K11*K12*(2*K11*K12 - (K11 + K12)))/((K11 + K12)^2*(K11 + K12 - 1)))</f>
        <v>1.922093765778466</v>
      </c>
    </row>
    <row r="16" spans="1:12" x14ac:dyDescent="0.3">
      <c r="A16" s="1">
        <v>39717</v>
      </c>
      <c r="B16" s="2">
        <f>[1]!s_wq_close($B$1,A16,1)</f>
        <v>2293.7840000000001</v>
      </c>
      <c r="C16" s="2">
        <f ca="1">AVERAGE(OFFSET(B16,1-$K$6,0):B16)</f>
        <v>2516.4400714285707</v>
      </c>
      <c r="D16">
        <f t="shared" si="0"/>
        <v>2442.8975922350173</v>
      </c>
      <c r="E16">
        <f t="shared" si="1"/>
        <v>0</v>
      </c>
      <c r="F16">
        <f t="shared" si="3"/>
        <v>0</v>
      </c>
      <c r="G16">
        <f t="shared" ca="1" si="2"/>
        <v>0</v>
      </c>
      <c r="H16">
        <f t="shared" ca="1" si="4"/>
        <v>0</v>
      </c>
    </row>
    <row r="17" spans="1:12" x14ac:dyDescent="0.3">
      <c r="A17" s="1">
        <v>39731</v>
      </c>
      <c r="B17" s="2">
        <f>[1]!s_wq_close($B$1,A17,1)</f>
        <v>2000.5719999999999</v>
      </c>
      <c r="C17" s="2">
        <f ca="1">AVERAGE(OFFSET(B17,1-$K$6,0):B17)</f>
        <v>2463.0214999999998</v>
      </c>
      <c r="D17">
        <f t="shared" si="0"/>
        <v>2383.9208466036816</v>
      </c>
      <c r="E17">
        <f t="shared" si="1"/>
        <v>0</v>
      </c>
      <c r="F17">
        <f t="shared" si="3"/>
        <v>0</v>
      </c>
      <c r="G17">
        <f t="shared" ca="1" si="2"/>
        <v>0</v>
      </c>
      <c r="H17">
        <f t="shared" ca="1" si="4"/>
        <v>0</v>
      </c>
    </row>
    <row r="18" spans="1:12" x14ac:dyDescent="0.3">
      <c r="A18" s="1">
        <v>39738</v>
      </c>
      <c r="B18" s="2">
        <f>[1]!s_wq_close($B$1,A18,1)</f>
        <v>1930.6510000000001</v>
      </c>
      <c r="C18" s="2">
        <f ca="1">AVERAGE(OFFSET(B18,1-$K$6,0):B18)</f>
        <v>2410.2185714285711</v>
      </c>
      <c r="D18">
        <f t="shared" si="0"/>
        <v>2323.4848670565243</v>
      </c>
      <c r="E18">
        <f t="shared" si="1"/>
        <v>0</v>
      </c>
      <c r="F18">
        <f t="shared" si="3"/>
        <v>0</v>
      </c>
      <c r="G18">
        <f t="shared" ca="1" si="2"/>
        <v>0</v>
      </c>
      <c r="H18">
        <f t="shared" ca="1" si="4"/>
        <v>0</v>
      </c>
      <c r="I18" t="s">
        <v>2</v>
      </c>
      <c r="J18" t="s">
        <v>13</v>
      </c>
      <c r="K18">
        <f ca="1">COUNTIF(H25:H52, 1)</f>
        <v>1</v>
      </c>
    </row>
    <row r="19" spans="1:12" x14ac:dyDescent="0.3">
      <c r="A19" s="1">
        <v>39745</v>
      </c>
      <c r="B19" s="2">
        <f>[1]!s_wq_close($B$1,A19,1)</f>
        <v>1839.6210000000001</v>
      </c>
      <c r="C19" s="2">
        <f ca="1">AVERAGE(OFFSET(B19,1-$K$6,0):B19)</f>
        <v>2337.574785714286</v>
      </c>
      <c r="D19">
        <f t="shared" si="0"/>
        <v>2258.9696847823211</v>
      </c>
      <c r="E19">
        <f t="shared" si="1"/>
        <v>0</v>
      </c>
      <c r="F19">
        <f t="shared" si="3"/>
        <v>0</v>
      </c>
      <c r="G19">
        <f t="shared" ca="1" si="2"/>
        <v>0</v>
      </c>
      <c r="H19">
        <f t="shared" ca="1" si="4"/>
        <v>0</v>
      </c>
    </row>
    <row r="20" spans="1:12" x14ac:dyDescent="0.3">
      <c r="A20" s="1">
        <v>39752</v>
      </c>
      <c r="B20" s="2">
        <f>[1]!s_wq_close($B$1,A20,1)</f>
        <v>1728.7860000000001</v>
      </c>
      <c r="C20" s="2">
        <f ca="1">AVERAGE(OFFSET(B20,1-$K$6,0):B20)</f>
        <v>2262.6047142857142</v>
      </c>
      <c r="D20">
        <f t="shared" si="0"/>
        <v>2188.2785268113453</v>
      </c>
      <c r="E20">
        <f t="shared" si="1"/>
        <v>0</v>
      </c>
      <c r="F20">
        <f t="shared" si="3"/>
        <v>0</v>
      </c>
      <c r="G20">
        <f t="shared" ca="1" si="2"/>
        <v>0</v>
      </c>
      <c r="H20">
        <f t="shared" ca="1" si="4"/>
        <v>0</v>
      </c>
      <c r="J20" t="s">
        <v>6</v>
      </c>
      <c r="K20">
        <f ca="1">COUNTIF(G25:G52, 1)</f>
        <v>21</v>
      </c>
    </row>
    <row r="21" spans="1:12" x14ac:dyDescent="0.3">
      <c r="A21" s="1">
        <v>39759</v>
      </c>
      <c r="B21" s="2">
        <f>[1]!s_wq_close($B$1,A21,1)</f>
        <v>1747.713</v>
      </c>
      <c r="C21" s="2">
        <f ca="1">AVERAGE(OFFSET(B21,1-$K$6,0):B21)</f>
        <v>2182.791285714286</v>
      </c>
      <c r="D21">
        <f t="shared" si="0"/>
        <v>2129.5364565698328</v>
      </c>
      <c r="E21">
        <f t="shared" si="1"/>
        <v>0</v>
      </c>
      <c r="F21">
        <f t="shared" si="3"/>
        <v>0</v>
      </c>
      <c r="G21">
        <f t="shared" ca="1" si="2"/>
        <v>0</v>
      </c>
      <c r="H21">
        <f t="shared" ca="1" si="4"/>
        <v>0</v>
      </c>
      <c r="J21" t="s">
        <v>7</v>
      </c>
      <c r="K21">
        <f ca="1">COUNTIF(G25:G52, 0)</f>
        <v>7</v>
      </c>
    </row>
    <row r="22" spans="1:12" x14ac:dyDescent="0.3">
      <c r="A22" s="1">
        <v>39766</v>
      </c>
      <c r="B22" s="2">
        <f>[1]!s_wq_close($B$1,A22,1)</f>
        <v>1986.4380000000001</v>
      </c>
      <c r="C22" s="2">
        <f ca="1">AVERAGE(OFFSET(B22,1-$K$6,0):B22)</f>
        <v>2124.5499285714286</v>
      </c>
      <c r="D22">
        <f t="shared" si="0"/>
        <v>2110.4566623605219</v>
      </c>
      <c r="E22">
        <f t="shared" si="1"/>
        <v>0</v>
      </c>
      <c r="F22">
        <f t="shared" si="3"/>
        <v>0</v>
      </c>
      <c r="G22">
        <f t="shared" ca="1" si="2"/>
        <v>0</v>
      </c>
      <c r="H22">
        <f t="shared" ca="1" si="4"/>
        <v>0</v>
      </c>
      <c r="L22" t="s">
        <v>20</v>
      </c>
    </row>
    <row r="23" spans="1:12" x14ac:dyDescent="0.3">
      <c r="A23" s="1">
        <v>39773</v>
      </c>
      <c r="B23" s="2">
        <f>[1]!s_wq_close($B$1,A23,1)</f>
        <v>1969.3889999999999</v>
      </c>
      <c r="C23" s="2">
        <f ca="1">AVERAGE(OFFSET(B23,1-$K$6,0):B23)</f>
        <v>2079.0977857142857</v>
      </c>
      <c r="D23">
        <f t="shared" si="0"/>
        <v>2091.6476407124524</v>
      </c>
      <c r="E23">
        <f t="shared" si="1"/>
        <v>0</v>
      </c>
      <c r="F23">
        <f t="shared" si="3"/>
        <v>0</v>
      </c>
      <c r="G23">
        <f t="shared" ca="1" si="2"/>
        <v>0</v>
      </c>
      <c r="H23">
        <f t="shared" ca="1" si="4"/>
        <v>0</v>
      </c>
      <c r="J23" t="s">
        <v>8</v>
      </c>
      <c r="K23">
        <f ca="1">K21*K20*2/(K20+K21) + 1</f>
        <v>11.5</v>
      </c>
      <c r="L23">
        <f ca="1">(K18-K23)/K24</f>
        <v>-5.4627928080019554</v>
      </c>
    </row>
    <row r="24" spans="1:12" x14ac:dyDescent="0.3">
      <c r="A24" s="1">
        <v>39780</v>
      </c>
      <c r="B24" s="2">
        <f>[1]!s_wq_close($B$1,A24,1)</f>
        <v>1871.1559999999999</v>
      </c>
      <c r="C24" s="2">
        <f ca="1">AVERAGE(OFFSET(B24,1-$K$6,0):B24)</f>
        <v>2037.7082142857143</v>
      </c>
      <c r="D24">
        <f t="shared" si="0"/>
        <v>2062.2487552841253</v>
      </c>
      <c r="E24">
        <f t="shared" si="1"/>
        <v>0</v>
      </c>
      <c r="F24">
        <f t="shared" si="3"/>
        <v>0</v>
      </c>
      <c r="G24">
        <f t="shared" ca="1" si="2"/>
        <v>0</v>
      </c>
      <c r="H24">
        <f t="shared" ca="1" si="4"/>
        <v>0</v>
      </c>
      <c r="J24" t="s">
        <v>18</v>
      </c>
      <c r="K24">
        <f ca="1">SQRT((2*K20*K21*(2*K20*K21 - (K20 + K21)))/((K20 + K21)^2*(K20 + K21 - 1)))</f>
        <v>1.922093765778466</v>
      </c>
    </row>
    <row r="25" spans="1:12" s="5" customFormat="1" x14ac:dyDescent="0.3">
      <c r="A25" s="3">
        <v>39787</v>
      </c>
      <c r="B25" s="4">
        <f>[1]!s_wq_close($B$1,A25,1)</f>
        <v>2018.6559999999999</v>
      </c>
      <c r="C25" s="2">
        <f ca="1">AVERAGE(OFFSET(B25,1-$K$6,0):B25)</f>
        <v>2010.0960714285713</v>
      </c>
      <c r="D25" s="5">
        <f t="shared" si="0"/>
        <v>2056.4363879129087</v>
      </c>
      <c r="E25" s="5">
        <f t="shared" si="1"/>
        <v>0</v>
      </c>
      <c r="F25" s="5">
        <f t="shared" si="3"/>
        <v>0</v>
      </c>
      <c r="G25" s="5">
        <f t="shared" ca="1" si="2"/>
        <v>0</v>
      </c>
      <c r="H25" s="5">
        <f t="shared" ca="1" si="4"/>
        <v>0</v>
      </c>
    </row>
    <row r="26" spans="1:12" x14ac:dyDescent="0.3">
      <c r="A26" s="1">
        <v>39794</v>
      </c>
      <c r="B26" s="2">
        <f>[1]!s_wq_close($B$1,A26,1)</f>
        <v>1954.2149999999999</v>
      </c>
      <c r="C26" s="2">
        <f ca="1">AVERAGE(OFFSET(B26,1-$K$6,0):B26)</f>
        <v>1978.4422142857143</v>
      </c>
      <c r="D26">
        <f t="shared" si="0"/>
        <v>2042.8068695245211</v>
      </c>
      <c r="E26">
        <f t="shared" si="1"/>
        <v>0</v>
      </c>
      <c r="F26">
        <f t="shared" si="3"/>
        <v>0</v>
      </c>
      <c r="G26">
        <f t="shared" ca="1" si="2"/>
        <v>0</v>
      </c>
      <c r="H26">
        <f t="shared" ca="1" si="4"/>
        <v>0</v>
      </c>
    </row>
    <row r="27" spans="1:12" x14ac:dyDescent="0.3">
      <c r="A27" s="1">
        <v>39801</v>
      </c>
      <c r="B27" s="2">
        <f>[1]!s_wq_close($B$1,A27,1)</f>
        <v>2018.463</v>
      </c>
      <c r="C27" s="2">
        <f ca="1">AVERAGE(OFFSET(B27,1-$K$6,0):B27)</f>
        <v>1965.3005714285712</v>
      </c>
      <c r="D27">
        <f t="shared" si="0"/>
        <v>2039.5610202545849</v>
      </c>
      <c r="E27">
        <f t="shared" si="1"/>
        <v>0</v>
      </c>
      <c r="F27">
        <f t="shared" si="3"/>
        <v>0</v>
      </c>
      <c r="G27">
        <f t="shared" ca="1" si="2"/>
        <v>0</v>
      </c>
      <c r="H27">
        <f t="shared" ca="1" si="4"/>
        <v>0</v>
      </c>
    </row>
    <row r="28" spans="1:12" x14ac:dyDescent="0.3">
      <c r="A28" s="1">
        <v>39808</v>
      </c>
      <c r="B28" s="2">
        <f>[1]!s_wq_close($B$1,A28,1)</f>
        <v>1851.518</v>
      </c>
      <c r="C28" s="2">
        <f ca="1">AVERAGE(OFFSET(B28,1-$K$6,0):B28)</f>
        <v>1949.0037857142856</v>
      </c>
      <c r="D28">
        <f t="shared" si="0"/>
        <v>2014.4886175539737</v>
      </c>
      <c r="E28">
        <f t="shared" si="1"/>
        <v>0</v>
      </c>
      <c r="F28">
        <f t="shared" si="3"/>
        <v>0</v>
      </c>
      <c r="G28">
        <f t="shared" ca="1" si="2"/>
        <v>0</v>
      </c>
      <c r="H28">
        <f t="shared" ca="1" si="4"/>
        <v>0</v>
      </c>
    </row>
    <row r="29" spans="1:12" x14ac:dyDescent="0.3">
      <c r="A29" s="1">
        <v>39813</v>
      </c>
      <c r="B29" s="2">
        <f>[1]!s_wq_close($B$1,A29,1)</f>
        <v>1820.8050000000001</v>
      </c>
      <c r="C29" s="2">
        <f ca="1">AVERAGE(OFFSET(B29,1-$K$6,0):B29)</f>
        <v>1930.8405</v>
      </c>
      <c r="D29">
        <f t="shared" si="0"/>
        <v>1988.6641352134438</v>
      </c>
      <c r="E29">
        <f t="shared" si="1"/>
        <v>0</v>
      </c>
      <c r="F29">
        <f t="shared" si="3"/>
        <v>0</v>
      </c>
      <c r="G29">
        <f t="shared" ca="1" si="2"/>
        <v>0</v>
      </c>
      <c r="H29">
        <f t="shared" ca="1" si="4"/>
        <v>0</v>
      </c>
    </row>
    <row r="30" spans="1:12" x14ac:dyDescent="0.3">
      <c r="A30" s="1">
        <v>39822</v>
      </c>
      <c r="B30" s="2">
        <f>[1]!s_wq_close($B$1,A30,1)</f>
        <v>1904.8610000000001</v>
      </c>
      <c r="C30" s="2">
        <f ca="1">AVERAGE(OFFSET(B30,1-$K$6,0):B30)</f>
        <v>1903.0602857142858</v>
      </c>
      <c r="D30">
        <f t="shared" si="0"/>
        <v>1977.4903838516514</v>
      </c>
      <c r="E30">
        <f t="shared" ref="E30:E52" si="5">IF(D30&gt;D29, 1, 0)</f>
        <v>0</v>
      </c>
      <c r="F30">
        <f t="shared" ref="F30:F52" si="6">ABS(E30-E29)</f>
        <v>0</v>
      </c>
      <c r="G30">
        <f t="shared" ref="G30:G52" ca="1" si="7">IF(C30&gt;C29, 1, 0)</f>
        <v>0</v>
      </c>
      <c r="H30">
        <f t="shared" ref="H30:H52" ca="1" si="8">ABS(G30-G29)</f>
        <v>0</v>
      </c>
    </row>
    <row r="31" spans="1:12" x14ac:dyDescent="0.3">
      <c r="A31" s="1">
        <v>39829</v>
      </c>
      <c r="B31" s="2">
        <f>[1]!s_wq_close($B$1,A31,1)</f>
        <v>1954.4380000000001</v>
      </c>
      <c r="C31" s="2">
        <f ca="1">AVERAGE(OFFSET(B31,1-$K$6,0):B31)</f>
        <v>1899.7649999999999</v>
      </c>
      <c r="D31">
        <f t="shared" si="0"/>
        <v>1974.4167326714314</v>
      </c>
      <c r="E31">
        <f t="shared" si="5"/>
        <v>0</v>
      </c>
      <c r="F31">
        <f t="shared" si="6"/>
        <v>0</v>
      </c>
      <c r="G31">
        <f t="shared" ca="1" si="7"/>
        <v>0</v>
      </c>
      <c r="H31">
        <f t="shared" ca="1" si="8"/>
        <v>0</v>
      </c>
    </row>
    <row r="32" spans="1:12" x14ac:dyDescent="0.3">
      <c r="A32" s="1">
        <v>39836</v>
      </c>
      <c r="B32" s="2">
        <f>[1]!s_wq_close($B$1,A32,1)</f>
        <v>1990.6569999999999</v>
      </c>
      <c r="C32" s="2">
        <f ca="1">AVERAGE(OFFSET(B32,1-$K$6,0):B32)</f>
        <v>1904.0511428571428</v>
      </c>
      <c r="D32">
        <f t="shared" si="0"/>
        <v>1976.5821016485741</v>
      </c>
      <c r="E32">
        <f t="shared" si="5"/>
        <v>1</v>
      </c>
      <c r="F32">
        <f t="shared" si="6"/>
        <v>1</v>
      </c>
      <c r="G32">
        <f t="shared" ca="1" si="7"/>
        <v>1</v>
      </c>
      <c r="H32">
        <f t="shared" ca="1" si="8"/>
        <v>1</v>
      </c>
    </row>
    <row r="33" spans="1:8" x14ac:dyDescent="0.3">
      <c r="A33" s="1">
        <v>39850</v>
      </c>
      <c r="B33" s="2">
        <f>[1]!s_wq_close($B$1,A33,1)</f>
        <v>2181.239</v>
      </c>
      <c r="C33" s="2">
        <f ca="1">AVERAGE(OFFSET(B33,1-$K$6,0):B33)</f>
        <v>1928.4524285714288</v>
      </c>
      <c r="D33">
        <f t="shared" si="0"/>
        <v>2003.869688095431</v>
      </c>
      <c r="E33">
        <f t="shared" si="5"/>
        <v>1</v>
      </c>
      <c r="F33">
        <f t="shared" si="6"/>
        <v>0</v>
      </c>
      <c r="G33">
        <f t="shared" ca="1" si="7"/>
        <v>1</v>
      </c>
      <c r="H33">
        <f t="shared" ca="1" si="8"/>
        <v>0</v>
      </c>
    </row>
    <row r="34" spans="1:8" x14ac:dyDescent="0.3">
      <c r="A34" s="1">
        <v>39857</v>
      </c>
      <c r="B34" s="2">
        <f>[1]!s_wq_close($B$1,A34,1)</f>
        <v>2320.7919999999999</v>
      </c>
      <c r="C34" s="2">
        <f ca="1">AVERAGE(OFFSET(B34,1-$K$6,0):B34)</f>
        <v>1970.7385714285717</v>
      </c>
      <c r="D34">
        <f t="shared" si="0"/>
        <v>2046.1259963493735</v>
      </c>
      <c r="E34">
        <f t="shared" si="5"/>
        <v>1</v>
      </c>
      <c r="F34">
        <f t="shared" si="6"/>
        <v>0</v>
      </c>
      <c r="G34">
        <f t="shared" ca="1" si="7"/>
        <v>1</v>
      </c>
      <c r="H34">
        <f t="shared" ca="1" si="8"/>
        <v>0</v>
      </c>
    </row>
    <row r="35" spans="1:8" x14ac:dyDescent="0.3">
      <c r="A35" s="1">
        <v>39864</v>
      </c>
      <c r="B35" s="2">
        <f>[1]!s_wq_close($B$1,A35,1)</f>
        <v>2261.4780000000001</v>
      </c>
      <c r="C35" s="2">
        <f ca="1">AVERAGE(OFFSET(B35,1-$K$6,0):B35)</f>
        <v>2007.4360714285715</v>
      </c>
      <c r="D35">
        <f t="shared" si="0"/>
        <v>2074.8395968361237</v>
      </c>
      <c r="E35">
        <f t="shared" si="5"/>
        <v>1</v>
      </c>
      <c r="F35">
        <f t="shared" si="6"/>
        <v>0</v>
      </c>
      <c r="G35">
        <f t="shared" ca="1" si="7"/>
        <v>1</v>
      </c>
      <c r="H35">
        <f t="shared" ca="1" si="8"/>
        <v>0</v>
      </c>
    </row>
    <row r="36" spans="1:8" x14ac:dyDescent="0.3">
      <c r="A36" s="1">
        <v>39871</v>
      </c>
      <c r="B36" s="2">
        <f>[1]!s_wq_close($B$1,A36,1)</f>
        <v>2082.8519999999999</v>
      </c>
      <c r="C36" s="2">
        <f ca="1">AVERAGE(OFFSET(B36,1-$K$6,0):B36)</f>
        <v>2014.3227857142861</v>
      </c>
      <c r="D36">
        <f t="shared" si="0"/>
        <v>2075.9079172579741</v>
      </c>
      <c r="E36">
        <f t="shared" si="5"/>
        <v>1</v>
      </c>
      <c r="F36">
        <f t="shared" si="6"/>
        <v>0</v>
      </c>
      <c r="G36">
        <f t="shared" ca="1" si="7"/>
        <v>1</v>
      </c>
      <c r="H36">
        <f t="shared" ca="1" si="8"/>
        <v>0</v>
      </c>
    </row>
    <row r="37" spans="1:8" x14ac:dyDescent="0.3">
      <c r="A37" s="1">
        <v>39878</v>
      </c>
      <c r="B37" s="2">
        <f>[1]!s_wq_close($B$1,A37,1)</f>
        <v>2193.0070000000001</v>
      </c>
      <c r="C37" s="2">
        <f ca="1">AVERAGE(OFFSET(B37,1-$K$6,0):B37)</f>
        <v>2030.2955000000002</v>
      </c>
      <c r="D37">
        <f t="shared" si="0"/>
        <v>2091.5211282902442</v>
      </c>
      <c r="E37">
        <f t="shared" si="5"/>
        <v>1</v>
      </c>
      <c r="F37">
        <f t="shared" si="6"/>
        <v>0</v>
      </c>
      <c r="G37">
        <f t="shared" ca="1" si="7"/>
        <v>1</v>
      </c>
      <c r="H37">
        <f t="shared" ca="1" si="8"/>
        <v>0</v>
      </c>
    </row>
    <row r="38" spans="1:8" x14ac:dyDescent="0.3">
      <c r="A38" s="1">
        <v>39885</v>
      </c>
      <c r="B38" s="2">
        <f>[1]!s_wq_close($B$1,A38,1)</f>
        <v>2128.848</v>
      </c>
      <c r="C38" s="2">
        <f ca="1">AVERAGE(OFFSET(B38,1-$K$6,0):B38)</f>
        <v>2048.7020714285713</v>
      </c>
      <c r="D38">
        <f t="shared" si="0"/>
        <v>2096.4980445182118</v>
      </c>
      <c r="E38">
        <f t="shared" si="5"/>
        <v>1</v>
      </c>
      <c r="F38">
        <f t="shared" si="6"/>
        <v>0</v>
      </c>
      <c r="G38">
        <f t="shared" ca="1" si="7"/>
        <v>1</v>
      </c>
      <c r="H38">
        <f t="shared" ca="1" si="8"/>
        <v>0</v>
      </c>
    </row>
    <row r="39" spans="1:8" x14ac:dyDescent="0.3">
      <c r="A39" s="1">
        <v>39892</v>
      </c>
      <c r="B39" s="2">
        <f>[1]!s_wq_close($B$1,A39,1)</f>
        <v>2281.087</v>
      </c>
      <c r="C39" s="2">
        <f ca="1">AVERAGE(OFFSET(B39,1-$K$6,0):B39)</f>
        <v>2067.4471428571428</v>
      </c>
      <c r="D39">
        <f t="shared" si="0"/>
        <v>2121.1099052491172</v>
      </c>
      <c r="E39">
        <f t="shared" si="5"/>
        <v>1</v>
      </c>
      <c r="F39">
        <f t="shared" si="6"/>
        <v>0</v>
      </c>
      <c r="G39">
        <f t="shared" ca="1" si="7"/>
        <v>1</v>
      </c>
      <c r="H39">
        <f t="shared" ca="1" si="8"/>
        <v>0</v>
      </c>
    </row>
    <row r="40" spans="1:8" x14ac:dyDescent="0.3">
      <c r="A40" s="1">
        <v>39899</v>
      </c>
      <c r="B40" s="2">
        <f>[1]!s_wq_close($B$1,A40,1)</f>
        <v>2374.4380000000001</v>
      </c>
      <c r="C40" s="2">
        <f ca="1">AVERAGE(OFFSET(B40,1-$K$6,0):B40)</f>
        <v>2097.4630714285713</v>
      </c>
      <c r="D40">
        <f t="shared" si="0"/>
        <v>2154.886984549235</v>
      </c>
      <c r="E40">
        <f t="shared" si="5"/>
        <v>1</v>
      </c>
      <c r="F40">
        <f t="shared" si="6"/>
        <v>0</v>
      </c>
      <c r="G40">
        <f t="shared" ca="1" si="7"/>
        <v>1</v>
      </c>
      <c r="H40">
        <f t="shared" ca="1" si="8"/>
        <v>0</v>
      </c>
    </row>
    <row r="41" spans="1:8" x14ac:dyDescent="0.3">
      <c r="A41" s="1">
        <v>39906</v>
      </c>
      <c r="B41" s="2">
        <f>[1]!s_wq_close($B$1,A41,1)</f>
        <v>2419.7779999999998</v>
      </c>
      <c r="C41" s="2">
        <f ca="1">AVERAGE(OFFSET(B41,1-$K$6,0):B41)</f>
        <v>2126.1284285714287</v>
      </c>
      <c r="D41">
        <f t="shared" si="0"/>
        <v>2190.2057866093369</v>
      </c>
      <c r="E41">
        <f t="shared" si="5"/>
        <v>1</v>
      </c>
      <c r="F41">
        <f t="shared" si="6"/>
        <v>0</v>
      </c>
      <c r="G41">
        <f t="shared" ca="1" si="7"/>
        <v>1</v>
      </c>
      <c r="H41">
        <f t="shared" ca="1" si="8"/>
        <v>0</v>
      </c>
    </row>
    <row r="42" spans="1:8" x14ac:dyDescent="0.3">
      <c r="A42" s="1">
        <v>39913</v>
      </c>
      <c r="B42" s="2">
        <f>[1]!s_wq_close($B$1,A42,1)</f>
        <v>2444.2260000000001</v>
      </c>
      <c r="C42" s="2">
        <f ca="1">AVERAGE(OFFSET(B42,1-$K$6,0):B42)</f>
        <v>2168.4647142857143</v>
      </c>
      <c r="D42">
        <f t="shared" si="0"/>
        <v>2224.0751483947588</v>
      </c>
      <c r="E42">
        <f t="shared" si="5"/>
        <v>1</v>
      </c>
      <c r="F42">
        <f t="shared" si="6"/>
        <v>0</v>
      </c>
      <c r="G42">
        <f t="shared" ca="1" si="7"/>
        <v>1</v>
      </c>
      <c r="H42">
        <f t="shared" ca="1" si="8"/>
        <v>0</v>
      </c>
    </row>
    <row r="43" spans="1:8" x14ac:dyDescent="0.3">
      <c r="A43" s="1">
        <v>39920</v>
      </c>
      <c r="B43" s="2">
        <f>[1]!s_wq_close($B$1,A43,1)</f>
        <v>2503.9349999999999</v>
      </c>
      <c r="C43" s="2">
        <f ca="1">AVERAGE(OFFSET(B43,1-$K$6,0):B43)</f>
        <v>2217.2597142857144</v>
      </c>
      <c r="D43">
        <f t="shared" si="0"/>
        <v>2261.3897952754578</v>
      </c>
      <c r="E43">
        <f t="shared" si="5"/>
        <v>1</v>
      </c>
      <c r="F43">
        <f t="shared" si="6"/>
        <v>0</v>
      </c>
      <c r="G43">
        <f t="shared" ca="1" si="7"/>
        <v>1</v>
      </c>
      <c r="H43">
        <f t="shared" ca="1" si="8"/>
        <v>0</v>
      </c>
    </row>
    <row r="44" spans="1:8" x14ac:dyDescent="0.3">
      <c r="A44" s="1">
        <v>39927</v>
      </c>
      <c r="B44" s="2">
        <f>[1]!s_wq_close($B$1,A44,1)</f>
        <v>2448.5949999999998</v>
      </c>
      <c r="C44" s="2">
        <f ca="1">AVERAGE(OFFSET(B44,1-$K$6,0):B44)</f>
        <v>2256.0978571428568</v>
      </c>
      <c r="D44">
        <f t="shared" si="0"/>
        <v>2286.35048923873</v>
      </c>
      <c r="E44">
        <f t="shared" si="5"/>
        <v>1</v>
      </c>
      <c r="F44">
        <f t="shared" si="6"/>
        <v>0</v>
      </c>
      <c r="G44">
        <f t="shared" ca="1" si="7"/>
        <v>1</v>
      </c>
      <c r="H44">
        <f t="shared" ca="1" si="8"/>
        <v>0</v>
      </c>
    </row>
    <row r="45" spans="1:8" x14ac:dyDescent="0.3">
      <c r="A45" s="1">
        <v>39933</v>
      </c>
      <c r="B45" s="2">
        <f>[1]!s_wq_close($B$1,A45,1)</f>
        <v>2477.569</v>
      </c>
      <c r="C45" s="2">
        <f ca="1">AVERAGE(OFFSET(B45,1-$K$6,0):B45)</f>
        <v>2293.4643571428574</v>
      </c>
      <c r="D45">
        <f t="shared" si="0"/>
        <v>2311.8462906735663</v>
      </c>
      <c r="E45">
        <f t="shared" si="5"/>
        <v>1</v>
      </c>
      <c r="F45">
        <f t="shared" si="6"/>
        <v>0</v>
      </c>
      <c r="G45">
        <f t="shared" ca="1" si="7"/>
        <v>1</v>
      </c>
      <c r="H45">
        <f t="shared" ca="1" si="8"/>
        <v>0</v>
      </c>
    </row>
    <row r="46" spans="1:8" x14ac:dyDescent="0.3">
      <c r="A46" s="1">
        <v>39941</v>
      </c>
      <c r="B46" s="2">
        <f>[1]!s_wq_close($B$1,A46,1)</f>
        <v>2625.645</v>
      </c>
      <c r="C46" s="2">
        <f ca="1">AVERAGE(OFFSET(B46,1-$K$6,0):B46)</f>
        <v>2338.820642857143</v>
      </c>
      <c r="D46">
        <f t="shared" si="0"/>
        <v>2353.6861185837574</v>
      </c>
      <c r="E46">
        <f t="shared" si="5"/>
        <v>1</v>
      </c>
      <c r="F46">
        <f t="shared" si="6"/>
        <v>0</v>
      </c>
      <c r="G46">
        <f t="shared" ca="1" si="7"/>
        <v>1</v>
      </c>
      <c r="H46">
        <f t="shared" ca="1" si="8"/>
        <v>0</v>
      </c>
    </row>
    <row r="47" spans="1:8" x14ac:dyDescent="0.3">
      <c r="A47" s="1">
        <v>39948</v>
      </c>
      <c r="B47" s="2">
        <f>[1]!s_wq_close($B$1,A47,1)</f>
        <v>2645.2629999999999</v>
      </c>
      <c r="C47" s="2">
        <f ca="1">AVERAGE(OFFSET(B47,1-$K$6,0):B47)</f>
        <v>2371.9652142857144</v>
      </c>
      <c r="D47">
        <f t="shared" si="0"/>
        <v>2392.5630361059229</v>
      </c>
      <c r="E47">
        <f t="shared" si="5"/>
        <v>1</v>
      </c>
      <c r="F47">
        <f t="shared" si="6"/>
        <v>0</v>
      </c>
      <c r="G47">
        <f t="shared" ca="1" si="7"/>
        <v>1</v>
      </c>
      <c r="H47">
        <f t="shared" ca="1" si="8"/>
        <v>0</v>
      </c>
    </row>
    <row r="48" spans="1:8" x14ac:dyDescent="0.3">
      <c r="A48" s="1">
        <v>39955</v>
      </c>
      <c r="B48" s="2">
        <f>[1]!s_wq_close($B$1,A48,1)</f>
        <v>2597.6010000000001</v>
      </c>
      <c r="C48" s="2">
        <f ca="1">AVERAGE(OFFSET(B48,1-$K$6,0):B48)</f>
        <v>2391.7372857142859</v>
      </c>
      <c r="D48">
        <f t="shared" si="0"/>
        <v>2419.9014312917998</v>
      </c>
      <c r="E48">
        <f t="shared" si="5"/>
        <v>1</v>
      </c>
      <c r="F48">
        <f t="shared" si="6"/>
        <v>0</v>
      </c>
      <c r="G48">
        <f t="shared" ca="1" si="7"/>
        <v>1</v>
      </c>
      <c r="H48">
        <f t="shared" ca="1" si="8"/>
        <v>0</v>
      </c>
    </row>
    <row r="49" spans="1:8" x14ac:dyDescent="0.3">
      <c r="A49" s="1">
        <v>39960</v>
      </c>
      <c r="B49" s="2">
        <f>[1]!s_wq_close($B$1,A49,1)</f>
        <v>2632.93</v>
      </c>
      <c r="C49" s="2">
        <f ca="1">AVERAGE(OFFSET(B49,1-$K$6,0):B49)</f>
        <v>2418.2695714285715</v>
      </c>
      <c r="D49">
        <f t="shared" si="0"/>
        <v>2448.305240452893</v>
      </c>
      <c r="E49">
        <f t="shared" si="5"/>
        <v>1</v>
      </c>
      <c r="F49">
        <f t="shared" si="6"/>
        <v>0</v>
      </c>
      <c r="G49">
        <f t="shared" ca="1" si="7"/>
        <v>1</v>
      </c>
      <c r="H49">
        <f t="shared" ca="1" si="8"/>
        <v>0</v>
      </c>
    </row>
    <row r="50" spans="1:8" x14ac:dyDescent="0.3">
      <c r="A50" s="1">
        <v>39969</v>
      </c>
      <c r="B50" s="2">
        <f>[1]!s_wq_close($B$1,A50,1)</f>
        <v>2753.8910000000001</v>
      </c>
      <c r="C50" s="2">
        <f ca="1">AVERAGE(OFFSET(B50,1-$K$6,0):B50)</f>
        <v>2466.2009285714289</v>
      </c>
      <c r="D50">
        <f t="shared" si="0"/>
        <v>2489.0500083925076</v>
      </c>
      <c r="E50">
        <f t="shared" si="5"/>
        <v>1</v>
      </c>
      <c r="F50">
        <f t="shared" si="6"/>
        <v>0</v>
      </c>
      <c r="G50">
        <f t="shared" ca="1" si="7"/>
        <v>1</v>
      </c>
      <c r="H50">
        <f t="shared" ca="1" si="8"/>
        <v>0</v>
      </c>
    </row>
    <row r="51" spans="1:8" x14ac:dyDescent="0.3">
      <c r="A51" s="1">
        <v>39976</v>
      </c>
      <c r="B51" s="2">
        <f>[1]!s_wq_close($B$1,A51,1)</f>
        <v>2743.7620000000002</v>
      </c>
      <c r="C51" s="2">
        <f ca="1">AVERAGE(OFFSET(B51,1-$K$6,0):B51)</f>
        <v>2505.5405714285712</v>
      </c>
      <c r="D51">
        <f t="shared" si="0"/>
        <v>2523.0116072735068</v>
      </c>
      <c r="E51">
        <f t="shared" si="5"/>
        <v>1</v>
      </c>
      <c r="F51">
        <f t="shared" si="6"/>
        <v>0</v>
      </c>
      <c r="G51">
        <f t="shared" ca="1" si="7"/>
        <v>1</v>
      </c>
      <c r="H51">
        <f t="shared" ca="1" si="8"/>
        <v>0</v>
      </c>
    </row>
    <row r="52" spans="1:8" x14ac:dyDescent="0.3">
      <c r="A52" s="1">
        <v>39979</v>
      </c>
      <c r="B52" s="2">
        <f>[1]!s_wq_close($B$1,A52,1)</f>
        <v>2880.4920000000002</v>
      </c>
      <c r="C52" s="2">
        <f ca="1">AVERAGE(OFFSET(B52,1-$K$6,0):B52)</f>
        <v>2559.2294285714283</v>
      </c>
      <c r="D52">
        <f t="shared" si="0"/>
        <v>2570.6756596370392</v>
      </c>
      <c r="E52">
        <f t="shared" si="5"/>
        <v>1</v>
      </c>
      <c r="F52">
        <f t="shared" si="6"/>
        <v>0</v>
      </c>
      <c r="G52">
        <f t="shared" ca="1" si="7"/>
        <v>1</v>
      </c>
      <c r="H52">
        <f t="shared" ca="1" si="8"/>
        <v>0</v>
      </c>
    </row>
    <row r="53" spans="1:8" x14ac:dyDescent="0.3">
      <c r="B53" s="2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R. Luo</dc:creator>
  <cp:lastModifiedBy>Raymond R. Luo</cp:lastModifiedBy>
  <dcterms:created xsi:type="dcterms:W3CDTF">2019-08-06T11:56:19Z</dcterms:created>
  <dcterms:modified xsi:type="dcterms:W3CDTF">2019-08-11T11:29:22Z</dcterms:modified>
</cp:coreProperties>
</file>