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mond/Desktop/Citrine_Challenge/"/>
    </mc:Choice>
  </mc:AlternateContent>
  <xr:revisionPtr revIDLastSave="0" documentId="13_ncr:1_{B38BB87A-EBD7-0A43-A94E-CB7DC690A831}" xr6:coauthVersionLast="40" xr6:coauthVersionMax="40" xr10:uidLastSave="{00000000-0000-0000-0000-000000000000}"/>
  <bookViews>
    <workbookView xWindow="0" yWindow="460" windowWidth="25600" windowHeight="15540" xr2:uid="{055A7097-5692-E846-AA26-E28AD8C96F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8" i="1" l="1"/>
  <c r="E40" i="1" s="1"/>
  <c r="P9" i="1"/>
  <c r="F41" i="1" s="1"/>
  <c r="P23" i="1"/>
  <c r="C55" i="1" s="1"/>
  <c r="P21" i="1"/>
  <c r="C53" i="1" s="1"/>
  <c r="P19" i="1"/>
  <c r="I51" i="1" s="1"/>
  <c r="P17" i="1"/>
  <c r="P15" i="1"/>
  <c r="C47" i="1" s="1"/>
  <c r="P13" i="1"/>
  <c r="C45" i="1" s="1"/>
  <c r="P11" i="1"/>
  <c r="F43" i="1" s="1"/>
  <c r="P7" i="1"/>
  <c r="C39" i="1" s="1"/>
  <c r="P5" i="1"/>
  <c r="C37" i="1" s="1"/>
  <c r="P3" i="1"/>
  <c r="J35" i="1" s="1"/>
  <c r="P4" i="1"/>
  <c r="D36" i="1" s="1"/>
  <c r="P6" i="1"/>
  <c r="E38" i="1" s="1"/>
  <c r="P10" i="1"/>
  <c r="L42" i="1" s="1"/>
  <c r="P12" i="1"/>
  <c r="L44" i="1" s="1"/>
  <c r="P14" i="1"/>
  <c r="E46" i="1" s="1"/>
  <c r="P16" i="1"/>
  <c r="E48" i="1" s="1"/>
  <c r="P18" i="1"/>
  <c r="H50" i="1" s="1"/>
  <c r="P20" i="1"/>
  <c r="D52" i="1" s="1"/>
  <c r="P22" i="1"/>
  <c r="E54" i="1" s="1"/>
  <c r="P2" i="1"/>
  <c r="G34" i="1" s="1"/>
  <c r="J53" i="1" l="1"/>
  <c r="F45" i="1"/>
  <c r="F53" i="1"/>
  <c r="E45" i="1"/>
  <c r="J41" i="1"/>
  <c r="E53" i="1"/>
  <c r="I34" i="1"/>
  <c r="I45" i="1"/>
  <c r="H39" i="1"/>
  <c r="E55" i="1"/>
  <c r="F47" i="1"/>
  <c r="C34" i="1"/>
  <c r="F34" i="1"/>
  <c r="I55" i="1"/>
  <c r="D55" i="1"/>
  <c r="J47" i="1"/>
  <c r="E47" i="1"/>
  <c r="L39" i="1"/>
  <c r="F39" i="1"/>
  <c r="I37" i="1"/>
  <c r="D34" i="1"/>
  <c r="H55" i="1"/>
  <c r="J51" i="1"/>
  <c r="I47" i="1"/>
  <c r="D47" i="1"/>
  <c r="J39" i="1"/>
  <c r="E39" i="1"/>
  <c r="F37" i="1"/>
  <c r="C41" i="1"/>
  <c r="J55" i="1"/>
  <c r="L47" i="1"/>
  <c r="J37" i="1"/>
  <c r="E34" i="1"/>
  <c r="J34" i="1"/>
  <c r="L55" i="1"/>
  <c r="F55" i="1"/>
  <c r="I53" i="1"/>
  <c r="H47" i="1"/>
  <c r="J45" i="1"/>
  <c r="I39" i="1"/>
  <c r="D39" i="1"/>
  <c r="E37" i="1"/>
  <c r="C40" i="1"/>
  <c r="K38" i="1"/>
  <c r="K54" i="1"/>
  <c r="D50" i="1"/>
  <c r="J46" i="1"/>
  <c r="F54" i="1"/>
  <c r="D46" i="1"/>
  <c r="F38" i="1"/>
  <c r="G48" i="1"/>
  <c r="H40" i="1"/>
  <c r="J54" i="1"/>
  <c r="L48" i="1"/>
  <c r="C46" i="1"/>
  <c r="D38" i="1"/>
  <c r="H54" i="1"/>
  <c r="C54" i="1"/>
  <c r="L50" i="1"/>
  <c r="K48" i="1"/>
  <c r="C48" i="1"/>
  <c r="L46" i="1"/>
  <c r="G46" i="1"/>
  <c r="L40" i="1"/>
  <c r="D40" i="1"/>
  <c r="H38" i="1"/>
  <c r="C38" i="1"/>
  <c r="D54" i="1"/>
  <c r="D48" i="1"/>
  <c r="H46" i="1"/>
  <c r="G40" i="1"/>
  <c r="J38" i="1"/>
  <c r="L54" i="1"/>
  <c r="G54" i="1"/>
  <c r="H52" i="1"/>
  <c r="K50" i="1"/>
  <c r="H48" i="1"/>
  <c r="K46" i="1"/>
  <c r="F46" i="1"/>
  <c r="K40" i="1"/>
  <c r="L38" i="1"/>
  <c r="G38" i="1"/>
  <c r="H36" i="1"/>
  <c r="E44" i="1"/>
  <c r="I44" i="1"/>
  <c r="J44" i="1"/>
  <c r="C44" i="1"/>
  <c r="K44" i="1"/>
  <c r="F44" i="1"/>
  <c r="G44" i="1"/>
  <c r="C49" i="1"/>
  <c r="G49" i="1"/>
  <c r="K49" i="1"/>
  <c r="H49" i="1"/>
  <c r="L49" i="1"/>
  <c r="I49" i="1"/>
  <c r="D49" i="1"/>
  <c r="E49" i="1"/>
  <c r="G52" i="1"/>
  <c r="H44" i="1"/>
  <c r="E42" i="1"/>
  <c r="I42" i="1"/>
  <c r="F42" i="1"/>
  <c r="G42" i="1"/>
  <c r="J42" i="1"/>
  <c r="C42" i="1"/>
  <c r="K42" i="1"/>
  <c r="C43" i="1"/>
  <c r="G43" i="1"/>
  <c r="K43" i="1"/>
  <c r="D43" i="1"/>
  <c r="L43" i="1"/>
  <c r="E43" i="1"/>
  <c r="H43" i="1"/>
  <c r="I43" i="1"/>
  <c r="H42" i="1"/>
  <c r="E52" i="1"/>
  <c r="I52" i="1"/>
  <c r="F52" i="1"/>
  <c r="J52" i="1"/>
  <c r="E36" i="1"/>
  <c r="I36" i="1"/>
  <c r="F36" i="1"/>
  <c r="J36" i="1"/>
  <c r="C36" i="1"/>
  <c r="K36" i="1"/>
  <c r="G36" i="1"/>
  <c r="G41" i="1"/>
  <c r="K41" i="1"/>
  <c r="H41" i="1"/>
  <c r="I41" i="1"/>
  <c r="D41" i="1"/>
  <c r="L41" i="1"/>
  <c r="E41" i="1"/>
  <c r="J49" i="1"/>
  <c r="E50" i="1"/>
  <c r="I50" i="1"/>
  <c r="J50" i="1"/>
  <c r="F50" i="1"/>
  <c r="C50" i="1"/>
  <c r="C35" i="1"/>
  <c r="G35" i="1"/>
  <c r="K35" i="1"/>
  <c r="H35" i="1"/>
  <c r="E35" i="1"/>
  <c r="D35" i="1"/>
  <c r="L35" i="1"/>
  <c r="I35" i="1"/>
  <c r="C51" i="1"/>
  <c r="G51" i="1"/>
  <c r="K51" i="1"/>
  <c r="H51" i="1"/>
  <c r="D51" i="1"/>
  <c r="L51" i="1"/>
  <c r="L52" i="1"/>
  <c r="F51" i="1"/>
  <c r="F49" i="1"/>
  <c r="D44" i="1"/>
  <c r="K52" i="1"/>
  <c r="C52" i="1"/>
  <c r="E51" i="1"/>
  <c r="G50" i="1"/>
  <c r="J43" i="1"/>
  <c r="D42" i="1"/>
  <c r="L36" i="1"/>
  <c r="F35" i="1"/>
  <c r="L34" i="1"/>
  <c r="H53" i="1"/>
  <c r="F48" i="1"/>
  <c r="D45" i="1"/>
  <c r="F40" i="1"/>
  <c r="L37" i="1"/>
  <c r="D37" i="1"/>
  <c r="H34" i="1"/>
  <c r="L53" i="1"/>
  <c r="D53" i="1"/>
  <c r="J48" i="1"/>
  <c r="L45" i="1"/>
  <c r="H45" i="1"/>
  <c r="J40" i="1"/>
  <c r="H37" i="1"/>
  <c r="K34" i="1"/>
  <c r="K55" i="1"/>
  <c r="G55" i="1"/>
  <c r="I54" i="1"/>
  <c r="K53" i="1"/>
  <c r="G53" i="1"/>
  <c r="I48" i="1"/>
  <c r="K47" i="1"/>
  <c r="G47" i="1"/>
  <c r="I46" i="1"/>
  <c r="K45" i="1"/>
  <c r="G45" i="1"/>
  <c r="I40" i="1"/>
  <c r="K39" i="1"/>
  <c r="G39" i="1"/>
  <c r="I38" i="1"/>
  <c r="K37" i="1"/>
  <c r="G37" i="1"/>
</calcChain>
</file>

<file path=xl/sharedStrings.xml><?xml version="1.0" encoding="utf-8"?>
<sst xmlns="http://schemas.openxmlformats.org/spreadsheetml/2006/main" count="119" uniqueCount="30">
  <si>
    <t>hardness</t>
  </si>
  <si>
    <t>thermal conductivity</t>
  </si>
  <si>
    <t>specific heat capacity</t>
  </si>
  <si>
    <t>electrical resistivity</t>
  </si>
  <si>
    <t>elongation at break</t>
  </si>
  <si>
    <t>bulk modulus</t>
  </si>
  <si>
    <t>modulus of elasticity</t>
  </si>
  <si>
    <t>shear modulus</t>
  </si>
  <si>
    <t>poissons ratio</t>
  </si>
  <si>
    <t>tensile strength, yeild</t>
  </si>
  <si>
    <t>tensile strength, ultimate</t>
  </si>
  <si>
    <t>Property</t>
  </si>
  <si>
    <t>Linear regression</t>
  </si>
  <si>
    <t>Lasso</t>
  </si>
  <si>
    <t>linear SVR</t>
  </si>
  <si>
    <t>SGD regression</t>
  </si>
  <si>
    <t>MLP regression</t>
  </si>
  <si>
    <t>Adaboost regression</t>
  </si>
  <si>
    <t>Kernel ridge</t>
  </si>
  <si>
    <t>Random forest</t>
  </si>
  <si>
    <t>Gradient boosting</t>
  </si>
  <si>
    <t>Extreme gradient boosting</t>
  </si>
  <si>
    <t>train</t>
  </si>
  <si>
    <t>test</t>
  </si>
  <si>
    <t>D_max</t>
  </si>
  <si>
    <t>D_min</t>
  </si>
  <si>
    <t>D_range</t>
  </si>
  <si>
    <t>XGBoost</t>
  </si>
  <si>
    <t>kernel</t>
  </si>
  <si>
    <t>gradboost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</si>
</sst>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1" fontId="1" fillId="0" borderId="0" xfId="0" applyNumberFormat="1" applyFon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F440-2857-9547-B269-A7B579596980}">
  <dimension ref="A1:X139"/>
  <sheetViews>
    <sheetView tabSelected="1" topLeftCell="A83" zoomScale="91" workbookViewId="0">
      <selection activeCell="J105" sqref="J105"/>
    </sheetView>
  </sheetViews>
  <sheetFormatPr baseColWidth="10" defaultRowHeight="16" x14ac:dyDescent="0.2"/>
  <cols>
    <col min="1" max="1" width="23.33203125" style="1" bestFit="1" customWidth="1"/>
    <col min="2" max="2" width="5" style="1" bestFit="1" customWidth="1"/>
    <col min="3" max="3" width="19.6640625" style="1" customWidth="1"/>
    <col min="4" max="4" width="14" style="1" bestFit="1" customWidth="1"/>
    <col min="5" max="5" width="19.33203125" style="1" bestFit="1" customWidth="1"/>
    <col min="6" max="6" width="14" style="1" bestFit="1" customWidth="1"/>
    <col min="7" max="7" width="20.83203125" style="1" bestFit="1" customWidth="1"/>
    <col min="8" max="8" width="15" style="1" bestFit="1" customWidth="1"/>
    <col min="9" max="9" width="19.5" style="1" bestFit="1" customWidth="1"/>
    <col min="10" max="10" width="14" style="1" bestFit="1" customWidth="1"/>
    <col min="11" max="11" width="18.1640625" style="1" bestFit="1" customWidth="1"/>
    <col min="12" max="12" width="24.6640625" style="1" bestFit="1" customWidth="1"/>
    <col min="13" max="13" width="13.33203125" style="1" bestFit="1" customWidth="1"/>
    <col min="14" max="14" width="13" style="1" bestFit="1" customWidth="1"/>
    <col min="15" max="15" width="19.83203125" style="1" bestFit="1" customWidth="1"/>
    <col min="16" max="16" width="13" style="1" bestFit="1" customWidth="1"/>
    <col min="17" max="17" width="14.1640625" style="1" bestFit="1" customWidth="1"/>
    <col min="18" max="18" width="13" style="1" bestFit="1" customWidth="1"/>
    <col min="19" max="19" width="13.6640625" style="1" bestFit="1" customWidth="1"/>
    <col min="20" max="20" width="13.33203125" style="1" bestFit="1" customWidth="1"/>
    <col min="21" max="21" width="20.33203125" style="1" bestFit="1" customWidth="1"/>
    <col min="22" max="22" width="13" style="1" bestFit="1" customWidth="1"/>
    <col min="23" max="23" width="23.33203125" style="1" bestFit="1" customWidth="1"/>
    <col min="24" max="24" width="13" style="1" bestFit="1" customWidth="1"/>
    <col min="25" max="16384" width="10.83203125" style="1"/>
  </cols>
  <sheetData>
    <row r="1" spans="1:16" x14ac:dyDescent="0.2">
      <c r="A1" s="1" t="s">
        <v>11</v>
      </c>
      <c r="C1" s="1" t="s">
        <v>12</v>
      </c>
      <c r="D1" s="1" t="s">
        <v>13</v>
      </c>
      <c r="E1" s="1" t="s">
        <v>18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19</v>
      </c>
      <c r="K1" s="1" t="s">
        <v>20</v>
      </c>
      <c r="L1" s="1" t="s">
        <v>21</v>
      </c>
      <c r="N1" s="1" t="s">
        <v>25</v>
      </c>
      <c r="O1" s="1" t="s">
        <v>24</v>
      </c>
      <c r="P1" s="1" t="s">
        <v>26</v>
      </c>
    </row>
    <row r="2" spans="1:16" x14ac:dyDescent="0.2">
      <c r="A2" s="1" t="s">
        <v>0</v>
      </c>
      <c r="B2" s="1" t="s">
        <v>22</v>
      </c>
      <c r="C2" s="2">
        <v>731.90455765317995</v>
      </c>
      <c r="D2" s="2">
        <v>815.91905001160103</v>
      </c>
      <c r="E2" s="2">
        <v>122.78377927123501</v>
      </c>
      <c r="F2" s="2">
        <v>866.83520761819796</v>
      </c>
      <c r="G2" s="2">
        <v>1813.2687999196801</v>
      </c>
      <c r="H2" s="2">
        <v>684.01785119197996</v>
      </c>
      <c r="I2" s="2">
        <v>462.22224993812301</v>
      </c>
      <c r="J2" s="2">
        <v>134.01587936046499</v>
      </c>
      <c r="K2" s="2">
        <v>7.0105113675530406E-2</v>
      </c>
      <c r="L2" s="2">
        <v>4.1358045424838202E-2</v>
      </c>
      <c r="N2" s="2">
        <v>155</v>
      </c>
      <c r="O2" s="2">
        <v>661</v>
      </c>
      <c r="P2" s="1">
        <f>O2-N2</f>
        <v>506</v>
      </c>
    </row>
    <row r="3" spans="1:16" x14ac:dyDescent="0.2">
      <c r="B3" s="1" t="s">
        <v>23</v>
      </c>
      <c r="C3" s="2">
        <v>3627.7004612907399</v>
      </c>
      <c r="D3" s="2">
        <v>402.11258664091901</v>
      </c>
      <c r="E3" s="2">
        <v>963.23265225113403</v>
      </c>
      <c r="F3" s="2">
        <v>714.39148789184901</v>
      </c>
      <c r="G3" s="2">
        <v>1261.5361736263401</v>
      </c>
      <c r="H3" s="2">
        <v>313.459907701703</v>
      </c>
      <c r="I3" s="2">
        <v>637.39864428098304</v>
      </c>
      <c r="J3" s="2">
        <v>187.076195652173</v>
      </c>
      <c r="K3" s="2">
        <v>285.09609086957801</v>
      </c>
      <c r="L3" s="2">
        <v>553.09427351367003</v>
      </c>
      <c r="N3" s="2">
        <v>155</v>
      </c>
      <c r="O3" s="2">
        <v>661</v>
      </c>
      <c r="P3" s="1">
        <f>O3-N3</f>
        <v>506</v>
      </c>
    </row>
    <row r="4" spans="1:16" x14ac:dyDescent="0.2">
      <c r="A4" s="1" t="s">
        <v>1</v>
      </c>
      <c r="B4" s="1" t="s">
        <v>22</v>
      </c>
      <c r="C4" s="2">
        <v>1.8427797621487101E-2</v>
      </c>
      <c r="D4" s="2">
        <v>6.4814235524269801</v>
      </c>
      <c r="E4" s="2">
        <v>4.2460306925165298E-3</v>
      </c>
      <c r="F4" s="2">
        <v>5.2543302447114</v>
      </c>
      <c r="G4" s="2">
        <v>3.4724256454776699</v>
      </c>
      <c r="H4" s="2">
        <v>0.151230968338633</v>
      </c>
      <c r="I4" s="3">
        <v>8.8058891745601306E-30</v>
      </c>
      <c r="J4" s="2">
        <v>4.2993895348837199E-2</v>
      </c>
      <c r="K4" s="2">
        <v>1.3031852311213199E-4</v>
      </c>
      <c r="L4" s="2">
        <v>2.4112505048164999E-2</v>
      </c>
      <c r="N4" s="2">
        <v>44.5</v>
      </c>
      <c r="O4" s="2">
        <v>59.15</v>
      </c>
      <c r="P4" s="1">
        <f t="shared" ref="P4:P22" si="0">O4-N4</f>
        <v>14.649999999999999</v>
      </c>
    </row>
    <row r="5" spans="1:16" x14ac:dyDescent="0.2">
      <c r="B5" s="1" t="s">
        <v>23</v>
      </c>
      <c r="C5" s="2">
        <v>2.36073682056184</v>
      </c>
      <c r="D5" s="2">
        <v>5.7346269404951498</v>
      </c>
      <c r="E5" s="2">
        <v>0.44358304365887202</v>
      </c>
      <c r="F5" s="2">
        <v>4.7978609082855197</v>
      </c>
      <c r="G5" s="2">
        <v>3.5522355771973202</v>
      </c>
      <c r="H5" s="2">
        <v>0.58241325476831296</v>
      </c>
      <c r="I5" s="2">
        <v>0.67064348544735897</v>
      </c>
      <c r="J5" s="2">
        <v>0.32986630434782599</v>
      </c>
      <c r="K5" s="2">
        <v>0.20113033469108599</v>
      </c>
      <c r="L5" s="2">
        <v>0.43564644191101298</v>
      </c>
      <c r="N5" s="2">
        <v>44.5</v>
      </c>
      <c r="O5" s="2">
        <v>59.15</v>
      </c>
      <c r="P5" s="1">
        <f t="shared" ref="P5" si="1">O5-N5</f>
        <v>14.649999999999999</v>
      </c>
    </row>
    <row r="6" spans="1:16" x14ac:dyDescent="0.2">
      <c r="A6" s="1" t="s">
        <v>2</v>
      </c>
      <c r="B6" s="1" t="s">
        <v>22</v>
      </c>
      <c r="C6" s="3">
        <v>1.98770765369804E-9</v>
      </c>
      <c r="D6" s="3">
        <v>6.5045057517493303E-8</v>
      </c>
      <c r="E6" s="3">
        <v>2.07882155737447E-9</v>
      </c>
      <c r="F6" s="3">
        <v>3.4668611282533699E-8</v>
      </c>
      <c r="G6" s="3">
        <v>1.04739939154084E-6</v>
      </c>
      <c r="H6" s="3">
        <v>6.3549496090915298E-10</v>
      </c>
      <c r="I6" s="2">
        <v>0</v>
      </c>
      <c r="J6" s="3">
        <v>2.1682630813953499E-6</v>
      </c>
      <c r="K6" s="3">
        <v>4.35786623563174E-10</v>
      </c>
      <c r="L6" s="3">
        <v>1.6936618499132499E-6</v>
      </c>
      <c r="N6" s="2">
        <v>0.47</v>
      </c>
      <c r="O6" s="2">
        <v>0.5585</v>
      </c>
      <c r="P6" s="1">
        <f t="shared" si="0"/>
        <v>8.8500000000000023E-2</v>
      </c>
    </row>
    <row r="7" spans="1:16" x14ac:dyDescent="0.2">
      <c r="B7" s="1" t="s">
        <v>23</v>
      </c>
      <c r="C7" s="3">
        <v>4.2120405958953402E-7</v>
      </c>
      <c r="D7" s="3">
        <v>1.33849859992738E-6</v>
      </c>
      <c r="E7" s="3">
        <v>3.02598424214925E-7</v>
      </c>
      <c r="F7" s="3">
        <v>6.1237647167614695E-7</v>
      </c>
      <c r="G7" s="3">
        <v>4.4896015689930902E-6</v>
      </c>
      <c r="H7" s="3">
        <v>2.7616337390662101E-6</v>
      </c>
      <c r="I7" s="3">
        <v>4.3478260869567197E-8</v>
      </c>
      <c r="J7" s="3">
        <v>1.05413043478261E-6</v>
      </c>
      <c r="K7" s="3">
        <v>9.4605060150511898E-7</v>
      </c>
      <c r="L7" s="3">
        <v>7.9283951499451103E-8</v>
      </c>
      <c r="N7" s="2">
        <v>0.47</v>
      </c>
      <c r="O7" s="2">
        <v>0.5585</v>
      </c>
      <c r="P7" s="1">
        <f t="shared" ref="P7:P9" si="2">O7-N7</f>
        <v>8.8500000000000023E-2</v>
      </c>
    </row>
    <row r="8" spans="1:16" x14ac:dyDescent="0.2">
      <c r="A8" s="1" t="s">
        <v>3</v>
      </c>
      <c r="B8" s="1" t="s">
        <v>22</v>
      </c>
      <c r="C8" s="3">
        <v>1.2164799364296301E-13</v>
      </c>
      <c r="D8" s="3">
        <v>1.5088951122973E-13</v>
      </c>
      <c r="E8" s="3">
        <v>1.23478245029123E-13</v>
      </c>
      <c r="F8" s="3">
        <v>1.2853794901743E-13</v>
      </c>
      <c r="G8" s="3">
        <v>2.2801916214434698E-12</v>
      </c>
      <c r="H8" s="3">
        <v>2.8909480724917499E-13</v>
      </c>
      <c r="I8" s="3">
        <v>3.4108962886033697E-14</v>
      </c>
      <c r="J8" s="3">
        <v>1.9938021802325502E-12</v>
      </c>
      <c r="K8" s="3">
        <v>1.6783734107878E-16</v>
      </c>
      <c r="L8" s="3">
        <v>8.3921176197205997E-13</v>
      </c>
      <c r="N8" s="3">
        <v>7.9499999999999994E-5</v>
      </c>
      <c r="O8" s="3">
        <v>1.71999999999999</v>
      </c>
      <c r="P8" s="1">
        <f t="shared" si="2"/>
        <v>1.71992049999999</v>
      </c>
    </row>
    <row r="9" spans="1:16" x14ac:dyDescent="0.2">
      <c r="B9" s="1" t="s">
        <v>23</v>
      </c>
      <c r="C9" s="3">
        <v>6.8436835772933997E-12</v>
      </c>
      <c r="D9" s="3">
        <v>5.40888282452513E-12</v>
      </c>
      <c r="E9" s="3">
        <v>4.0839601885841696E-12</v>
      </c>
      <c r="F9" s="3">
        <v>4.0365571649657801E-12</v>
      </c>
      <c r="G9" s="3">
        <v>4.7824114383347004E-12</v>
      </c>
      <c r="H9" s="3">
        <v>2.84922489460667E-12</v>
      </c>
      <c r="I9" s="3">
        <v>5.7072428153457104E-12</v>
      </c>
      <c r="J9" s="3">
        <v>2.58824195652173E-12</v>
      </c>
      <c r="K9" s="3">
        <v>1.5499883426496599E-12</v>
      </c>
      <c r="L9" s="3">
        <v>5.4063630671216303E-12</v>
      </c>
      <c r="N9" s="3">
        <v>7.9499999999999994E-5</v>
      </c>
      <c r="O9" s="3">
        <v>1.71999999999999</v>
      </c>
      <c r="P9" s="1">
        <f t="shared" si="2"/>
        <v>1.71992049999999</v>
      </c>
    </row>
    <row r="10" spans="1:16" x14ac:dyDescent="0.2">
      <c r="A10" s="1" t="s">
        <v>4</v>
      </c>
      <c r="B10" s="1" t="s">
        <v>22</v>
      </c>
      <c r="C10" s="2">
        <v>4.4016183864100897</v>
      </c>
      <c r="D10" s="2">
        <v>6.3395749893243396</v>
      </c>
      <c r="E10" s="2">
        <v>0.17349788989350901</v>
      </c>
      <c r="F10" s="2">
        <v>5.2314035265007997</v>
      </c>
      <c r="G10" s="2">
        <v>10.687036469001599</v>
      </c>
      <c r="H10" s="2">
        <v>2.8023368237275799</v>
      </c>
      <c r="I10" s="2">
        <v>2.6406923034958298</v>
      </c>
      <c r="J10" s="2">
        <v>0.24917638420705501</v>
      </c>
      <c r="K10" s="2">
        <v>1.34454089003718E-3</v>
      </c>
      <c r="L10" s="2">
        <v>1.5931660406792199E-4</v>
      </c>
      <c r="N10" s="2">
        <v>9</v>
      </c>
      <c r="O10" s="2">
        <v>31.3</v>
      </c>
      <c r="P10" s="1">
        <f t="shared" si="0"/>
        <v>22.3</v>
      </c>
    </row>
    <row r="11" spans="1:16" x14ac:dyDescent="0.2">
      <c r="B11" s="1" t="s">
        <v>23</v>
      </c>
      <c r="C11" s="2">
        <v>27.131721679662501</v>
      </c>
      <c r="D11" s="2">
        <v>7.5287709944488599</v>
      </c>
      <c r="E11" s="2">
        <v>1.8254302816907699</v>
      </c>
      <c r="F11" s="2">
        <v>5.5489370399170701</v>
      </c>
      <c r="G11" s="2">
        <v>8.4271177398178505</v>
      </c>
      <c r="H11" s="2">
        <v>2.5419135626982499</v>
      </c>
      <c r="I11" s="2">
        <v>3.0254003416409798</v>
      </c>
      <c r="J11" s="2">
        <v>1.1761022537158501</v>
      </c>
      <c r="K11" s="2">
        <v>1.43904678097707</v>
      </c>
      <c r="L11" s="2">
        <v>1.1629632487383801</v>
      </c>
      <c r="N11" s="2">
        <v>9</v>
      </c>
      <c r="O11" s="2">
        <v>31.3</v>
      </c>
      <c r="P11" s="1">
        <f t="shared" ref="P11" si="3">O11-N11</f>
        <v>22.3</v>
      </c>
    </row>
    <row r="12" spans="1:16" x14ac:dyDescent="0.2">
      <c r="A12" s="1" t="s">
        <v>5</v>
      </c>
      <c r="B12" s="1" t="s">
        <v>22</v>
      </c>
      <c r="C12" s="2">
        <v>6.0244779226126602E-2</v>
      </c>
      <c r="D12" s="2">
        <v>0.35648704801478998</v>
      </c>
      <c r="E12" s="3">
        <v>2.04570064079255E-8</v>
      </c>
      <c r="F12" s="2">
        <v>0.49560610918860099</v>
      </c>
      <c r="G12" s="2">
        <v>0.75629137610411201</v>
      </c>
      <c r="H12" s="2">
        <v>0.13125778252286599</v>
      </c>
      <c r="I12" s="2">
        <v>1.5114253798217899E-2</v>
      </c>
      <c r="J12" s="2">
        <v>1.5882558139534701E-2</v>
      </c>
      <c r="K12" s="3">
        <v>1.02028034495389E-7</v>
      </c>
      <c r="L12" s="2">
        <v>2.0665312302298799E-2</v>
      </c>
      <c r="N12" s="2">
        <v>152</v>
      </c>
      <c r="O12" s="2">
        <v>165</v>
      </c>
      <c r="P12" s="1">
        <f t="shared" si="0"/>
        <v>13</v>
      </c>
    </row>
    <row r="13" spans="1:16" x14ac:dyDescent="0.2">
      <c r="B13" s="1" t="s">
        <v>23</v>
      </c>
      <c r="C13" s="2">
        <v>7.1019122132777701</v>
      </c>
      <c r="D13" s="2">
        <v>1.8678525937516</v>
      </c>
      <c r="E13" s="2">
        <v>0.42949729688410798</v>
      </c>
      <c r="F13" s="2">
        <v>2.33208335770833</v>
      </c>
      <c r="G13" s="2">
        <v>1.67374529811041</v>
      </c>
      <c r="H13" s="2">
        <v>1.08562746980539</v>
      </c>
      <c r="I13" s="2">
        <v>0.23129782942779001</v>
      </c>
      <c r="J13" s="2">
        <v>0.35731391304347798</v>
      </c>
      <c r="K13" s="2">
        <v>0.231009649988658</v>
      </c>
      <c r="L13" s="2">
        <v>0.30526708621410198</v>
      </c>
      <c r="N13" s="2">
        <v>152</v>
      </c>
      <c r="O13" s="2">
        <v>165</v>
      </c>
      <c r="P13" s="1">
        <f t="shared" ref="P13" si="4">O13-N13</f>
        <v>13</v>
      </c>
    </row>
    <row r="14" spans="1:16" x14ac:dyDescent="0.2">
      <c r="A14" s="1" t="s">
        <v>6</v>
      </c>
      <c r="B14" s="1" t="s">
        <v>22</v>
      </c>
      <c r="C14" s="2">
        <v>9.6716005243246608E-3</v>
      </c>
      <c r="D14" s="2">
        <v>7.7297187669010201</v>
      </c>
      <c r="E14" s="3">
        <v>7.5955562679314402E-6</v>
      </c>
      <c r="F14" s="2">
        <v>1.9193126463121699E-2</v>
      </c>
      <c r="G14" s="2">
        <v>5.7710976412767403</v>
      </c>
      <c r="H14" s="2">
        <v>4.5002225052779097E-3</v>
      </c>
      <c r="I14" s="2">
        <v>5.91423913078037E-3</v>
      </c>
      <c r="J14" s="2">
        <v>6.9570421511627498E-2</v>
      </c>
      <c r="K14" s="3">
        <v>8.7755356566530995E-7</v>
      </c>
      <c r="L14" s="2">
        <v>1.34960204636309E-2</v>
      </c>
      <c r="N14" s="2">
        <v>187</v>
      </c>
      <c r="O14" s="2">
        <v>205</v>
      </c>
      <c r="P14" s="1">
        <f t="shared" si="0"/>
        <v>18</v>
      </c>
    </row>
    <row r="15" spans="1:16" x14ac:dyDescent="0.2">
      <c r="B15" s="1" t="s">
        <v>23</v>
      </c>
      <c r="C15" s="2">
        <v>1.1431899298649499</v>
      </c>
      <c r="D15" s="2">
        <v>12.3422352270322</v>
      </c>
      <c r="E15" s="2">
        <v>1.9908273846136</v>
      </c>
      <c r="F15" s="2">
        <v>0.163450778668635</v>
      </c>
      <c r="G15" s="2">
        <v>4.9390823572952796</v>
      </c>
      <c r="H15" s="2">
        <v>0.107294815509337</v>
      </c>
      <c r="I15" s="2">
        <v>0.52740681386514598</v>
      </c>
      <c r="J15" s="2">
        <v>0.68489673913043503</v>
      </c>
      <c r="K15" s="2">
        <v>0.36230679601988502</v>
      </c>
      <c r="L15" s="2">
        <v>0.50348731574764305</v>
      </c>
      <c r="N15" s="2">
        <v>187</v>
      </c>
      <c r="O15" s="2">
        <v>205</v>
      </c>
      <c r="P15" s="1">
        <f t="shared" ref="P15" si="5">O15-N15</f>
        <v>18</v>
      </c>
    </row>
    <row r="16" spans="1:16" x14ac:dyDescent="0.2">
      <c r="A16" s="1" t="s">
        <v>7</v>
      </c>
      <c r="B16" s="1" t="s">
        <v>22</v>
      </c>
      <c r="C16" s="2">
        <v>1.43758293238438E-3</v>
      </c>
      <c r="D16" s="2">
        <v>0.25144490232538502</v>
      </c>
      <c r="E16" s="2">
        <v>3.1860335177744002E-3</v>
      </c>
      <c r="F16" s="2">
        <v>2.7924108205826699E-3</v>
      </c>
      <c r="G16" s="2">
        <v>0.28330568712126403</v>
      </c>
      <c r="H16" s="3">
        <v>3.3829038921218703E-5</v>
      </c>
      <c r="I16" s="1">
        <v>0</v>
      </c>
      <c r="J16" s="2">
        <v>1.2868604651162701E-2</v>
      </c>
      <c r="K16" s="3">
        <v>1.5698248694621199E-7</v>
      </c>
      <c r="L16" s="3">
        <v>1.09626345747951E-7</v>
      </c>
      <c r="N16" s="2">
        <v>72</v>
      </c>
      <c r="O16" s="2">
        <v>80</v>
      </c>
      <c r="P16" s="1">
        <f t="shared" si="0"/>
        <v>8</v>
      </c>
    </row>
    <row r="17" spans="1:16" x14ac:dyDescent="0.2">
      <c r="B17" s="1" t="s">
        <v>23</v>
      </c>
      <c r="C17" s="2">
        <v>0.19433661900044999</v>
      </c>
      <c r="D17" s="2">
        <v>0.505325618043032</v>
      </c>
      <c r="E17" s="2">
        <v>4.0186541247326998E-2</v>
      </c>
      <c r="F17" s="2">
        <v>2.9268183730122001E-2</v>
      </c>
      <c r="G17" s="2">
        <v>0.70663422457827196</v>
      </c>
      <c r="H17" s="2">
        <v>0.26544045856444598</v>
      </c>
      <c r="I17" s="2">
        <v>0.113043478260869</v>
      </c>
      <c r="J17" s="2">
        <v>0.14015304347826099</v>
      </c>
      <c r="K17" s="2">
        <v>2.2906203679762E-2</v>
      </c>
      <c r="L17" s="2">
        <v>3.11213232895723E-2</v>
      </c>
      <c r="N17" s="2">
        <v>72</v>
      </c>
      <c r="O17" s="2">
        <v>80</v>
      </c>
      <c r="P17" s="1">
        <f t="shared" ref="P17" si="6">O17-N17</f>
        <v>8</v>
      </c>
    </row>
    <row r="18" spans="1:16" x14ac:dyDescent="0.2">
      <c r="A18" s="1" t="s">
        <v>8</v>
      </c>
      <c r="B18" s="1" t="s">
        <v>22</v>
      </c>
      <c r="C18" s="3">
        <v>8.6167669312017104E-8</v>
      </c>
      <c r="D18" s="3">
        <v>5.3298713456153101E-7</v>
      </c>
      <c r="E18" s="3">
        <v>2.3907794171965501E-7</v>
      </c>
      <c r="F18" s="3">
        <v>1.8027745078503301E-7</v>
      </c>
      <c r="G18" s="3">
        <v>3.5136173425578099E-6</v>
      </c>
      <c r="H18" s="3">
        <v>6.5294556388501002E-7</v>
      </c>
      <c r="I18" s="1">
        <v>0</v>
      </c>
      <c r="J18" s="3">
        <v>7.2289898255807796E-8</v>
      </c>
      <c r="K18" s="3">
        <v>8.5670725898429798E-7</v>
      </c>
      <c r="L18" s="3">
        <v>1.4061647763501201E-13</v>
      </c>
      <c r="N18" s="2">
        <v>0.28499999999999998</v>
      </c>
      <c r="O18" s="2">
        <v>0.3</v>
      </c>
      <c r="P18" s="1">
        <f t="shared" si="0"/>
        <v>1.5000000000000013E-2</v>
      </c>
    </row>
    <row r="19" spans="1:16" x14ac:dyDescent="0.2">
      <c r="B19" s="1" t="s">
        <v>23</v>
      </c>
      <c r="C19" s="3">
        <v>1.3470613047443699E-5</v>
      </c>
      <c r="D19" s="3">
        <v>4.1314928420276499E-6</v>
      </c>
      <c r="E19" s="3">
        <v>5.1318456784362004E-6</v>
      </c>
      <c r="F19" s="3">
        <v>4.8126224701105004E-6</v>
      </c>
      <c r="G19" s="3">
        <v>3.28180877969028E-6</v>
      </c>
      <c r="H19" s="3">
        <v>3.2535681178739101E-6</v>
      </c>
      <c r="I19" s="3">
        <v>2.1739130434782399E-6</v>
      </c>
      <c r="J19" s="3">
        <v>5.1233956521737301E-7</v>
      </c>
      <c r="K19" s="3">
        <v>1.4922695343097101E-6</v>
      </c>
      <c r="L19" s="3">
        <v>2.56863440077533E-6</v>
      </c>
      <c r="N19" s="2">
        <v>0.28499999999999998</v>
      </c>
      <c r="O19" s="2">
        <v>0.3</v>
      </c>
      <c r="P19" s="1">
        <f t="shared" ref="P19" si="7">O19-N19</f>
        <v>1.5000000000000013E-2</v>
      </c>
    </row>
    <row r="20" spans="1:16" x14ac:dyDescent="0.2">
      <c r="A20" s="1" t="s">
        <v>9</v>
      </c>
      <c r="B20" s="1" t="s">
        <v>22</v>
      </c>
      <c r="C20" s="2">
        <v>9027.7113833360199</v>
      </c>
      <c r="D20" s="2">
        <v>9845.3124789902995</v>
      </c>
      <c r="E20" s="2">
        <v>166.827216590272</v>
      </c>
      <c r="F20" s="2">
        <v>9153.5207057694297</v>
      </c>
      <c r="G20" s="2">
        <v>24089.330399865299</v>
      </c>
      <c r="H20" s="2">
        <v>2470.9887930561799</v>
      </c>
      <c r="I20" s="2">
        <v>4521.48551950194</v>
      </c>
      <c r="J20" s="2">
        <v>213.66534447758701</v>
      </c>
      <c r="K20" s="2">
        <v>4.2563474518590603</v>
      </c>
      <c r="L20" s="2">
        <v>1.7418416705751401</v>
      </c>
      <c r="N20" s="2">
        <v>360</v>
      </c>
      <c r="O20" s="2">
        <v>1550</v>
      </c>
      <c r="P20" s="1">
        <f t="shared" si="0"/>
        <v>1190</v>
      </c>
    </row>
    <row r="21" spans="1:16" x14ac:dyDescent="0.2">
      <c r="B21" s="1" t="s">
        <v>23</v>
      </c>
      <c r="C21" s="2">
        <v>55895.369279521903</v>
      </c>
      <c r="D21" s="2">
        <v>11918.9831268527</v>
      </c>
      <c r="E21" s="2">
        <v>11130.7628717516</v>
      </c>
      <c r="F21" s="2">
        <v>10847.406557234301</v>
      </c>
      <c r="G21" s="2">
        <v>19705.357220206599</v>
      </c>
      <c r="H21" s="2">
        <v>6088.2602818736004</v>
      </c>
      <c r="I21" s="2">
        <v>5556.96534263383</v>
      </c>
      <c r="J21" s="2">
        <v>2171.4008019198</v>
      </c>
      <c r="K21" s="2">
        <v>1719.37272300738</v>
      </c>
      <c r="L21" s="2">
        <v>1566.18295608013</v>
      </c>
      <c r="N21" s="2">
        <v>360</v>
      </c>
      <c r="O21" s="2">
        <v>1550</v>
      </c>
      <c r="P21" s="1">
        <f t="shared" ref="P21" si="8">O21-N21</f>
        <v>1190</v>
      </c>
    </row>
    <row r="22" spans="1:16" x14ac:dyDescent="0.2">
      <c r="A22" s="1" t="s">
        <v>10</v>
      </c>
      <c r="B22" s="1" t="s">
        <v>22</v>
      </c>
      <c r="C22" s="2">
        <v>4369.8309831115503</v>
      </c>
      <c r="D22" s="2">
        <v>5058.8921784267404</v>
      </c>
      <c r="E22" s="2">
        <v>774.64591543237896</v>
      </c>
      <c r="F22" s="2">
        <v>4628.8303736493899</v>
      </c>
      <c r="G22" s="2">
        <v>14996.9768710602</v>
      </c>
      <c r="H22" s="2">
        <v>623.22121988402898</v>
      </c>
      <c r="I22" s="2">
        <v>2050.6853066181502</v>
      </c>
      <c r="J22" s="2">
        <v>470.91059189276399</v>
      </c>
      <c r="K22" s="2">
        <v>15.0936345530605</v>
      </c>
      <c r="L22" s="2">
        <v>2.58710928109669E-2</v>
      </c>
      <c r="N22" s="2">
        <v>530</v>
      </c>
      <c r="O22" s="2">
        <v>1855</v>
      </c>
      <c r="P22" s="1">
        <f t="shared" si="0"/>
        <v>1325</v>
      </c>
    </row>
    <row r="23" spans="1:16" x14ac:dyDescent="0.2">
      <c r="B23" s="1" t="s">
        <v>23</v>
      </c>
      <c r="C23" s="2">
        <v>35755.639741004401</v>
      </c>
      <c r="D23" s="2">
        <v>3496.4264786986801</v>
      </c>
      <c r="E23" s="2">
        <v>2492.2635896798902</v>
      </c>
      <c r="F23" s="2">
        <v>3366.6396281590801</v>
      </c>
      <c r="G23" s="2">
        <v>8760.8162719609809</v>
      </c>
      <c r="H23" s="2">
        <v>9510.9556918742492</v>
      </c>
      <c r="I23" s="2">
        <v>2779.2506116588202</v>
      </c>
      <c r="J23" s="2">
        <v>1913.57104830917</v>
      </c>
      <c r="K23" s="2">
        <v>886.25728285549701</v>
      </c>
      <c r="L23" s="2">
        <v>1689.2092113159499</v>
      </c>
      <c r="N23" s="2">
        <v>530</v>
      </c>
      <c r="O23" s="2">
        <v>1855</v>
      </c>
      <c r="P23" s="1">
        <f t="shared" ref="P23" si="9">O23-N23</f>
        <v>1325</v>
      </c>
    </row>
    <row r="33" spans="1:12" x14ac:dyDescent="0.2">
      <c r="A33" s="1" t="s">
        <v>11</v>
      </c>
      <c r="C33" s="1" t="s">
        <v>12</v>
      </c>
      <c r="D33" s="1" t="s">
        <v>13</v>
      </c>
      <c r="E33" s="1" t="s">
        <v>18</v>
      </c>
      <c r="F33" s="1" t="s">
        <v>14</v>
      </c>
      <c r="G33" s="1" t="s">
        <v>15</v>
      </c>
      <c r="H33" s="1" t="s">
        <v>16</v>
      </c>
      <c r="I33" s="1" t="s">
        <v>17</v>
      </c>
      <c r="J33" s="1" t="s">
        <v>19</v>
      </c>
      <c r="K33" s="1" t="s">
        <v>20</v>
      </c>
      <c r="L33" s="1" t="s">
        <v>21</v>
      </c>
    </row>
    <row r="34" spans="1:12" x14ac:dyDescent="0.2">
      <c r="A34" s="1" t="s">
        <v>0</v>
      </c>
      <c r="B34" s="1" t="s">
        <v>22</v>
      </c>
      <c r="C34" s="1">
        <f>C2/$P2</f>
        <v>1.4464516949667587</v>
      </c>
      <c r="D34" s="1">
        <f>D2/$P2</f>
        <v>1.6124882411296464</v>
      </c>
      <c r="E34" s="1">
        <f t="shared" ref="E34:L34" si="10">E2/$P2</f>
        <v>0.24265569025935771</v>
      </c>
      <c r="F34" s="1">
        <f t="shared" si="10"/>
        <v>1.713113058533988</v>
      </c>
      <c r="G34" s="1">
        <f t="shared" si="10"/>
        <v>3.5835351777068776</v>
      </c>
      <c r="H34" s="1">
        <f t="shared" si="10"/>
        <v>1.3518139351620158</v>
      </c>
      <c r="I34" s="1">
        <f t="shared" si="10"/>
        <v>0.91348270738759485</v>
      </c>
      <c r="J34" s="1">
        <f t="shared" si="10"/>
        <v>0.26485351652265809</v>
      </c>
      <c r="K34" s="1">
        <f t="shared" si="10"/>
        <v>1.3854765548523796E-4</v>
      </c>
      <c r="L34" s="1">
        <f t="shared" si="10"/>
        <v>8.1735267638020161E-5</v>
      </c>
    </row>
    <row r="35" spans="1:12" x14ac:dyDescent="0.2">
      <c r="B35" s="1" t="s">
        <v>23</v>
      </c>
      <c r="C35" s="1">
        <f t="shared" ref="C35:L35" si="11">C3/$P3</f>
        <v>7.1693685005745849</v>
      </c>
      <c r="D35" s="1">
        <f t="shared" si="11"/>
        <v>0.79468890640497825</v>
      </c>
      <c r="E35" s="1">
        <f t="shared" si="11"/>
        <v>1.9036218423935456</v>
      </c>
      <c r="F35" s="1">
        <f t="shared" si="11"/>
        <v>1.411840885161757</v>
      </c>
      <c r="G35" s="1">
        <f t="shared" si="11"/>
        <v>2.4931544933326881</v>
      </c>
      <c r="H35" s="1">
        <f t="shared" si="11"/>
        <v>0.61948598360020357</v>
      </c>
      <c r="I35" s="1">
        <f t="shared" si="11"/>
        <v>1.2596811151798084</v>
      </c>
      <c r="J35" s="1">
        <f t="shared" si="11"/>
        <v>0.36971580168413637</v>
      </c>
      <c r="K35" s="1">
        <f t="shared" si="11"/>
        <v>0.56343100962367199</v>
      </c>
      <c r="L35" s="1">
        <f t="shared" si="11"/>
        <v>1.0930716867859092</v>
      </c>
    </row>
    <row r="36" spans="1:12" x14ac:dyDescent="0.2">
      <c r="A36" s="1" t="s">
        <v>1</v>
      </c>
      <c r="B36" s="1" t="s">
        <v>22</v>
      </c>
      <c r="C36" s="1">
        <f t="shared" ref="C36:L36" si="12">C4/$P4</f>
        <v>1.2578701448114063E-3</v>
      </c>
      <c r="D36" s="1">
        <f t="shared" si="12"/>
        <v>0.44241798992675635</v>
      </c>
      <c r="E36" s="1">
        <f t="shared" si="12"/>
        <v>2.8983144658815908E-4</v>
      </c>
      <c r="F36" s="1">
        <f t="shared" si="12"/>
        <v>0.3586573545878089</v>
      </c>
      <c r="G36" s="1">
        <f t="shared" si="12"/>
        <v>0.2370256413295338</v>
      </c>
      <c r="H36" s="1">
        <f t="shared" si="12"/>
        <v>1.0322932992398158E-2</v>
      </c>
      <c r="I36" s="1">
        <f t="shared" si="12"/>
        <v>6.0108458529420696E-31</v>
      </c>
      <c r="J36" s="1">
        <f t="shared" si="12"/>
        <v>2.9347368838796724E-3</v>
      </c>
      <c r="K36" s="1">
        <f t="shared" si="12"/>
        <v>8.8954623284731741E-6</v>
      </c>
      <c r="L36" s="1">
        <f t="shared" si="12"/>
        <v>1.6459047814447101E-3</v>
      </c>
    </row>
    <row r="37" spans="1:12" x14ac:dyDescent="0.2">
      <c r="B37" s="1" t="s">
        <v>23</v>
      </c>
      <c r="C37" s="1">
        <f t="shared" ref="C37:L37" si="13">C5/$P5</f>
        <v>0.16114244508954539</v>
      </c>
      <c r="D37" s="1">
        <f t="shared" si="13"/>
        <v>0.39144211197919115</v>
      </c>
      <c r="E37" s="1">
        <f t="shared" si="13"/>
        <v>3.027870605180014E-2</v>
      </c>
      <c r="F37" s="1">
        <f t="shared" si="13"/>
        <v>0.32749903810822661</v>
      </c>
      <c r="G37" s="1">
        <f t="shared" si="13"/>
        <v>0.24247341823872495</v>
      </c>
      <c r="H37" s="1">
        <f t="shared" si="13"/>
        <v>3.9755170973946284E-2</v>
      </c>
      <c r="I37" s="1">
        <f t="shared" si="13"/>
        <v>4.5777712317225876E-2</v>
      </c>
      <c r="J37" s="1">
        <f t="shared" si="13"/>
        <v>2.2516471286541027E-2</v>
      </c>
      <c r="K37" s="1">
        <f t="shared" si="13"/>
        <v>1.3729033084715769E-2</v>
      </c>
      <c r="L37" s="1">
        <f t="shared" si="13"/>
        <v>2.9736958492219318E-2</v>
      </c>
    </row>
    <row r="38" spans="1:12" x14ac:dyDescent="0.2">
      <c r="A38" s="1" t="s">
        <v>2</v>
      </c>
      <c r="B38" s="1" t="s">
        <v>22</v>
      </c>
      <c r="C38" s="1">
        <f t="shared" ref="C38:L38" si="14">C6/$P6</f>
        <v>2.2459973488113442E-8</v>
      </c>
      <c r="D38" s="1">
        <f t="shared" si="14"/>
        <v>7.3497240132760778E-7</v>
      </c>
      <c r="E38" s="1">
        <f t="shared" si="14"/>
        <v>2.348950912287536E-8</v>
      </c>
      <c r="F38" s="1">
        <f t="shared" si="14"/>
        <v>3.9173572070659539E-7</v>
      </c>
      <c r="G38" s="1">
        <f t="shared" si="14"/>
        <v>1.1835021373342821E-5</v>
      </c>
      <c r="H38" s="1">
        <f t="shared" si="14"/>
        <v>7.1807340215723479E-9</v>
      </c>
      <c r="I38" s="1">
        <f t="shared" si="14"/>
        <v>0</v>
      </c>
      <c r="J38" s="1">
        <f t="shared" si="14"/>
        <v>2.4500147812376829E-5</v>
      </c>
      <c r="K38" s="1">
        <f t="shared" si="14"/>
        <v>4.924142639131908E-9</v>
      </c>
      <c r="L38" s="1">
        <f t="shared" si="14"/>
        <v>1.9137422032918073E-5</v>
      </c>
    </row>
    <row r="39" spans="1:12" x14ac:dyDescent="0.2">
      <c r="B39" s="1" t="s">
        <v>23</v>
      </c>
      <c r="C39" s="1">
        <f t="shared" ref="C39:L39" si="15">C7/$P7</f>
        <v>4.7593679049664851E-6</v>
      </c>
      <c r="D39" s="1">
        <f t="shared" si="15"/>
        <v>1.5124277965281126E-5</v>
      </c>
      <c r="E39" s="1">
        <f t="shared" si="15"/>
        <v>3.4191912340669482E-6</v>
      </c>
      <c r="F39" s="1">
        <f t="shared" si="15"/>
        <v>6.9195081545327322E-6</v>
      </c>
      <c r="G39" s="1">
        <f t="shared" si="15"/>
        <v>5.0729961231560326E-5</v>
      </c>
      <c r="H39" s="1">
        <f t="shared" si="15"/>
        <v>3.1204901006397843E-5</v>
      </c>
      <c r="I39" s="1">
        <f t="shared" si="15"/>
        <v>4.9127978383691736E-7</v>
      </c>
      <c r="J39" s="1">
        <f t="shared" si="15"/>
        <v>1.1911078359125534E-5</v>
      </c>
      <c r="K39" s="1">
        <f t="shared" si="15"/>
        <v>1.0689837305142584E-5</v>
      </c>
      <c r="L39" s="1">
        <f t="shared" si="15"/>
        <v>8.9586385875085971E-7</v>
      </c>
    </row>
    <row r="40" spans="1:12" x14ac:dyDescent="0.2">
      <c r="A40" s="1" t="s">
        <v>3</v>
      </c>
      <c r="B40" s="1" t="s">
        <v>22</v>
      </c>
      <c r="C40" s="1">
        <f t="shared" ref="C40" si="16">C8/$P8</f>
        <v>7.0728846852493302E-14</v>
      </c>
      <c r="D40" s="1">
        <f t="shared" ref="D40:L40" si="17">D8/$P8</f>
        <v>8.7730515003298623E-14</v>
      </c>
      <c r="E40" s="1">
        <f t="shared" si="17"/>
        <v>7.1792995681558379E-14</v>
      </c>
      <c r="F40" s="1">
        <f t="shared" si="17"/>
        <v>7.4734820020710695E-14</v>
      </c>
      <c r="G40" s="1">
        <f t="shared" si="17"/>
        <v>1.3257540807516877E-12</v>
      </c>
      <c r="H40" s="1">
        <f t="shared" si="17"/>
        <v>1.680861454056607E-13</v>
      </c>
      <c r="I40" s="1">
        <f t="shared" si="17"/>
        <v>1.9831709015639907E-14</v>
      </c>
      <c r="J40" s="1">
        <f t="shared" si="17"/>
        <v>1.1592408952812423E-12</v>
      </c>
      <c r="K40" s="1">
        <f t="shared" si="17"/>
        <v>9.7584359904298468E-17</v>
      </c>
      <c r="L40" s="1">
        <f t="shared" si="17"/>
        <v>4.8793636797285974E-13</v>
      </c>
    </row>
    <row r="41" spans="1:12" x14ac:dyDescent="0.2">
      <c r="B41" s="1" t="s">
        <v>23</v>
      </c>
      <c r="C41" s="1">
        <f t="shared" ref="C41" si="18">C9/$P9</f>
        <v>3.9790697170557822E-12</v>
      </c>
      <c r="D41" s="1">
        <f t="shared" ref="D41:L41" si="19">D9/$P9</f>
        <v>3.144844674230676E-12</v>
      </c>
      <c r="E41" s="1">
        <f t="shared" si="19"/>
        <v>2.3745052103188453E-12</v>
      </c>
      <c r="F41" s="1">
        <f t="shared" si="19"/>
        <v>2.3469440389633148E-12</v>
      </c>
      <c r="G41" s="1">
        <f t="shared" si="19"/>
        <v>2.7806002884056144E-12</v>
      </c>
      <c r="H41" s="1">
        <f t="shared" si="19"/>
        <v>1.6566026712320055E-12</v>
      </c>
      <c r="I41" s="1">
        <f t="shared" si="19"/>
        <v>3.3183178032622694E-12</v>
      </c>
      <c r="J41" s="1">
        <f t="shared" si="19"/>
        <v>1.5048613912804372E-12</v>
      </c>
      <c r="K41" s="1">
        <f t="shared" si="19"/>
        <v>9.0119766736292111E-13</v>
      </c>
      <c r="L41" s="1">
        <f t="shared" si="19"/>
        <v>3.1433796312804351E-12</v>
      </c>
    </row>
    <row r="42" spans="1:12" x14ac:dyDescent="0.2">
      <c r="A42" s="1" t="s">
        <v>4</v>
      </c>
      <c r="B42" s="1" t="s">
        <v>22</v>
      </c>
      <c r="C42" s="1">
        <f t="shared" ref="C42:L42" si="20">C10/$P10</f>
        <v>0.1973819904219771</v>
      </c>
      <c r="D42" s="1">
        <f t="shared" si="20"/>
        <v>0.28428587396073268</v>
      </c>
      <c r="E42" s="1">
        <f t="shared" si="20"/>
        <v>7.780174434686502E-3</v>
      </c>
      <c r="F42" s="1">
        <f t="shared" si="20"/>
        <v>0.23459208639017037</v>
      </c>
      <c r="G42" s="1">
        <f t="shared" si="20"/>
        <v>0.47923930354267258</v>
      </c>
      <c r="H42" s="1">
        <f t="shared" si="20"/>
        <v>0.12566532841827713</v>
      </c>
      <c r="I42" s="1">
        <f t="shared" si="20"/>
        <v>0.11841669522402824</v>
      </c>
      <c r="J42" s="1">
        <f t="shared" si="20"/>
        <v>1.1173828888208745E-2</v>
      </c>
      <c r="K42" s="1">
        <f t="shared" si="20"/>
        <v>6.0293313454582061E-5</v>
      </c>
      <c r="L42" s="1">
        <f t="shared" si="20"/>
        <v>7.1442423348843936E-6</v>
      </c>
    </row>
    <row r="43" spans="1:12" x14ac:dyDescent="0.2">
      <c r="B43" s="1" t="s">
        <v>23</v>
      </c>
      <c r="C43" s="1">
        <f t="shared" ref="C43:L43" si="21">C11/$P11</f>
        <v>1.2166691336171525</v>
      </c>
      <c r="D43" s="1">
        <f t="shared" si="21"/>
        <v>0.33761304907842421</v>
      </c>
      <c r="E43" s="1">
        <f t="shared" si="21"/>
        <v>8.1857860165505378E-2</v>
      </c>
      <c r="F43" s="1">
        <f t="shared" si="21"/>
        <v>0.24883125739538431</v>
      </c>
      <c r="G43" s="1">
        <f t="shared" si="21"/>
        <v>0.37789765649407397</v>
      </c>
      <c r="H43" s="1">
        <f t="shared" si="21"/>
        <v>0.11398715527794842</v>
      </c>
      <c r="I43" s="1">
        <f t="shared" si="21"/>
        <v>0.13566817675520088</v>
      </c>
      <c r="J43" s="1">
        <f t="shared" si="21"/>
        <v>5.2740011377392378E-2</v>
      </c>
      <c r="K43" s="1">
        <f t="shared" si="21"/>
        <v>6.4531245783725114E-2</v>
      </c>
      <c r="L43" s="1">
        <f t="shared" si="21"/>
        <v>5.2150818329075338E-2</v>
      </c>
    </row>
    <row r="44" spans="1:12" x14ac:dyDescent="0.2">
      <c r="A44" s="1" t="s">
        <v>5</v>
      </c>
      <c r="B44" s="1" t="s">
        <v>22</v>
      </c>
      <c r="C44" s="1">
        <f t="shared" ref="C44:L44" si="22">C12/$P12</f>
        <v>4.6342137866251234E-3</v>
      </c>
      <c r="D44" s="1">
        <f t="shared" si="22"/>
        <v>2.7422080616522307E-2</v>
      </c>
      <c r="E44" s="1">
        <f t="shared" si="22"/>
        <v>1.5736158775327308E-9</v>
      </c>
      <c r="F44" s="1">
        <f t="shared" si="22"/>
        <v>3.8123546860661613E-2</v>
      </c>
      <c r="G44" s="1">
        <f t="shared" si="22"/>
        <v>5.8176259700316306E-2</v>
      </c>
      <c r="H44" s="1">
        <f t="shared" si="22"/>
        <v>1.0096752501758923E-2</v>
      </c>
      <c r="I44" s="1">
        <f t="shared" si="22"/>
        <v>1.1626349075552231E-3</v>
      </c>
      <c r="J44" s="1">
        <f t="shared" si="22"/>
        <v>1.2217352415026693E-3</v>
      </c>
      <c r="K44" s="1">
        <f t="shared" si="22"/>
        <v>7.848310345799154E-9</v>
      </c>
      <c r="L44" s="1">
        <f t="shared" si="22"/>
        <v>1.5896394078691383E-3</v>
      </c>
    </row>
    <row r="45" spans="1:12" x14ac:dyDescent="0.2">
      <c r="B45" s="1" t="s">
        <v>23</v>
      </c>
      <c r="C45" s="1">
        <f t="shared" ref="C45:L45" si="23">C13/$P13</f>
        <v>0.54630093948290537</v>
      </c>
      <c r="D45" s="1">
        <f t="shared" si="23"/>
        <v>0.14368096875012307</v>
      </c>
      <c r="E45" s="1">
        <f t="shared" si="23"/>
        <v>3.3038253606469843E-2</v>
      </c>
      <c r="F45" s="1">
        <f t="shared" si="23"/>
        <v>0.17939102751602537</v>
      </c>
      <c r="G45" s="1">
        <f t="shared" si="23"/>
        <v>0.12874963831618538</v>
      </c>
      <c r="H45" s="1">
        <f t="shared" si="23"/>
        <v>8.350980536964539E-2</v>
      </c>
      <c r="I45" s="1">
        <f t="shared" si="23"/>
        <v>1.7792140725214615E-2</v>
      </c>
      <c r="J45" s="1">
        <f t="shared" si="23"/>
        <v>2.7485685618729074E-2</v>
      </c>
      <c r="K45" s="1">
        <f t="shared" si="23"/>
        <v>1.7769973076050615E-2</v>
      </c>
      <c r="L45" s="1">
        <f t="shared" si="23"/>
        <v>2.3482083554930921E-2</v>
      </c>
    </row>
    <row r="46" spans="1:12" x14ac:dyDescent="0.2">
      <c r="A46" s="1" t="s">
        <v>6</v>
      </c>
      <c r="B46" s="1" t="s">
        <v>22</v>
      </c>
      <c r="C46" s="1">
        <f t="shared" ref="C46:L46" si="24">C14/$P14</f>
        <v>5.3731114024025892E-4</v>
      </c>
      <c r="D46" s="1">
        <f t="shared" si="24"/>
        <v>0.42942882038339003</v>
      </c>
      <c r="E46" s="1">
        <f t="shared" si="24"/>
        <v>4.2197534821841336E-7</v>
      </c>
      <c r="F46" s="1">
        <f t="shared" si="24"/>
        <v>1.0662848035067609E-3</v>
      </c>
      <c r="G46" s="1">
        <f t="shared" si="24"/>
        <v>0.32061653562648557</v>
      </c>
      <c r="H46" s="1">
        <f t="shared" si="24"/>
        <v>2.5001236140432832E-4</v>
      </c>
      <c r="I46" s="1">
        <f t="shared" si="24"/>
        <v>3.2856884059890944E-4</v>
      </c>
      <c r="J46" s="1">
        <f t="shared" si="24"/>
        <v>3.8650234173126389E-3</v>
      </c>
      <c r="K46" s="1">
        <f t="shared" si="24"/>
        <v>4.8752975870294995E-8</v>
      </c>
      <c r="L46" s="1">
        <f t="shared" si="24"/>
        <v>7.497789146461611E-4</v>
      </c>
    </row>
    <row r="47" spans="1:12" x14ac:dyDescent="0.2">
      <c r="B47" s="1" t="s">
        <v>23</v>
      </c>
      <c r="C47" s="1">
        <f t="shared" ref="C47:L47" si="25">C15/$P15</f>
        <v>6.3510551659163889E-2</v>
      </c>
      <c r="D47" s="1">
        <f t="shared" si="25"/>
        <v>0.68567973483512223</v>
      </c>
      <c r="E47" s="1">
        <f t="shared" si="25"/>
        <v>0.11060152136742223</v>
      </c>
      <c r="F47" s="1">
        <f t="shared" si="25"/>
        <v>9.0805988149241668E-3</v>
      </c>
      <c r="G47" s="1">
        <f t="shared" si="25"/>
        <v>0.27439346429418221</v>
      </c>
      <c r="H47" s="1">
        <f t="shared" si="25"/>
        <v>5.960823083852056E-3</v>
      </c>
      <c r="I47" s="1">
        <f t="shared" si="25"/>
        <v>2.9300378548063666E-2</v>
      </c>
      <c r="J47" s="1">
        <f t="shared" si="25"/>
        <v>3.8049818840579723E-2</v>
      </c>
      <c r="K47" s="1">
        <f t="shared" si="25"/>
        <v>2.0128155334438055E-2</v>
      </c>
      <c r="L47" s="1">
        <f t="shared" si="25"/>
        <v>2.7971517541535724E-2</v>
      </c>
    </row>
    <row r="48" spans="1:12" x14ac:dyDescent="0.2">
      <c r="A48" s="1" t="s">
        <v>7</v>
      </c>
      <c r="B48" s="1" t="s">
        <v>22</v>
      </c>
      <c r="C48" s="1">
        <f t="shared" ref="C48:L48" si="26">C16/$P16</f>
        <v>1.7969786654804749E-4</v>
      </c>
      <c r="D48" s="1">
        <f t="shared" si="26"/>
        <v>3.1430612790673128E-2</v>
      </c>
      <c r="E48" s="1">
        <f t="shared" si="26"/>
        <v>3.9825418972180002E-4</v>
      </c>
      <c r="F48" s="1">
        <f t="shared" si="26"/>
        <v>3.4905135257283374E-4</v>
      </c>
      <c r="G48" s="1">
        <f t="shared" si="26"/>
        <v>3.5413210890158003E-2</v>
      </c>
      <c r="H48" s="1">
        <f t="shared" si="26"/>
        <v>4.2286298651523379E-6</v>
      </c>
      <c r="I48" s="1">
        <f t="shared" si="26"/>
        <v>0</v>
      </c>
      <c r="J48" s="1">
        <f t="shared" si="26"/>
        <v>1.6085755813953376E-3</v>
      </c>
      <c r="K48" s="1">
        <f t="shared" si="26"/>
        <v>1.9622810868276499E-8</v>
      </c>
      <c r="L48" s="1">
        <f t="shared" si="26"/>
        <v>1.3703293218493875E-8</v>
      </c>
    </row>
    <row r="49" spans="1:24" x14ac:dyDescent="0.2">
      <c r="B49" s="1" t="s">
        <v>23</v>
      </c>
      <c r="C49" s="1">
        <f t="shared" ref="C49:L49" si="27">C17/$P17</f>
        <v>2.4292077375056249E-2</v>
      </c>
      <c r="D49" s="1">
        <f t="shared" si="27"/>
        <v>6.3165702255379E-2</v>
      </c>
      <c r="E49" s="1">
        <f t="shared" si="27"/>
        <v>5.0233176559158748E-3</v>
      </c>
      <c r="F49" s="1">
        <f t="shared" si="27"/>
        <v>3.6585229662652501E-3</v>
      </c>
      <c r="G49" s="1">
        <f t="shared" si="27"/>
        <v>8.8329278072283995E-2</v>
      </c>
      <c r="H49" s="1">
        <f t="shared" si="27"/>
        <v>3.3180057320555748E-2</v>
      </c>
      <c r="I49" s="1">
        <f t="shared" si="27"/>
        <v>1.4130434782608624E-2</v>
      </c>
      <c r="J49" s="1">
        <f t="shared" si="27"/>
        <v>1.7519130434782624E-2</v>
      </c>
      <c r="K49" s="1">
        <f t="shared" si="27"/>
        <v>2.86327545997025E-3</v>
      </c>
      <c r="L49" s="1">
        <f t="shared" si="27"/>
        <v>3.8901654111965374E-3</v>
      </c>
    </row>
    <row r="50" spans="1:24" x14ac:dyDescent="0.2">
      <c r="A50" s="1" t="s">
        <v>8</v>
      </c>
      <c r="B50" s="1" t="s">
        <v>22</v>
      </c>
      <c r="C50" s="1">
        <f t="shared" ref="C50:L50" si="28">C18/$P18</f>
        <v>5.7445112874678017E-6</v>
      </c>
      <c r="D50" s="1">
        <f t="shared" si="28"/>
        <v>3.5532475637435367E-5</v>
      </c>
      <c r="E50" s="1">
        <f t="shared" si="28"/>
        <v>1.5938529447976985E-5</v>
      </c>
      <c r="F50" s="1">
        <f t="shared" si="28"/>
        <v>1.201849671900219E-5</v>
      </c>
      <c r="G50" s="1">
        <f t="shared" si="28"/>
        <v>2.3424115617052044E-4</v>
      </c>
      <c r="H50" s="1">
        <f t="shared" si="28"/>
        <v>4.3529704259000627E-5</v>
      </c>
      <c r="I50" s="1">
        <f t="shared" si="28"/>
        <v>0</v>
      </c>
      <c r="J50" s="1">
        <f t="shared" si="28"/>
        <v>4.8193265503871819E-6</v>
      </c>
      <c r="K50" s="1">
        <f t="shared" si="28"/>
        <v>5.7113817265619817E-5</v>
      </c>
      <c r="L50" s="1">
        <f t="shared" si="28"/>
        <v>9.3744318423341262E-12</v>
      </c>
    </row>
    <row r="51" spans="1:24" x14ac:dyDescent="0.2">
      <c r="B51" s="1" t="s">
        <v>23</v>
      </c>
      <c r="C51" s="1">
        <f t="shared" ref="C51:L51" si="29">C19/$P19</f>
        <v>8.9804086982957915E-4</v>
      </c>
      <c r="D51" s="1">
        <f t="shared" si="29"/>
        <v>2.7543285613517641E-4</v>
      </c>
      <c r="E51" s="1">
        <f t="shared" si="29"/>
        <v>3.4212304522907971E-4</v>
      </c>
      <c r="F51" s="1">
        <f t="shared" si="29"/>
        <v>3.208414980073664E-4</v>
      </c>
      <c r="G51" s="1">
        <f t="shared" si="29"/>
        <v>2.1878725197935182E-4</v>
      </c>
      <c r="H51" s="1">
        <f t="shared" si="29"/>
        <v>2.1690454119159381E-4</v>
      </c>
      <c r="I51" s="1">
        <f t="shared" si="29"/>
        <v>1.4492753623188254E-4</v>
      </c>
      <c r="J51" s="1">
        <f t="shared" si="29"/>
        <v>3.4155971014491504E-5</v>
      </c>
      <c r="K51" s="1">
        <f t="shared" si="29"/>
        <v>9.9484635620647246E-5</v>
      </c>
      <c r="L51" s="1">
        <f t="shared" si="29"/>
        <v>1.7124229338502184E-4</v>
      </c>
    </row>
    <row r="52" spans="1:24" x14ac:dyDescent="0.2">
      <c r="A52" s="1" t="s">
        <v>9</v>
      </c>
      <c r="B52" s="1" t="s">
        <v>22</v>
      </c>
      <c r="C52" s="1">
        <f t="shared" ref="C52:L52" si="30">C20/$P20</f>
        <v>7.5863120868369913</v>
      </c>
      <c r="D52" s="1">
        <f t="shared" si="30"/>
        <v>8.273371831084285</v>
      </c>
      <c r="E52" s="1">
        <f t="shared" si="30"/>
        <v>0.14019093831115295</v>
      </c>
      <c r="F52" s="1">
        <f t="shared" si="30"/>
        <v>7.6920342065289322</v>
      </c>
      <c r="G52" s="1">
        <f t="shared" si="30"/>
        <v>20.243134789802774</v>
      </c>
      <c r="H52" s="1">
        <f t="shared" si="30"/>
        <v>2.0764611706354454</v>
      </c>
      <c r="I52" s="1">
        <f t="shared" si="30"/>
        <v>3.7995676634470086</v>
      </c>
      <c r="J52" s="1">
        <f t="shared" si="30"/>
        <v>0.17955070964503111</v>
      </c>
      <c r="K52" s="1">
        <f t="shared" si="30"/>
        <v>3.5767625645874456E-3</v>
      </c>
      <c r="L52" s="1">
        <f t="shared" si="30"/>
        <v>1.4637324962816303E-3</v>
      </c>
    </row>
    <row r="53" spans="1:24" x14ac:dyDescent="0.2">
      <c r="B53" s="1" t="s">
        <v>23</v>
      </c>
      <c r="C53" s="1">
        <f t="shared" ref="C53:L53" si="31">C21/$P21</f>
        <v>46.970898554220085</v>
      </c>
      <c r="D53" s="1">
        <f t="shared" si="31"/>
        <v>10.015952207439243</v>
      </c>
      <c r="E53" s="1">
        <f t="shared" si="31"/>
        <v>9.3535822451694113</v>
      </c>
      <c r="F53" s="1">
        <f t="shared" si="31"/>
        <v>9.1154676951548748</v>
      </c>
      <c r="G53" s="1">
        <f t="shared" si="31"/>
        <v>16.559123714459325</v>
      </c>
      <c r="H53" s="1">
        <f t="shared" si="31"/>
        <v>5.1161851108181517</v>
      </c>
      <c r="I53" s="1">
        <f t="shared" si="31"/>
        <v>4.6697187753225462</v>
      </c>
      <c r="J53" s="1">
        <f t="shared" si="31"/>
        <v>1.8247065562351261</v>
      </c>
      <c r="K53" s="1">
        <f t="shared" si="31"/>
        <v>1.4448510277372941</v>
      </c>
      <c r="L53" s="1">
        <f t="shared" si="31"/>
        <v>1.316120131159773</v>
      </c>
    </row>
    <row r="54" spans="1:24" x14ac:dyDescent="0.2">
      <c r="A54" s="1" t="s">
        <v>10</v>
      </c>
      <c r="B54" s="1" t="s">
        <v>22</v>
      </c>
      <c r="C54" s="1">
        <f t="shared" ref="C54:L54" si="32">C22/$P22</f>
        <v>3.2979856476313585</v>
      </c>
      <c r="D54" s="1">
        <f t="shared" si="32"/>
        <v>3.8180318327748983</v>
      </c>
      <c r="E54" s="1">
        <f t="shared" si="32"/>
        <v>0.58463842674141808</v>
      </c>
      <c r="F54" s="1">
        <f t="shared" si="32"/>
        <v>3.4934568857731243</v>
      </c>
      <c r="G54" s="1">
        <f t="shared" si="32"/>
        <v>11.318473110234113</v>
      </c>
      <c r="H54" s="1">
        <f t="shared" si="32"/>
        <v>0.47035563764832378</v>
      </c>
      <c r="I54" s="1">
        <f t="shared" si="32"/>
        <v>1.5476870238627549</v>
      </c>
      <c r="J54" s="1">
        <f t="shared" si="32"/>
        <v>0.35540422029642565</v>
      </c>
      <c r="K54" s="1">
        <f t="shared" si="32"/>
        <v>1.1391422304196604E-2</v>
      </c>
      <c r="L54" s="1">
        <f t="shared" si="32"/>
        <v>1.952535306488068E-5</v>
      </c>
    </row>
    <row r="55" spans="1:24" x14ac:dyDescent="0.2">
      <c r="B55" s="1" t="s">
        <v>23</v>
      </c>
      <c r="C55" s="1">
        <f t="shared" ref="C55:L55" si="33">C23/$P23</f>
        <v>26.985388483776905</v>
      </c>
      <c r="D55" s="1">
        <f t="shared" si="33"/>
        <v>2.6388124367537209</v>
      </c>
      <c r="E55" s="1">
        <f t="shared" si="33"/>
        <v>1.8809536525885964</v>
      </c>
      <c r="F55" s="1">
        <f t="shared" si="33"/>
        <v>2.5408600967238342</v>
      </c>
      <c r="G55" s="1">
        <f t="shared" si="33"/>
        <v>6.6119368090271555</v>
      </c>
      <c r="H55" s="1">
        <f t="shared" si="33"/>
        <v>7.1780797674522638</v>
      </c>
      <c r="I55" s="1">
        <f t="shared" si="33"/>
        <v>2.097547631440619</v>
      </c>
      <c r="J55" s="1">
        <f t="shared" si="33"/>
        <v>1.4442045647616377</v>
      </c>
      <c r="K55" s="1">
        <f t="shared" si="33"/>
        <v>0.66887342102301661</v>
      </c>
      <c r="L55" s="1">
        <f t="shared" si="33"/>
        <v>1.2748748764648679</v>
      </c>
    </row>
    <row r="61" spans="1:24" x14ac:dyDescent="0.2">
      <c r="C61" s="1">
        <v>0</v>
      </c>
      <c r="D61" s="1">
        <v>1</v>
      </c>
      <c r="E61" s="1">
        <v>2</v>
      </c>
      <c r="F61" s="1">
        <v>3</v>
      </c>
      <c r="G61" s="1">
        <v>4</v>
      </c>
      <c r="H61" s="1">
        <v>5</v>
      </c>
      <c r="I61" s="1">
        <v>6</v>
      </c>
      <c r="J61" s="1">
        <v>7</v>
      </c>
      <c r="K61" s="1">
        <v>8</v>
      </c>
      <c r="L61" s="1">
        <v>9</v>
      </c>
      <c r="M61" s="1">
        <v>10</v>
      </c>
      <c r="N61" s="1">
        <v>11</v>
      </c>
      <c r="O61" s="1">
        <v>12</v>
      </c>
      <c r="P61" s="1">
        <v>13</v>
      </c>
      <c r="Q61" s="1">
        <v>14</v>
      </c>
      <c r="R61" s="1">
        <v>15</v>
      </c>
      <c r="S61" s="1">
        <v>16</v>
      </c>
      <c r="T61" s="1">
        <v>17</v>
      </c>
      <c r="U61" s="1">
        <v>18</v>
      </c>
      <c r="V61" s="1">
        <v>19</v>
      </c>
      <c r="W61" s="1">
        <v>20</v>
      </c>
      <c r="X61" s="1">
        <v>21</v>
      </c>
    </row>
    <row r="62" spans="1:24" x14ac:dyDescent="0.2">
      <c r="C62" s="6" t="s">
        <v>0</v>
      </c>
      <c r="E62" s="4" t="s">
        <v>1</v>
      </c>
      <c r="G62" s="5" t="s">
        <v>2</v>
      </c>
      <c r="I62" s="4" t="s">
        <v>3</v>
      </c>
      <c r="K62" s="4" t="s">
        <v>4</v>
      </c>
      <c r="M62" s="5" t="s">
        <v>5</v>
      </c>
      <c r="O62" s="5" t="s">
        <v>6</v>
      </c>
      <c r="Q62" s="4" t="s">
        <v>7</v>
      </c>
      <c r="S62" s="5" t="s">
        <v>8</v>
      </c>
      <c r="U62" s="6" t="s">
        <v>9</v>
      </c>
      <c r="W62" s="6" t="s">
        <v>10</v>
      </c>
    </row>
    <row r="64" spans="1:24" x14ac:dyDescent="0.2">
      <c r="B64" s="1">
        <v>0</v>
      </c>
      <c r="C64" s="1">
        <v>1.4464516949667587</v>
      </c>
      <c r="D64" s="1">
        <v>7.1693685005745849</v>
      </c>
      <c r="E64" s="1">
        <v>1.2578701448114063E-3</v>
      </c>
      <c r="F64" s="1">
        <v>0.16114244508954539</v>
      </c>
      <c r="G64" s="1">
        <v>2.2459973488113442E-8</v>
      </c>
      <c r="H64" s="1">
        <v>4.7593679049664851E-6</v>
      </c>
      <c r="I64" s="1">
        <v>-7.0728846852493302E-14</v>
      </c>
      <c r="J64" s="1">
        <v>-3.9790697170557822E-12</v>
      </c>
      <c r="K64" s="1">
        <v>0.1973819904219771</v>
      </c>
      <c r="L64" s="1">
        <v>1.2166691336171525</v>
      </c>
      <c r="M64" s="1">
        <v>4.6342137866251234E-3</v>
      </c>
      <c r="N64" s="1">
        <v>0.54630093948290537</v>
      </c>
      <c r="O64" s="1">
        <v>5.3731114024025892E-4</v>
      </c>
      <c r="P64" s="1">
        <v>6.3510551659163889E-2</v>
      </c>
      <c r="Q64" s="1">
        <v>1.7969786654804749E-4</v>
      </c>
      <c r="R64" s="1">
        <v>2.4292077375056249E-2</v>
      </c>
      <c r="S64" s="1">
        <v>5.7445112874678017E-6</v>
      </c>
      <c r="T64" s="1">
        <v>8.9804086982957915E-4</v>
      </c>
      <c r="U64" s="1">
        <v>7.5863120868369913</v>
      </c>
      <c r="V64" s="1">
        <v>46.970898554220085</v>
      </c>
      <c r="W64" s="1">
        <v>3.2979856476313585</v>
      </c>
      <c r="X64" s="1">
        <v>26.985388483776905</v>
      </c>
    </row>
    <row r="65" spans="2:24" x14ac:dyDescent="0.2">
      <c r="B65" s="1">
        <v>1</v>
      </c>
      <c r="C65" s="1">
        <v>1.6124882411296464</v>
      </c>
      <c r="D65" s="1">
        <v>0.79468890640497825</v>
      </c>
      <c r="E65" s="1">
        <v>0.44241798992675635</v>
      </c>
      <c r="F65" s="1">
        <v>0.39144211197919115</v>
      </c>
      <c r="G65" s="1">
        <v>7.3497240132760778E-7</v>
      </c>
      <c r="H65" s="1">
        <v>1.5124277965281126E-5</v>
      </c>
      <c r="I65" s="1">
        <v>-8.7730515003298623E-14</v>
      </c>
      <c r="J65" s="1">
        <v>-3.144844674230676E-12</v>
      </c>
      <c r="K65" s="1">
        <v>0.28428587396073268</v>
      </c>
      <c r="L65" s="1">
        <v>0.33761304907842421</v>
      </c>
      <c r="M65" s="1">
        <v>2.7422080616522307E-2</v>
      </c>
      <c r="N65" s="1">
        <v>0.14368096875012307</v>
      </c>
      <c r="O65" s="1">
        <v>0.42942882038339003</v>
      </c>
      <c r="P65" s="1">
        <v>0.68567973483512223</v>
      </c>
      <c r="Q65" s="1">
        <v>3.1430612790673128E-2</v>
      </c>
      <c r="R65" s="1">
        <v>6.3165702255379E-2</v>
      </c>
      <c r="S65" s="1">
        <v>3.5532475637435367E-5</v>
      </c>
      <c r="T65" s="1">
        <v>2.7543285613517641E-4</v>
      </c>
      <c r="U65" s="1">
        <v>8.273371831084285</v>
      </c>
      <c r="V65" s="1">
        <v>10.015952207439243</v>
      </c>
      <c r="W65" s="1">
        <v>3.8180318327748983</v>
      </c>
      <c r="X65" s="1">
        <v>2.6388124367537209</v>
      </c>
    </row>
    <row r="66" spans="2:24" x14ac:dyDescent="0.2">
      <c r="B66" s="1">
        <v>2</v>
      </c>
      <c r="C66" s="1">
        <v>0.24265569025935771</v>
      </c>
      <c r="D66" s="1">
        <v>1.9036218423935456</v>
      </c>
      <c r="E66" s="1">
        <v>2.8983144658815908E-4</v>
      </c>
      <c r="F66" s="1">
        <v>3.027870605180014E-2</v>
      </c>
      <c r="G66" s="1">
        <v>2.348950912287536E-8</v>
      </c>
      <c r="H66" s="1">
        <v>3.4191912340669482E-6</v>
      </c>
      <c r="I66" s="1">
        <v>-7.1792995681558379E-14</v>
      </c>
      <c r="J66" s="1">
        <v>-2.3745052103188453E-12</v>
      </c>
      <c r="K66" s="1">
        <v>7.780174434686502E-3</v>
      </c>
      <c r="L66" s="1">
        <v>8.1857860165505378E-2</v>
      </c>
      <c r="M66" s="1">
        <v>1.5736158775327308E-9</v>
      </c>
      <c r="N66" s="1">
        <v>3.3038253606469843E-2</v>
      </c>
      <c r="O66" s="1">
        <v>4.2197534821841336E-7</v>
      </c>
      <c r="P66" s="1">
        <v>0.11060152136742223</v>
      </c>
      <c r="Q66" s="1">
        <v>3.9825418972180002E-4</v>
      </c>
      <c r="R66" s="1">
        <v>5.0233176559158748E-3</v>
      </c>
      <c r="S66" s="1">
        <v>1.5938529447976985E-5</v>
      </c>
      <c r="T66" s="1">
        <v>3.4212304522907971E-4</v>
      </c>
      <c r="U66" s="1">
        <v>0.14019093831115295</v>
      </c>
      <c r="V66" s="1">
        <v>9.3535822451694113</v>
      </c>
      <c r="W66" s="1">
        <v>0.58463842674141808</v>
      </c>
      <c r="X66" s="1">
        <v>1.8809536525885964</v>
      </c>
    </row>
    <row r="67" spans="2:24" x14ac:dyDescent="0.2">
      <c r="B67" s="1">
        <v>3</v>
      </c>
      <c r="C67" s="1">
        <v>1.713113058533988</v>
      </c>
      <c r="D67" s="1">
        <v>1.411840885161757</v>
      </c>
      <c r="E67" s="1">
        <v>0.3586573545878089</v>
      </c>
      <c r="F67" s="1">
        <v>0.32749903810822661</v>
      </c>
      <c r="G67" s="1">
        <v>3.9173572070659539E-7</v>
      </c>
      <c r="H67" s="1">
        <v>6.9195081545327322E-6</v>
      </c>
      <c r="I67" s="1">
        <v>-7.4734820020710695E-14</v>
      </c>
      <c r="J67" s="1">
        <v>-2.3469440389633148E-12</v>
      </c>
      <c r="K67" s="1">
        <v>0.23459208639017037</v>
      </c>
      <c r="L67" s="1">
        <v>0.24883125739538431</v>
      </c>
      <c r="M67" s="1">
        <v>3.8123546860661613E-2</v>
      </c>
      <c r="N67" s="1">
        <v>0.17939102751602537</v>
      </c>
      <c r="O67" s="1">
        <v>1.0662848035067609E-3</v>
      </c>
      <c r="P67" s="1">
        <v>9.0805988149241668E-3</v>
      </c>
      <c r="Q67" s="1">
        <v>3.4905135257283374E-4</v>
      </c>
      <c r="R67" s="1">
        <v>3.6585229662652501E-3</v>
      </c>
      <c r="S67" s="1">
        <v>1.201849671900219E-5</v>
      </c>
      <c r="T67" s="1">
        <v>3.208414980073664E-4</v>
      </c>
      <c r="U67" s="1">
        <v>7.6920342065289322</v>
      </c>
      <c r="V67" s="1">
        <v>9.1154676951548748</v>
      </c>
      <c r="W67" s="1">
        <v>3.4934568857731243</v>
      </c>
      <c r="X67" s="1">
        <v>2.5408600967238342</v>
      </c>
    </row>
    <row r="68" spans="2:24" x14ac:dyDescent="0.2">
      <c r="B68" s="1">
        <v>4</v>
      </c>
      <c r="C68" s="1">
        <v>3.5835351777068776</v>
      </c>
      <c r="D68" s="1">
        <v>2.4931544933326881</v>
      </c>
      <c r="E68" s="1">
        <v>0.2370256413295338</v>
      </c>
      <c r="F68" s="1">
        <v>0.24247341823872495</v>
      </c>
      <c r="G68" s="1">
        <v>1.1835021373342821E-5</v>
      </c>
      <c r="H68" s="1">
        <v>5.0729961231560326E-5</v>
      </c>
      <c r="I68" s="1">
        <v>-1.3257540807516877E-12</v>
      </c>
      <c r="J68" s="1">
        <v>-2.7806002884056144E-12</v>
      </c>
      <c r="K68" s="1">
        <v>0.47923930354267258</v>
      </c>
      <c r="L68" s="1">
        <v>0.37789765649407397</v>
      </c>
      <c r="M68" s="1">
        <v>5.8176259700316306E-2</v>
      </c>
      <c r="N68" s="1">
        <v>0.12874963831618538</v>
      </c>
      <c r="O68" s="1">
        <v>0.32061653562648557</v>
      </c>
      <c r="P68" s="1">
        <v>0.27439346429418221</v>
      </c>
      <c r="Q68" s="1">
        <v>3.5413210890158003E-2</v>
      </c>
      <c r="R68" s="1">
        <v>8.8329278072283995E-2</v>
      </c>
      <c r="S68" s="1">
        <v>2.3424115617052044E-4</v>
      </c>
      <c r="T68" s="1">
        <v>2.1878725197935182E-4</v>
      </c>
      <c r="U68" s="1">
        <v>20.243134789802774</v>
      </c>
      <c r="V68" s="1">
        <v>16.559123714459325</v>
      </c>
      <c r="W68" s="1">
        <v>11.318473110234113</v>
      </c>
      <c r="X68" s="1">
        <v>6.6119368090271555</v>
      </c>
    </row>
    <row r="69" spans="2:24" x14ac:dyDescent="0.2">
      <c r="B69" s="1">
        <v>5</v>
      </c>
      <c r="C69" s="1">
        <v>1.3518139351620158</v>
      </c>
      <c r="D69" s="1">
        <v>0.61948598360020357</v>
      </c>
      <c r="E69" s="1">
        <v>1.0322932992398158E-2</v>
      </c>
      <c r="F69" s="1">
        <v>3.9755170973946284E-2</v>
      </c>
      <c r="G69" s="1">
        <v>7.1807340215723479E-9</v>
      </c>
      <c r="H69" s="1">
        <v>3.1204901006397843E-5</v>
      </c>
      <c r="I69" s="1">
        <v>-1.680861454056607E-13</v>
      </c>
      <c r="J69" s="1">
        <v>-1.6566026712320055E-12</v>
      </c>
      <c r="K69" s="1">
        <v>0.12566532841827713</v>
      </c>
      <c r="L69" s="1">
        <v>0.11398715527794842</v>
      </c>
      <c r="M69" s="1">
        <v>1.0096752501758923E-2</v>
      </c>
      <c r="N69" s="1">
        <v>8.350980536964539E-2</v>
      </c>
      <c r="O69" s="1">
        <v>2.5001236140432832E-4</v>
      </c>
      <c r="P69" s="1">
        <v>5.960823083852056E-3</v>
      </c>
      <c r="Q69" s="1">
        <v>4.2286298651523379E-6</v>
      </c>
      <c r="R69" s="1">
        <v>3.3180057320555748E-2</v>
      </c>
      <c r="S69" s="1">
        <v>4.3529704259000627E-5</v>
      </c>
      <c r="T69" s="1">
        <v>2.1690454119159381E-4</v>
      </c>
      <c r="U69" s="1">
        <v>2.0764611706354454</v>
      </c>
      <c r="V69" s="1">
        <v>5.1161851108181517</v>
      </c>
      <c r="W69" s="1">
        <v>0.47035563764832378</v>
      </c>
      <c r="X69" s="1">
        <v>7.1780797674522638</v>
      </c>
    </row>
    <row r="70" spans="2:24" x14ac:dyDescent="0.2">
      <c r="B70" s="1">
        <v>6</v>
      </c>
      <c r="C70" s="1">
        <v>0.91348270738759485</v>
      </c>
      <c r="D70" s="1">
        <v>1.2596811151798084</v>
      </c>
      <c r="E70" s="1">
        <v>6.0108458529420696E-31</v>
      </c>
      <c r="F70" s="1">
        <v>4.5777712317225876E-2</v>
      </c>
      <c r="G70" s="1">
        <v>0</v>
      </c>
      <c r="H70" s="1">
        <v>4.9127978383691736E-7</v>
      </c>
      <c r="I70" s="1">
        <v>-1.9831709015639907E-14</v>
      </c>
      <c r="J70" s="1">
        <v>-3.3183178032622694E-12</v>
      </c>
      <c r="K70" s="1">
        <v>0.11841669522402824</v>
      </c>
      <c r="L70" s="1">
        <v>0.13566817675520088</v>
      </c>
      <c r="M70" s="1">
        <v>1.1626349075552231E-3</v>
      </c>
      <c r="N70" s="1">
        <v>1.7792140725214615E-2</v>
      </c>
      <c r="O70" s="1">
        <v>3.2856884059890944E-4</v>
      </c>
      <c r="P70" s="1">
        <v>2.9300378548063666E-2</v>
      </c>
      <c r="Q70" s="1">
        <v>0</v>
      </c>
      <c r="R70" s="1">
        <v>1.4130434782608624E-2</v>
      </c>
      <c r="S70" s="1">
        <v>0</v>
      </c>
      <c r="T70" s="1">
        <v>1.4492753623188254E-4</v>
      </c>
      <c r="U70" s="1">
        <v>3.7995676634470086</v>
      </c>
      <c r="V70" s="1">
        <v>4.6697187753225462</v>
      </c>
      <c r="W70" s="1">
        <v>1.5476870238627549</v>
      </c>
      <c r="X70" s="1">
        <v>2.097547631440619</v>
      </c>
    </row>
    <row r="71" spans="2:24" x14ac:dyDescent="0.2">
      <c r="B71" s="1">
        <v>7</v>
      </c>
      <c r="C71" s="1">
        <v>0.26485351652265809</v>
      </c>
      <c r="D71" s="1">
        <v>0.36971580168413637</v>
      </c>
      <c r="E71" s="1">
        <v>2.9347368838796724E-3</v>
      </c>
      <c r="F71" s="1">
        <v>2.2516471286541027E-2</v>
      </c>
      <c r="G71" s="1">
        <v>2.4500147812376829E-5</v>
      </c>
      <c r="H71" s="1">
        <v>1.1911078359125534E-5</v>
      </c>
      <c r="I71" s="1">
        <v>-1.1592408952812423E-12</v>
      </c>
      <c r="J71" s="1">
        <v>-1.5048613912804372E-12</v>
      </c>
      <c r="K71" s="1">
        <v>1.1173828888208745E-2</v>
      </c>
      <c r="L71" s="1">
        <v>5.2740011377392378E-2</v>
      </c>
      <c r="M71" s="1">
        <v>1.2217352415026693E-3</v>
      </c>
      <c r="N71" s="1">
        <v>2.7485685618729074E-2</v>
      </c>
      <c r="O71" s="1">
        <v>3.8650234173126389E-3</v>
      </c>
      <c r="P71" s="1">
        <v>3.8049818840579723E-2</v>
      </c>
      <c r="Q71" s="1">
        <v>1.6085755813953376E-3</v>
      </c>
      <c r="R71" s="1">
        <v>1.7519130434782624E-2</v>
      </c>
      <c r="S71" s="1">
        <v>4.8193265503871819E-6</v>
      </c>
      <c r="T71" s="1">
        <v>3.4155971014491504E-5</v>
      </c>
      <c r="U71" s="1">
        <v>0.17955070964503111</v>
      </c>
      <c r="V71" s="1">
        <v>1.8247065562351261</v>
      </c>
      <c r="W71" s="1">
        <v>0.35540422029642565</v>
      </c>
      <c r="X71" s="1">
        <v>1.4442045647616377</v>
      </c>
    </row>
    <row r="72" spans="2:24" x14ac:dyDescent="0.2">
      <c r="B72" s="1">
        <v>8</v>
      </c>
      <c r="C72" s="1">
        <v>1.3854765548523796E-4</v>
      </c>
      <c r="D72" s="1">
        <v>0.56343100962367199</v>
      </c>
      <c r="E72" s="1">
        <v>8.8954623284731741E-6</v>
      </c>
      <c r="F72" s="1">
        <v>1.3729033084715769E-2</v>
      </c>
      <c r="G72" s="1">
        <v>4.924142639131908E-9</v>
      </c>
      <c r="H72" s="1">
        <v>1.0689837305142584E-5</v>
      </c>
      <c r="I72" s="1">
        <v>-9.7584359904298468E-17</v>
      </c>
      <c r="J72" s="1">
        <v>-9.0119766736292111E-13</v>
      </c>
      <c r="K72" s="1">
        <v>6.0293313454582061E-5</v>
      </c>
      <c r="L72" s="1">
        <v>6.4531245783725114E-2</v>
      </c>
      <c r="M72" s="1">
        <v>7.848310345799154E-9</v>
      </c>
      <c r="N72" s="1">
        <v>1.7769973076050615E-2</v>
      </c>
      <c r="O72" s="1">
        <v>4.8752975870294995E-8</v>
      </c>
      <c r="P72" s="1">
        <v>2.0128155334438055E-2</v>
      </c>
      <c r="Q72" s="1">
        <v>1.9622810868276499E-8</v>
      </c>
      <c r="R72" s="1">
        <v>2.86327545997025E-3</v>
      </c>
      <c r="S72" s="1">
        <v>5.7113817265619817E-5</v>
      </c>
      <c r="T72" s="1">
        <v>9.9484635620647246E-5</v>
      </c>
      <c r="U72" s="1">
        <v>3.5767625645874456E-3</v>
      </c>
      <c r="V72" s="1">
        <v>1.4448510277372941</v>
      </c>
      <c r="W72" s="1">
        <v>1.1391422304196604E-2</v>
      </c>
      <c r="X72" s="1">
        <v>0.66887342102301661</v>
      </c>
    </row>
    <row r="73" spans="2:24" x14ac:dyDescent="0.2">
      <c r="B73" s="1">
        <v>9</v>
      </c>
      <c r="C73" s="1">
        <v>8.1735267638020161E-5</v>
      </c>
      <c r="D73" s="1">
        <v>1.0930716867859092</v>
      </c>
      <c r="E73" s="1">
        <v>1.6459047814447101E-3</v>
      </c>
      <c r="F73" s="1">
        <v>2.9736958492219318E-2</v>
      </c>
      <c r="G73" s="1">
        <v>1.9137422032918073E-5</v>
      </c>
      <c r="H73" s="1">
        <v>8.9586385875085971E-7</v>
      </c>
      <c r="I73" s="1">
        <v>-4.8793636797285974E-13</v>
      </c>
      <c r="J73" s="1">
        <v>-3.1433796312804351E-12</v>
      </c>
      <c r="K73" s="1">
        <v>7.1442423348843936E-6</v>
      </c>
      <c r="L73" s="1">
        <v>5.2150818329075338E-2</v>
      </c>
      <c r="M73" s="1">
        <v>1.5896394078691383E-3</v>
      </c>
      <c r="N73" s="1">
        <v>2.3482083554930921E-2</v>
      </c>
      <c r="O73" s="1">
        <v>7.497789146461611E-4</v>
      </c>
      <c r="P73" s="1">
        <v>2.7971517541535724E-2</v>
      </c>
      <c r="Q73" s="1">
        <v>1.3703293218493875E-8</v>
      </c>
      <c r="R73" s="1">
        <v>3.8901654111965374E-3</v>
      </c>
      <c r="S73" s="1">
        <v>9.3744318423341262E-12</v>
      </c>
      <c r="T73" s="1">
        <v>1.7124229338502184E-4</v>
      </c>
      <c r="U73" s="1">
        <v>1.4637324962816303E-3</v>
      </c>
      <c r="V73" s="1">
        <v>1.316120131159773</v>
      </c>
      <c r="W73" s="1">
        <v>1.952535306488068E-5</v>
      </c>
      <c r="X73" s="1">
        <v>1.2748748764648679</v>
      </c>
    </row>
    <row r="85" spans="1:8" x14ac:dyDescent="0.2">
      <c r="C85" s="1" t="s">
        <v>28</v>
      </c>
      <c r="D85" s="1" t="s">
        <v>28</v>
      </c>
      <c r="E85" s="1" t="s">
        <v>29</v>
      </c>
      <c r="F85" s="1" t="s">
        <v>29</v>
      </c>
      <c r="G85" s="1" t="s">
        <v>27</v>
      </c>
      <c r="H85" s="1" t="s">
        <v>27</v>
      </c>
    </row>
    <row r="86" spans="1:8" x14ac:dyDescent="0.2">
      <c r="A86" s="1" t="s">
        <v>1</v>
      </c>
      <c r="C86" s="1">
        <v>0.77400000000000002</v>
      </c>
      <c r="D86" s="1">
        <v>0.91900000000000004</v>
      </c>
      <c r="E86" s="2">
        <v>0.68250735408841501</v>
      </c>
      <c r="F86" s="2">
        <v>0.89507545367434505</v>
      </c>
      <c r="G86" s="2">
        <v>0.64930036542093805</v>
      </c>
      <c r="H86" s="2">
        <v>0.85115041352854204</v>
      </c>
    </row>
    <row r="87" spans="1:8" x14ac:dyDescent="0.2">
      <c r="A87" s="1" t="s">
        <v>2</v>
      </c>
      <c r="C87" s="1">
        <v>0.89280000000000004</v>
      </c>
      <c r="D87" s="1">
        <v>-0.185</v>
      </c>
      <c r="E87" s="2">
        <v>0.88491370819540305</v>
      </c>
      <c r="F87" s="2">
        <v>-0.19891608657784801</v>
      </c>
      <c r="G87" s="2">
        <v>0.83499775562146406</v>
      </c>
      <c r="H87" s="2">
        <v>-0.14602167878779701</v>
      </c>
    </row>
    <row r="88" spans="1:8" x14ac:dyDescent="0.2">
      <c r="A88" s="1" t="s">
        <v>0</v>
      </c>
      <c r="C88" s="1">
        <v>0.17599999999999999</v>
      </c>
      <c r="D88" s="1">
        <v>0.17499999999999999</v>
      </c>
      <c r="E88" s="2">
        <v>0.22002525265369</v>
      </c>
      <c r="F88" s="2">
        <v>0.17901387439230099</v>
      </c>
      <c r="G88" s="2">
        <v>0.215769561336946</v>
      </c>
      <c r="H88" s="2">
        <v>0.17585704165638499</v>
      </c>
    </row>
    <row r="89" spans="1:8" x14ac:dyDescent="0.2">
      <c r="A89" s="1" t="s">
        <v>3</v>
      </c>
      <c r="C89" s="1">
        <v>0.81499999999999995</v>
      </c>
      <c r="D89" s="1">
        <v>0.187</v>
      </c>
      <c r="E89" s="2">
        <v>0.82756483932479497</v>
      </c>
      <c r="F89" s="2">
        <v>0.51728851968842704</v>
      </c>
      <c r="G89" s="2">
        <v>0.79626921426147601</v>
      </c>
      <c r="H89" s="2">
        <v>0.37373900607339999</v>
      </c>
    </row>
    <row r="90" spans="1:8" x14ac:dyDescent="0.2">
      <c r="A90" s="1" t="s">
        <v>4</v>
      </c>
      <c r="C90" s="1">
        <v>0.14599999999999999</v>
      </c>
      <c r="D90" s="1">
        <v>0.18099999999999999</v>
      </c>
      <c r="E90" s="2">
        <v>0.22369154695729199</v>
      </c>
      <c r="F90" s="2">
        <v>0.201030059557706</v>
      </c>
      <c r="G90" s="2">
        <v>0.22098208536859601</v>
      </c>
      <c r="H90" s="2">
        <v>0.206810992678647</v>
      </c>
    </row>
    <row r="91" spans="1:8" x14ac:dyDescent="0.2">
      <c r="A91" s="1" t="s">
        <v>5</v>
      </c>
      <c r="C91" s="1">
        <v>0.248</v>
      </c>
      <c r="D91" s="1">
        <v>0.248</v>
      </c>
      <c r="E91" s="2">
        <v>0.210519484171796</v>
      </c>
      <c r="F91" s="2">
        <v>-1.0170888398231799E-2</v>
      </c>
      <c r="G91" s="2">
        <v>0.221686717317679</v>
      </c>
      <c r="H91" s="2">
        <v>0.22835253634522401</v>
      </c>
    </row>
    <row r="92" spans="1:8" x14ac:dyDescent="0.2">
      <c r="A92" s="1" t="s">
        <v>6</v>
      </c>
      <c r="C92" s="1">
        <v>0.54700000000000004</v>
      </c>
      <c r="D92" s="1">
        <v>0.32100000000000001</v>
      </c>
      <c r="E92" s="2">
        <v>0.48229232593961602</v>
      </c>
      <c r="F92" s="2">
        <v>0.41715970056087798</v>
      </c>
      <c r="G92" s="2">
        <v>0.44974664449534801</v>
      </c>
      <c r="H92" s="2">
        <v>0.39520966775507499</v>
      </c>
    </row>
    <row r="93" spans="1:8" x14ac:dyDescent="0.2">
      <c r="A93" s="1" t="s">
        <v>7</v>
      </c>
      <c r="C93" s="1">
        <v>0.48399999999999999</v>
      </c>
      <c r="D93" s="1">
        <v>0.42099999999999999</v>
      </c>
      <c r="E93" s="2">
        <v>0.44576016488000803</v>
      </c>
      <c r="F93" s="2">
        <v>0.39497709486305899</v>
      </c>
      <c r="G93" s="2">
        <v>0.44954057709374901</v>
      </c>
      <c r="H93" s="2">
        <v>0.39481714456855499</v>
      </c>
    </row>
    <row r="94" spans="1:8" x14ac:dyDescent="0.2">
      <c r="A94" s="1" t="s">
        <v>8</v>
      </c>
      <c r="C94" s="1">
        <v>0.47199999999999998</v>
      </c>
      <c r="D94" s="1">
        <v>0.34399999999999997</v>
      </c>
      <c r="E94" s="2">
        <v>0.49607714422361998</v>
      </c>
      <c r="F94" s="2">
        <v>0.381948879558689</v>
      </c>
      <c r="G94" s="2">
        <v>0.48649411247028002</v>
      </c>
      <c r="H94" s="2">
        <v>0.40151542166698301</v>
      </c>
    </row>
    <row r="95" spans="1:8" x14ac:dyDescent="0.2">
      <c r="A95" s="1" t="s">
        <v>9</v>
      </c>
      <c r="C95" s="1">
        <v>0.27900000000000003</v>
      </c>
      <c r="D95" s="1">
        <v>0.32400000000000001</v>
      </c>
      <c r="E95" s="2">
        <v>0.33619859665485302</v>
      </c>
      <c r="F95" s="2">
        <v>0.41979649711537598</v>
      </c>
      <c r="G95" s="2">
        <v>0.32614590647900799</v>
      </c>
      <c r="H95" s="2">
        <v>0.41387977539451098</v>
      </c>
    </row>
    <row r="96" spans="1:8" x14ac:dyDescent="0.2">
      <c r="A96" s="1" t="s">
        <v>10</v>
      </c>
      <c r="C96" s="1">
        <v>0.31</v>
      </c>
      <c r="D96" s="1">
        <v>0.45900000000000002</v>
      </c>
      <c r="E96" s="2">
        <v>0.36010696052053998</v>
      </c>
      <c r="F96" s="2">
        <v>0.41510989786636698</v>
      </c>
      <c r="G96" s="2">
        <v>0.365236967515984</v>
      </c>
      <c r="H96" s="2">
        <v>0.48558987257833203</v>
      </c>
    </row>
    <row r="97" spans="3:8" x14ac:dyDescent="0.2">
      <c r="C97" s="2"/>
    </row>
    <row r="98" spans="3:8" x14ac:dyDescent="0.2">
      <c r="C98" s="2"/>
    </row>
    <row r="99" spans="3:8" x14ac:dyDescent="0.2">
      <c r="C99" s="2"/>
    </row>
    <row r="100" spans="3:8" x14ac:dyDescent="0.2">
      <c r="C100" s="2"/>
    </row>
    <row r="101" spans="3:8" x14ac:dyDescent="0.2">
      <c r="C101" s="2"/>
    </row>
    <row r="102" spans="3:8" x14ac:dyDescent="0.2">
      <c r="C102" s="2"/>
    </row>
    <row r="103" spans="3:8" x14ac:dyDescent="0.2">
      <c r="C103" s="2"/>
    </row>
    <row r="104" spans="3:8" x14ac:dyDescent="0.2">
      <c r="C104" s="3"/>
    </row>
    <row r="105" spans="3:8" x14ac:dyDescent="0.2">
      <c r="C105" s="3"/>
      <c r="F105" s="1">
        <v>0</v>
      </c>
      <c r="G105" s="2">
        <v>0.64930036542093805</v>
      </c>
      <c r="H105" s="2">
        <v>0.85115041352854204</v>
      </c>
    </row>
    <row r="106" spans="3:8" x14ac:dyDescent="0.2">
      <c r="C106" s="2"/>
      <c r="F106" s="1">
        <v>1</v>
      </c>
      <c r="G106" s="2">
        <v>0.83499775562146406</v>
      </c>
      <c r="H106" s="2">
        <v>-0.14602167878779701</v>
      </c>
    </row>
    <row r="107" spans="3:8" x14ac:dyDescent="0.2">
      <c r="C107" s="2"/>
      <c r="F107" s="1">
        <v>2</v>
      </c>
      <c r="G107" s="2">
        <v>0.215769561336946</v>
      </c>
      <c r="H107" s="2">
        <v>0.17585704165638499</v>
      </c>
    </row>
    <row r="108" spans="3:8" x14ac:dyDescent="0.2">
      <c r="C108" s="2"/>
      <c r="F108" s="1">
        <v>3</v>
      </c>
      <c r="G108" s="2">
        <v>0.79626921426147601</v>
      </c>
      <c r="H108" s="2">
        <v>0.37373900607339999</v>
      </c>
    </row>
    <row r="109" spans="3:8" x14ac:dyDescent="0.2">
      <c r="C109" s="2"/>
      <c r="F109" s="1">
        <v>4</v>
      </c>
      <c r="G109" s="2">
        <v>0.22098208536859601</v>
      </c>
      <c r="H109" s="2">
        <v>0.206810992678647</v>
      </c>
    </row>
    <row r="110" spans="3:8" x14ac:dyDescent="0.2">
      <c r="F110" s="1">
        <v>5</v>
      </c>
      <c r="G110" s="2">
        <v>0.221686717317679</v>
      </c>
      <c r="H110" s="2">
        <v>0.22835253634522401</v>
      </c>
    </row>
    <row r="111" spans="3:8" x14ac:dyDescent="0.2">
      <c r="F111" s="1">
        <v>6</v>
      </c>
      <c r="G111" s="2">
        <v>0.44974664449534801</v>
      </c>
      <c r="H111" s="2">
        <v>0.39520966775507499</v>
      </c>
    </row>
    <row r="112" spans="3:8" x14ac:dyDescent="0.2">
      <c r="F112" s="1">
        <v>7</v>
      </c>
      <c r="G112" s="2">
        <v>0.44954057709374901</v>
      </c>
      <c r="H112" s="2">
        <v>0.39481714456855499</v>
      </c>
    </row>
    <row r="113" spans="6:8" x14ac:dyDescent="0.2">
      <c r="F113" s="1">
        <v>8</v>
      </c>
      <c r="G113" s="2">
        <v>0.48649411247028002</v>
      </c>
      <c r="H113" s="2">
        <v>0.40151542166698301</v>
      </c>
    </row>
    <row r="114" spans="6:8" x14ac:dyDescent="0.2">
      <c r="F114" s="1">
        <v>9</v>
      </c>
      <c r="G114" s="2">
        <v>0.32614590647900799</v>
      </c>
      <c r="H114" s="2">
        <v>0.41387977539451098</v>
      </c>
    </row>
    <row r="115" spans="6:8" x14ac:dyDescent="0.2">
      <c r="F115" s="1">
        <v>10</v>
      </c>
      <c r="G115" s="2">
        <v>0.365236967515984</v>
      </c>
      <c r="H115" s="2">
        <v>0.48558987257833203</v>
      </c>
    </row>
    <row r="132" spans="4:6" x14ac:dyDescent="0.2">
      <c r="D132" s="1">
        <v>1</v>
      </c>
      <c r="E132" s="1">
        <v>2.9633722743343895E-2</v>
      </c>
      <c r="F132" s="1">
        <v>7.8303731336098997E-2</v>
      </c>
    </row>
    <row r="133" spans="4:6" x14ac:dyDescent="0.2">
      <c r="D133" s="1">
        <v>2</v>
      </c>
      <c r="E133" s="1">
        <v>4.8158164411124506E-7</v>
      </c>
      <c r="F133" s="1">
        <v>3.9586928857568357E-3</v>
      </c>
    </row>
    <row r="134" spans="4:6" x14ac:dyDescent="0.2">
      <c r="D134" s="1">
        <v>3</v>
      </c>
      <c r="E134" s="1">
        <v>4.5936550776396269E-13</v>
      </c>
      <c r="F134" s="1">
        <v>1.0153707779351431E-11</v>
      </c>
    </row>
    <row r="135" spans="4:6" x14ac:dyDescent="0.2">
      <c r="D135" s="1">
        <v>4</v>
      </c>
      <c r="E135" s="1">
        <v>0.52753383583173086</v>
      </c>
      <c r="F135" s="1">
        <v>0.60308656239519731</v>
      </c>
    </row>
    <row r="136" spans="4:6" x14ac:dyDescent="0.2">
      <c r="D136" s="1">
        <v>5</v>
      </c>
      <c r="E136" s="1">
        <v>4.6681534483454995E-2</v>
      </c>
      <c r="F136" s="1">
        <v>1.580278149243677E-2</v>
      </c>
    </row>
    <row r="137" spans="4:6" x14ac:dyDescent="0.2">
      <c r="D137" s="1">
        <v>6</v>
      </c>
      <c r="E137" s="1">
        <v>0.1968765480398561</v>
      </c>
      <c r="F137" s="1">
        <v>0.4757434834757166</v>
      </c>
    </row>
    <row r="138" spans="4:6" x14ac:dyDescent="0.2">
      <c r="D138" s="1">
        <v>7</v>
      </c>
      <c r="E138" s="1">
        <v>5.8052311720774748E-2</v>
      </c>
      <c r="F138" s="1">
        <v>0.14534555615870126</v>
      </c>
    </row>
    <row r="139" spans="4:6" x14ac:dyDescent="0.2">
      <c r="D139" s="1">
        <v>8</v>
      </c>
      <c r="E139" s="1">
        <v>9.3402761367583913E-5</v>
      </c>
      <c r="F139" s="1">
        <v>3.5578711632410902E-4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2019-01-18T14:30:33Z</dcterms:created>
  <dcterms:modified xsi:type="dcterms:W3CDTF">2019-01-18T21:06:53Z</dcterms:modified>
</cp:coreProperties>
</file>