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valdes/code/tat/src/math/special_functions/"/>
    </mc:Choice>
  </mc:AlternateContent>
  <bookViews>
    <workbookView xWindow="0" yWindow="460" windowWidth="20480" windowHeight="12260" tabRatio="500"/>
  </bookViews>
  <sheets>
    <sheet name="Graphite (C)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H10" i="1"/>
  <c r="G10" i="1"/>
  <c r="C41" i="1"/>
  <c r="C40" i="1"/>
  <c r="C39" i="1"/>
</calcChain>
</file>

<file path=xl/sharedStrings.xml><?xml version="1.0" encoding="utf-8"?>
<sst xmlns="http://schemas.openxmlformats.org/spreadsheetml/2006/main" count="14" uniqueCount="12">
  <si>
    <t>um</t>
  </si>
  <si>
    <t>ne</t>
  </si>
  <si>
    <t>ke</t>
  </si>
  <si>
    <t>absorption coefficient</t>
  </si>
  <si>
    <t>optical penetration [um]</t>
  </si>
  <si>
    <t>extinction coefficient</t>
  </si>
  <si>
    <t>Index of Refraction</t>
  </si>
  <si>
    <t>ordinary</t>
  </si>
  <si>
    <t>extraordinary</t>
  </si>
  <si>
    <t>ko (extinction coefficient)</t>
  </si>
  <si>
    <t>no (refractive index)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</si>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</sst>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6" fontId="0" fillId="0" borderId="0" xfId="0" applyNumberFormat="1"/>
    <xf numFmtId="0" fontId="1" fillId="0" borderId="0" xfId="0" applyFont="1"/>
    <xf numFmtId="166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66" fontId="1" fillId="0" borderId="4" xfId="0" applyNumberFormat="1" applyFont="1" applyBorder="1"/>
    <xf numFmtId="0" fontId="1" fillId="0" borderId="0" xfId="0" applyFont="1" applyBorder="1"/>
    <xf numFmtId="0" fontId="1" fillId="0" borderId="5" xfId="0" applyFont="1" applyBorder="1"/>
    <xf numFmtId="166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36286</xdr:colOff>
      <xdr:row>15</xdr:row>
      <xdr:rowOff>44132</xdr:rowOff>
    </xdr:from>
    <xdr:to>
      <xdr:col>16</xdr:col>
      <xdr:colOff>127000</xdr:colOff>
      <xdr:row>27</xdr:row>
      <xdr:rowOff>54429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15" y="3037703"/>
          <a:ext cx="5932714" cy="2405154"/>
        </a:xfrm>
        <a:prstGeom prst="rect">
          <a:avLst/>
        </a:prstGeom>
      </xdr:spPr>
    </xdr:pic>
    <xdr:clientData/>
  </xdr:twoCellAnchor>
  <xdr:twoCellAnchor editAs="oneCell">
    <xdr:from>
      <xdr:col>8</xdr:col>
      <xdr:colOff>798286</xdr:colOff>
      <xdr:row>3</xdr:row>
      <xdr:rowOff>20664</xdr:rowOff>
    </xdr:from>
    <xdr:to>
      <xdr:col>16</xdr:col>
      <xdr:colOff>116114</xdr:colOff>
      <xdr:row>11</xdr:row>
      <xdr:rowOff>195944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3143" y="619378"/>
          <a:ext cx="5994400" cy="178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70" zoomScaleNormal="70" zoomScalePageLayoutView="70" workbookViewId="0">
      <selection activeCell="J1" sqref="J1"/>
    </sheetView>
  </sheetViews>
  <sheetFormatPr baseColWidth="10" defaultRowHeight="16" x14ac:dyDescent="0.2"/>
  <cols>
    <col min="2" max="2" width="16.5" customWidth="1"/>
    <col min="3" max="3" width="18.33203125" customWidth="1"/>
    <col min="4" max="4" width="17.5" bestFit="1" customWidth="1"/>
    <col min="5" max="5" width="21.83203125" bestFit="1" customWidth="1"/>
    <col min="7" max="7" width="19" bestFit="1" customWidth="1"/>
    <col min="8" max="8" width="21" bestFit="1" customWidth="1"/>
  </cols>
  <sheetData>
    <row r="1" spans="1:8" x14ac:dyDescent="0.2">
      <c r="A1" s="12"/>
      <c r="B1" s="13" t="s">
        <v>6</v>
      </c>
      <c r="C1" s="13" t="s">
        <v>5</v>
      </c>
      <c r="D1" s="13" t="s">
        <v>6</v>
      </c>
      <c r="E1" s="13" t="s">
        <v>5</v>
      </c>
      <c r="F1" s="13"/>
      <c r="G1" s="13"/>
      <c r="H1" s="14"/>
    </row>
    <row r="2" spans="1:8" x14ac:dyDescent="0.2">
      <c r="A2" s="15" t="s">
        <v>11</v>
      </c>
      <c r="B2" s="16" t="s">
        <v>8</v>
      </c>
      <c r="C2" s="16"/>
      <c r="D2" s="16" t="s">
        <v>7</v>
      </c>
      <c r="E2" s="16"/>
      <c r="F2" s="17"/>
      <c r="G2" s="17"/>
      <c r="H2" s="18"/>
    </row>
    <row r="3" spans="1:8" ht="17" thickBot="1" x14ac:dyDescent="0.25">
      <c r="A3" s="19" t="s">
        <v>0</v>
      </c>
      <c r="B3" s="20" t="s">
        <v>1</v>
      </c>
      <c r="C3" s="20" t="s">
        <v>2</v>
      </c>
      <c r="D3" s="20" t="s">
        <v>10</v>
      </c>
      <c r="E3" s="20" t="s">
        <v>9</v>
      </c>
      <c r="F3" s="20"/>
      <c r="G3" s="20" t="s">
        <v>3</v>
      </c>
      <c r="H3" s="21" t="s">
        <v>4</v>
      </c>
    </row>
    <row r="4" spans="1:8" x14ac:dyDescent="0.2">
      <c r="A4">
        <v>1.3779999999999999</v>
      </c>
      <c r="D4">
        <v>3.39</v>
      </c>
      <c r="E4">
        <v>2.7</v>
      </c>
      <c r="G4">
        <f t="shared" ref="G4:G9" si="0">(4*PI()*E4)/A4</f>
        <v>24.622061435972256</v>
      </c>
      <c r="H4">
        <f t="shared" ref="H4:H9" si="1">1/G4</f>
        <v>4.0613983626042918E-2</v>
      </c>
    </row>
    <row r="5" spans="1:8" x14ac:dyDescent="0.2">
      <c r="A5" s="1">
        <v>1.55</v>
      </c>
      <c r="D5">
        <v>3.69</v>
      </c>
      <c r="E5">
        <v>2.91</v>
      </c>
      <c r="G5">
        <f t="shared" si="0"/>
        <v>23.592347411474318</v>
      </c>
      <c r="H5">
        <f t="shared" si="1"/>
        <v>4.2386625737532262E-2</v>
      </c>
    </row>
    <row r="6" spans="1:8" x14ac:dyDescent="0.2">
      <c r="A6">
        <v>1.7709999999999999</v>
      </c>
      <c r="D6">
        <v>3.94</v>
      </c>
      <c r="E6">
        <v>3.02</v>
      </c>
      <c r="G6">
        <f t="shared" si="0"/>
        <v>21.428819455316038</v>
      </c>
      <c r="H6">
        <f t="shared" si="1"/>
        <v>4.6666126525785868E-2</v>
      </c>
    </row>
    <row r="7" spans="1:8" x14ac:dyDescent="0.2">
      <c r="A7" s="1">
        <v>2.077</v>
      </c>
      <c r="D7">
        <v>4.24</v>
      </c>
      <c r="E7">
        <v>3.25</v>
      </c>
      <c r="G7">
        <f t="shared" si="0"/>
        <v>19.663314634890376</v>
      </c>
      <c r="H7">
        <f t="shared" si="1"/>
        <v>5.0856125661825631E-2</v>
      </c>
    </row>
    <row r="8" spans="1:8" ht="17" thickBot="1" x14ac:dyDescent="0.25">
      <c r="A8" s="1">
        <v>2.48</v>
      </c>
      <c r="D8">
        <v>4.5</v>
      </c>
      <c r="E8">
        <v>3.41</v>
      </c>
      <c r="G8">
        <f t="shared" si="0"/>
        <v>17.27875959474386</v>
      </c>
      <c r="H8">
        <f t="shared" si="1"/>
        <v>5.7874524760689224E-2</v>
      </c>
    </row>
    <row r="9" spans="1:8" s="2" customFormat="1" x14ac:dyDescent="0.2">
      <c r="A9" s="3">
        <v>3.1</v>
      </c>
      <c r="B9" s="4"/>
      <c r="C9" s="4"/>
      <c r="D9" s="4">
        <v>4.83</v>
      </c>
      <c r="E9" s="4">
        <v>3.82</v>
      </c>
      <c r="F9" s="4"/>
      <c r="G9" s="4">
        <f t="shared" si="0"/>
        <v>15.485011531242593</v>
      </c>
      <c r="H9" s="5">
        <f t="shared" si="1"/>
        <v>6.4578576385454917E-2</v>
      </c>
    </row>
    <row r="10" spans="1:8" s="2" customFormat="1" x14ac:dyDescent="0.2">
      <c r="A10" s="6">
        <v>4.133</v>
      </c>
      <c r="B10" s="7"/>
      <c r="C10" s="7"/>
      <c r="D10" s="7">
        <v>5.36</v>
      </c>
      <c r="E10" s="7">
        <v>4.4800000000000004</v>
      </c>
      <c r="F10" s="7"/>
      <c r="G10" s="7">
        <f>(4*PI()*E10)/A10</f>
        <v>13.621422780626446</v>
      </c>
      <c r="H10" s="8">
        <f>1/G10</f>
        <v>7.3413770066830725E-2</v>
      </c>
    </row>
    <row r="11" spans="1:8" s="2" customFormat="1" x14ac:dyDescent="0.2">
      <c r="A11" s="6">
        <v>5.4050000000000002</v>
      </c>
      <c r="B11" s="7"/>
      <c r="C11" s="7"/>
      <c r="D11" s="7">
        <v>5.8659999999999997</v>
      </c>
      <c r="E11" s="7">
        <v>5.1239999999999997</v>
      </c>
      <c r="F11" s="7"/>
      <c r="G11" s="7">
        <f t="shared" ref="G11:G38" si="2">(4*PI()*E11)/A11</f>
        <v>11.913058839588603</v>
      </c>
      <c r="H11" s="8">
        <f t="shared" ref="H11:H41" si="3">1/G11</f>
        <v>8.3941497600672751E-2</v>
      </c>
    </row>
    <row r="12" spans="1:8" s="2" customFormat="1" x14ac:dyDescent="0.2">
      <c r="A12" s="6">
        <v>5.5549999999999997</v>
      </c>
      <c r="B12" s="7"/>
      <c r="C12" s="7"/>
      <c r="D12" s="7">
        <v>5.923</v>
      </c>
      <c r="E12" s="7">
        <v>5.2169999999999996</v>
      </c>
      <c r="F12" s="7"/>
      <c r="G12" s="7">
        <f t="shared" si="2"/>
        <v>11.801756164736597</v>
      </c>
      <c r="H12" s="8">
        <f t="shared" si="3"/>
        <v>8.4733152086973226E-2</v>
      </c>
    </row>
    <row r="13" spans="1:8" s="2" customFormat="1" ht="17" thickBot="1" x14ac:dyDescent="0.25">
      <c r="A13" s="9">
        <v>5.7140000000000004</v>
      </c>
      <c r="B13" s="10"/>
      <c r="C13" s="10"/>
      <c r="D13" s="10">
        <v>6</v>
      </c>
      <c r="E13" s="10">
        <v>5.3179999999999996</v>
      </c>
      <c r="F13" s="10"/>
      <c r="G13" s="10">
        <f t="shared" si="2"/>
        <v>11.695477586132668</v>
      </c>
      <c r="H13" s="11">
        <f t="shared" si="3"/>
        <v>8.5503135090926122E-2</v>
      </c>
    </row>
    <row r="14" spans="1:8" x14ac:dyDescent="0.2">
      <c r="A14" s="1">
        <v>5.8819999999999997</v>
      </c>
      <c r="D14">
        <v>6.07</v>
      </c>
      <c r="E14">
        <v>5.42</v>
      </c>
      <c r="G14">
        <f t="shared" si="2"/>
        <v>11.579348644989242</v>
      </c>
      <c r="H14">
        <f t="shared" si="3"/>
        <v>8.6360643474771986E-2</v>
      </c>
    </row>
    <row r="15" spans="1:8" x14ac:dyDescent="0.2">
      <c r="A15" s="1">
        <v>6.0609999999999999</v>
      </c>
      <c r="D15">
        <v>6.1289999999999996</v>
      </c>
      <c r="E15">
        <v>5.52</v>
      </c>
      <c r="G15">
        <f t="shared" si="2"/>
        <v>11.444706449639106</v>
      </c>
      <c r="H15">
        <f t="shared" si="3"/>
        <v>8.7376640405795084E-2</v>
      </c>
    </row>
    <row r="16" spans="1:8" x14ac:dyDescent="0.2">
      <c r="A16" s="1">
        <v>6.1920000000000002</v>
      </c>
      <c r="D16">
        <v>6.15</v>
      </c>
      <c r="E16">
        <v>5.5970000000000004</v>
      </c>
      <c r="G16">
        <f t="shared" si="2"/>
        <v>11.35884630629333</v>
      </c>
      <c r="H16">
        <f t="shared" si="3"/>
        <v>8.8037109846794331E-2</v>
      </c>
    </row>
    <row r="17" spans="1:8" x14ac:dyDescent="0.2">
      <c r="A17" s="1">
        <v>6.2110000000000003</v>
      </c>
      <c r="D17">
        <v>6.1449999999999996</v>
      </c>
      <c r="E17">
        <v>5.6109999999999998</v>
      </c>
      <c r="G17">
        <f t="shared" si="2"/>
        <v>11.352424008560508</v>
      </c>
      <c r="H17">
        <f t="shared" si="3"/>
        <v>8.8086914234874539E-2</v>
      </c>
    </row>
    <row r="18" spans="1:8" x14ac:dyDescent="0.2">
      <c r="A18" s="1">
        <v>6.23</v>
      </c>
      <c r="D18">
        <v>6.1349999999999998</v>
      </c>
      <c r="E18">
        <v>5.6269999999999998</v>
      </c>
      <c r="G18">
        <f t="shared" si="2"/>
        <v>11.350075031621037</v>
      </c>
      <c r="H18">
        <f t="shared" si="3"/>
        <v>8.8105144434201893E-2</v>
      </c>
    </row>
    <row r="19" spans="1:8" x14ac:dyDescent="0.2">
      <c r="A19" s="1">
        <v>6.25</v>
      </c>
      <c r="D19">
        <v>6.12</v>
      </c>
      <c r="E19">
        <v>5.6559999999999997</v>
      </c>
      <c r="G19">
        <f t="shared" si="2"/>
        <v>11.372062751170477</v>
      </c>
      <c r="H19">
        <f t="shared" si="3"/>
        <v>8.7934794406324776E-2</v>
      </c>
    </row>
    <row r="20" spans="1:8" x14ac:dyDescent="0.2">
      <c r="A20" s="1">
        <v>6.2690000000000001</v>
      </c>
      <c r="D20">
        <v>6.0970000000000004</v>
      </c>
      <c r="E20">
        <v>5.7210000000000001</v>
      </c>
      <c r="G20">
        <f t="shared" si="2"/>
        <v>11.467890618080846</v>
      </c>
      <c r="H20">
        <f t="shared" si="3"/>
        <v>8.7199994602612477E-2</v>
      </c>
    </row>
    <row r="21" spans="1:8" x14ac:dyDescent="0.2">
      <c r="A21" s="1">
        <v>6.2889999999999997</v>
      </c>
      <c r="D21">
        <v>6.1310000000000002</v>
      </c>
      <c r="E21">
        <v>5.9480000000000004</v>
      </c>
      <c r="G21">
        <f t="shared" si="2"/>
        <v>11.885001178916896</v>
      </c>
      <c r="H21">
        <f t="shared" si="3"/>
        <v>8.4139663509156845E-2</v>
      </c>
    </row>
    <row r="22" spans="1:8" x14ac:dyDescent="0.2">
      <c r="A22" s="1">
        <v>6.2930000000000001</v>
      </c>
      <c r="D22">
        <v>6.2119999999999997</v>
      </c>
      <c r="E22">
        <v>6.0359999999999996</v>
      </c>
      <c r="G22">
        <f t="shared" si="2"/>
        <v>12.053172259378986</v>
      </c>
      <c r="H22">
        <f t="shared" si="3"/>
        <v>8.2965710476913312E-2</v>
      </c>
    </row>
    <row r="23" spans="1:8" x14ac:dyDescent="0.2">
      <c r="A23" s="1">
        <v>6.2969999999999997</v>
      </c>
      <c r="D23">
        <v>6.3780000000000001</v>
      </c>
      <c r="E23">
        <v>6.0940000000000003</v>
      </c>
      <c r="G23">
        <f t="shared" si="2"/>
        <v>12.161261318708084</v>
      </c>
      <c r="H23">
        <f t="shared" si="3"/>
        <v>8.2228312819959376E-2</v>
      </c>
    </row>
    <row r="24" spans="1:8" x14ac:dyDescent="0.2">
      <c r="A24" s="1">
        <v>6.3010000000000002</v>
      </c>
      <c r="D24">
        <v>6.59</v>
      </c>
      <c r="E24">
        <v>6.016</v>
      </c>
      <c r="G24">
        <f t="shared" si="2"/>
        <v>11.997982164098522</v>
      </c>
      <c r="H24">
        <f t="shared" si="3"/>
        <v>8.3347348439331156E-2</v>
      </c>
    </row>
    <row r="25" spans="1:8" x14ac:dyDescent="0.2">
      <c r="A25" s="1">
        <v>6.3049999999999997</v>
      </c>
      <c r="D25">
        <v>6.6870000000000003</v>
      </c>
      <c r="E25">
        <v>5.8129999999999997</v>
      </c>
      <c r="G25">
        <f t="shared" si="2"/>
        <v>11.585775159598711</v>
      </c>
      <c r="H25">
        <f t="shared" si="3"/>
        <v>8.6312740082091874E-2</v>
      </c>
    </row>
    <row r="26" spans="1:8" x14ac:dyDescent="0.2">
      <c r="A26" s="1">
        <v>6.3090000000000002</v>
      </c>
      <c r="D26">
        <v>6.6459999999999999</v>
      </c>
      <c r="E26">
        <v>5.6440000000000001</v>
      </c>
      <c r="G26">
        <f t="shared" si="2"/>
        <v>11.241812608566045</v>
      </c>
      <c r="H26">
        <f t="shared" si="3"/>
        <v>8.8953626503080044E-2</v>
      </c>
    </row>
    <row r="27" spans="1:8" x14ac:dyDescent="0.2">
      <c r="A27" s="1">
        <v>6.3289999999999997</v>
      </c>
      <c r="D27">
        <v>6.3710000000000004</v>
      </c>
      <c r="E27">
        <v>5.4980000000000002</v>
      </c>
      <c r="G27">
        <f t="shared" si="2"/>
        <v>10.916401585992533</v>
      </c>
      <c r="H27">
        <f t="shared" si="3"/>
        <v>9.1605277812714214E-2</v>
      </c>
    </row>
    <row r="28" spans="1:8" x14ac:dyDescent="0.2">
      <c r="A28" s="1">
        <v>6.3490000000000002</v>
      </c>
      <c r="D28">
        <v>6.2910000000000004</v>
      </c>
      <c r="E28">
        <v>5.5149999999999997</v>
      </c>
      <c r="G28">
        <f t="shared" si="2"/>
        <v>10.91566135425907</v>
      </c>
      <c r="H28">
        <f t="shared" si="3"/>
        <v>9.161148990847176E-2</v>
      </c>
    </row>
    <row r="29" spans="1:8" x14ac:dyDescent="0.2">
      <c r="A29" s="1">
        <v>6.3689999999999998</v>
      </c>
      <c r="D29">
        <v>6.258</v>
      </c>
      <c r="E29">
        <v>5.53</v>
      </c>
      <c r="G29">
        <f t="shared" si="2"/>
        <v>10.910979666730448</v>
      </c>
      <c r="H29">
        <f t="shared" si="3"/>
        <v>9.1650798603280417E-2</v>
      </c>
    </row>
    <row r="30" spans="1:8" x14ac:dyDescent="0.2">
      <c r="A30" s="1">
        <v>6.452</v>
      </c>
      <c r="D30">
        <v>6.2169999999999996</v>
      </c>
      <c r="E30">
        <v>5.56</v>
      </c>
      <c r="G30">
        <f t="shared" si="2"/>
        <v>10.82904845254758</v>
      </c>
      <c r="H30">
        <f t="shared" si="3"/>
        <v>9.2344216981016997E-2</v>
      </c>
    </row>
    <row r="31" spans="1:8" x14ac:dyDescent="0.2">
      <c r="A31" s="1">
        <v>6.6660000000000004</v>
      </c>
      <c r="D31">
        <v>6.2050000000000001</v>
      </c>
      <c r="E31">
        <v>5.6</v>
      </c>
      <c r="G31">
        <f t="shared" si="2"/>
        <v>10.556806996761381</v>
      </c>
      <c r="H31">
        <f t="shared" si="3"/>
        <v>9.4725611665229859E-2</v>
      </c>
    </row>
    <row r="32" spans="1:8" x14ac:dyDescent="0.2">
      <c r="A32" s="1">
        <v>6.8959999999999999</v>
      </c>
      <c r="D32">
        <v>6.2380000000000004</v>
      </c>
      <c r="E32">
        <v>5.6630000000000003</v>
      </c>
      <c r="G32">
        <f t="shared" si="2"/>
        <v>10.319512295405453</v>
      </c>
      <c r="H32">
        <f t="shared" si="3"/>
        <v>9.6903804305289609E-2</v>
      </c>
    </row>
    <row r="33" spans="1:8" x14ac:dyDescent="0.2">
      <c r="A33" s="1">
        <v>7.1429999999999998</v>
      </c>
      <c r="D33">
        <v>6.3230000000000004</v>
      </c>
      <c r="E33">
        <v>5.7750000000000004</v>
      </c>
      <c r="G33">
        <f t="shared" si="2"/>
        <v>10.159707447560439</v>
      </c>
      <c r="H33">
        <f t="shared" si="3"/>
        <v>9.8428031039429306E-2</v>
      </c>
    </row>
    <row r="34" spans="1:8" x14ac:dyDescent="0.2">
      <c r="A34" s="1">
        <v>7.407</v>
      </c>
      <c r="D34">
        <v>6.476</v>
      </c>
      <c r="E34">
        <v>5.9550000000000001</v>
      </c>
      <c r="G34">
        <f t="shared" si="2"/>
        <v>10.102975159782485</v>
      </c>
      <c r="H34">
        <f t="shared" si="3"/>
        <v>9.8980744205009991E-2</v>
      </c>
    </row>
    <row r="35" spans="1:8" x14ac:dyDescent="0.2">
      <c r="A35" s="1">
        <v>7.6920000000000002</v>
      </c>
      <c r="D35">
        <v>6.7119999999999997</v>
      </c>
      <c r="E35">
        <v>6.218</v>
      </c>
      <c r="G35">
        <f t="shared" si="2"/>
        <v>10.15830635466528</v>
      </c>
      <c r="H35">
        <f t="shared" si="3"/>
        <v>9.8441606807885093E-2</v>
      </c>
    </row>
    <row r="36" spans="1:8" x14ac:dyDescent="0.2">
      <c r="A36" s="1">
        <v>7.7489999999999997</v>
      </c>
      <c r="D36">
        <v>6.77</v>
      </c>
      <c r="E36">
        <v>6.29</v>
      </c>
      <c r="G36">
        <f t="shared" si="2"/>
        <v>10.200344710842586</v>
      </c>
      <c r="H36">
        <f t="shared" si="3"/>
        <v>9.8035902545238238E-2</v>
      </c>
    </row>
    <row r="37" spans="1:8" x14ac:dyDescent="0.2">
      <c r="A37" s="1">
        <v>8.8559999999999999</v>
      </c>
      <c r="D37">
        <v>6.91</v>
      </c>
      <c r="E37">
        <v>6.63</v>
      </c>
      <c r="G37">
        <f t="shared" si="2"/>
        <v>9.4077503583108992</v>
      </c>
      <c r="H37">
        <f t="shared" si="3"/>
        <v>0.10629533755820701</v>
      </c>
    </row>
    <row r="38" spans="1:8" x14ac:dyDescent="0.2">
      <c r="A38" s="1">
        <v>10.33</v>
      </c>
      <c r="D38">
        <v>6.96</v>
      </c>
      <c r="E38">
        <v>7.38</v>
      </c>
      <c r="G38">
        <f t="shared" si="2"/>
        <v>8.9777168571123607</v>
      </c>
      <c r="H38">
        <f t="shared" si="3"/>
        <v>0.1113868944538807</v>
      </c>
    </row>
    <row r="39" spans="1:8" x14ac:dyDescent="0.2">
      <c r="A39" s="1">
        <v>10.64</v>
      </c>
      <c r="B39">
        <v>2.399</v>
      </c>
      <c r="C39">
        <f>3*10^-5</f>
        <v>3.0000000000000004E-5</v>
      </c>
    </row>
    <row r="40" spans="1:8" x14ac:dyDescent="0.2">
      <c r="A40" s="1">
        <v>10.75</v>
      </c>
      <c r="B40">
        <v>2.3980000000000001</v>
      </c>
      <c r="C40">
        <f>4.05*10^-5</f>
        <v>4.0500000000000002E-5</v>
      </c>
    </row>
    <row r="41" spans="1:8" x14ac:dyDescent="0.2">
      <c r="A41" s="1">
        <v>10.87</v>
      </c>
      <c r="B41">
        <v>2.395</v>
      </c>
      <c r="C41">
        <f>5.75*10^-5</f>
        <v>5.7500000000000002E-5</v>
      </c>
    </row>
  </sheetData>
  <mergeCells count="2">
    <mergeCell ref="D2:E2"/>
    <mergeCell ref="B2:C2"/>
  </mergeCells>
  <phoneticPr fontId="2" type="noConversion"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Graphite (C)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2015-05-11T22:51:51Z</dcterms:created>
  <dcterms:modified xsi:type="dcterms:W3CDTF">2015-05-12T22:44:29Z</dcterms:modified>
</cp:coreProperties>
</file>