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mukesh_ray_student_uts_edu_au/Documents/PhD_UTS/Stage 3/Master Data Sheets/R Calculations/phd_analysis_code/future lulc/"/>
    </mc:Choice>
  </mc:AlternateContent>
  <xr:revisionPtr revIDLastSave="26" documentId="8_{2A232C60-0F0E-43E3-8D25-597B0AB2CA62}" xr6:coauthVersionLast="47" xr6:coauthVersionMax="47" xr10:uidLastSave="{E2B0926D-8A2F-44C3-BB7B-20843F464DAD}"/>
  <bookViews>
    <workbookView xWindow="-108" yWindow="-108" windowWidth="23256" windowHeight="12456" xr2:uid="{00000000-000D-0000-FFFF-FFFF00000000}"/>
  </bookViews>
  <sheets>
    <sheet name="future_LC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E15" i="1"/>
  <c r="E16" i="1"/>
  <c r="E18" i="1"/>
  <c r="E17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<sst xmlns="http://schemas.openxmlformats.org/spreadsheetml/2006/main" count="8" uniqueCount="8">
  <si>
    <t>Water</t>
  </si>
  <si>
    <t>Vegetation</t>
  </si>
  <si>
    <t>Built-Up</t>
  </si>
  <si>
    <t>Agriculture</t>
  </si>
  <si>
    <t>Barren</t>
  </si>
  <si>
    <t>No.</t>
  </si>
  <si>
    <t>Land Use</t>
  </si>
  <si>
    <t>Change % 2020 -2040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</si>
</sst>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8" fillId="33" borderId="10" xfId="0" applyFont="1" applyFill="1" applyBorder="1"/>
    <xf numFmtId="0" fontId="19" fillId="0" borderId="10" xfId="0" applyFont="1" applyBorder="1" applyAlignment="1">
      <alignment horizontal="center"/>
    </xf>
    <xf numFmtId="0" fontId="19" fillId="0" borderId="10" xfId="0" applyFont="1" applyBorder="1"/>
    <xf numFmtId="0" fontId="18" fillId="33" borderId="10" xfId="0" applyFont="1" applyFill="1" applyBorder="1" applyAlignment="1">
      <alignment horizontal="center"/>
    </xf>
    <xf numFmtId="164" fontId="20" fillId="0" borderId="10" xfId="0" applyNumberFormat="1" applyFont="1" applyBorder="1" applyAlignment="1">
      <alignment horizontal="right"/>
    </xf>
    <xf numFmtId="165" fontId="0" fillId="0" borderId="10" xfId="42" applyNumberFormat="1" applyFont="1" applyBorder="1" applyAlignment="1">
      <alignment horizontal="center"/>
    </xf>
    <xf numFmtId="16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future_LC_table!$B$2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future_LC_table!$C$1:$G$1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future_LC_table!$C$2:$G$2</c:f>
              <c:numCache>
                <c:formatCode>0.0</c:formatCode>
                <c:ptCount val="5"/>
                <c:pt idx="0">
                  <c:v>69.429599999999994</c:v>
                </c:pt>
                <c:pt idx="1">
                  <c:v>61.927199999999999</c:v>
                </c:pt>
                <c:pt idx="2">
                  <c:v>61.927199999999999</c:v>
                </c:pt>
                <c:pt idx="3">
                  <c:v>57.790799999999997</c:v>
                </c:pt>
                <c:pt idx="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D-4A49-9DEB-7B2343AF22B1}"/>
            </c:ext>
          </c:extLst>
        </c:ser>
        <c:ser>
          <c:idx val="1"/>
          <c:order val="1"/>
          <c:tx>
            <c:strRef>
              <c:f>future_LC_table!$B$3</c:f>
              <c:strCache>
                <c:ptCount val="1"/>
                <c:pt idx="0">
                  <c:v>Vegetation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future_LC_table!$C$1:$G$1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future_LC_table!$C$3:$G$3</c:f>
              <c:numCache>
                <c:formatCode>0.0</c:formatCode>
                <c:ptCount val="5"/>
                <c:pt idx="0">
                  <c:v>127.05119999999999</c:v>
                </c:pt>
                <c:pt idx="1">
                  <c:v>280.62720000000002</c:v>
                </c:pt>
                <c:pt idx="2">
                  <c:v>250.86240000000001</c:v>
                </c:pt>
                <c:pt idx="3">
                  <c:v>204.41159999999999</c:v>
                </c:pt>
                <c:pt idx="4">
                  <c:v>204.41159999999999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D-4A49-9DEB-7B2343AF22B1}"/>
            </c:ext>
          </c:extLst>
        </c:ser>
        <c:ser>
          <c:idx val="2"/>
          <c:order val="2"/>
          <c:tx>
            <c:strRef>
              <c:f>future_LC_table!$B$4</c:f>
              <c:strCache>
                <c:ptCount val="1"/>
                <c:pt idx="0">
                  <c:v>Built-Up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future_LC_table!$C$1:$G$1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future_LC_table!$C$4:$G$4</c:f>
              <c:numCache>
                <c:formatCode>0.0</c:formatCode>
                <c:ptCount val="5"/>
                <c:pt idx="0">
                  <c:v>2930.8751999999999</c:v>
                </c:pt>
                <c:pt idx="1">
                  <c:v>3114.9288000000001</c:v>
                </c:pt>
                <c:pt idx="2">
                  <c:v>3385.6091999999999</c:v>
                </c:pt>
                <c:pt idx="3">
                  <c:v>3886.11</c:v>
                </c:pt>
                <c:pt idx="4">
                  <c:v>4760.4132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D-4A49-9DEB-7B2343AF22B1}"/>
            </c:ext>
          </c:extLst>
        </c:ser>
        <c:ser>
          <c:idx val="3"/>
          <c:order val="3"/>
          <c:tx>
            <c:strRef>
              <c:f>future_LC_table!$B$5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future_LC_table!$C$1:$G$1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future_LC_table!$C$5:$G$5</c:f>
              <c:numCache>
                <c:formatCode>0.0</c:formatCode>
                <c:ptCount val="5"/>
                <c:pt idx="0">
                  <c:v>12288.15</c:v>
                </c:pt>
                <c:pt idx="1">
                  <c:v>12384.8424</c:v>
                </c:pt>
                <c:pt idx="2">
                  <c:v>12250.940399999999</c:v>
                </c:pt>
                <c:pt idx="3">
                  <c:v>11739.801600000001</c:v>
                </c:pt>
                <c:pt idx="4">
                  <c:v>10967.328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D-4A49-9DEB-7B2343AF22B1}"/>
            </c:ext>
          </c:extLst>
        </c:ser>
        <c:ser>
          <c:idx val="4"/>
          <c:order val="4"/>
          <c:tx>
            <c:strRef>
              <c:f>future_LC_table!$B$6</c:f>
              <c:strCache>
                <c:ptCount val="1"/>
                <c:pt idx="0">
                  <c:v>Barren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future_LC_table!$C$1:$G$1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future_LC_table!$C$6:$G$6</c:f>
              <c:numCache>
                <c:formatCode>0.0</c:formatCode>
                <c:ptCount val="5"/>
                <c:pt idx="0">
                  <c:v>1312.6895999999999</c:v>
                </c:pt>
                <c:pt idx="1">
                  <c:v>880.92359999999996</c:v>
                </c:pt>
                <c:pt idx="2">
                  <c:v>773.91</c:v>
                </c:pt>
                <c:pt idx="3">
                  <c:v>835.13520000000005</c:v>
                </c:pt>
                <c:pt idx="4">
                  <c:v>728.09640000000002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D-4A49-9DEB-7B2343AF2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068816"/>
        <c:axId val="412057584"/>
      </c:lineChart>
      <c:catAx>
        <c:axId val="4120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2057584"/>
        <c:crosses val="autoZero"/>
        <c:auto val="1"/>
        <c:lblAlgn val="ctr"/>
        <c:lblOffset val="100"/>
        <c:noMultiLvlLbl val="0"/>
      </c:catAx>
      <c:valAx>
        <c:axId val="4120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2068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535305</xdr:colOff>
      <xdr:row>1</xdr:row>
      <xdr:rowOff>8572</xdr:rowOff>
    </xdr:from>
    <xdr:to>
      <xdr:col>17</xdr:col>
      <xdr:colOff>448627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53D4D6-830B-4F5F-B3AC-46B287C51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C13" sqref="C13"/>
    </sheetView>
  </sheetViews>
  <sheetFormatPr defaultRowHeight="14.4" x14ac:dyDescent="0.3"/>
  <cols>
    <col min="1" max="1" width="4" bestFit="1" customWidth="1"/>
    <col min="2" max="2" width="10.5546875" bestFit="1" customWidth="1"/>
    <col min="3" max="7" width="9.5546875" bestFit="1" customWidth="1"/>
    <col min="8" max="8" width="20.77734375" customWidth="1"/>
  </cols>
  <sheetData>
    <row r="1" spans="1:8" x14ac:dyDescent="0.3">
      <c r="A1" s="1" t="s">
        <v>5</v>
      </c>
      <c r="B1" s="1" t="s">
        <v>6</v>
      </c>
      <c r="C1" s="4">
        <v>2020</v>
      </c>
      <c r="D1" s="4">
        <v>2025</v>
      </c>
      <c r="E1" s="4">
        <v>2030</v>
      </c>
      <c r="F1" s="4">
        <v>2035</v>
      </c>
      <c r="G1" s="4">
        <v>2040</v>
      </c>
      <c r="H1" s="4" t="s">
        <v>7</v>
      </c>
    </row>
    <row r="2" spans="1:8" x14ac:dyDescent="0.3">
      <c r="A2" s="2">
        <v>1</v>
      </c>
      <c r="B2" s="3" t="s">
        <v>0</v>
      </c>
      <c r="C2" s="5">
        <v>69.429599999999994</v>
      </c>
      <c r="D2" s="5">
        <v>61.927199999999999</v>
      </c>
      <c r="E2" s="5">
        <v>61.927199999999999</v>
      </c>
      <c r="F2" s="5">
        <v>57.790799999999997</v>
      </c>
      <c r="G2" s="5">
        <v>63</v>
      </c>
      <c r="H2" s="6">
        <f>(G2-C2)/C2</f>
        <v>-9.2606035466141157E-2</v>
      </c>
    </row>
    <row r="3" spans="1:8" x14ac:dyDescent="0.3">
      <c r="A3" s="2">
        <v>2</v>
      </c>
      <c r="B3" s="3" t="s">
        <v>1</v>
      </c>
      <c r="C3" s="5">
        <v>127.05119999999999</v>
      </c>
      <c r="D3" s="5">
        <v>280.62720000000002</v>
      </c>
      <c r="E3" s="5">
        <v>250.86240000000001</v>
      </c>
      <c r="F3" s="5">
        <v>204.41159999999999</v>
      </c>
      <c r="G3" s="5">
        <v>204.41159999999999</v>
      </c>
      <c r="H3" s="6">
        <f t="shared" ref="H3:H6" si="0">(G3-C3)/C3</f>
        <v>0.60889153349200953</v>
      </c>
    </row>
    <row r="4" spans="1:8" x14ac:dyDescent="0.3">
      <c r="A4" s="2">
        <v>3</v>
      </c>
      <c r="B4" s="3" t="s">
        <v>2</v>
      </c>
      <c r="C4" s="5">
        <v>2930.8751999999999</v>
      </c>
      <c r="D4" s="5">
        <v>3114.9288000000001</v>
      </c>
      <c r="E4" s="5">
        <v>3385.6091999999999</v>
      </c>
      <c r="F4" s="5">
        <v>3886.11</v>
      </c>
      <c r="G4" s="5">
        <v>4760.4132</v>
      </c>
      <c r="H4" s="6">
        <f t="shared" si="0"/>
        <v>0.62422924046714789</v>
      </c>
    </row>
    <row r="5" spans="1:8" x14ac:dyDescent="0.3">
      <c r="A5" s="2">
        <v>4</v>
      </c>
      <c r="B5" s="3" t="s">
        <v>3</v>
      </c>
      <c r="C5" s="5">
        <v>12288.15</v>
      </c>
      <c r="D5" s="5">
        <v>12384.8424</v>
      </c>
      <c r="E5" s="5">
        <v>12250.940399999999</v>
      </c>
      <c r="F5" s="5">
        <v>11739.801600000001</v>
      </c>
      <c r="G5" s="5">
        <v>10967.328</v>
      </c>
      <c r="H5" s="6">
        <f t="shared" si="0"/>
        <v>-0.1074874574284982</v>
      </c>
    </row>
    <row r="6" spans="1:8" x14ac:dyDescent="0.3">
      <c r="A6" s="2">
        <v>5</v>
      </c>
      <c r="B6" s="3" t="s">
        <v>4</v>
      </c>
      <c r="C6" s="5">
        <v>1312.6895999999999</v>
      </c>
      <c r="D6" s="5">
        <v>880.92359999999996</v>
      </c>
      <c r="E6" s="5">
        <v>773.91</v>
      </c>
      <c r="F6" s="5">
        <v>835.13520000000005</v>
      </c>
      <c r="G6" s="5">
        <v>728.09640000000002</v>
      </c>
      <c r="H6" s="6">
        <f t="shared" si="0"/>
        <v>-0.44534001031165321</v>
      </c>
    </row>
    <row r="12" spans="1:8" x14ac:dyDescent="0.3">
      <c r="C12" s="8">
        <f>(G4-779.8)/779.8</f>
        <v>5.1046591433700952</v>
      </c>
    </row>
    <row r="15" spans="1:8" x14ac:dyDescent="0.3">
      <c r="E15" s="7">
        <f t="shared" ref="E15:E16" si="1">G3-C3</f>
        <v>77.360399999999998</v>
      </c>
    </row>
    <row r="16" spans="1:8" x14ac:dyDescent="0.3">
      <c r="E16" s="7">
        <f t="shared" si="1"/>
        <v>1829.538</v>
      </c>
    </row>
    <row r="17" spans="5:5" x14ac:dyDescent="0.3">
      <c r="E17" s="7">
        <f>G5-C5</f>
        <v>-1320.8220000000001</v>
      </c>
    </row>
    <row r="18" spans="5:5" x14ac:dyDescent="0.3">
      <c r="E18" s="7">
        <f>G6-C6</f>
        <v>-584.59319999999991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future_LC_table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</cp:lastModifiedBy>
  <dcterms:created xsi:type="dcterms:W3CDTF">2022-03-01T11:16:16Z</dcterms:created>
  <dcterms:modified xsi:type="dcterms:W3CDTF">2022-03-03T18:02:30Z</dcterms:modified>
</cp:coreProperties>
</file>