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nahata/Desktop/PedestrianTracking/"/>
    </mc:Choice>
  </mc:AlternateContent>
  <xr:revisionPtr revIDLastSave="0" documentId="13_ncr:1_{323A133C-47DA-0741-9AF3-136871BED6AC}" xr6:coauthVersionLast="47" xr6:coauthVersionMax="47" xr10:uidLastSave="{00000000-0000-0000-0000-000000000000}"/>
  <bookViews>
    <workbookView xWindow="0" yWindow="500" windowWidth="26440" windowHeight="14620" xr2:uid="{DB7A102E-0332-8642-A0D4-667DB92156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43" i="1"/>
  <c r="D41" i="1"/>
  <c r="D39" i="1"/>
  <c r="D38" i="1"/>
  <c r="D34" i="1"/>
  <c r="D33" i="1"/>
  <c r="C34" i="1"/>
  <c r="C35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O2" i="1"/>
  <c r="N2" i="1"/>
  <c r="C33" i="1"/>
  <c r="E29" i="1"/>
  <c r="E30" i="1"/>
  <c r="E31" i="1"/>
  <c r="E32" i="1"/>
  <c r="Q33" i="1" s="1"/>
  <c r="E13" i="1"/>
  <c r="E14" i="1"/>
  <c r="E15" i="1"/>
  <c r="E16" i="1"/>
  <c r="E17" i="1"/>
  <c r="E18" i="1"/>
  <c r="E19" i="1"/>
  <c r="E20" i="1"/>
  <c r="F24" i="1" s="1"/>
  <c r="E21" i="1"/>
  <c r="E22" i="1"/>
  <c r="E23" i="1"/>
  <c r="E24" i="1"/>
  <c r="E25" i="1"/>
  <c r="E26" i="1"/>
  <c r="F30" i="1" s="1"/>
  <c r="E27" i="1"/>
  <c r="E28" i="1"/>
  <c r="E10" i="1"/>
  <c r="E11" i="1"/>
  <c r="E12" i="1"/>
  <c r="E9" i="1"/>
  <c r="E8" i="1"/>
  <c r="E7" i="1"/>
  <c r="E4" i="1"/>
  <c r="E5" i="1"/>
  <c r="E6" i="1"/>
  <c r="E3" i="1"/>
  <c r="C36" i="1" l="1"/>
  <c r="F11" i="1"/>
  <c r="F12" i="1"/>
  <c r="F21" i="1"/>
  <c r="F13" i="1"/>
  <c r="F28" i="1"/>
  <c r="F19" i="1"/>
  <c r="F27" i="1"/>
  <c r="F26" i="1"/>
  <c r="F18" i="1"/>
  <c r="F14" i="1"/>
  <c r="F10" i="1"/>
  <c r="F9" i="1"/>
  <c r="F8" i="1"/>
  <c r="N34" i="1"/>
  <c r="N33" i="1"/>
  <c r="F29" i="1"/>
  <c r="F31" i="1"/>
  <c r="F32" i="1"/>
  <c r="F23" i="1"/>
  <c r="F15" i="1"/>
  <c r="F20" i="1"/>
  <c r="F25" i="1"/>
  <c r="F17" i="1"/>
  <c r="F16" i="1"/>
  <c r="F22" i="1"/>
  <c r="F7" i="1"/>
  <c r="G9" i="1" s="1"/>
  <c r="C37" i="1" l="1"/>
  <c r="G25" i="1"/>
  <c r="G20" i="1"/>
  <c r="G15" i="1"/>
  <c r="G23" i="1"/>
  <c r="G18" i="1"/>
  <c r="N35" i="1"/>
  <c r="G29" i="1"/>
  <c r="G21" i="1"/>
  <c r="G19" i="1"/>
  <c r="G17" i="1"/>
  <c r="G30" i="1"/>
  <c r="G32" i="1"/>
  <c r="G27" i="1"/>
  <c r="G28" i="1"/>
  <c r="G22" i="1"/>
  <c r="G31" i="1"/>
  <c r="G24" i="1"/>
  <c r="G13" i="1"/>
  <c r="G16" i="1"/>
  <c r="G26" i="1"/>
  <c r="G14" i="1"/>
  <c r="G10" i="1"/>
  <c r="G11" i="1"/>
  <c r="G12" i="1"/>
  <c r="G8" i="1"/>
  <c r="C38" i="1" l="1"/>
  <c r="N36" i="1"/>
  <c r="E33" i="1"/>
  <c r="O33" i="1"/>
  <c r="F33" i="1" l="1"/>
  <c r="C39" i="1"/>
  <c r="N37" i="1"/>
  <c r="G33" i="1" l="1"/>
  <c r="C40" i="1"/>
  <c r="N38" i="1"/>
  <c r="O34" i="1"/>
  <c r="E34" i="1"/>
  <c r="D35" i="1" s="1"/>
  <c r="F34" i="1" l="1"/>
  <c r="C41" i="1"/>
  <c r="N39" i="1"/>
  <c r="G34" i="1" l="1"/>
  <c r="C42" i="1"/>
  <c r="E35" i="1"/>
  <c r="D36" i="1" s="1"/>
  <c r="O35" i="1"/>
  <c r="N40" i="1"/>
  <c r="F35" i="1" l="1"/>
  <c r="C43" i="1"/>
  <c r="N41" i="1"/>
  <c r="G35" i="1" l="1"/>
  <c r="O36" i="1"/>
  <c r="C44" i="1"/>
  <c r="N42" i="1"/>
  <c r="E36" i="1" l="1"/>
  <c r="D37" i="1" s="1"/>
  <c r="F36" i="1"/>
  <c r="C45" i="1"/>
  <c r="N43" i="1"/>
  <c r="G36" i="1" l="1"/>
  <c r="C46" i="1"/>
  <c r="N44" i="1"/>
  <c r="E37" i="1"/>
  <c r="O37" i="1"/>
  <c r="E38" i="1" l="1"/>
  <c r="C47" i="1"/>
  <c r="N45" i="1"/>
  <c r="F37" i="1"/>
  <c r="F38" i="1" l="1"/>
  <c r="G38" i="1" s="1"/>
  <c r="C48" i="1"/>
  <c r="N46" i="1"/>
  <c r="G37" i="1"/>
  <c r="N47" i="1" l="1"/>
  <c r="N48" i="1"/>
  <c r="E39" i="1"/>
  <c r="D40" i="1" s="1"/>
  <c r="O38" i="1"/>
  <c r="F39" i="1" l="1"/>
  <c r="G39" i="1" s="1"/>
  <c r="E40" i="1"/>
  <c r="O39" i="1"/>
  <c r="F40" i="1" l="1"/>
  <c r="G40" i="1" s="1"/>
  <c r="E41" i="1"/>
  <c r="D42" i="1" s="1"/>
  <c r="O40" i="1"/>
  <c r="F41" i="1" l="1"/>
  <c r="G41" i="1" s="1"/>
  <c r="O41" i="1"/>
  <c r="E42" i="1"/>
  <c r="F42" i="1" l="1"/>
  <c r="G42" i="1" s="1"/>
  <c r="O42" i="1"/>
  <c r="E43" i="1"/>
  <c r="D44" i="1" s="1"/>
  <c r="F43" i="1" l="1"/>
  <c r="G43" i="1" s="1"/>
  <c r="E44" i="1"/>
  <c r="D45" i="1" s="1"/>
  <c r="O43" i="1"/>
  <c r="F44" i="1" l="1"/>
  <c r="G44" i="1" s="1"/>
  <c r="E45" i="1"/>
  <c r="O44" i="1"/>
  <c r="F45" i="1" l="1"/>
  <c r="G45" i="1" s="1"/>
  <c r="E46" i="1"/>
  <c r="D47" i="1" s="1"/>
  <c r="O45" i="1"/>
  <c r="F46" i="1" l="1"/>
  <c r="G46" i="1" s="1"/>
  <c r="E47" i="1"/>
  <c r="D48" i="1" s="1"/>
  <c r="O46" i="1"/>
  <c r="F47" i="1" l="1"/>
  <c r="G47" i="1" s="1"/>
  <c r="E48" i="1"/>
  <c r="F48" i="1" s="1"/>
  <c r="G48" i="1" s="1"/>
  <c r="O47" i="1"/>
  <c r="O48" i="1" l="1"/>
</calcChain>
</file>

<file path=xl/sharedStrings.xml><?xml version="1.0" encoding="utf-8"?>
<sst xmlns="http://schemas.openxmlformats.org/spreadsheetml/2006/main" count="20" uniqueCount="10">
  <si>
    <t>PositionX_Test</t>
  </si>
  <si>
    <t>PositionY_Test</t>
  </si>
  <si>
    <t>AverageX_Test</t>
  </si>
  <si>
    <t>AverageY_Test</t>
  </si>
  <si>
    <t>Slope</t>
  </si>
  <si>
    <t>Median</t>
  </si>
  <si>
    <t>Difference</t>
  </si>
  <si>
    <t>Flag</t>
  </si>
  <si>
    <t xml:space="preserve">At this point tell the pedestrian to move </t>
  </si>
  <si>
    <t xml:space="preserve">Stop Flag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</si>
</sst>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EEE3-259C-BF43-A9F6-B98A7A3339A5}">
  <dimension ref="A1:R48"/>
  <sheetViews>
    <sheetView tabSelected="1" workbookViewId="0">
      <selection activeCell="C1" sqref="C1:D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2</v>
      </c>
      <c r="M1" t="s">
        <v>3</v>
      </c>
    </row>
    <row r="2" spans="1:18" x14ac:dyDescent="0.2">
      <c r="A2">
        <v>2285.7279589999998</v>
      </c>
      <c r="B2">
        <v>968.47210150000001</v>
      </c>
      <c r="C2">
        <v>2285.452315</v>
      </c>
      <c r="D2">
        <v>968.73762950000003</v>
      </c>
      <c r="L2">
        <v>2285.452315</v>
      </c>
      <c r="M2">
        <v>968.73762950000003</v>
      </c>
      <c r="N2">
        <f>L2-C2</f>
        <v>0</v>
      </c>
      <c r="O2">
        <f>M2-D2</f>
        <v>0</v>
      </c>
      <c r="Q2">
        <v>2285.452315</v>
      </c>
      <c r="R2">
        <v>968.73762950000003</v>
      </c>
    </row>
    <row r="3" spans="1:18" x14ac:dyDescent="0.2">
      <c r="A3">
        <v>2286.0242130000001</v>
      </c>
      <c r="B3">
        <v>968.46548170000005</v>
      </c>
      <c r="C3">
        <v>2285.6153100000001</v>
      </c>
      <c r="D3">
        <v>968.70811079999999</v>
      </c>
      <c r="E3">
        <f>(D3-D$2)/(C3-C$2)</f>
        <v>-0.18110187429071317</v>
      </c>
      <c r="L3">
        <v>2285.6153100000001</v>
      </c>
      <c r="M3">
        <v>968.70811079999999</v>
      </c>
      <c r="N3">
        <f>L3-C3</f>
        <v>0</v>
      </c>
      <c r="O3">
        <f>M3-D3</f>
        <v>0</v>
      </c>
      <c r="Q3">
        <v>2285.6153100000001</v>
      </c>
      <c r="R3">
        <v>968.70811079999999</v>
      </c>
    </row>
    <row r="4" spans="1:18" x14ac:dyDescent="0.2">
      <c r="A4">
        <v>2286.1708050000002</v>
      </c>
      <c r="B4">
        <v>968.4652413</v>
      </c>
      <c r="C4">
        <v>2285.9025590000001</v>
      </c>
      <c r="D4">
        <v>968.8393671</v>
      </c>
      <c r="E4">
        <f>(D4-D$2)/(C4-C$2)</f>
        <v>0.22596103446121069</v>
      </c>
      <c r="L4">
        <v>2285.9025590000001</v>
      </c>
      <c r="M4">
        <v>968.8393671</v>
      </c>
      <c r="N4">
        <f>L4-C4</f>
        <v>0</v>
      </c>
      <c r="O4">
        <f>M4-D4</f>
        <v>0</v>
      </c>
      <c r="Q4">
        <v>2285.9025590000001</v>
      </c>
      <c r="R4">
        <v>968.8393671</v>
      </c>
    </row>
    <row r="5" spans="1:18" x14ac:dyDescent="0.2">
      <c r="A5">
        <v>2286.4691859999998</v>
      </c>
      <c r="B5">
        <v>968.47535259999995</v>
      </c>
      <c r="C5">
        <v>2286.0340649999998</v>
      </c>
      <c r="D5">
        <v>968.93503090000002</v>
      </c>
      <c r="E5">
        <f>(D5-D$2)/(C5-C$2)</f>
        <v>0.33932342071344695</v>
      </c>
      <c r="L5">
        <v>2286.0340649999998</v>
      </c>
      <c r="M5">
        <v>968.93503090000002</v>
      </c>
      <c r="N5">
        <f>L5-C5</f>
        <v>0</v>
      </c>
      <c r="O5">
        <f>M5-D5</f>
        <v>0</v>
      </c>
      <c r="Q5">
        <v>2286.0340649999998</v>
      </c>
      <c r="R5">
        <v>968.93503090000002</v>
      </c>
    </row>
    <row r="6" spans="1:18" x14ac:dyDescent="0.2">
      <c r="A6">
        <v>2286.5508239999999</v>
      </c>
      <c r="B6">
        <v>968.49278179999999</v>
      </c>
      <c r="C6">
        <v>2286.341766</v>
      </c>
      <c r="D6">
        <v>968.96431870000004</v>
      </c>
      <c r="E6">
        <f>(D6-D$2)/(C6-C$2)</f>
        <v>0.2548641802640142</v>
      </c>
      <c r="L6">
        <v>2286.341766</v>
      </c>
      <c r="M6">
        <v>968.96431870000004</v>
      </c>
      <c r="N6">
        <f>L6-C6</f>
        <v>0</v>
      </c>
      <c r="O6">
        <f>M6-D6</f>
        <v>0</v>
      </c>
      <c r="Q6">
        <v>2286.341766</v>
      </c>
      <c r="R6">
        <v>968.96431870000004</v>
      </c>
    </row>
    <row r="7" spans="1:18" x14ac:dyDescent="0.2">
      <c r="A7">
        <v>2286.805617</v>
      </c>
      <c r="B7">
        <v>968.51695040000004</v>
      </c>
      <c r="C7">
        <v>2286.4244880000001</v>
      </c>
      <c r="D7">
        <v>969.12633740000001</v>
      </c>
      <c r="E7">
        <f>(D7-D$2)/(C7-C$2)</f>
        <v>0.39983408302837165</v>
      </c>
      <c r="F7">
        <f>MEDIAN(E3:E7)</f>
        <v>0.2548641802640142</v>
      </c>
      <c r="L7">
        <v>2286.4244880000001</v>
      </c>
      <c r="M7">
        <v>969.12633740000001</v>
      </c>
      <c r="N7">
        <f>L7-C7</f>
        <v>0</v>
      </c>
      <c r="O7">
        <f>M7-D7</f>
        <v>0</v>
      </c>
      <c r="Q7">
        <v>2286.4244880000001</v>
      </c>
      <c r="R7">
        <v>969.12633740000001</v>
      </c>
    </row>
    <row r="8" spans="1:18" x14ac:dyDescent="0.2">
      <c r="A8">
        <v>2286.8859649999999</v>
      </c>
      <c r="B8">
        <v>968.55078990000004</v>
      </c>
      <c r="C8">
        <v>2286.6920789999999</v>
      </c>
      <c r="D8">
        <v>968.95176230000004</v>
      </c>
      <c r="E8">
        <f>(D8-D$2)/(C8-C$2)</f>
        <v>0.17272061456860266</v>
      </c>
      <c r="F8">
        <f>MEDIAN(E4:E8)</f>
        <v>0.2548641802640142</v>
      </c>
      <c r="G8">
        <f>F8-F$7</f>
        <v>0</v>
      </c>
      <c r="L8">
        <v>2286.6920789999999</v>
      </c>
      <c r="M8">
        <v>968.95176230000004</v>
      </c>
      <c r="N8">
        <f>L8-C8</f>
        <v>0</v>
      </c>
      <c r="O8">
        <f>M8-D8</f>
        <v>0</v>
      </c>
      <c r="Q8">
        <v>2286.6920789999999</v>
      </c>
      <c r="R8">
        <v>968.95176230000004</v>
      </c>
    </row>
    <row r="9" spans="1:18" x14ac:dyDescent="0.2">
      <c r="A9">
        <v>2287.184968</v>
      </c>
      <c r="B9">
        <v>968.59377070000005</v>
      </c>
      <c r="C9">
        <v>2286.755897</v>
      </c>
      <c r="D9">
        <v>969.17088920000003</v>
      </c>
      <c r="E9">
        <f>(D9-D$2)/(C9-C$2)</f>
        <v>0.33236091016906177</v>
      </c>
      <c r="F9">
        <f>MEDIAN(E5:E9)</f>
        <v>0.33236091016906177</v>
      </c>
      <c r="G9">
        <f>F9-F$7</f>
        <v>7.7496729905047579E-2</v>
      </c>
      <c r="L9">
        <v>2286.755897</v>
      </c>
      <c r="M9">
        <v>969.17088920000003</v>
      </c>
      <c r="N9">
        <f>L9-C9</f>
        <v>0</v>
      </c>
      <c r="O9">
        <f>M9-D9</f>
        <v>0</v>
      </c>
      <c r="Q9">
        <v>2286.755897</v>
      </c>
      <c r="R9">
        <v>969.17088920000003</v>
      </c>
    </row>
    <row r="10" spans="1:18" x14ac:dyDescent="0.2">
      <c r="A10">
        <v>2287.340334</v>
      </c>
      <c r="B10">
        <v>968.64248439999994</v>
      </c>
      <c r="C10">
        <v>2287.0854100000001</v>
      </c>
      <c r="D10">
        <v>969.08392130000004</v>
      </c>
      <c r="E10">
        <f>(D10-D$2)/(C10-C$2)</f>
        <v>0.21204632920925462</v>
      </c>
      <c r="F10">
        <f t="shared" ref="F10:F12" si="0">MEDIAN(E6:E10)</f>
        <v>0.2548641802640142</v>
      </c>
      <c r="G10">
        <f t="shared" ref="G10:G12" si="1">F10-F$7</f>
        <v>0</v>
      </c>
      <c r="L10">
        <v>2287.0854100000001</v>
      </c>
      <c r="M10">
        <v>969.08392130000004</v>
      </c>
      <c r="N10">
        <f>L10-C10</f>
        <v>0</v>
      </c>
      <c r="O10">
        <f>M10-D10</f>
        <v>0</v>
      </c>
      <c r="Q10">
        <v>2287.0854100000001</v>
      </c>
      <c r="R10">
        <v>969.08392130000004</v>
      </c>
    </row>
    <row r="11" spans="1:18" x14ac:dyDescent="0.2">
      <c r="A11">
        <v>2287.5453200000002</v>
      </c>
      <c r="B11">
        <v>968.69788410000001</v>
      </c>
      <c r="C11">
        <v>2287.2322429999999</v>
      </c>
      <c r="D11">
        <v>969.03194559999997</v>
      </c>
      <c r="E11">
        <f>(D11-D$2)/(C11-C$2)</f>
        <v>0.16535281202383378</v>
      </c>
      <c r="F11">
        <f t="shared" si="0"/>
        <v>0.21204632920925462</v>
      </c>
      <c r="G11">
        <f t="shared" si="1"/>
        <v>-4.2817851054759576E-2</v>
      </c>
      <c r="L11">
        <v>2287.2322429999999</v>
      </c>
      <c r="M11">
        <v>969.03194559999997</v>
      </c>
      <c r="N11">
        <f>L11-C11</f>
        <v>0</v>
      </c>
      <c r="O11">
        <f>M11-D11</f>
        <v>0</v>
      </c>
      <c r="Q11">
        <v>2287.2322429999999</v>
      </c>
      <c r="R11">
        <v>969.03194559999997</v>
      </c>
    </row>
    <row r="12" spans="1:18" x14ac:dyDescent="0.2">
      <c r="A12">
        <v>2287.834464</v>
      </c>
      <c r="B12">
        <v>968.75887420000004</v>
      </c>
      <c r="C12">
        <v>2287.4551240000001</v>
      </c>
      <c r="D12">
        <v>969.19426150000004</v>
      </c>
      <c r="E12">
        <f>(D12-D$2)/(C12-C$2)</f>
        <v>0.22799577992709102</v>
      </c>
      <c r="F12">
        <f>MEDIAN(E8:E12)</f>
        <v>0.21204632920925462</v>
      </c>
      <c r="G12">
        <f>F12-F$7</f>
        <v>-4.2817851054759576E-2</v>
      </c>
      <c r="L12">
        <v>2287.4551240000001</v>
      </c>
      <c r="M12">
        <v>969.19426150000004</v>
      </c>
      <c r="N12">
        <f>L12-C12</f>
        <v>0</v>
      </c>
      <c r="O12">
        <f>M12-D12</f>
        <v>0</v>
      </c>
      <c r="Q12">
        <v>2287.4551240000001</v>
      </c>
      <c r="R12">
        <v>969.19426150000004</v>
      </c>
    </row>
    <row r="13" spans="1:18" x14ac:dyDescent="0.2">
      <c r="A13">
        <v>2287.9941560000002</v>
      </c>
      <c r="B13">
        <v>968.82937770000001</v>
      </c>
      <c r="C13">
        <v>2287.7214370000002</v>
      </c>
      <c r="D13">
        <v>969.09804599999995</v>
      </c>
      <c r="E13">
        <f>(D13-D$2)/(C13-C$2)</f>
        <v>0.15883522349168719</v>
      </c>
      <c r="F13">
        <f t="shared" ref="F13:F48" si="2">MEDIAN(E9:E13)</f>
        <v>0.21204632920925462</v>
      </c>
      <c r="G13">
        <f t="shared" ref="G13:G48" si="3">F13-F$7</f>
        <v>-4.2817851054759576E-2</v>
      </c>
      <c r="L13">
        <v>2287.7214370000002</v>
      </c>
      <c r="M13">
        <v>969.09804599999995</v>
      </c>
      <c r="N13">
        <f>L13-C13</f>
        <v>0</v>
      </c>
      <c r="O13">
        <f>M13-D13</f>
        <v>0</v>
      </c>
      <c r="Q13">
        <v>2287.7214370000002</v>
      </c>
      <c r="R13">
        <v>969.09804599999995</v>
      </c>
    </row>
    <row r="14" spans="1:18" x14ac:dyDescent="0.2">
      <c r="A14">
        <v>2288.2941019999998</v>
      </c>
      <c r="B14">
        <v>968.90510370000004</v>
      </c>
      <c r="C14">
        <v>2287.8596389999998</v>
      </c>
      <c r="D14">
        <v>969.39893229999996</v>
      </c>
      <c r="E14">
        <f>(D14-D$2)/(C14-C$2)</f>
        <v>0.2747045266860581</v>
      </c>
      <c r="F14">
        <f t="shared" si="2"/>
        <v>0.21204632920925462</v>
      </c>
      <c r="G14">
        <f t="shared" si="3"/>
        <v>-4.2817851054759576E-2</v>
      </c>
      <c r="L14">
        <v>2287.8596389999998</v>
      </c>
      <c r="M14">
        <v>969.39893229999996</v>
      </c>
      <c r="N14">
        <f>L14-C14</f>
        <v>0</v>
      </c>
      <c r="O14">
        <f>M14-D14</f>
        <v>0</v>
      </c>
      <c r="Q14">
        <v>2287.8596389999998</v>
      </c>
      <c r="R14">
        <v>969.39893229999996</v>
      </c>
    </row>
    <row r="15" spans="1:18" x14ac:dyDescent="0.2">
      <c r="A15">
        <v>2288.2965450000002</v>
      </c>
      <c r="B15">
        <v>968.98862210000004</v>
      </c>
      <c r="C15">
        <v>2288.1790129999999</v>
      </c>
      <c r="D15">
        <v>969.35905460000004</v>
      </c>
      <c r="E15">
        <f>(D15-D$2)/(C15-C$2)</f>
        <v>0.22790389694789212</v>
      </c>
      <c r="F15">
        <f t="shared" si="2"/>
        <v>0.22790389694789212</v>
      </c>
      <c r="G15">
        <f t="shared" si="3"/>
        <v>-2.6960283316122075E-2</v>
      </c>
      <c r="L15">
        <v>2288.1790129999999</v>
      </c>
      <c r="M15">
        <v>969.35905460000004</v>
      </c>
      <c r="N15">
        <f>L15-C15</f>
        <v>0</v>
      </c>
      <c r="O15">
        <f>M15-D15</f>
        <v>0</v>
      </c>
      <c r="Q15">
        <v>2288.1790129999999</v>
      </c>
      <c r="R15">
        <v>969.35905460000004</v>
      </c>
    </row>
    <row r="16" spans="1:18" x14ac:dyDescent="0.2">
      <c r="A16">
        <v>2288.5618079999999</v>
      </c>
      <c r="B16">
        <v>969.0776214</v>
      </c>
      <c r="C16">
        <v>2288.1898590000001</v>
      </c>
      <c r="D16">
        <v>969.37774730000001</v>
      </c>
      <c r="E16">
        <f>(D16-D$2)/(C16-C$2)</f>
        <v>0.23382922795029704</v>
      </c>
      <c r="F16">
        <f t="shared" si="2"/>
        <v>0.22799577992709102</v>
      </c>
      <c r="G16">
        <f t="shared" si="3"/>
        <v>-2.6868400336923171E-2</v>
      </c>
      <c r="L16">
        <v>2288.1898590000001</v>
      </c>
      <c r="M16">
        <v>969.37774730000001</v>
      </c>
      <c r="N16">
        <f>L16-C16</f>
        <v>0</v>
      </c>
      <c r="O16">
        <f>M16-D16</f>
        <v>0</v>
      </c>
      <c r="Q16">
        <v>2288.1898590000001</v>
      </c>
      <c r="R16">
        <v>969.37774730000001</v>
      </c>
    </row>
    <row r="17" spans="1:18" x14ac:dyDescent="0.2">
      <c r="A17">
        <v>2288.680703</v>
      </c>
      <c r="B17">
        <v>969.17482970000003</v>
      </c>
      <c r="C17">
        <v>2288.4418030000002</v>
      </c>
      <c r="D17">
        <v>969.53854309999997</v>
      </c>
      <c r="E17">
        <f>(D17-D$2)/(C17-C$2)</f>
        <v>0.26790995648749893</v>
      </c>
      <c r="F17">
        <f t="shared" si="2"/>
        <v>0.23382922795029704</v>
      </c>
      <c r="G17">
        <f t="shared" si="3"/>
        <v>-2.1034952313717159E-2</v>
      </c>
      <c r="L17">
        <v>2288.4418030000002</v>
      </c>
      <c r="M17">
        <v>969.53854309999997</v>
      </c>
      <c r="N17">
        <f>L17-C17</f>
        <v>0</v>
      </c>
      <c r="O17">
        <f>M17-D17</f>
        <v>0</v>
      </c>
      <c r="Q17">
        <v>2288.4418030000002</v>
      </c>
      <c r="R17">
        <v>969.53854309999997</v>
      </c>
    </row>
    <row r="18" spans="1:18" x14ac:dyDescent="0.2">
      <c r="A18">
        <v>2288.9797910000002</v>
      </c>
      <c r="B18">
        <v>969.28139590000001</v>
      </c>
      <c r="C18">
        <v>2288.5316680000001</v>
      </c>
      <c r="D18">
        <v>969.61187719999998</v>
      </c>
      <c r="E18">
        <f>(D18-D$2)/(C18-C$2)</f>
        <v>0.28390629460147371</v>
      </c>
      <c r="F18">
        <f t="shared" si="2"/>
        <v>0.26790995648749893</v>
      </c>
      <c r="G18">
        <f t="shared" si="3"/>
        <v>1.304577622348474E-2</v>
      </c>
      <c r="L18">
        <v>2288.5316680000001</v>
      </c>
      <c r="M18">
        <v>969.61187719999998</v>
      </c>
      <c r="N18">
        <f>L18-C18</f>
        <v>0</v>
      </c>
      <c r="O18">
        <f>M18-D18</f>
        <v>0</v>
      </c>
      <c r="Q18">
        <v>2288.5316680000001</v>
      </c>
      <c r="R18">
        <v>969.61187719999998</v>
      </c>
    </row>
    <row r="19" spans="1:18" x14ac:dyDescent="0.2">
      <c r="A19">
        <v>2289.137502</v>
      </c>
      <c r="B19">
        <v>969.39330299999995</v>
      </c>
      <c r="C19">
        <v>2288.8908459999998</v>
      </c>
      <c r="D19">
        <v>969.84274040000003</v>
      </c>
      <c r="E19">
        <f>(D19-D$2)/(C19-C$2)</f>
        <v>0.32139041352253883</v>
      </c>
      <c r="F19">
        <f t="shared" si="2"/>
        <v>0.26790995648749893</v>
      </c>
      <c r="G19">
        <f t="shared" si="3"/>
        <v>1.304577622348474E-2</v>
      </c>
      <c r="L19">
        <v>2288.8908459999998</v>
      </c>
      <c r="M19">
        <v>969.84274040000003</v>
      </c>
      <c r="N19">
        <f>L19-C19</f>
        <v>0</v>
      </c>
      <c r="O19">
        <f>M19-D19</f>
        <v>0</v>
      </c>
      <c r="Q19">
        <v>2288.8908459999998</v>
      </c>
      <c r="R19">
        <v>969.84274040000003</v>
      </c>
    </row>
    <row r="20" spans="1:18" x14ac:dyDescent="0.2">
      <c r="A20">
        <v>2289.3230140000001</v>
      </c>
      <c r="B20">
        <v>969.51111219999996</v>
      </c>
      <c r="C20">
        <v>2289.061162</v>
      </c>
      <c r="D20">
        <v>969.81917520000002</v>
      </c>
      <c r="E20">
        <f>(D20-D$2)/(C20-C$2)</f>
        <v>0.29969286589317912</v>
      </c>
      <c r="F20">
        <f t="shared" si="2"/>
        <v>0.28390629460147371</v>
      </c>
      <c r="G20">
        <f t="shared" si="3"/>
        <v>2.9042114337459513E-2</v>
      </c>
      <c r="L20">
        <v>2289.061162</v>
      </c>
      <c r="M20">
        <v>969.81917520000002</v>
      </c>
      <c r="N20">
        <f>L20-C20</f>
        <v>0</v>
      </c>
      <c r="O20">
        <f>M20-D20</f>
        <v>0</v>
      </c>
      <c r="Q20">
        <v>2289.061162</v>
      </c>
      <c r="R20">
        <v>969.81917520000002</v>
      </c>
    </row>
    <row r="21" spans="1:18" x14ac:dyDescent="0.2">
      <c r="A21">
        <v>2289.4885669999999</v>
      </c>
      <c r="B21">
        <v>969.63795830000004</v>
      </c>
      <c r="C21">
        <v>2289.2803650000001</v>
      </c>
      <c r="D21">
        <v>969.89651509999999</v>
      </c>
      <c r="E21">
        <f>(D21-D$2)/(C21-C$2)</f>
        <v>0.30273523073103525</v>
      </c>
      <c r="F21">
        <f t="shared" si="2"/>
        <v>0.29969286589317912</v>
      </c>
      <c r="G21">
        <f t="shared" si="3"/>
        <v>4.4828685629164922E-2</v>
      </c>
      <c r="L21">
        <v>2289.2803650000001</v>
      </c>
      <c r="M21">
        <v>969.89651509999999</v>
      </c>
      <c r="N21">
        <f>L21-C21</f>
        <v>0</v>
      </c>
      <c r="O21">
        <f>M21-D21</f>
        <v>0</v>
      </c>
      <c r="Q21">
        <v>2289.2803650000001</v>
      </c>
      <c r="R21">
        <v>969.89651509999999</v>
      </c>
    </row>
    <row r="22" spans="1:18" x14ac:dyDescent="0.2">
      <c r="A22">
        <v>2289.7442430000001</v>
      </c>
      <c r="B22">
        <v>969.77236849999997</v>
      </c>
      <c r="C22">
        <v>2289.4334600000002</v>
      </c>
      <c r="D22">
        <v>969.91789689999996</v>
      </c>
      <c r="E22">
        <f>(D22-D$2)/(C22-C$2)</f>
        <v>0.29646430863479623</v>
      </c>
      <c r="F22">
        <f t="shared" si="2"/>
        <v>0.29969286589317912</v>
      </c>
      <c r="G22">
        <f t="shared" si="3"/>
        <v>4.4828685629164922E-2</v>
      </c>
      <c r="L22">
        <v>2289.4334600000002</v>
      </c>
      <c r="M22">
        <v>969.91789689999996</v>
      </c>
      <c r="N22">
        <f>L22-C22</f>
        <v>0</v>
      </c>
      <c r="O22">
        <f>M22-D22</f>
        <v>0</v>
      </c>
      <c r="Q22">
        <v>2289.4334600000002</v>
      </c>
      <c r="R22">
        <v>969.91789689999996</v>
      </c>
    </row>
    <row r="23" spans="1:18" x14ac:dyDescent="0.2">
      <c r="A23">
        <v>2289.9088750000001</v>
      </c>
      <c r="B23">
        <v>969.91394009999999</v>
      </c>
      <c r="C23">
        <v>2289.6660750000001</v>
      </c>
      <c r="D23">
        <v>970.12333079999996</v>
      </c>
      <c r="E23">
        <f>(D23-D$2)/(C23-C$2)</f>
        <v>0.32885150079736541</v>
      </c>
      <c r="F23">
        <f t="shared" si="2"/>
        <v>0.30273523073103525</v>
      </c>
      <c r="G23">
        <f t="shared" si="3"/>
        <v>4.7871050467021059E-2</v>
      </c>
      <c r="L23">
        <v>2289.6660750000001</v>
      </c>
      <c r="M23">
        <v>970.12333079999996</v>
      </c>
      <c r="N23">
        <f>L23-C23</f>
        <v>0</v>
      </c>
      <c r="O23">
        <f>M23-D23</f>
        <v>0</v>
      </c>
      <c r="Q23">
        <v>2289.6660750000001</v>
      </c>
      <c r="R23">
        <v>970.12333079999996</v>
      </c>
    </row>
    <row r="24" spans="1:18" x14ac:dyDescent="0.2">
      <c r="A24">
        <v>2290.0572430000002</v>
      </c>
      <c r="B24">
        <v>970.06055509999999</v>
      </c>
      <c r="C24">
        <v>2289.864842</v>
      </c>
      <c r="D24">
        <v>970.23951350000004</v>
      </c>
      <c r="E24">
        <f>(D24-D$2)/(C24-C$2)</f>
        <v>0.34036822890829532</v>
      </c>
      <c r="F24">
        <f t="shared" si="2"/>
        <v>0.30273523073103525</v>
      </c>
      <c r="G24">
        <f t="shared" si="3"/>
        <v>4.7871050467021059E-2</v>
      </c>
      <c r="L24">
        <v>2289.864842</v>
      </c>
      <c r="M24">
        <v>970.23951350000004</v>
      </c>
      <c r="N24">
        <f>L24-C24</f>
        <v>0</v>
      </c>
      <c r="O24">
        <f>M24-D24</f>
        <v>0</v>
      </c>
      <c r="Q24">
        <v>2289.864842</v>
      </c>
      <c r="R24">
        <v>970.23951350000004</v>
      </c>
    </row>
    <row r="25" spans="1:18" x14ac:dyDescent="0.2">
      <c r="A25">
        <v>2290.3345039999999</v>
      </c>
      <c r="B25">
        <v>970.2137252</v>
      </c>
      <c r="C25">
        <v>2289.9815170000002</v>
      </c>
      <c r="D25">
        <v>970.28399979999995</v>
      </c>
      <c r="E25">
        <f>(D25-D$2)/(C25-C$2)</f>
        <v>0.34142224171054059</v>
      </c>
      <c r="F25">
        <f t="shared" si="2"/>
        <v>0.32885150079736541</v>
      </c>
      <c r="G25">
        <f t="shared" si="3"/>
        <v>7.398732053335122E-2</v>
      </c>
      <c r="L25">
        <v>2289.9815170000002</v>
      </c>
      <c r="M25">
        <v>970.28399979999995</v>
      </c>
      <c r="N25">
        <f>L25-C25</f>
        <v>0</v>
      </c>
      <c r="O25">
        <f>M25-D25</f>
        <v>0</v>
      </c>
      <c r="Q25">
        <v>2289.9815170000002</v>
      </c>
      <c r="R25">
        <v>970.28399979999995</v>
      </c>
    </row>
    <row r="26" spans="1:18" x14ac:dyDescent="0.2">
      <c r="A26">
        <v>2290.384</v>
      </c>
      <c r="B26">
        <v>970.37290640000003</v>
      </c>
      <c r="C26">
        <v>2290.2341630000001</v>
      </c>
      <c r="D26">
        <v>970.46412610000004</v>
      </c>
      <c r="E26">
        <f>(D26-D$2)/(C26-C$2)</f>
        <v>0.36105217062524553</v>
      </c>
      <c r="F26">
        <f t="shared" si="2"/>
        <v>0.34036822890829532</v>
      </c>
      <c r="G26">
        <f t="shared" si="3"/>
        <v>8.5504048644281128E-2</v>
      </c>
      <c r="L26">
        <v>2290.2341630000001</v>
      </c>
      <c r="M26">
        <v>970.46412610000004</v>
      </c>
      <c r="N26">
        <f>L26-C26</f>
        <v>0</v>
      </c>
      <c r="O26">
        <f>M26-D26</f>
        <v>0</v>
      </c>
      <c r="Q26">
        <v>2290.2341630000001</v>
      </c>
      <c r="R26">
        <v>970.46412610000004</v>
      </c>
    </row>
    <row r="27" spans="1:18" x14ac:dyDescent="0.2">
      <c r="A27">
        <v>2290.6591170000002</v>
      </c>
      <c r="B27">
        <v>970.54006249999998</v>
      </c>
      <c r="C27">
        <v>2290.3315210000001</v>
      </c>
      <c r="D27">
        <v>970.69033420000005</v>
      </c>
      <c r="E27">
        <f>(D27-D$2)/(C27-C$2)</f>
        <v>0.40020952179514446</v>
      </c>
      <c r="F27">
        <f t="shared" si="2"/>
        <v>0.34142224171054059</v>
      </c>
      <c r="G27">
        <f t="shared" si="3"/>
        <v>8.6558061446526391E-2</v>
      </c>
      <c r="L27">
        <v>2290.3315210000001</v>
      </c>
      <c r="M27">
        <v>970.69033420000005</v>
      </c>
      <c r="N27">
        <f>L27-C27</f>
        <v>0</v>
      </c>
      <c r="O27">
        <f>M27-D27</f>
        <v>0</v>
      </c>
      <c r="Q27">
        <v>2290.3315210000001</v>
      </c>
      <c r="R27">
        <v>970.69033420000005</v>
      </c>
    </row>
    <row r="28" spans="1:18" x14ac:dyDescent="0.2">
      <c r="A28">
        <v>2290.752508</v>
      </c>
      <c r="B28">
        <v>970.71358510000005</v>
      </c>
      <c r="C28">
        <v>2290.595566</v>
      </c>
      <c r="D28">
        <v>970.88127139999995</v>
      </c>
      <c r="E28">
        <f>(D28-D$2)/(C28-C$2)</f>
        <v>0.41678733936958073</v>
      </c>
      <c r="F28">
        <f t="shared" si="2"/>
        <v>0.36105217062524553</v>
      </c>
      <c r="G28">
        <f t="shared" si="3"/>
        <v>0.10618799036123133</v>
      </c>
      <c r="H28" t="s">
        <v>7</v>
      </c>
      <c r="L28">
        <v>2290.595566</v>
      </c>
      <c r="M28">
        <v>970.88127139999995</v>
      </c>
      <c r="N28">
        <f>L28-C28</f>
        <v>0</v>
      </c>
      <c r="O28">
        <f>M28-D28</f>
        <v>0</v>
      </c>
      <c r="Q28">
        <v>2290.595566</v>
      </c>
      <c r="R28">
        <v>970.88127139999995</v>
      </c>
    </row>
    <row r="29" spans="1:18" x14ac:dyDescent="0.2">
      <c r="A29">
        <v>2291.0224119999998</v>
      </c>
      <c r="B29">
        <v>970.89431649999995</v>
      </c>
      <c r="C29">
        <v>2290.6604149999998</v>
      </c>
      <c r="D29">
        <v>971.00845409999999</v>
      </c>
      <c r="E29">
        <f>(D29-D$2)/(C29-C$2)</f>
        <v>0.43601785679999283</v>
      </c>
      <c r="F29">
        <f t="shared" si="2"/>
        <v>0.40020952179514446</v>
      </c>
      <c r="G29">
        <f t="shared" si="3"/>
        <v>0.14534534153113027</v>
      </c>
      <c r="H29" t="s">
        <v>7</v>
      </c>
      <c r="L29">
        <v>2290.6604149999998</v>
      </c>
      <c r="M29">
        <v>971.00845409999999</v>
      </c>
      <c r="N29">
        <f>L29-C29</f>
        <v>0</v>
      </c>
      <c r="O29">
        <f>M29-D29</f>
        <v>0</v>
      </c>
      <c r="Q29">
        <v>2290.6604149999998</v>
      </c>
      <c r="R29">
        <v>971.00845409999999</v>
      </c>
    </row>
    <row r="30" spans="1:18" x14ac:dyDescent="0.2">
      <c r="A30">
        <v>2291.0371690000002</v>
      </c>
      <c r="B30">
        <v>971.07989220000002</v>
      </c>
      <c r="C30">
        <v>2290.8982860000001</v>
      </c>
      <c r="D30">
        <v>971.22679500000004</v>
      </c>
      <c r="E30">
        <f>(D30-D$2)/(C30-C$2)</f>
        <v>0.45706550769366333</v>
      </c>
      <c r="F30">
        <f t="shared" si="2"/>
        <v>0.41678733936958073</v>
      </c>
      <c r="G30">
        <f t="shared" si="3"/>
        <v>0.16192315910556654</v>
      </c>
      <c r="H30" t="s">
        <v>7</v>
      </c>
      <c r="L30">
        <v>2290.8982860000001</v>
      </c>
      <c r="M30">
        <v>971.22679500000004</v>
      </c>
      <c r="N30">
        <f t="shared" ref="N30:N51" si="4">L30-C30</f>
        <v>0</v>
      </c>
      <c r="O30">
        <f t="shared" ref="O30:O51" si="5">M30-D30</f>
        <v>0</v>
      </c>
    </row>
    <row r="31" spans="1:18" x14ac:dyDescent="0.2">
      <c r="A31">
        <v>2291.318534</v>
      </c>
      <c r="B31">
        <v>971.27023120000001</v>
      </c>
      <c r="C31">
        <v>2290.9027409999999</v>
      </c>
      <c r="D31">
        <v>971.41734910000002</v>
      </c>
      <c r="E31">
        <f>(D31-D$2)/(C31-C$2)</f>
        <v>0.49165323958165064</v>
      </c>
      <c r="F31">
        <f t="shared" si="2"/>
        <v>0.43601785679999283</v>
      </c>
      <c r="G31">
        <f t="shared" si="3"/>
        <v>0.18115367653597864</v>
      </c>
      <c r="H31" t="s">
        <v>7</v>
      </c>
      <c r="L31">
        <v>2290.9027409999999</v>
      </c>
      <c r="M31">
        <v>971.41734910000002</v>
      </c>
      <c r="N31">
        <f t="shared" si="4"/>
        <v>0</v>
      </c>
      <c r="O31">
        <f t="shared" si="5"/>
        <v>0</v>
      </c>
    </row>
    <row r="32" spans="1:18" s="1" customFormat="1" x14ac:dyDescent="0.2">
      <c r="A32" s="1">
        <v>2291.4312949999999</v>
      </c>
      <c r="B32" s="1">
        <v>971.46673250000003</v>
      </c>
      <c r="C32" s="1">
        <v>2291.1734259999998</v>
      </c>
      <c r="D32" s="1">
        <v>971.6094382</v>
      </c>
      <c r="E32">
        <f>(D32-D$2)/(C32-C$2)</f>
        <v>0.50196696061307955</v>
      </c>
      <c r="F32">
        <f t="shared" si="2"/>
        <v>0.45706550769366333</v>
      </c>
      <c r="G32">
        <f t="shared" si="3"/>
        <v>0.20220132742964914</v>
      </c>
      <c r="H32" s="1" t="s">
        <v>7</v>
      </c>
      <c r="I32" s="1" t="s">
        <v>8</v>
      </c>
      <c r="L32" s="1">
        <v>2291.1734259999998</v>
      </c>
      <c r="M32" s="1">
        <v>971.6094382</v>
      </c>
      <c r="N32">
        <f t="shared" si="4"/>
        <v>0</v>
      </c>
      <c r="O32">
        <f t="shared" si="5"/>
        <v>0</v>
      </c>
    </row>
    <row r="33" spans="1:17" x14ac:dyDescent="0.2">
      <c r="C33">
        <f>C32+0.3</f>
        <v>2291.473426</v>
      </c>
      <c r="D33">
        <f>((C33-C$2)*(E32-0.05))+D$2</f>
        <v>971.458972738184</v>
      </c>
      <c r="E33">
        <f>(D33-D$2)/(C33-C$2)</f>
        <v>0.45196696061307756</v>
      </c>
      <c r="F33">
        <f t="shared" si="2"/>
        <v>0.45706550769366333</v>
      </c>
      <c r="G33">
        <f t="shared" si="3"/>
        <v>0.20220132742964914</v>
      </c>
      <c r="H33" t="s">
        <v>7</v>
      </c>
      <c r="L33">
        <v>2291.473426</v>
      </c>
      <c r="M33">
        <v>971.4589727</v>
      </c>
      <c r="N33">
        <f t="shared" si="4"/>
        <v>0</v>
      </c>
      <c r="O33">
        <f t="shared" si="5"/>
        <v>-3.8183998185559176E-8</v>
      </c>
      <c r="Q33">
        <f>((L33-L2)*(E32-0.05))+M2</f>
        <v>971.458972738184</v>
      </c>
    </row>
    <row r="34" spans="1:17" x14ac:dyDescent="0.2">
      <c r="C34">
        <f t="shared" ref="C34:C48" si="6">C33+0.3</f>
        <v>2291.7734260000002</v>
      </c>
      <c r="D34">
        <f t="shared" ref="D34:D37" si="7">((C34-C$2)*(E33-0.05))+D$2</f>
        <v>971.27850727636803</v>
      </c>
      <c r="E34">
        <f>(D34-D$2)/(C34-C$2)</f>
        <v>0.40196696061308301</v>
      </c>
      <c r="F34">
        <f t="shared" si="2"/>
        <v>0.45706550769366333</v>
      </c>
      <c r="G34">
        <f t="shared" si="3"/>
        <v>0.20220132742964914</v>
      </c>
      <c r="H34" t="s">
        <v>7</v>
      </c>
      <c r="L34">
        <v>2291.7734260000002</v>
      </c>
      <c r="M34">
        <v>971.2785073</v>
      </c>
      <c r="N34">
        <f t="shared" si="4"/>
        <v>0</v>
      </c>
      <c r="O34">
        <f t="shared" si="5"/>
        <v>2.3631969270354602E-8</v>
      </c>
    </row>
    <row r="35" spans="1:17" x14ac:dyDescent="0.2">
      <c r="C35">
        <f t="shared" si="6"/>
        <v>2292.0734260000004</v>
      </c>
      <c r="D35">
        <f t="shared" si="7"/>
        <v>971.06804181455198</v>
      </c>
      <c r="E35">
        <f>(D35-D$2)/(C35-C$2)</f>
        <v>0.35196696061307764</v>
      </c>
      <c r="F35">
        <f t="shared" si="2"/>
        <v>0.45196696061307756</v>
      </c>
      <c r="G35">
        <f t="shared" si="3"/>
        <v>0.19710278034906337</v>
      </c>
      <c r="H35" t="s">
        <v>7</v>
      </c>
      <c r="L35">
        <v>2292.0734259999999</v>
      </c>
      <c r="M35">
        <v>971.06804179999995</v>
      </c>
      <c r="N35">
        <f t="shared" si="4"/>
        <v>0</v>
      </c>
      <c r="O35">
        <f t="shared" si="5"/>
        <v>-1.4552028915204573E-8</v>
      </c>
    </row>
    <row r="36" spans="1:17" x14ac:dyDescent="0.2">
      <c r="C36">
        <f t="shared" si="6"/>
        <v>2292.3734260000006</v>
      </c>
      <c r="D36">
        <f t="shared" si="7"/>
        <v>970.82757635273595</v>
      </c>
      <c r="E36">
        <f>(D36-D$2)/(C36-C$2)</f>
        <v>0.30196696061307932</v>
      </c>
      <c r="F36">
        <f t="shared" si="2"/>
        <v>0.40196696061308301</v>
      </c>
      <c r="G36">
        <f t="shared" si="3"/>
        <v>0.14710278034906882</v>
      </c>
      <c r="H36" t="s">
        <v>7</v>
      </c>
      <c r="L36">
        <v>2292.3734260000001</v>
      </c>
      <c r="M36">
        <v>970.8275764</v>
      </c>
      <c r="N36">
        <f t="shared" si="4"/>
        <v>0</v>
      </c>
      <c r="O36">
        <f t="shared" si="5"/>
        <v>4.7264052227546927E-8</v>
      </c>
    </row>
    <row r="37" spans="1:17" s="1" customFormat="1" x14ac:dyDescent="0.2">
      <c r="C37" s="1">
        <f t="shared" si="6"/>
        <v>2292.6734260000007</v>
      </c>
      <c r="D37">
        <f t="shared" si="7"/>
        <v>970.55711089091994</v>
      </c>
      <c r="E37" s="1">
        <f>(D37-D$2)/(C37-C$2)</f>
        <v>0.25196696061308715</v>
      </c>
      <c r="F37" s="1">
        <f t="shared" si="2"/>
        <v>0.35196696061307764</v>
      </c>
      <c r="G37" s="1">
        <f t="shared" si="3"/>
        <v>9.7102780349063444E-2</v>
      </c>
      <c r="H37" s="1" t="s">
        <v>9</v>
      </c>
      <c r="L37" s="1">
        <v>2292.6734259999998</v>
      </c>
      <c r="M37" s="1">
        <v>970.5571109</v>
      </c>
      <c r="N37" s="1">
        <f t="shared" si="4"/>
        <v>0</v>
      </c>
      <c r="O37" s="1">
        <f t="shared" si="5"/>
        <v>9.0800540419877507E-9</v>
      </c>
    </row>
    <row r="38" spans="1:17" x14ac:dyDescent="0.2">
      <c r="C38">
        <f t="shared" si="6"/>
        <v>2292.9734260000009</v>
      </c>
      <c r="D38">
        <f>((C38-C$2)*(E37))+D$2</f>
        <v>970.6327009791039</v>
      </c>
      <c r="E38" s="1">
        <f t="shared" ref="E38:E48" si="8">(D38-D$2)/(C38-C$2)</f>
        <v>0.25196696061308527</v>
      </c>
      <c r="F38" s="1">
        <f t="shared" si="2"/>
        <v>0.30196696061307932</v>
      </c>
      <c r="G38" s="1">
        <f t="shared" si="3"/>
        <v>4.7102780349065121E-2</v>
      </c>
      <c r="L38">
        <v>2292.973426</v>
      </c>
      <c r="M38">
        <v>970.632701</v>
      </c>
      <c r="N38">
        <f t="shared" si="4"/>
        <v>0</v>
      </c>
      <c r="O38">
        <f t="shared" si="5"/>
        <v>2.0896095520583913E-8</v>
      </c>
    </row>
    <row r="39" spans="1:17" x14ac:dyDescent="0.2">
      <c r="C39">
        <f t="shared" si="6"/>
        <v>2293.2734260000011</v>
      </c>
      <c r="D39">
        <f t="shared" ref="D39:D48" si="9">((C39-C$2)*(E38))+D$2</f>
        <v>970.70829106728786</v>
      </c>
      <c r="E39" s="1">
        <f t="shared" si="8"/>
        <v>0.25196696061308355</v>
      </c>
      <c r="F39" s="1">
        <f t="shared" si="2"/>
        <v>0.25196696061308715</v>
      </c>
      <c r="G39" s="1">
        <f t="shared" si="3"/>
        <v>-2.8972196509270409E-3</v>
      </c>
      <c r="L39">
        <v>2293.2734260000002</v>
      </c>
      <c r="M39">
        <v>970.7082911</v>
      </c>
      <c r="N39">
        <f t="shared" si="4"/>
        <v>0</v>
      </c>
      <c r="O39">
        <f t="shared" si="5"/>
        <v>3.2712136999180075E-8</v>
      </c>
    </row>
    <row r="40" spans="1:17" x14ac:dyDescent="0.2">
      <c r="C40">
        <f t="shared" si="6"/>
        <v>2293.5734260000013</v>
      </c>
      <c r="D40">
        <f t="shared" si="9"/>
        <v>970.78388115547182</v>
      </c>
      <c r="E40" s="1">
        <f t="shared" si="8"/>
        <v>0.25196696061308194</v>
      </c>
      <c r="F40" s="1">
        <f t="shared" si="2"/>
        <v>0.25196696061308527</v>
      </c>
      <c r="G40" s="1">
        <f t="shared" si="3"/>
        <v>-2.8972196509289283E-3</v>
      </c>
      <c r="L40">
        <v>2293.5734259999999</v>
      </c>
      <c r="M40">
        <v>970.7838812</v>
      </c>
      <c r="N40">
        <f t="shared" si="4"/>
        <v>0</v>
      </c>
      <c r="O40">
        <f t="shared" si="5"/>
        <v>4.4528178477776237E-8</v>
      </c>
    </row>
    <row r="41" spans="1:17" s="1" customFormat="1" x14ac:dyDescent="0.2">
      <c r="A41" s="2"/>
      <c r="B41" s="2"/>
      <c r="C41" s="2">
        <f t="shared" si="6"/>
        <v>2293.8734260000015</v>
      </c>
      <c r="D41">
        <f>((C41-C$2)*(E40))+D$2</f>
        <v>970.85947124365578</v>
      </c>
      <c r="E41" s="1">
        <f t="shared" si="8"/>
        <v>0.25196696061308049</v>
      </c>
      <c r="F41" s="1">
        <f t="shared" si="2"/>
        <v>0.25196696061308355</v>
      </c>
      <c r="G41" s="1">
        <f t="shared" si="3"/>
        <v>-2.8972196509306491E-3</v>
      </c>
      <c r="H41" s="2"/>
      <c r="I41" s="2"/>
      <c r="J41" s="2"/>
      <c r="K41" s="2"/>
      <c r="L41">
        <v>2293.8734260000001</v>
      </c>
      <c r="M41">
        <v>970.85947120000003</v>
      </c>
      <c r="N41">
        <f t="shared" si="4"/>
        <v>0</v>
      </c>
      <c r="O41">
        <f t="shared" si="5"/>
        <v>-4.3655745685100555E-8</v>
      </c>
    </row>
    <row r="42" spans="1:17" x14ac:dyDescent="0.2">
      <c r="A42" s="2"/>
      <c r="B42" s="2"/>
      <c r="C42" s="2">
        <f t="shared" si="6"/>
        <v>2294.1734260000017</v>
      </c>
      <c r="D42">
        <f t="shared" si="9"/>
        <v>970.93506133183973</v>
      </c>
      <c r="E42" s="1">
        <f t="shared" si="8"/>
        <v>0.25196696061307911</v>
      </c>
      <c r="F42" s="1">
        <f t="shared" si="2"/>
        <v>0.25196696061308194</v>
      </c>
      <c r="G42" s="1">
        <f t="shared" si="3"/>
        <v>-2.897219650932259E-3</v>
      </c>
      <c r="H42" s="2"/>
      <c r="I42" s="2"/>
      <c r="J42" s="2"/>
      <c r="K42" s="2"/>
      <c r="L42">
        <v>2294.1734259999998</v>
      </c>
      <c r="M42">
        <v>970.93506130000003</v>
      </c>
      <c r="N42">
        <f t="shared" si="4"/>
        <v>0</v>
      </c>
      <c r="O42">
        <f t="shared" si="5"/>
        <v>-3.1839704206504393E-8</v>
      </c>
    </row>
    <row r="43" spans="1:17" x14ac:dyDescent="0.2">
      <c r="A43" s="2"/>
      <c r="B43" s="2"/>
      <c r="C43" s="2">
        <f t="shared" si="6"/>
        <v>2294.4734260000018</v>
      </c>
      <c r="D43">
        <f>((C43-C$2)*(E42))+D$2</f>
        <v>971.01065142002369</v>
      </c>
      <c r="E43" s="1">
        <f t="shared" si="8"/>
        <v>0.25196696061307783</v>
      </c>
      <c r="F43" s="1">
        <f t="shared" si="2"/>
        <v>0.25196696061308049</v>
      </c>
      <c r="G43" s="1">
        <f t="shared" si="3"/>
        <v>-2.8972196509337023E-3</v>
      </c>
      <c r="H43" s="2"/>
      <c r="I43" s="2"/>
      <c r="J43" s="2"/>
      <c r="K43" s="2"/>
      <c r="L43">
        <v>2294.473426</v>
      </c>
      <c r="M43">
        <v>971.01065140000003</v>
      </c>
      <c r="N43">
        <f t="shared" si="4"/>
        <v>0</v>
      </c>
      <c r="O43">
        <f t="shared" si="5"/>
        <v>-2.0023662727908231E-8</v>
      </c>
    </row>
    <row r="44" spans="1:17" x14ac:dyDescent="0.2">
      <c r="A44" s="2"/>
      <c r="B44" s="2"/>
      <c r="C44" s="2">
        <f t="shared" si="6"/>
        <v>2294.773426000002</v>
      </c>
      <c r="D44">
        <f t="shared" si="9"/>
        <v>971.08624150820765</v>
      </c>
      <c r="E44" s="1">
        <f t="shared" si="8"/>
        <v>0.25196696061307661</v>
      </c>
      <c r="F44" s="1">
        <f t="shared" si="2"/>
        <v>0.25196696061307911</v>
      </c>
      <c r="G44" s="1">
        <f t="shared" si="3"/>
        <v>-2.89721965093509E-3</v>
      </c>
      <c r="H44" s="2"/>
      <c r="I44" s="2"/>
      <c r="J44" s="2"/>
      <c r="K44" s="2"/>
      <c r="L44">
        <v>2294.7734260000002</v>
      </c>
      <c r="M44">
        <v>971.08624150000003</v>
      </c>
      <c r="N44">
        <f t="shared" si="4"/>
        <v>0</v>
      </c>
      <c r="O44">
        <f t="shared" si="5"/>
        <v>-8.2076212493120693E-9</v>
      </c>
    </row>
    <row r="45" spans="1:17" x14ac:dyDescent="0.2">
      <c r="A45" s="2"/>
      <c r="B45" s="2"/>
      <c r="C45" s="2">
        <f t="shared" si="6"/>
        <v>2295.0734260000022</v>
      </c>
      <c r="D45">
        <f t="shared" si="9"/>
        <v>971.16183159639161</v>
      </c>
      <c r="E45" s="1">
        <f t="shared" si="8"/>
        <v>0.2519669606130755</v>
      </c>
      <c r="F45" s="1">
        <f t="shared" si="2"/>
        <v>0.25196696061307783</v>
      </c>
      <c r="G45" s="1">
        <f t="shared" si="3"/>
        <v>-2.8972196509363668E-3</v>
      </c>
      <c r="H45" s="2"/>
      <c r="I45" s="2"/>
      <c r="J45" s="2"/>
      <c r="K45" s="2"/>
      <c r="L45">
        <v>2295.0734259999999</v>
      </c>
      <c r="M45">
        <v>971.16183160000003</v>
      </c>
      <c r="N45">
        <f t="shared" si="4"/>
        <v>0</v>
      </c>
      <c r="O45">
        <f t="shared" si="5"/>
        <v>3.6084202292840928E-9</v>
      </c>
    </row>
    <row r="46" spans="1:17" x14ac:dyDescent="0.2">
      <c r="A46" s="2"/>
      <c r="B46" s="2"/>
      <c r="C46" s="2">
        <f t="shared" si="6"/>
        <v>2295.3734260000024</v>
      </c>
      <c r="D46">
        <f>((C46-C$2)*(E45))+D$2</f>
        <v>971.23742168457557</v>
      </c>
      <c r="E46" s="1">
        <f t="shared" si="8"/>
        <v>0.25196696061307444</v>
      </c>
      <c r="F46" s="1">
        <f t="shared" si="2"/>
        <v>0.25196696061307661</v>
      </c>
      <c r="G46" s="1">
        <f t="shared" si="3"/>
        <v>-2.897219650937588E-3</v>
      </c>
      <c r="H46" s="2"/>
      <c r="I46" s="2"/>
      <c r="J46" s="2"/>
      <c r="K46" s="2"/>
      <c r="L46">
        <v>2295.3734260000001</v>
      </c>
      <c r="M46">
        <v>971.23742170000003</v>
      </c>
      <c r="N46">
        <f t="shared" si="4"/>
        <v>0</v>
      </c>
      <c r="O46">
        <f t="shared" si="5"/>
        <v>1.5424461707880255E-8</v>
      </c>
    </row>
    <row r="47" spans="1:17" x14ac:dyDescent="0.2">
      <c r="A47" s="2"/>
      <c r="B47" s="2"/>
      <c r="C47" s="2">
        <f t="shared" si="6"/>
        <v>2295.6734260000026</v>
      </c>
      <c r="D47">
        <f t="shared" si="9"/>
        <v>971.31301177275952</v>
      </c>
      <c r="E47" s="1">
        <f t="shared" si="8"/>
        <v>0.25196696061307344</v>
      </c>
      <c r="F47" s="1">
        <f t="shared" si="2"/>
        <v>0.2519669606130755</v>
      </c>
      <c r="G47" s="1">
        <f t="shared" si="3"/>
        <v>-2.8972196509386983E-3</v>
      </c>
      <c r="H47" s="2"/>
      <c r="I47" s="2"/>
      <c r="J47" s="2"/>
      <c r="K47" s="2"/>
      <c r="L47">
        <v>2295.6734259999998</v>
      </c>
      <c r="M47">
        <v>971.31301180000003</v>
      </c>
      <c r="N47">
        <f t="shared" si="4"/>
        <v>0</v>
      </c>
      <c r="O47">
        <f t="shared" si="5"/>
        <v>2.7240503186476417E-8</v>
      </c>
    </row>
    <row r="48" spans="1:17" x14ac:dyDescent="0.2">
      <c r="A48" s="2"/>
      <c r="B48" s="2"/>
      <c r="C48" s="2">
        <f t="shared" si="6"/>
        <v>2295.9734260000027</v>
      </c>
      <c r="D48">
        <f t="shared" si="9"/>
        <v>971.38860186094348</v>
      </c>
      <c r="E48" s="1">
        <f t="shared" si="8"/>
        <v>0.2519669606130725</v>
      </c>
      <c r="F48" s="1">
        <f t="shared" si="2"/>
        <v>0.25196696061307444</v>
      </c>
      <c r="G48" s="1">
        <f t="shared" si="3"/>
        <v>-2.897219650939753E-3</v>
      </c>
      <c r="H48" s="2"/>
      <c r="I48" s="2"/>
      <c r="J48" s="2"/>
      <c r="K48" s="2"/>
      <c r="L48">
        <v>2295.973426</v>
      </c>
      <c r="M48">
        <v>971.38860190000003</v>
      </c>
      <c r="N48">
        <f t="shared" si="4"/>
        <v>0</v>
      </c>
      <c r="O48">
        <f t="shared" si="5"/>
        <v>3.9056544665072579E-8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2022-08-01T19:13:05Z</dcterms:created>
  <dcterms:modified xsi:type="dcterms:W3CDTF">2022-08-01T23:47:35Z</dcterms:modified>
</cp:coreProperties>
</file>