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https://armpension-my.sharepoint.com/personal/babajide_armpension_com/Documents/BD Design documents/"/>
    </mc:Choice>
  </mc:AlternateContent>
  <xr:revisionPtr revIDLastSave="0" documentId="8_{F803D881-5AFF-491F-B4B1-1375AB5A36B5}" xr6:coauthVersionLast="46" xr6:coauthVersionMax="46" xr10:uidLastSave="{00000000-0000-0000-0000-000000000000}"/>
  <bookViews>
    <workbookView xWindow="-110" yWindow="-110" windowWidth="19420" windowHeight="10420" tabRatio="798" firstSheet="1" activeTab="1" xr2:uid="{882803D7-A122-4309-897E-0EBD992E5D01}"/>
  </bookViews>
  <sheets>
    <sheet name="BD CX  DMU Requirements" sheetId="1" r:id="rId1"/>
    <sheet name="Reconciliation Unit Requirement" sheetId="7" r:id="rId2"/>
    <sheet name="CPU Requirements" sheetId="8" r:id="rId3"/>
    <sheet name="Refund Unit Requirements" sheetId="9" r:id="rId4"/>
    <sheet name="Sheet2" sheetId="5" r:id="rId5"/>
    <sheet name="Not Deployed" sheetId="3" r:id="rId6"/>
    <sheet name="Sheet1" sheetId="4" r:id="rId7"/>
    <sheet name="Rules" sheetId="2" r:id="rId8"/>
  </sheets>
  <definedNames>
    <definedName name="_xlnm._FilterDatabase" localSheetId="0" hidden="1">'BD CX  DMU Requirements'!$A$28:$H$37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6" i="9" l="1"/>
  <c r="M56" i="9"/>
  <c r="L56" i="9"/>
  <c r="K56" i="9"/>
  <c r="J56" i="9"/>
  <c r="N54" i="9"/>
  <c r="M54" i="9"/>
  <c r="L54" i="9"/>
  <c r="K54" i="9"/>
  <c r="J54" i="9"/>
  <c r="N48" i="9"/>
  <c r="M48" i="9"/>
  <c r="L48" i="9"/>
  <c r="K48" i="9"/>
  <c r="J48" i="9"/>
  <c r="N45" i="9"/>
  <c r="M45" i="9"/>
  <c r="L45" i="9"/>
  <c r="K45" i="9"/>
  <c r="J45" i="9"/>
  <c r="N42" i="9"/>
  <c r="M42" i="9"/>
  <c r="L42" i="9"/>
  <c r="K42" i="9"/>
  <c r="J42" i="9"/>
  <c r="N39" i="9"/>
  <c r="M39" i="9"/>
  <c r="L39" i="9"/>
  <c r="K39" i="9"/>
  <c r="J39" i="9"/>
  <c r="N4" i="9"/>
  <c r="M4" i="9"/>
  <c r="L4" i="9"/>
  <c r="K4" i="9"/>
  <c r="J4" i="9"/>
  <c r="J4" i="8"/>
  <c r="K4" i="8"/>
  <c r="L4" i="8"/>
  <c r="M4" i="8"/>
  <c r="N4" i="8"/>
  <c r="I22" i="8"/>
  <c r="J22" i="8"/>
  <c r="K22" i="8"/>
  <c r="L22" i="8"/>
  <c r="M22" i="8"/>
  <c r="I27" i="8"/>
  <c r="J27" i="8"/>
  <c r="K27" i="8"/>
  <c r="L27" i="8"/>
  <c r="M27" i="8"/>
  <c r="J31" i="8"/>
  <c r="K31" i="8"/>
  <c r="L31" i="8"/>
  <c r="M31" i="8"/>
  <c r="N31" i="8"/>
  <c r="J37" i="8"/>
  <c r="K37" i="8"/>
  <c r="L37" i="8"/>
  <c r="M37" i="8"/>
  <c r="N37" i="8"/>
  <c r="J46" i="8"/>
  <c r="K46" i="8"/>
  <c r="L46" i="8"/>
  <c r="M46" i="8"/>
  <c r="N46" i="8"/>
  <c r="J59" i="8"/>
  <c r="K59" i="8"/>
  <c r="L59" i="8"/>
  <c r="M59" i="8"/>
  <c r="N59" i="8"/>
  <c r="J68" i="8"/>
  <c r="K68" i="8"/>
  <c r="L68" i="8"/>
  <c r="M68" i="8"/>
  <c r="N68" i="8"/>
  <c r="J74" i="8"/>
  <c r="K74" i="8"/>
  <c r="L74" i="8"/>
  <c r="M74" i="8"/>
  <c r="N74" i="8"/>
  <c r="J98" i="8"/>
  <c r="K98" i="8"/>
  <c r="L98" i="8"/>
  <c r="M98" i="8"/>
  <c r="N98" i="8"/>
  <c r="J103" i="8"/>
  <c r="K103" i="8"/>
  <c r="L103" i="8"/>
  <c r="M103" i="8"/>
  <c r="N103" i="8"/>
  <c r="J118" i="8"/>
  <c r="K118" i="8"/>
  <c r="L118" i="8"/>
  <c r="M118" i="8"/>
  <c r="N118" i="8"/>
  <c r="J134" i="8"/>
  <c r="K134" i="8"/>
  <c r="L134" i="8"/>
  <c r="M134" i="8"/>
  <c r="N134" i="8"/>
  <c r="J144" i="8"/>
  <c r="K144" i="8"/>
  <c r="L144" i="8"/>
  <c r="M144" i="8"/>
  <c r="N144" i="8"/>
  <c r="J150" i="8"/>
  <c r="K150" i="8"/>
  <c r="L150" i="8"/>
  <c r="M150" i="8"/>
  <c r="N150" i="8"/>
  <c r="J159" i="8"/>
  <c r="K159" i="8"/>
  <c r="L159" i="8"/>
  <c r="M159" i="8"/>
  <c r="J168" i="8"/>
  <c r="K168" i="8"/>
  <c r="L168" i="8"/>
  <c r="M168" i="8"/>
  <c r="J177" i="8"/>
  <c r="K177" i="8"/>
  <c r="L177" i="8"/>
  <c r="M177" i="8"/>
  <c r="N177" i="8"/>
  <c r="J184" i="8"/>
  <c r="K184" i="8"/>
  <c r="L184" i="8"/>
  <c r="M184" i="8"/>
  <c r="N184" i="8"/>
  <c r="J189" i="8"/>
  <c r="K189" i="8"/>
  <c r="L189" i="8"/>
  <c r="M189" i="8"/>
  <c r="N189" i="8"/>
  <c r="J192" i="8"/>
  <c r="K192" i="8"/>
  <c r="L192" i="8"/>
  <c r="M192" i="8"/>
  <c r="N192" i="8"/>
  <c r="J196" i="8"/>
  <c r="K196" i="8"/>
  <c r="L196" i="8"/>
  <c r="M196" i="8"/>
  <c r="J203" i="8"/>
  <c r="K203" i="8"/>
  <c r="L203" i="8"/>
  <c r="M203" i="8"/>
  <c r="J206" i="8"/>
  <c r="K206" i="8"/>
  <c r="L206" i="8"/>
  <c r="M206" i="8"/>
  <c r="J210" i="8"/>
  <c r="K210" i="8"/>
  <c r="L210" i="8"/>
  <c r="M210" i="8"/>
  <c r="N60" i="7"/>
  <c r="M60" i="7"/>
  <c r="L60" i="7"/>
  <c r="K60" i="7"/>
  <c r="J60" i="7"/>
  <c r="N56" i="7"/>
  <c r="M56" i="7"/>
  <c r="L56" i="7"/>
  <c r="K56" i="7"/>
  <c r="J56" i="7"/>
  <c r="N53" i="7"/>
  <c r="M53" i="7"/>
  <c r="L53" i="7"/>
  <c r="K53" i="7"/>
  <c r="J53" i="7"/>
  <c r="N48" i="7"/>
  <c r="M48" i="7"/>
  <c r="L48" i="7"/>
  <c r="K48" i="7"/>
  <c r="J48" i="7"/>
  <c r="N41" i="7"/>
  <c r="M41" i="7"/>
  <c r="L41" i="7"/>
  <c r="K41" i="7"/>
  <c r="J41" i="7"/>
  <c r="N34" i="7"/>
  <c r="M34" i="7"/>
  <c r="L34" i="7"/>
  <c r="K34" i="7"/>
  <c r="N29" i="7"/>
  <c r="M29" i="7"/>
  <c r="L29" i="7"/>
  <c r="K29" i="7"/>
  <c r="J29" i="7"/>
  <c r="N24" i="7"/>
  <c r="M24" i="7"/>
  <c r="L24" i="7"/>
  <c r="K24" i="7"/>
  <c r="N20" i="7"/>
  <c r="M20" i="7"/>
  <c r="L20" i="7"/>
  <c r="K20" i="7"/>
  <c r="N16" i="7"/>
  <c r="M16" i="7"/>
  <c r="L16" i="7"/>
  <c r="K16" i="7"/>
  <c r="N13" i="7"/>
  <c r="M13" i="7"/>
  <c r="L13" i="7"/>
  <c r="K13" i="7"/>
  <c r="N9" i="7"/>
  <c r="M9" i="7"/>
  <c r="L9" i="7"/>
  <c r="K9" i="7"/>
  <c r="N3" i="7"/>
  <c r="M3" i="7"/>
  <c r="L3" i="7"/>
  <c r="K3" i="7"/>
  <c r="N179" i="1"/>
  <c r="M179" i="1"/>
  <c r="L179" i="1"/>
  <c r="K179" i="1"/>
  <c r="J179" i="1"/>
  <c r="N204" i="1"/>
  <c r="M204" i="1"/>
  <c r="L204" i="1"/>
  <c r="K204" i="1"/>
  <c r="J204" i="1"/>
  <c r="N198" i="1"/>
  <c r="M198" i="1"/>
  <c r="L198" i="1"/>
  <c r="K198" i="1"/>
  <c r="J198" i="1"/>
  <c r="N188" i="1"/>
  <c r="M188" i="1"/>
  <c r="L188" i="1"/>
  <c r="K188" i="1"/>
  <c r="J188" i="1"/>
  <c r="N169" i="1"/>
  <c r="M169" i="1"/>
  <c r="L169" i="1"/>
  <c r="K169" i="1"/>
  <c r="J169" i="1"/>
  <c r="N160" i="1"/>
  <c r="M160" i="1"/>
  <c r="L160" i="1"/>
  <c r="K160" i="1"/>
  <c r="J160" i="1"/>
  <c r="J213" i="1"/>
  <c r="K213" i="1"/>
  <c r="L213" i="1"/>
  <c r="M213" i="1"/>
  <c r="N151" i="1"/>
  <c r="M151" i="1"/>
  <c r="L151" i="1"/>
  <c r="K151" i="1"/>
  <c r="J151" i="1"/>
  <c r="N142" i="1"/>
  <c r="M142" i="1"/>
  <c r="L142" i="1"/>
  <c r="K142" i="1"/>
  <c r="J142" i="1"/>
  <c r="N133" i="1"/>
  <c r="M133" i="1"/>
  <c r="L133" i="1"/>
  <c r="K133" i="1"/>
  <c r="J133" i="1"/>
  <c r="N246" i="1"/>
  <c r="M246" i="1"/>
  <c r="L246" i="1"/>
  <c r="K246" i="1"/>
  <c r="J246" i="1"/>
  <c r="M264" i="1"/>
  <c r="L264" i="1"/>
  <c r="K264" i="1"/>
  <c r="J264" i="1"/>
  <c r="M260" i="1"/>
  <c r="L260" i="1"/>
  <c r="K260" i="1"/>
  <c r="J260" i="1"/>
  <c r="M257" i="1"/>
  <c r="L257" i="1"/>
  <c r="K257" i="1"/>
  <c r="J257" i="1"/>
  <c r="M250" i="1"/>
  <c r="L250" i="1"/>
  <c r="K250" i="1"/>
  <c r="J250" i="1"/>
  <c r="J243" i="1"/>
  <c r="K243" i="1"/>
  <c r="L243" i="1"/>
  <c r="M243" i="1"/>
  <c r="N243" i="1"/>
  <c r="M222" i="1"/>
  <c r="L222" i="1"/>
  <c r="K222" i="1"/>
  <c r="J222" i="1"/>
  <c r="N238" i="1"/>
  <c r="M238" i="1"/>
  <c r="L238" i="1"/>
  <c r="K238" i="1"/>
  <c r="J238" i="1"/>
  <c r="N231" i="1"/>
  <c r="M231" i="1"/>
  <c r="L231" i="1"/>
  <c r="K231" i="1"/>
  <c r="J231" i="1"/>
  <c r="N127" i="1"/>
  <c r="M127" i="1"/>
  <c r="L127" i="1"/>
  <c r="K127" i="1"/>
  <c r="J127" i="1"/>
  <c r="J91" i="1"/>
  <c r="K91" i="1"/>
  <c r="L91" i="1"/>
  <c r="M91" i="1"/>
  <c r="N91" i="1"/>
  <c r="K117" i="1"/>
  <c r="K108" i="1"/>
  <c r="K102" i="1"/>
  <c r="K97" i="1"/>
  <c r="K87" i="1"/>
  <c r="K81" i="1"/>
  <c r="K72" i="1"/>
  <c r="K68" i="1"/>
  <c r="K57" i="1"/>
  <c r="K39" i="1"/>
  <c r="K27" i="1"/>
  <c r="K3" i="1"/>
  <c r="J117" i="1"/>
  <c r="J108" i="1"/>
  <c r="J102" i="1"/>
  <c r="J97" i="1"/>
  <c r="J87" i="1"/>
  <c r="J81" i="1"/>
  <c r="J72" i="1"/>
  <c r="J68" i="1"/>
  <c r="J57" i="1"/>
  <c r="J39" i="1"/>
  <c r="J27" i="1"/>
  <c r="N117" i="1" l="1"/>
  <c r="M117" i="1"/>
  <c r="L117" i="1"/>
  <c r="N57" i="1"/>
  <c r="M57" i="1"/>
  <c r="L57" i="1"/>
  <c r="M108" i="1"/>
  <c r="N108" i="1"/>
  <c r="L108" i="1"/>
  <c r="N102" i="1"/>
  <c r="M102" i="1"/>
  <c r="L102" i="1"/>
  <c r="N97" i="1"/>
  <c r="M97" i="1"/>
  <c r="L97" i="1"/>
  <c r="N87" i="1"/>
  <c r="M87" i="1"/>
  <c r="L87" i="1"/>
  <c r="N81" i="1"/>
  <c r="M81" i="1"/>
  <c r="L81" i="1"/>
  <c r="N72" i="1"/>
  <c r="M72" i="1"/>
  <c r="L72" i="1"/>
  <c r="N68" i="1"/>
  <c r="M68" i="1"/>
  <c r="L68" i="1"/>
  <c r="N39" i="1"/>
  <c r="M39" i="1"/>
  <c r="L39" i="1"/>
  <c r="N27" i="1"/>
  <c r="M27" i="1"/>
  <c r="L27" i="1"/>
  <c r="N3" i="1"/>
  <c r="M3"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tc={8D0EF27F-A7CC-4FA4-B9F1-EBEA41580712}</author>
    <author>tc={98413EC3-E6AA-48B3-A15F-D25B8F4E0288}</author>
    <author>tc={6858F4AC-3F3D-4834-A131-5271F8A9136C}</author>
    <author>tc={7B7095DD-BC2F-4EA8-BDFE-013770C1AC03}</author>
  </authors>
  <commentList>
    <comment ref="C88" authorId="0" shapeId="0" xr:uid="{8D0EF27F-A7CC-4FA4-B9F1-EBEA41580712}">
      <text>
        <t>[Threaded comment]
Your version of Excel allows you to read this threaded comment; however, any edits to it will get removed if the file is opened in a newer version of Excel. Learn more: https://go.microsoft.com/fwlink/?linkid=870924
Comment:
    Dependent on integration with ECRS</t>
      </text>
    </comment>
    <comment ref="C92" authorId="1" shapeId="0" xr:uid="{98413EC3-E6AA-48B3-A15F-D25B8F4E0288}">
      <text>
        <t>[Threaded comment]
Your version of Excel allows you to read this threaded comment; however, any edits to it will get removed if the file is opened in a newer version of Excel. Learn more: https://go.microsoft.com/fwlink/?linkid=870924
Comment:
    Dependent on BC integration with ECRS</t>
      </text>
    </comment>
    <comment ref="C93" authorId="2" shapeId="0" xr:uid="{6858F4AC-3F3D-4834-A131-5271F8A9136C}">
      <text>
        <t>[Threaded comment]
Your version of Excel allows you to read this threaded comment; however, any edits to it will get removed if the file is opened in a newer version of Excel. Learn more: https://go.microsoft.com/fwlink/?linkid=870924
Comment:
    dependent on Subscription to app</t>
      </text>
    </comment>
    <comment ref="C111" authorId="3" shapeId="0" xr:uid="{7B7095DD-BC2F-4EA8-BDFE-013770C1AC03}">
      <text>
        <t>[Threaded comment]
Your version of Excel allows you to read this threaded comment; however, any edits to it will get removed if the file is opened in a newer version of Excel. Learn more: https://go.microsoft.com/fwlink/?linkid=870924
Comment:
    CX to Provide Fields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tc={BB5E3359-D0DD-44AB-AEE7-1ACF761FC665}</author>
    <author>tc={2B0DD1E7-1EC1-4BAA-BBB0-C2CE381AE1E8}</author>
    <author>tc={B3716772-61E9-4D34-833F-375660CB1040}</author>
  </authors>
  <commentList>
    <comment ref="B22" authorId="0" shapeId="0" xr:uid="{BB5E3359-D0DD-44AB-AEE7-1ACF761FC665}">
      <text>
        <t>[Threaded comment]
Your version of Excel allows you to read this threaded comment; however, any edits to it will get removed if the file is opened in a newer version of Excel. Learn more: https://go.microsoft.com/fwlink/?linkid=870924
Comment:
    This process details the business requirement for processing CTS Transactions that failed PIN validation and matching during the upload process.
It equally details the requirement to manually correct transactions line that are already auto process to the transaction posting review stage.</t>
      </text>
    </comment>
    <comment ref="B27" authorId="1" shapeId="0" xr:uid="{2B0DD1E7-1EC1-4BAA-BBB0-C2CE381AE1E8}">
      <text>
        <t>[Threaded comment]
Your version of Excel allows you to read this threaded comment; however, any edits to it will get removed if the file is opened in a newer version of Excel. Learn more: https://go.microsoft.com/fwlink/?linkid=870924
Comment:
    The Auto Processing stage is the system ability to auto post transaction lines anytime price is discovered on the system.</t>
      </text>
    </comment>
    <comment ref="G32" authorId="2" shapeId="0" xr:uid="{B3716772-61E9-4D34-833F-375660CB1040}">
      <text>
        <t>[Threaded comment]
Your version of Excel allows you to read this threaded comment; however, any edits to it will get removed if the file is opened in a newer version of Excel. Learn more: https://go.microsoft.com/fwlink/?linkid=870924
Comment:
    Reccommendation by BA team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tc={C5FE6355-8AF7-45C9-BD93-2DECC827A40D}</author>
  </authors>
  <commentList>
    <comment ref="G5" authorId="0" shapeId="0" xr:uid="{C5FE6355-8AF7-45C9-BD93-2DECC827A40D}">
      <text>
        <t>[Threaded comment]
Your version of Excel allows you to read this threaded comment; however, any edits to it will get removed if the file is opened in a newer version of Excel. Learn more: https://go.microsoft.com/fwlink/?linkid=870924
Comment:
    Reccomendation by BA Team</t>
      </text>
    </comment>
  </commentList>
</comments>
</file>

<file path=xl/sharedStrings.xml><?xml version="1.0" encoding="utf-8"?>
<sst xmlns="http://schemas.openxmlformats.org/spreadsheetml/2006/main" count="1421" uniqueCount="484">
  <si>
    <t>Ref</t>
  </si>
  <si>
    <t>Function</t>
  </si>
  <si>
    <t>Business Requirement</t>
  </si>
  <si>
    <t>Requirement Type</t>
  </si>
  <si>
    <t>BC Capability</t>
  </si>
  <si>
    <t>Status</t>
  </si>
  <si>
    <t>Details</t>
  </si>
  <si>
    <t>Phase</t>
  </si>
  <si>
    <t>Total</t>
  </si>
  <si>
    <t>Done</t>
  </si>
  <si>
    <t>Not Done</t>
  </si>
  <si>
    <t>Deployed</t>
  </si>
  <si>
    <t>Stepped Down</t>
  </si>
  <si>
    <t>Lead Management</t>
  </si>
  <si>
    <t>Ability to create new lead on the go</t>
  </si>
  <si>
    <t>Initial requirement</t>
  </si>
  <si>
    <t>Out-of-the-box functionality</t>
  </si>
  <si>
    <t>Ability to bulk upload leads using the excel file</t>
  </si>
  <si>
    <t>Customization required</t>
  </si>
  <si>
    <t>Ability to create new leads from the mobile and sales app</t>
  </si>
  <si>
    <t>Ability to create leads originated from social media (Twitter, Facebook, Instagram, etc)</t>
  </si>
  <si>
    <t>Integration required</t>
  </si>
  <si>
    <t>Ability to specify lead source</t>
  </si>
  <si>
    <t>Ability to specify lead rating</t>
  </si>
  <si>
    <t>Ability to specify customer lead referral linked to existing account</t>
  </si>
  <si>
    <t>Ability to specify revenue projected information about lead</t>
  </si>
  <si>
    <t>Ability to specify products per lead</t>
  </si>
  <si>
    <t>Ability to specify lead type (employer/employee)</t>
  </si>
  <si>
    <t>Ability to specify the marital status of a lead</t>
  </si>
  <si>
    <t>Ability to specify lead status</t>
  </si>
  <si>
    <t>Ability to assign leads to queue based on the business logic when lead is getting created from the application</t>
  </si>
  <si>
    <t>Ability to manually assign leads to a user or a team</t>
  </si>
  <si>
    <t>Ability to view information about lead activity/inactivity</t>
  </si>
  <si>
    <t>Ability to convert lead into corresponding Employee/Employer account based on information entered</t>
  </si>
  <si>
    <t>Ability to convert lead into opportunity with all lead information</t>
  </si>
  <si>
    <t>Ability to indicate &amp; recognize State/Region and ARMP branch</t>
  </si>
  <si>
    <t>Additional requirement</t>
  </si>
  <si>
    <t>Ability to invalidate special characters i.e (-, . , ? /@ £) on Name field</t>
  </si>
  <si>
    <t>DOB validation on system i.e Age should be equal or greater than 18</t>
  </si>
  <si>
    <t>System ability to specify preferred mode of communication and whether prospect wish to receive marketing materia or not</t>
  </si>
  <si>
    <t>Account Management</t>
  </si>
  <si>
    <t>CRM Capability</t>
  </si>
  <si>
    <t>Ability to call up client's summary profile page showing - Full Name, DOB, Age, Date of Registration, Segmentation, Gender, Nok, Last employer, Current employer, last period of remittance/amount, Cumulative Gain, Net contribution, Total Contribution, AVC, last update and  DR status</t>
  </si>
  <si>
    <t>Ability to view Employer's account with a summary of showing - Employer Name, previous name (where applicable), Total client count, tier, contact details, last period of remittance, funding status (fully funded/partially funded), unprocessed remittance if any, unfunded accounts if any.</t>
  </si>
  <si>
    <t>System ability to allow Users select employers/clients to be engaged at a time and converted to a call plan. Call plan to be visible to TL</t>
  </si>
  <si>
    <t>Ability to differentiate remittance received from an employer to remmittance captured on the client account card, update should be initiated and remittance flagged.</t>
  </si>
  <si>
    <t>Ability to notify clients periodically with useful tips</t>
  </si>
  <si>
    <t>Ability to allow Employer contacts to receive communication for their support monthly; highlighting how long account has been managed, amount received for the period status of remittance, unfunded if any and industry update. Employees' compliance to regulatory requirement e.g. DR</t>
  </si>
  <si>
    <t>Ability to ensure Clients receive thank you message highlighting how long they have been registered, net contribution, cumulative gain so far, AVC balance (or AVC pitch where client is yet to sign up), details of assigned BDE and client's achievement for the period</t>
  </si>
  <si>
    <t>Ability  to ensure Users are able to set up meetings and a reminder to be sent to user an hour before the meeting with TL copied and sequent escalation for meetings not attended</t>
  </si>
  <si>
    <t>Ability to ensure after completion of a session users should be able to generate Post Call Memo by providing employer name, date event, facilitators, number of attendees, Q&amp;A, action plan and areas of discussion</t>
  </si>
  <si>
    <t>Client Onboarding</t>
  </si>
  <si>
    <t>Ability to create various account schemes on application and on the go; MPS, CPS, Cross Border, TPIN</t>
  </si>
  <si>
    <r>
      <rPr>
        <sz val="11"/>
        <color rgb="FF000000"/>
        <rFont val="Baskerville"/>
      </rPr>
      <t>Ability</t>
    </r>
    <r>
      <rPr>
        <sz val="11"/>
        <color theme="1"/>
        <rFont val="Baskerville"/>
      </rPr>
      <t xml:space="preserve"> to commence TAT measurement from when onboarding card is opened TAT should be measure and captured on the account card across the entire workflow process end-to-end"</t>
    </r>
  </si>
  <si>
    <t>Ability to integrate with all onboarding applications and should be able to share status and details of an account and ongoing account creation for both staff and clients</t>
  </si>
  <si>
    <t>Ability to specify account schemes i.e Users should be able to indicate account scheme which should drive the account data model: MPS, CPS, TPIN, Cross Border</t>
  </si>
  <si>
    <r>
      <t xml:space="preserve">Ability to identify and track customers that are Next of Kin/Beneficiaries: </t>
    </r>
    <r>
      <rPr>
        <sz val="11"/>
        <color theme="1"/>
        <rFont val="Baskerville"/>
      </rPr>
      <t>During account creation or for existing account (migrated) where the next of kin/beneficiary is client the system to flag and reference same</t>
    </r>
  </si>
  <si>
    <t xml:space="preserve">Ability to track the Lead owner at Account level : The system should be able to track the user that initiated lead conversion when Account is getting created </t>
  </si>
  <si>
    <t>Ability to capture the Account creation status along the creation workflow: Application should be able to set the Account status automatically i.e. pending" "approved" depending on the stage of the workflow the process has reached.</t>
  </si>
  <si>
    <t>Ability to choose client communication preference i.e. 
• Email
• Phone
• Visit
• Letters
• Contact only through RM 
Also, where receive marketing materials option had been selected, this should be tracked and updated by the system</t>
  </si>
  <si>
    <t>Ability to input client/dependent's key event se.g Users should be able to enter wedding anniversary and birthday information for clients and dependents</t>
  </si>
  <si>
    <t>Ability to select customer referral source on Account detail page which may come from Lead conversion or new Account creation in the Application.</t>
  </si>
  <si>
    <t>Ability to select the related employer for an employee account i.e link/ show relationship between an Individual Account (Employee) and a Parent Account (Employer)</t>
  </si>
  <si>
    <t>Ability to view records that are yet to get PINs across all onboarding systems and supervisor should for all Team Members</t>
  </si>
  <si>
    <t>Ability to indicate client's previous employer during onboarding and when DR/Update takes place. The system to show value on the account card</t>
  </si>
  <si>
    <t>Ability to to detect existing record already created either as account, contact, lead, etc using either or all of the following field validation: First Name, Last Name, DOB, Mobile Number, Email, NIN or BVN</t>
  </si>
  <si>
    <t>Abillity for TL to receive notification including view for user and TL to see all generated account across all onboarding systems when an account has been approved by PENCOM and PIN generated.</t>
  </si>
  <si>
    <t>Account should be auto mapped to BDEs mapped to employer as RM</t>
  </si>
  <si>
    <t>Employer Onboarding</t>
  </si>
  <si>
    <t xml:space="preserve">Ability to create various employer account schemes - AES defined benefit, AES defined contribution, CPS and linked to various individual clients </t>
  </si>
  <si>
    <t>Ability for System to auto flag when an existing client or lead is created as an employer contact during onboarding and data migration</t>
  </si>
  <si>
    <t>Ability to apply segmentation rule as per Tier and subsequently Funded, Unfunded, Partially Funded, Active and Inactive, when an employer account is created.</t>
  </si>
  <si>
    <t>Ability to view Employers’ accounts with a summary of total customers, account tier, sector classification, industry, number of funded/unfunded accounts and ability to view partially funded accounts. Information must be available at all times. Where account is migrated, system should also auto populate</t>
  </si>
  <si>
    <t>Functionality to ensure Total client is consistent with count on the employer account form. Where a client changes employer and remittance is received from another employer the count should be updated and such record removed from employer client list</t>
  </si>
  <si>
    <t>Ability to integrate with all onboarding applications and feature to share status and details of an account and ongoing account creation for both staff and clients.</t>
  </si>
  <si>
    <t>Ability to ensure Employer contact details is captured including DOB, Marital Status, Wedding Anniversary (where applicable), Date of Current employment, ARMP client "Yes or No"</t>
  </si>
  <si>
    <t>Ability for TL to receive notification when DMU uploads employer code after validation and provision of code by PENCOM, including view for users and TL to see all generated account across all onboarding systems.</t>
  </si>
  <si>
    <t>Once employer codes are uploaded, the employer contacts should be notified via email (with BDE copied) and via SMS (contacts only)</t>
  </si>
  <si>
    <t>Remittance Management</t>
  </si>
  <si>
    <t>Ability for assigned BDE  to receive notification with details of  remittances, where CPU is not able to process part or entire remittance due to various unprocessed monies issue. TL to be copied</t>
  </si>
  <si>
    <r>
      <t>Ability to auto generate evidence of remittance in predefined template format which can be sent as email directly to employers. Where request is for specific PINs, PIN details should be supplied with period required and document is generated with appended signature appended.</t>
    </r>
    <r>
      <rPr>
        <sz val="8"/>
        <color theme="1"/>
        <rFont val="Calibri"/>
        <family val="2"/>
        <scheme val="minor"/>
      </rPr>
      <t> </t>
    </r>
  </si>
  <si>
    <t>Data and Reporting</t>
  </si>
  <si>
    <t>Ability to provide real time data to client facing apps such as WiT, ARM Engage, Sales toolkit etc.</t>
  </si>
  <si>
    <t>Ability to create, reallocate and deactivate agent profiles</t>
  </si>
  <si>
    <t>Ability to reallocate accounts</t>
  </si>
  <si>
    <t>System integration between the sales and HR modules for agent creation and performance tracking</t>
  </si>
  <si>
    <t>Ability to connect with Officelime to automatically pull performance numbers during appraisals</t>
  </si>
  <si>
    <t>DMU Requirement</t>
  </si>
  <si>
    <t>PIN Generation</t>
  </si>
  <si>
    <t>Ability for PIN generation request to flow to DMU from BD/CX</t>
  </si>
  <si>
    <t xml:space="preserve">Abaility to enable processor review documents for accuracy before forwarding to Pencom </t>
  </si>
  <si>
    <t>Configuration and implementation of accurate date stamp with COB &amp; Public holidays factored.</t>
  </si>
  <si>
    <t>Implementation of automated EOD reconciliation system to reconcile and update records on ARMP and ECRS systems.</t>
  </si>
  <si>
    <t>Data Recapture</t>
  </si>
  <si>
    <t>Need to resubmit document in the event of erroneous rejection caused by downtime during processing.</t>
  </si>
  <si>
    <t>A view to be created on NAV tagged 1. Records with Partial Documentation (RSA)2.Records with Partial Documentation (DR). This will include the agent name and code of the profiler.</t>
  </si>
  <si>
    <t>Approved DR by PenCom should automatically be approved to NAV without human intervention.</t>
  </si>
  <si>
    <t>Record Update</t>
  </si>
  <si>
    <t>Integration of ECRS with Navision to enable automation of approved record update on Nav.</t>
  </si>
  <si>
    <t>System ability to carry out document merge, Manual compression of merged PDF supporting documents above 1.2MB, This should be auto compressed to specified size of 1.1MB or below at the point of approval (This is an internal process)</t>
  </si>
  <si>
    <t>CX should be enabled to input clients details for all requests and submitted for DMU's approval.</t>
  </si>
  <si>
    <t>System ability to prevent Rejected records that have been corrected from returning to DM with the date of creation instead of recent submission date</t>
  </si>
  <si>
    <t>DM only validate with the supporting documents and either approve or rejects.</t>
  </si>
  <si>
    <t>Archive Process</t>
  </si>
  <si>
    <t>Physical forms should be generated for all mobile device registration.</t>
  </si>
  <si>
    <t>Automation of library number at the point of PIN generation for easy identification of documents.</t>
  </si>
  <si>
    <t>Implementation of platform to upload all documents on e-libary</t>
  </si>
  <si>
    <t>Flagging and Blocking of PIN</t>
  </si>
  <si>
    <t>Transactions are not to be carried out on blocked PINs except for flagged PINs.</t>
  </si>
  <si>
    <t>Ability to update social media handles of customers and non-ARMP customers</t>
  </si>
  <si>
    <t>Ability to flag client details for those that wants to deactivate the sms alert, this to be activated on Record update workflow.</t>
  </si>
  <si>
    <t>CX Requirement</t>
  </si>
  <si>
    <t>25% Benefit application</t>
  </si>
  <si>
    <t>Ability to reupload document for individual document fields.</t>
  </si>
  <si>
    <t xml:space="preserve">All document fields should be available after upload of partial documents. </t>
  </si>
  <si>
    <t xml:space="preserve">Ability to make some required fields should be made optional. </t>
  </si>
  <si>
    <r>
      <t>Ability to flag Multiple benefit request logged for Client</t>
    </r>
    <r>
      <rPr>
        <sz val="8"/>
        <color theme="1"/>
        <rFont val="Calibri"/>
        <family val="2"/>
        <scheme val="minor"/>
      </rPr>
      <t> </t>
    </r>
    <r>
      <rPr>
        <sz val="11"/>
        <color theme="1"/>
        <rFont val="Baskerville"/>
      </rPr>
      <t xml:space="preserve"> on workflow to avoid duplicate submission for a single client. </t>
    </r>
  </si>
  <si>
    <t>Ability to auto populate document fields with existing documents.</t>
  </si>
  <si>
    <t>Ability for the system to enhance resolution of documents sent by CX and same received at BAU's end to address issues of blurry images. As the current system in use does not make provision for this.</t>
  </si>
  <si>
    <t>Individual document field be made available for all required documents</t>
  </si>
  <si>
    <t>Lump Sum/ Programmed withdrawal/ Annuity Benefit Applications</t>
  </si>
  <si>
    <t xml:space="preserve">Ability to generate benefit consent on the benefit card </t>
  </si>
  <si>
    <t xml:space="preserve">Ability to reupload document for individual document fields. </t>
  </si>
  <si>
    <t xml:space="preserve">Some required fields should be made optional. </t>
  </si>
  <si>
    <t xml:space="preserve">Ability to flag multiple benefit request logged for client on workflow to avoid duplicate submission for a single client. </t>
  </si>
  <si>
    <t>Ability to auto populate document fields with existing documents</t>
  </si>
  <si>
    <t>Ability for the system to enhance resolution of documents sent by CX and same received at BAU's end to address issues of blurry images.</t>
  </si>
  <si>
    <t>Additional Voluntary contribution</t>
  </si>
  <si>
    <t xml:space="preserve">Ability to generate AVC consent form. </t>
  </si>
  <si>
    <t>some field mandatory fields should be made optional for additional AVC</t>
  </si>
  <si>
    <r>
      <t>Ability to auto populate documents fields with existing documents</t>
    </r>
    <r>
      <rPr>
        <sz val="8"/>
        <color theme="1"/>
        <rFont val="Calibri"/>
        <family val="2"/>
        <scheme val="minor"/>
      </rPr>
      <t> </t>
    </r>
  </si>
  <si>
    <t>Enbloc</t>
  </si>
  <si>
    <t xml:space="preserve">Some required fields should be made optional </t>
  </si>
  <si>
    <t>Ability to flag multiple benefit request logged for client on workflow to avoid duplicate submission for a single client</t>
  </si>
  <si>
    <t>Ability to auto populate documents fields with existing documents</t>
  </si>
  <si>
    <t>Pre-scheme Benefit Application</t>
  </si>
  <si>
    <t>Pre-scheme Benefit</t>
  </si>
  <si>
    <t>Deceased Benefit Application</t>
  </si>
  <si>
    <t>Deceased Benefit</t>
  </si>
  <si>
    <t xml:space="preserve">Additional document fields should be added. </t>
  </si>
  <si>
    <t>PW Enhancement. Monthly pension increment</t>
  </si>
  <si>
    <t xml:space="preserve">2. All document fields should be available after upload of partial documents. </t>
  </si>
  <si>
    <t xml:space="preserve">3. Ability to generate Enhancement form on the benefit card. </t>
  </si>
  <si>
    <t xml:space="preserve">4. Ability to flag multiple benefit request logged for client on workflow to avoid duplicate submission for a single client. </t>
  </si>
  <si>
    <t>5. Ability to auto populate document fields with existing documents</t>
  </si>
  <si>
    <t>6. Ability to auto populate document fields with existing documents</t>
  </si>
  <si>
    <t>7.Ability for the system to enhance resolution of documents sent by CX and same received at BAU's end to address issues of blurry images.</t>
  </si>
  <si>
    <t>8.Individual document field be made available for all required documents</t>
  </si>
  <si>
    <t>Retiree transfer to Annuity</t>
  </si>
  <si>
    <t xml:space="preserve">Ability to generate consent form on the benefit card </t>
  </si>
  <si>
    <t xml:space="preserve">Ability to auto populate document fields with existing documents </t>
  </si>
  <si>
    <t>Ability for the system to identify and restrict request less than 1 year on PW</t>
  </si>
  <si>
    <t>Ability to workflow annuity cancellation request to benefit</t>
  </si>
  <si>
    <t>Additional Enbloc</t>
  </si>
  <si>
    <t xml:space="preserve">. Ability to reupload document for individual document fields. </t>
  </si>
  <si>
    <t xml:space="preserve">3. some required fields should be made optional </t>
  </si>
  <si>
    <t>4. Ability to flag multiple benefit request logged for client on workflow to avoid duplicate submission for a single client</t>
  </si>
  <si>
    <t>5. Ability to auto populate documents fields with existing documents</t>
  </si>
  <si>
    <t>6.Ability for the system to enhance resolution of documents sent by CX and same received at BAU's end to address issues of blurry images.</t>
  </si>
  <si>
    <t>7.Individual document field be made available for all required documents</t>
  </si>
  <si>
    <t>Additional Lumpsum/PW</t>
  </si>
  <si>
    <r>
      <t>1.</t>
    </r>
    <r>
      <rPr>
        <sz val="7"/>
        <color theme="1"/>
        <rFont val="Times New Roman"/>
        <family val="1"/>
      </rPr>
      <t xml:space="preserve">       </t>
    </r>
    <r>
      <rPr>
        <sz val="11"/>
        <color theme="1"/>
        <rFont val="Baskerville"/>
      </rPr>
      <t xml:space="preserve">Ability to generate benefit consent on the benefit card </t>
    </r>
  </si>
  <si>
    <r>
      <t>2.</t>
    </r>
    <r>
      <rPr>
        <sz val="7"/>
        <color theme="1"/>
        <rFont val="Times New Roman"/>
        <family val="1"/>
      </rPr>
      <t xml:space="preserve">       </t>
    </r>
    <r>
      <rPr>
        <sz val="11"/>
        <color theme="1"/>
        <rFont val="Baskerville"/>
      </rPr>
      <t xml:space="preserve">Ability to reupload document for individual document fields. </t>
    </r>
  </si>
  <si>
    <r>
      <t>3.</t>
    </r>
    <r>
      <rPr>
        <sz val="7"/>
        <color theme="1"/>
        <rFont val="Times New Roman"/>
        <family val="1"/>
      </rPr>
      <t xml:space="preserve">       </t>
    </r>
    <r>
      <rPr>
        <sz val="11"/>
        <color theme="1"/>
        <rFont val="Baskerville"/>
      </rPr>
      <t xml:space="preserve">All document fields should be available after upload of partial documents. </t>
    </r>
  </si>
  <si>
    <t>Additional AVC</t>
  </si>
  <si>
    <t>NSITF Request after Enbloc/Lumpsum/ PW withdrawal</t>
  </si>
  <si>
    <t>Exit from Scheme</t>
  </si>
  <si>
    <t>Pre scheme Benefit - Intercontinental</t>
  </si>
  <si>
    <t>MULTIFUND TRANSFER
Required View</t>
  </si>
  <si>
    <t xml:space="preserve">Mulitfund Transfer View
 </t>
  </si>
  <si>
    <t xml:space="preserve">Multifund Transfer request </t>
  </si>
  <si>
    <t xml:space="preserve">Multifund transfer request sent for approval. </t>
  </si>
  <si>
    <r>
      <t>This should be an automated process. At what point are we sending request for approval?</t>
    </r>
    <r>
      <rPr>
        <sz val="8"/>
        <color theme="1"/>
        <rFont val="Calibri"/>
        <family val="2"/>
        <scheme val="minor"/>
      </rPr>
      <t> </t>
    </r>
  </si>
  <si>
    <t xml:space="preserve">Multifund Transfer request approved. </t>
  </si>
  <si>
    <r>
      <t>Multifund Transfer request rejected.</t>
    </r>
    <r>
      <rPr>
        <sz val="8"/>
        <color theme="1"/>
        <rFont val="Calibri"/>
        <family val="2"/>
        <scheme val="minor"/>
      </rPr>
      <t> </t>
    </r>
  </si>
  <si>
    <t>Ability to auto update fund type based on change in date of birth</t>
  </si>
  <si>
    <t>MICRO PENSION SCHEME</t>
  </si>
  <si>
    <t>MicroPension Scheme</t>
  </si>
  <si>
    <t xml:space="preserve">New MPS account change request. </t>
  </si>
  <si>
    <t xml:space="preserve">MPS withdrawals. </t>
  </si>
  <si>
    <t>Rejected MPS withdrawals.</t>
  </si>
  <si>
    <t>SLA</t>
  </si>
  <si>
    <t>System should escalate to supervisors where TAT has exceeded for all parties involved in the benefit process (CX/BWU/Compliance)</t>
  </si>
  <si>
    <t>Accept or reject Rejections</t>
  </si>
  <si>
    <t>System should have the ability to highlight and allow users return rejected ALL applications types to BWU.</t>
  </si>
  <si>
    <t>Application should go to supervisor for review before it’s sent to BWU</t>
  </si>
  <si>
    <t xml:space="preserve">Confirmation letter process </t>
  </si>
  <si>
    <r>
      <rPr>
        <sz val="11"/>
        <color theme="1"/>
        <rFont val="Baskerville"/>
      </rPr>
      <t>System should track employer confirmation letter for relevant application types.</t>
    </r>
    <r>
      <rPr>
        <sz val="8"/>
        <color theme="1"/>
        <rFont val="Calibri"/>
        <family val="2"/>
        <scheme val="minor"/>
      </rPr>
      <t> </t>
    </r>
  </si>
  <si>
    <t>System would be automated to trigger the e-mail to employers via the employer's predefined e-mail address on the system.</t>
  </si>
  <si>
    <t>SMS should also be used as an alternative to e-mail address</t>
  </si>
  <si>
    <t>RM and Client would be copied in the emails sent to employers.</t>
  </si>
  <si>
    <t>RM receive periodic reminders to follow up if no response is received from employer.</t>
  </si>
  <si>
    <t>Client to get separate mail with RM in copy stating response has not been received to allow client follow up where necessary</t>
  </si>
  <si>
    <t>Email and SMS option</t>
  </si>
  <si>
    <t xml:space="preserve">Ability to select clients preferred for transactional and none transactional notifications(SMS/Email). </t>
  </si>
  <si>
    <t>Call center Mass update process</t>
  </si>
  <si>
    <t>Ability to upload collated update form the call center and send to DMU for update.</t>
  </si>
  <si>
    <t>Upon receipt of Mass upload, DMU to isolate and treat each update request as it applies to each client</t>
  </si>
  <si>
    <t>Routing of expired SLA of client complaints to assigned employer BDE</t>
  </si>
  <si>
    <t>System to automatically assigned expired complaint SLA to BDEs assigned to the employer.</t>
  </si>
  <si>
    <t>Web Client View</t>
  </si>
  <si>
    <t>Ability to view client's login information and activation code</t>
  </si>
  <si>
    <t xml:space="preserve">Statement Generation </t>
  </si>
  <si>
    <t>There are 3 options to be considered in generating and uploading bank statement:</t>
  </si>
  <si>
    <t>1.01.1</t>
  </si>
  <si>
    <t>Integration with UPCL/ZPC to automatically request/generate Bank Statement</t>
  </si>
  <si>
    <t>1.01.2</t>
  </si>
  <si>
    <t xml:space="preserve">UPCL/UBA ability to successfully drop Bank statement in a secured SFTP location and ability for the system to Pick the Bank Statement from the SFTP </t>
  </si>
  <si>
    <t>1.01.3</t>
  </si>
  <si>
    <t xml:space="preserve">Users ability to upload Bank statement directly on the system </t>
  </si>
  <si>
    <t xml:space="preserve">Ability to auto-notify all relevant units with a white label link to download the account statement </t>
  </si>
  <si>
    <t xml:space="preserve">Reconcile Account 
Statements </t>
  </si>
  <si>
    <t xml:space="preserve">Ability to auto-reconcile uploaded statements and automatically create a workflow for debit transactions using the following conditions: </t>
  </si>
  <si>
    <t>2.01.1</t>
  </si>
  <si>
    <t xml:space="preserve">Same day Reversal transactions from the contribution accounts </t>
  </si>
  <si>
    <t>2.01.2</t>
  </si>
  <si>
    <t xml:space="preserve">Predefined day/date reversal from the reconciliation account. The system should automatically confirm if the employer’s remittance has been processed before Initiating contributions reversal  </t>
  </si>
  <si>
    <t xml:space="preserve">Archive reconciliation and contribution account statements </t>
  </si>
  <si>
    <t>System should automatically archive the uploaded statements on the system</t>
  </si>
  <si>
    <t xml:space="preserve">Ability to retrieve a predefined reconciliation and contribution account statement for any specified period </t>
  </si>
  <si>
    <t>BankSM Upload</t>
  </si>
  <si>
    <t xml:space="preserve">There are 2 options to be considered in generating and uploading bank statement: </t>
  </si>
  <si>
    <t>4.01.1</t>
  </si>
  <si>
    <t xml:space="preserve">System should be able to pick BankSM from a secured SFTP location and automatically upload into the system  </t>
  </si>
  <si>
    <t>4.01.2</t>
  </si>
  <si>
    <t xml:space="preserve">Users ability to upload Bank statement directly on the system.  </t>
  </si>
  <si>
    <t>BANKSM reconciliation</t>
  </si>
  <si>
    <t xml:space="preserve">System auto reconcile BankSM and Bank Account 
Statement, ensuring all “Eligible Credit” line of transaction in the contribution account are accounted for in the BankSM and the BankSM does not have more transaction lines missing on the Bank Statement </t>
  </si>
  <si>
    <t xml:space="preserve">System ability to automatically validate the employer code on the BankSM in comparism with Employer code on our system and throw exception to Users for lines of transactions with unmatching employer code. Users has the option to continue the process. </t>
  </si>
  <si>
    <t xml:space="preserve">Systems ability to generate an exception report if discrepancies are noticed </t>
  </si>
  <si>
    <t xml:space="preserve">Posting and archiving of BankSM
SM </t>
  </si>
  <si>
    <t xml:space="preserve">The BankSM should be automatically posted into Employer Ledger Entries upon successful validations, the status of such transaction should read “No Scheduled” for lines of transactions with confirm/validated Employer code </t>
  </si>
  <si>
    <t>For lines of transaction with no matching employer code on the system, the system should post same on the Employer Ledger with unknown employer code, the status of such transaction should be “No Employer”</t>
  </si>
  <si>
    <t xml:space="preserve">System should automatically archive the uploaded BankSM on the system </t>
  </si>
  <si>
    <t xml:space="preserve">System ability to enable users retrieve a predefined BankSM for any specified period </t>
  </si>
  <si>
    <t>Statement Batch Reallocation Workflow</t>
  </si>
  <si>
    <t xml:space="preserve">Systems should automatically update the Employer Code, Employer Name, and details on the Employer Ledger with the discovered Employer Code on the CTS detected during the CTS Upload by CPU team </t>
  </si>
  <si>
    <t xml:space="preserve">The details of the Reallocation (Time relocated, Former Employer Code, etc.) should be stored with the employer lines of transaction details  </t>
  </si>
  <si>
    <t xml:space="preserve">Users ability to view Reallocation Report and Exception for any day and time </t>
  </si>
  <si>
    <t xml:space="preserve">Systems should automatically update the users ability to view and reprocess failed Batch Reallocation </t>
  </si>
  <si>
    <t>Reversal Workflow</t>
  </si>
  <si>
    <t xml:space="preserve">Users ability to callup transactions for a particular day or range of days based on the uploaded statement and Bank SM in the system </t>
  </si>
  <si>
    <t xml:space="preserve">Users ability to view Transactions lines from the above that are only eligible for reversal. Transactions lines that have not been impacted by any form of transactions  </t>
  </si>
  <si>
    <t xml:space="preserve">Transactions history or trail should not be deleted in the system. However, status should indicate that it was manually reversed, and such transactions lines should not be available for any form of processing  </t>
  </si>
  <si>
    <t>Users ability to process multiple line of Transactions for reversal</t>
  </si>
  <si>
    <t xml:space="preserve">Users ability to view report showing all reversed Transactions  </t>
  </si>
  <si>
    <t xml:space="preserve">The Reversal workflow should have a maker-checker functionality </t>
  </si>
  <si>
    <t xml:space="preserve">Shortfall Workflow Register  </t>
  </si>
  <si>
    <t xml:space="preserve">System ability to allow for pre-configuration of short fall threshold limit </t>
  </si>
  <si>
    <t xml:space="preserve">Ability to map a pre-defined short fall threshold limit to an Employer   </t>
  </si>
  <si>
    <t xml:space="preserve">System ability to automatically generate entries into the shortfall workflow register once a shortfall has been detected. This is closely tight and coupled to the employer shortfall threshold defined above  </t>
  </si>
  <si>
    <t xml:space="preserve">System ability to automatically process a shortfall based on a predefined Job </t>
  </si>
  <si>
    <t xml:space="preserve">Users ability to view report and details of the processed shortfalls </t>
  </si>
  <si>
    <t xml:space="preserve">The shortfall should be configured to be debited/offset from Admin Fee Charges </t>
  </si>
  <si>
    <t>RSA 	Refunds/Withdrawal 
Workflow</t>
  </si>
  <si>
    <t xml:space="preserve">Users ability to view all entries of line of open refund/withdrawals request </t>
  </si>
  <si>
    <t xml:space="preserve">Users ability to review all supporting documents and view all transactions lines attached to each refund types and batch </t>
  </si>
  <si>
    <t xml:space="preserve">The Refunds/Withdrawal workflow show have a makerchecker functionality </t>
  </si>
  <si>
    <t xml:space="preserve">System ability to automatically post the refund transaction, alongside all Pre-CRA interest elements </t>
  </si>
  <si>
    <t>MPS Reconciliation</t>
  </si>
  <si>
    <t xml:space="preserve">System ability to reconcile transactions lines and amount that impacted MPS contribution Account for actual MPS transaction processed </t>
  </si>
  <si>
    <t xml:space="preserve">System should prevent RU Personnel from performing a new reconciliation, once there is an open exception that has not been pushed to register </t>
  </si>
  <si>
    <t xml:space="preserve">Creation of  Partially processed
Processed Reason Code and 
Description 
Processed Reason Code and 
Description </t>
  </si>
  <si>
    <t xml:space="preserve">System ability to create partially processed reasons code and corresponding description </t>
  </si>
  <si>
    <t xml:space="preserve">System should ensure prevention of multiple partially processed reason code </t>
  </si>
  <si>
    <t>system should avoid duplication of partially processed reason code</t>
  </si>
  <si>
    <t>System ability to edit existing partially processed reason code</t>
  </si>
  <si>
    <t xml:space="preserve">Posting of Pre-Cra (inception Interest accrued on the money (pre-cra) </t>
  </si>
  <si>
    <t xml:space="preserve">System ability to edit existing partially processed reason code </t>
  </si>
  <si>
    <t>System ability to allow users create Pre-Cra refund card</t>
  </si>
  <si>
    <t xml:space="preserve">System ability to allow selection of bank entry that relates to Pre-Cra uploaded on Navision </t>
  </si>
  <si>
    <t xml:space="preserve">Ability for users to modify date of debit </t>
  </si>
  <si>
    <t xml:space="preserve">System capability to Post refund card created </t>
  </si>
  <si>
    <t>Contribution Processing</t>
  </si>
  <si>
    <t xml:space="preserve">CTS Upload, Validation, Reconciliation, Allocation and Reallocation </t>
  </si>
  <si>
    <t>System ability to receive CTS feeds &amp; CTS summary from Custodian (UPCL/ZPC) unto theSystem.</t>
  </si>
  <si>
    <t>Where there is an employee ID match, the System should be able to automatically reconcile the CTS and CTS Summary for the corresponding amount to be posted into ledger entry for client</t>
  </si>
  <si>
    <t>System should automatically display an exception report with the exact lines to aid correction process with the Custodian</t>
  </si>
  <si>
    <t xml:space="preserve">System should automatically archive the CTS and CTS Summary uploaded for reporting, immediate and future reference. </t>
  </si>
  <si>
    <t>At CTS upload,System should replace all prefix ‘UBA’ and other Non-PEN Prefixes with PEN).</t>
  </si>
  <si>
    <t>Users ability to Mark/Check available processing officers’ names for which unmatched Transaction is to be allocated to</t>
  </si>
  <si>
    <t>System ability to detect foreign character and display the exact lines for ease of correction</t>
  </si>
  <si>
    <t>System ability to detect lines of employer codes that are not in our database from the CTS, such transaction lines are to be displayed to the processor for instant correction</t>
  </si>
  <si>
    <t>System ability to detect line of transactions where employee leg is greater than employer legs and employer legs are not zero</t>
  </si>
  <si>
    <t>System ability to do a batch PIN reconciliation or PIN on CTS viz-a-viz PIN on DB</t>
  </si>
  <si>
    <t xml:space="preserve">System ability to auto-populate all required fields subject to information derived from the CTS, CTS Summary, etc. </t>
  </si>
  <si>
    <t>System should be able to manage PIN reconciliation. The business rules will be defined during process andSystem design</t>
  </si>
  <si>
    <t>System ability to automatically retrieved all fees and charges as defined within the Employer Attribute required to process all transactions</t>
  </si>
  <si>
    <t>System ability to automatically process reconciled CTS to transaction posting review stage</t>
  </si>
  <si>
    <t>System ability to allow processing of CTS Lines of transactions with Multiple Statement lines—Schedule</t>
  </si>
  <si>
    <t>System ability to auto send eligible transaction to approval stage</t>
  </si>
  <si>
    <t>System ability to maintain total process transaction and outstanding transactions balance in the approval stage header view</t>
  </si>
  <si>
    <t>Reconciliation and Error (processing CTS Transactions that failed PIN validation and matching)</t>
  </si>
  <si>
    <t>System ability to create and maintain a meta dictionary that stores all manually corrected Names, (This meta dictionary maintains the new Name correction. The system can consistently use this meta dictionary in subsequent PIN Name Validation)</t>
  </si>
  <si>
    <t xml:space="preserve">System ability to allow processor/Users auto correct Unprocessed line of transactions directly from the system and sent same for reviews. </t>
  </si>
  <si>
    <t>System ability to group and batch transaction line using Employer Code, Schedule/Cash ID. This equally gives the processor/Users the opportunity to see transaction in approval stage, however, users can not work on such transactions.</t>
  </si>
  <si>
    <t>CPU Supervisor should be able to auto view FDR used in processing manual reconciliation and correction</t>
  </si>
  <si>
    <t xml:space="preserve">Auto Processing </t>
  </si>
  <si>
    <t>System ability to auto post transaction lines anytime price is discovered on the system.</t>
  </si>
  <si>
    <t xml:space="preserve">System ability to automatically triggered SMS to clients during processing </t>
  </si>
  <si>
    <t>System ability to automatically Generate Reports (Listing, Pricing, Consolidated FDR). Send and make all Report to stakeholders (Manual), Transaction Notification Report</t>
  </si>
  <si>
    <t>Multi-Fund Transfer workflow
Workflow</t>
  </si>
  <si>
    <t>Ability to review Fund ID movement on each Multi-Fund batch to ensure compliance.</t>
  </si>
  <si>
    <t>System ability to allow users (CX Primary and CPU) to enter a multi-fund Transfer Request</t>
  </si>
  <si>
    <t>Ability to open each logged transfer card on Multi-Fund List module to change posting date to current transaction date and revalidate.</t>
  </si>
  <si>
    <t>System ability to automatically create Multifund Transfer request base on the existing business rules (i.e., Clients attaining the age of 50).</t>
  </si>
  <si>
    <t>Ability to post each revalidated card (At posting, the system runs and sends SMS and E-mail notification to clients involved</t>
  </si>
  <si>
    <t xml:space="preserve">Users ability to upload, retrieve and view supporting documents </t>
  </si>
  <si>
    <t>Ability to run Multi-fund exception report to confirm all postings are posted</t>
  </si>
  <si>
    <t>This process should enforce a maker-checker functionality using the below rules (CX -CPU) or (CPU1 – CPU2)</t>
  </si>
  <si>
    <t>Where there are no exceptions, run Multi-Fund transfer report for each fund transfer and send to stakeholders</t>
  </si>
  <si>
    <t xml:space="preserve">System ability to allow the checker to view the request and automatically send for processing singularly or multiple records. </t>
  </si>
  <si>
    <t xml:space="preserve">Processing of Unprocessed Money  </t>
  </si>
  <si>
    <r>
      <t>•</t>
    </r>
    <r>
      <rPr>
        <sz val="11"/>
        <color rgb="FF000000"/>
        <rFont val="Arial"/>
        <family val="2"/>
      </rPr>
      <t xml:space="preserve"> </t>
    </r>
    <r>
      <rPr>
        <sz val="11"/>
        <color rgb="FF000000"/>
        <rFont val="Baskerville"/>
      </rPr>
      <t>Unprocessed Monies are transactions line we are unable to process at the original time of processing for one reason or the other</t>
    </r>
  </si>
  <si>
    <r>
      <t>•</t>
    </r>
    <r>
      <rPr>
        <sz val="11"/>
        <color rgb="FF000000"/>
        <rFont val="Arial"/>
        <family val="2"/>
      </rPr>
      <t xml:space="preserve"> </t>
    </r>
    <r>
      <rPr>
        <sz val="11"/>
        <color rgb="FF000000"/>
        <rFont val="Baskerville"/>
      </rPr>
      <t>Users ability to correct/Amend, i.e. (PINs, Staff ID, and Name of Employees) Unprocessed Reasons and send same for approval and auto processing</t>
    </r>
  </si>
  <si>
    <r>
      <t>•</t>
    </r>
    <r>
      <rPr>
        <sz val="11"/>
        <color rgb="FF000000"/>
        <rFont val="Arial"/>
        <family val="2"/>
      </rPr>
      <t xml:space="preserve"> </t>
    </r>
    <r>
      <rPr>
        <sz val="11"/>
        <color rgb="FF000000"/>
        <rFont val="Baskerville"/>
      </rPr>
      <t>Users Ability (CPU/RU) to send Unprocessed Money lines of Transaction/Batches to Refunds workflows when requests are received from (Employers, Historical Records, PenCom and Historical Data)</t>
    </r>
  </si>
  <si>
    <r>
      <t>•</t>
    </r>
    <r>
      <rPr>
        <sz val="11"/>
        <color rgb="FF000000"/>
        <rFont val="Arial"/>
        <family val="2"/>
      </rPr>
      <t xml:space="preserve"> </t>
    </r>
    <r>
      <rPr>
        <sz val="11"/>
        <color rgb="FF000000"/>
        <rFont val="Baskerville"/>
      </rPr>
      <t>Users Ability to correct Unprocessed reasons</t>
    </r>
  </si>
  <si>
    <r>
      <t>•</t>
    </r>
    <r>
      <rPr>
        <sz val="11"/>
        <color rgb="FF000000"/>
        <rFont val="Arial"/>
        <family val="2"/>
      </rPr>
      <t xml:space="preserve"> </t>
    </r>
    <r>
      <rPr>
        <sz val="11"/>
        <color rgb="FF000000"/>
        <rFont val="Baskerville"/>
      </rPr>
      <t>System  functionality  to  ensure  maker-checker functionalities</t>
    </r>
  </si>
  <si>
    <r>
      <t>•</t>
    </r>
    <r>
      <rPr>
        <sz val="11"/>
        <color rgb="FF000000"/>
        <rFont val="Arial"/>
        <family val="2"/>
      </rPr>
      <t xml:space="preserve"> </t>
    </r>
    <r>
      <rPr>
        <sz val="11"/>
        <color rgb="FF000000"/>
        <rFont val="Baskerville"/>
      </rPr>
      <t>Users ability to attach and retrieve supporting documents to aid approval process</t>
    </r>
  </si>
  <si>
    <r>
      <t>•</t>
    </r>
    <r>
      <rPr>
        <sz val="11"/>
        <color rgb="FF000000"/>
        <rFont val="Arial"/>
        <family val="2"/>
      </rPr>
      <t xml:space="preserve"> </t>
    </r>
    <r>
      <rPr>
        <sz val="11"/>
        <color rgb="FF000000"/>
        <rFont val="Baskerville"/>
      </rPr>
      <t>System ability to indicate that a transaction lines or Batch are been worked on by another actor/user</t>
    </r>
  </si>
  <si>
    <t>System should have ability to identify/link each partially processed pin/details with the initial PFA it was previously transferred to.</t>
  </si>
  <si>
    <t xml:space="preserve">Micro Pension Contribution Processing </t>
  </si>
  <si>
    <r>
      <t>•</t>
    </r>
    <r>
      <rPr>
        <sz val="11"/>
        <color rgb="FF000000"/>
        <rFont val="Arial"/>
        <family val="2"/>
      </rPr>
      <t xml:space="preserve"> </t>
    </r>
    <r>
      <rPr>
        <sz val="11"/>
        <color rgb="FF000000"/>
        <rFont val="Baskerville"/>
      </rPr>
      <t>Receive contribution with clients’ details on the contributions register of Micro Pension Module as soon as the payment is made at the bank or any other payment platform.</t>
    </r>
  </si>
  <si>
    <r>
      <t>•</t>
    </r>
    <r>
      <rPr>
        <sz val="11"/>
        <color rgb="FF000000"/>
        <rFont val="Arial"/>
        <family val="2"/>
      </rPr>
      <t xml:space="preserve"> </t>
    </r>
    <r>
      <rPr>
        <sz val="11"/>
        <color rgb="FF000000"/>
        <rFont val="Baskerville"/>
      </rPr>
      <t>System Ability to queue contributions until batched (The system batches every transaction on queue within 30 minutes of receipt).</t>
    </r>
  </si>
  <si>
    <r>
      <t>•</t>
    </r>
    <r>
      <rPr>
        <sz val="11"/>
        <color rgb="FF000000"/>
        <rFont val="Arial"/>
        <family val="2"/>
      </rPr>
      <t xml:space="preserve"> </t>
    </r>
    <r>
      <rPr>
        <sz val="11"/>
        <color rgb="FF000000"/>
        <rFont val="Baskerville"/>
      </rPr>
      <t xml:space="preserve">System ability to keep Contributions in a queue until batched </t>
    </r>
  </si>
  <si>
    <r>
      <t>•</t>
    </r>
    <r>
      <rPr>
        <sz val="11"/>
        <color rgb="FF000000"/>
        <rFont val="Arial"/>
        <family val="2"/>
      </rPr>
      <t xml:space="preserve"> </t>
    </r>
    <r>
      <rPr>
        <sz val="11"/>
        <color rgb="FF000000"/>
        <rFont val="Baskerville"/>
      </rPr>
      <t>System ability to batch transaction on queue within 30 minutes of receipt</t>
    </r>
  </si>
  <si>
    <r>
      <t>•</t>
    </r>
    <r>
      <rPr>
        <sz val="11"/>
        <color rgb="FF000000"/>
        <rFont val="Arial"/>
        <family val="2"/>
      </rPr>
      <t xml:space="preserve"> </t>
    </r>
    <r>
      <rPr>
        <sz val="11"/>
        <color rgb="FF000000"/>
        <rFont val="Baskerville"/>
      </rPr>
      <t>Functionality to allow users batch the contributions manually by clicking on the “Contributions Batcher Job”. Where the contribution(s) are not batched</t>
    </r>
  </si>
  <si>
    <r>
      <t>•</t>
    </r>
    <r>
      <rPr>
        <sz val="11"/>
        <color rgb="FF000000"/>
        <rFont val="Arial"/>
        <family val="2"/>
      </rPr>
      <t xml:space="preserve"> </t>
    </r>
    <r>
      <rPr>
        <sz val="11"/>
        <color rgb="FF000000"/>
        <rFont val="Baskerville"/>
      </rPr>
      <t>System feature to allow batched contributions processing using the current price date.</t>
    </r>
  </si>
  <si>
    <r>
      <t>•</t>
    </r>
    <r>
      <rPr>
        <sz val="11"/>
        <color rgb="FF000000"/>
        <rFont val="Arial"/>
        <family val="2"/>
      </rPr>
      <t xml:space="preserve"> </t>
    </r>
    <r>
      <rPr>
        <sz val="11"/>
        <color rgb="FF000000"/>
        <rFont val="Baskerville"/>
      </rPr>
      <t>System ability to process every transaction as soon as batched</t>
    </r>
  </si>
  <si>
    <r>
      <t>•</t>
    </r>
    <r>
      <rPr>
        <sz val="11"/>
        <color rgb="FF000000"/>
        <rFont val="Arial"/>
        <family val="2"/>
      </rPr>
      <t xml:space="preserve"> </t>
    </r>
    <r>
      <rPr>
        <sz val="11"/>
        <color rgb="FF000000"/>
        <rFont val="Baskerville"/>
      </rPr>
      <t>Where the contribution(s) are not processed, system ability to allow CPU officer to process the contributions manually by clicking on the “Contributions Post Job”.</t>
    </r>
  </si>
  <si>
    <r>
      <t>•</t>
    </r>
    <r>
      <rPr>
        <sz val="11"/>
        <color rgb="FF000000"/>
        <rFont val="Arial"/>
        <family val="2"/>
      </rPr>
      <t xml:space="preserve"> </t>
    </r>
    <r>
      <rPr>
        <sz val="11"/>
        <color rgb="FF000000"/>
        <rFont val="Baskerville"/>
      </rPr>
      <t>System ability to send SMS notification immediately the transaction is processed (real time)</t>
    </r>
  </si>
  <si>
    <r>
      <t>•</t>
    </r>
    <r>
      <rPr>
        <sz val="11"/>
        <color rgb="FF000000"/>
        <rFont val="Arial"/>
        <family val="2"/>
      </rPr>
      <t xml:space="preserve"> </t>
    </r>
    <r>
      <rPr>
        <sz val="11"/>
        <color rgb="FF000000"/>
        <rFont val="Baskerville"/>
      </rPr>
      <t>System ability to receive unreconciled transactions from RU for processing immediately</t>
    </r>
  </si>
  <si>
    <r>
      <t>•</t>
    </r>
    <r>
      <rPr>
        <sz val="11"/>
        <color rgb="FF000000"/>
        <rFont val="Arial"/>
        <family val="2"/>
      </rPr>
      <t xml:space="preserve"> </t>
    </r>
    <r>
      <rPr>
        <sz val="11"/>
        <color rgb="FF000000"/>
        <rFont val="Baskerville"/>
      </rPr>
      <t>Steps above is repeated until the cut-off time of 4.00pm.</t>
    </r>
  </si>
  <si>
    <r>
      <t>•</t>
    </r>
    <r>
      <rPr>
        <sz val="11"/>
        <color rgb="FF000000"/>
        <rFont val="Arial"/>
        <family val="2"/>
      </rPr>
      <t xml:space="preserve"> </t>
    </r>
    <r>
      <rPr>
        <sz val="11"/>
        <color rgb="FF000000"/>
        <rFont val="Baskerville"/>
      </rPr>
      <t>All unreconciled transactions are received from RU the following day on NAV and processed accordingly.</t>
    </r>
  </si>
  <si>
    <t>Processing of PIN Change and Merger</t>
  </si>
  <si>
    <r>
      <t>•</t>
    </r>
    <r>
      <rPr>
        <sz val="11"/>
        <color rgb="FF000000"/>
        <rFont val="Arial"/>
        <family val="2"/>
      </rPr>
      <t xml:space="preserve"> </t>
    </r>
    <r>
      <rPr>
        <sz val="11"/>
        <color rgb="FF000000"/>
        <rFont val="Baskerville"/>
      </rPr>
      <t>System ability to allow Users setup PIN Change, PIN Merger Request</t>
    </r>
  </si>
  <si>
    <r>
      <t>•</t>
    </r>
    <r>
      <rPr>
        <sz val="11"/>
        <color rgb="FF000000"/>
        <rFont val="Arial"/>
        <family val="2"/>
      </rPr>
      <t xml:space="preserve"> </t>
    </r>
    <r>
      <rPr>
        <sz val="11"/>
        <color rgb="FF000000"/>
        <rFont val="Baskerville"/>
      </rPr>
      <t>These Module should include a maker- checker features</t>
    </r>
  </si>
  <si>
    <r>
      <t>•</t>
    </r>
    <r>
      <rPr>
        <sz val="11"/>
        <color rgb="FF000000"/>
        <rFont val="Arial"/>
        <family val="2"/>
      </rPr>
      <t xml:space="preserve"> </t>
    </r>
    <r>
      <rPr>
        <sz val="11"/>
        <color rgb="FF000000"/>
        <rFont val="Baskerville"/>
      </rPr>
      <t>System Ability to allow attachment and retrievals of supporting documents</t>
    </r>
  </si>
  <si>
    <r>
      <t>•</t>
    </r>
    <r>
      <rPr>
        <sz val="11"/>
        <color rgb="FF000000"/>
        <rFont val="Arial"/>
        <family val="2"/>
      </rPr>
      <t xml:space="preserve"> </t>
    </r>
    <r>
      <rPr>
        <sz val="11"/>
        <color rgb="FF000000"/>
        <rFont val="Baskerville"/>
      </rPr>
      <t>System ability to automatically process PIN Change and Merger request using the logic specify in Appendix</t>
    </r>
  </si>
  <si>
    <t>Movement should reflect on Ledger entries for clients involved.</t>
  </si>
  <si>
    <t xml:space="preserve">System Ability to register cash movement by log for Fund Accounts Review </t>
  </si>
  <si>
    <t>Movement should reflect on RSA statement for clients involved.</t>
  </si>
  <si>
    <t>System should restrict pin change for client’s that has pending benefit application request, prompting CPU to seek further clarification from BAU</t>
  </si>
  <si>
    <t>Contribution summary should reflect the new position after movement.</t>
  </si>
  <si>
    <t xml:space="preserve">Total unit is to be liquidated at the prevailing unit price to buy unit in another fund at the current price. </t>
  </si>
  <si>
    <t>Ability to send notification from PIN Change Module to RU for PIN block.</t>
  </si>
  <si>
    <t>Reprocessing of returned contributions</t>
  </si>
  <si>
    <t>NEFT Return Processing</t>
  </si>
  <si>
    <r>
      <t>•</t>
    </r>
    <r>
      <rPr>
        <sz val="11"/>
        <color rgb="FF000000"/>
        <rFont val="Arial"/>
        <family val="2"/>
      </rPr>
      <t xml:space="preserve"> </t>
    </r>
    <r>
      <rPr>
        <sz val="11"/>
        <color rgb="FF000000"/>
        <rFont val="Baskerville"/>
      </rPr>
      <t>Auto processing of Neft Return Processing and Auto Pushing of Neft Return to Neft Return register.</t>
    </r>
  </si>
  <si>
    <t>Workflows (Fund 1, Fund 11, 111, IV, VI)</t>
  </si>
  <si>
    <r>
      <t>•</t>
    </r>
    <r>
      <rPr>
        <sz val="11"/>
        <color rgb="FF000000"/>
        <rFont val="Arial"/>
        <family val="2"/>
      </rPr>
      <t xml:space="preserve"> </t>
    </r>
    <r>
      <rPr>
        <sz val="11"/>
        <color rgb="FF000000"/>
        <rFont val="Baskerville"/>
      </rPr>
      <t xml:space="preserve">System ability to allow users push records to Neft Return for upward processing by CPU </t>
    </r>
  </si>
  <si>
    <r>
      <t>•</t>
    </r>
    <r>
      <rPr>
        <sz val="11"/>
        <color rgb="FF000000"/>
        <rFont val="Arial"/>
        <family val="2"/>
      </rPr>
      <t xml:space="preserve"> </t>
    </r>
    <r>
      <rPr>
        <sz val="11"/>
        <color rgb="FF000000"/>
        <rFont val="Baskerville"/>
      </rPr>
      <t>System ability to receive Neft return feeds from UPCL</t>
    </r>
  </si>
  <si>
    <r>
      <t>•</t>
    </r>
    <r>
      <rPr>
        <sz val="11"/>
        <color rgb="FF000000"/>
        <rFont val="Arial"/>
        <family val="2"/>
      </rPr>
      <t xml:space="preserve"> </t>
    </r>
    <r>
      <rPr>
        <sz val="11"/>
        <color rgb="FF000000"/>
        <rFont val="Baskerville"/>
      </rPr>
      <t>System Ability to perform auto reconciliation with existing database record for specified PINs</t>
    </r>
  </si>
  <si>
    <r>
      <t>•</t>
    </r>
    <r>
      <rPr>
        <sz val="11"/>
        <color rgb="FF000000"/>
        <rFont val="Arial"/>
        <family val="2"/>
      </rPr>
      <t xml:space="preserve"> </t>
    </r>
    <r>
      <rPr>
        <sz val="11"/>
        <color rgb="FF000000"/>
        <rFont val="Baskerville"/>
      </rPr>
      <t>System ability to auto process based on correct validation</t>
    </r>
  </si>
  <si>
    <t xml:space="preserve">Contribution batch Reversal 
/ Partially Processed 
Reversal </t>
  </si>
  <si>
    <r>
      <t>•</t>
    </r>
    <r>
      <rPr>
        <sz val="11"/>
        <color rgb="FF000000"/>
        <rFont val="Arial"/>
        <family val="2"/>
      </rPr>
      <t xml:space="preserve"> </t>
    </r>
    <r>
      <rPr>
        <sz val="11"/>
        <color rgb="FF000000"/>
        <rFont val="Baskerville"/>
      </rPr>
      <t>System Ability to perform Reversal before Pricing /EOD</t>
    </r>
  </si>
  <si>
    <r>
      <t>•</t>
    </r>
    <r>
      <rPr>
        <sz val="11"/>
        <color rgb="FF000000"/>
        <rFont val="Arial"/>
        <family val="2"/>
      </rPr>
      <t xml:space="preserve"> </t>
    </r>
    <r>
      <rPr>
        <sz val="11"/>
        <color rgb="FF000000"/>
        <rFont val="Baskerville"/>
      </rPr>
      <t xml:space="preserve">System Ability to perform Reversal After EOD/ </t>
    </r>
  </si>
  <si>
    <r>
      <t>•</t>
    </r>
    <r>
      <rPr>
        <sz val="11"/>
        <color rgb="FF000000"/>
        <rFont val="Arial"/>
        <family val="2"/>
      </rPr>
      <t xml:space="preserve"> </t>
    </r>
    <r>
      <rPr>
        <sz val="11"/>
        <color rgb="FF000000"/>
        <rFont val="Baskerville"/>
      </rPr>
      <t>System Ability to perform Contribution batch reversal – all</t>
    </r>
  </si>
  <si>
    <r>
      <t>•</t>
    </r>
    <r>
      <rPr>
        <sz val="11"/>
        <color rgb="FF000000"/>
        <rFont val="Arial"/>
        <family val="2"/>
      </rPr>
      <t xml:space="preserve"> </t>
    </r>
    <r>
      <rPr>
        <sz val="11"/>
        <color rgb="FF000000"/>
        <rFont val="Baskerville"/>
      </rPr>
      <t>System Ability to perform Partially processed reversal --- unprocessed</t>
    </r>
  </si>
  <si>
    <r>
      <t>Refund Unit</t>
    </r>
    <r>
      <rPr>
        <sz val="11"/>
        <color theme="1"/>
        <rFont val="Baskerville"/>
      </rPr>
      <t xml:space="preserve"> </t>
    </r>
  </si>
  <si>
    <t xml:space="preserve">Refund Unit 
/ Partially Processed 
Reversal </t>
  </si>
  <si>
    <r>
      <rPr>
        <sz val="7"/>
        <color rgb="FF000000"/>
        <rFont val="Times New Roman"/>
        <family val="1"/>
      </rPr>
      <t xml:space="preserve"> </t>
    </r>
    <r>
      <rPr>
        <sz val="11"/>
        <color rgb="FF000000"/>
        <rFont val="Baskerville"/>
      </rPr>
      <t>Double Registration</t>
    </r>
  </si>
  <si>
    <t xml:space="preserve">Upon validation of ARM duplicate pins, the system should be designed that
- ARM duplicate PINs can be merged with a click of button and a prompt for authorization 
</t>
  </si>
  <si>
    <r>
      <t>·</t>
    </r>
    <r>
      <rPr>
        <sz val="7"/>
        <color theme="1"/>
        <rFont val="Times New Roman"/>
        <family val="1"/>
      </rPr>
      <t xml:space="preserve">       </t>
    </r>
    <r>
      <rPr>
        <sz val="11"/>
        <color theme="1"/>
        <rFont val="Baskerville"/>
      </rPr>
      <t>User(s) Ability to select single line/batched lines of transactions for refunds from partially and unprocessed views based on the below criteria’s (Unprocessed reasons, Fund Types, Fund Price, etc) and send such transactional refund request to Refund-Transfer workflow</t>
    </r>
  </si>
  <si>
    <t>For Multiple PINs between PFAs</t>
  </si>
  <si>
    <t>System design for ability to:</t>
  </si>
  <si>
    <r>
      <t>·</t>
    </r>
    <r>
      <rPr>
        <sz val="7"/>
        <color theme="1"/>
        <rFont val="Times New Roman"/>
        <family val="1"/>
      </rPr>
      <t xml:space="preserve">       </t>
    </r>
    <r>
      <rPr>
        <sz val="11"/>
        <color theme="1"/>
        <rFont val="Baskerville"/>
      </rPr>
      <t xml:space="preserve">Users ability to define </t>
    </r>
    <r>
      <rPr>
        <sz val="11"/>
        <color rgb="FFFF0000"/>
        <rFont val="Baskerville"/>
      </rPr>
      <t xml:space="preserve">refund type request </t>
    </r>
    <r>
      <rPr>
        <sz val="11"/>
        <color theme="1"/>
        <rFont val="Baskerville"/>
      </rPr>
      <t xml:space="preserve">and attach </t>
    </r>
    <r>
      <rPr>
        <sz val="11"/>
        <color rgb="FFFF0000"/>
        <rFont val="Baskerville"/>
      </rPr>
      <t xml:space="preserve">supporting documents </t>
    </r>
    <r>
      <rPr>
        <sz val="11"/>
        <color theme="1"/>
        <rFont val="Baskerville"/>
      </rPr>
      <t>as required on desired refund-transfer transaction and view auto generated schedules</t>
    </r>
  </si>
  <si>
    <r>
      <t>§</t>
    </r>
    <r>
      <rPr>
        <sz val="7"/>
        <color rgb="FF000000"/>
        <rFont val="Times New Roman"/>
        <family val="1"/>
      </rPr>
      <t xml:space="preserve">  </t>
    </r>
    <r>
      <rPr>
        <sz val="11"/>
        <color rgb="FF000000"/>
        <rFont val="Baskerville"/>
      </rPr>
      <t>Instruction received, via process tracker, spool all remittance in the invalid pins and initiate withdrawal document.</t>
    </r>
  </si>
  <si>
    <r>
      <t>·</t>
    </r>
    <r>
      <rPr>
        <sz val="7"/>
        <color theme="1"/>
        <rFont val="Times New Roman"/>
        <family val="1"/>
      </rPr>
      <t xml:space="preserve">       </t>
    </r>
    <r>
      <rPr>
        <sz val="11"/>
        <color theme="1"/>
        <rFont val="Baskerville"/>
      </rPr>
      <t xml:space="preserve">System ability to batch all transaction according to the business rule defined in </t>
    </r>
    <r>
      <rPr>
        <b/>
        <sz val="11"/>
        <color rgb="FFFF0000"/>
        <rFont val="Baskerville"/>
      </rPr>
      <t>appendix 1.0</t>
    </r>
    <r>
      <rPr>
        <sz val="11"/>
        <color theme="1"/>
        <rFont val="Baskerville"/>
      </rPr>
      <t xml:space="preserve"> (Batched by PFAs, etc.)</t>
    </r>
  </si>
  <si>
    <r>
      <t>§</t>
    </r>
    <r>
      <rPr>
        <sz val="7"/>
        <color rgb="FF000000"/>
        <rFont val="Times New Roman"/>
        <family val="1"/>
      </rPr>
      <t xml:space="preserve">  </t>
    </r>
    <r>
      <rPr>
        <sz val="11"/>
        <color rgb="FF000000"/>
        <rFont val="Baskerville"/>
      </rPr>
      <t>Send to Refund and RU supervisor for review</t>
    </r>
  </si>
  <si>
    <r>
      <t>·</t>
    </r>
    <r>
      <rPr>
        <sz val="7"/>
        <color theme="1"/>
        <rFont val="Times New Roman"/>
        <family val="1"/>
      </rPr>
      <t xml:space="preserve">       </t>
    </r>
    <r>
      <rPr>
        <sz val="11"/>
        <color theme="1"/>
        <rFont val="Baskerville"/>
      </rPr>
      <t>System ability to automatically generate schedules</t>
    </r>
  </si>
  <si>
    <r>
      <t>§</t>
    </r>
    <r>
      <rPr>
        <sz val="7"/>
        <color rgb="FF000000"/>
        <rFont val="Times New Roman"/>
        <family val="1"/>
      </rPr>
      <t xml:space="preserve">  </t>
    </r>
    <r>
      <rPr>
        <sz val="11"/>
        <color rgb="FF000000"/>
        <rFont val="Baskerville"/>
      </rPr>
      <t>Mandate is generated and send to signatories then custodian</t>
    </r>
  </si>
  <si>
    <r>
      <t>·</t>
    </r>
    <r>
      <rPr>
        <sz val="7"/>
        <color theme="1"/>
        <rFont val="Times New Roman"/>
        <family val="1"/>
      </rPr>
      <t xml:space="preserve">       </t>
    </r>
    <r>
      <rPr>
        <sz val="11"/>
        <color theme="1"/>
        <rFont val="Baskerville"/>
      </rPr>
      <t xml:space="preserve">Users ability to send refund-transfers for approvals </t>
    </r>
  </si>
  <si>
    <t>For State &amp; FCTA/FCDA refund</t>
  </si>
  <si>
    <t>Upon instruction through process tracker or employer managers, the following should be done</t>
  </si>
  <si>
    <t>This system should be a maker -checker system</t>
  </si>
  <si>
    <t>ARM account validation tool kits should be modified to allow validation of various account number without bank sort code.</t>
  </si>
  <si>
    <t>The system should be able to generate, or spool contribution of employee &amp; employer and interest earn on each (interest on employee and employer), total interest and price, the Fund client belong.</t>
  </si>
  <si>
    <r>
      <t>§</t>
    </r>
    <r>
      <rPr>
        <sz val="7"/>
        <color rgb="FF000000"/>
        <rFont val="Times New Roman"/>
        <family val="1"/>
      </rPr>
      <t xml:space="preserve">  </t>
    </r>
    <r>
      <rPr>
        <sz val="11"/>
        <color rgb="FF000000"/>
        <rFont val="Baskerville"/>
      </rPr>
      <t>Proceed to paperless to generate mandate and send to signatories for approval.</t>
    </r>
  </si>
  <si>
    <r>
      <t>§</t>
    </r>
    <r>
      <rPr>
        <sz val="7"/>
        <color rgb="FF000000"/>
        <rFont val="Times New Roman"/>
        <family val="1"/>
      </rPr>
      <t xml:space="preserve">  </t>
    </r>
    <r>
      <rPr>
        <sz val="11"/>
        <color rgb="FF000000"/>
        <rFont val="Baskerville"/>
      </rPr>
      <t>Upon posting by BAU, a mandate should be generated on paperless to State bureau notifying that refund has been completed.</t>
    </r>
  </si>
  <si>
    <r>
      <t>§</t>
    </r>
    <r>
      <rPr>
        <sz val="7"/>
        <color rgb="FF000000"/>
        <rFont val="Times New Roman"/>
        <family val="1"/>
      </rPr>
      <t xml:space="preserve">  </t>
    </r>
    <r>
      <rPr>
        <sz val="11"/>
        <color rgb="FF000000"/>
        <rFont val="Baskerville"/>
      </rPr>
      <t>PenCom Refund</t>
    </r>
  </si>
  <si>
    <r>
      <t>§</t>
    </r>
    <r>
      <rPr>
        <sz val="7"/>
        <color rgb="FF000000"/>
        <rFont val="Times New Roman"/>
        <family val="1"/>
      </rPr>
      <t xml:space="preserve">  </t>
    </r>
    <r>
      <rPr>
        <sz val="11"/>
        <color rgb="FF000000"/>
        <rFont val="Baskerville"/>
      </rPr>
      <t>Withdrawal process</t>
    </r>
  </si>
  <si>
    <r>
      <t>§</t>
    </r>
    <r>
      <rPr>
        <sz val="7"/>
        <color rgb="FF000000"/>
        <rFont val="Times New Roman"/>
        <family val="1"/>
      </rPr>
      <t xml:space="preserve">  </t>
    </r>
    <r>
      <rPr>
        <sz val="11"/>
        <color rgb="FF000000"/>
        <rFont val="Baskerville"/>
      </rPr>
      <t xml:space="preserve">The system should be designed that all withdrawal process should be done on the system. </t>
    </r>
  </si>
  <si>
    <r>
      <t>§</t>
    </r>
    <r>
      <rPr>
        <sz val="7"/>
        <color rgb="FF000000"/>
        <rFont val="Times New Roman"/>
        <family val="1"/>
      </rPr>
      <t xml:space="preserve">  </t>
    </r>
    <r>
      <rPr>
        <sz val="11"/>
        <color rgb="FF000000"/>
        <rFont val="Baskerville"/>
      </rPr>
      <t>The system should be able to separate PenCom contribution from other source, prepare breakdown for based on PenCom template with percentage requested.</t>
    </r>
  </si>
  <si>
    <r>
      <t>§</t>
    </r>
    <r>
      <rPr>
        <sz val="7"/>
        <color rgb="FF000000"/>
        <rFont val="Times New Roman"/>
        <family val="1"/>
      </rPr>
      <t xml:space="preserve">  </t>
    </r>
    <r>
      <rPr>
        <sz val="11"/>
        <color rgb="FF000000"/>
        <rFont val="Baskerville"/>
      </rPr>
      <t>System ability to generate mandate on Paperless and send to signatories for approval</t>
    </r>
  </si>
  <si>
    <r>
      <t>§</t>
    </r>
    <r>
      <rPr>
        <sz val="7"/>
        <color rgb="FF000000"/>
        <rFont val="Times New Roman"/>
        <family val="1"/>
      </rPr>
      <t xml:space="preserve">  </t>
    </r>
    <r>
      <rPr>
        <sz val="11"/>
        <color rgb="FF000000"/>
        <rFont val="Baskerville"/>
      </rPr>
      <t>Prompt custodian to provide RTGS for such transaction.</t>
    </r>
  </si>
  <si>
    <r>
      <t>§</t>
    </r>
    <r>
      <rPr>
        <sz val="7"/>
        <color rgb="FF000000"/>
        <rFont val="Times New Roman"/>
        <family val="1"/>
      </rPr>
      <t xml:space="preserve">  </t>
    </r>
    <r>
      <rPr>
        <sz val="11"/>
        <color rgb="FF000000"/>
        <rFont val="Baskerville"/>
      </rPr>
      <t>PenCom Refund Unapplied</t>
    </r>
  </si>
  <si>
    <r>
      <t>§</t>
    </r>
    <r>
      <rPr>
        <sz val="7"/>
        <color rgb="FF000000"/>
        <rFont val="Times New Roman"/>
        <family val="1"/>
      </rPr>
      <t xml:space="preserve">  </t>
    </r>
    <r>
      <rPr>
        <sz val="11"/>
        <color rgb="FF000000"/>
        <rFont val="Baskerville"/>
      </rPr>
      <t>System ability to accommodate various bank entry number in one refund card – batch upload</t>
    </r>
  </si>
  <si>
    <r>
      <t>§</t>
    </r>
    <r>
      <rPr>
        <sz val="7"/>
        <color rgb="FF000000"/>
        <rFont val="Times New Roman"/>
        <family val="1"/>
      </rPr>
      <t xml:space="preserve">  </t>
    </r>
    <r>
      <rPr>
        <sz val="11"/>
        <color rgb="FF000000"/>
        <rFont val="Baskerville"/>
      </rPr>
      <t>System ability to generate mandate, send to signatories, custodian and send notification upon posting by RU.</t>
    </r>
  </si>
  <si>
    <r>
      <t>§</t>
    </r>
    <r>
      <rPr>
        <sz val="7"/>
        <color rgb="FF000000"/>
        <rFont val="Times New Roman"/>
        <family val="1"/>
      </rPr>
      <t xml:space="preserve">  </t>
    </r>
    <r>
      <rPr>
        <sz val="11"/>
        <color rgb="FF000000"/>
        <rFont val="Baskerville"/>
      </rPr>
      <t>Refund to NPF</t>
    </r>
  </si>
  <si>
    <r>
      <t>§</t>
    </r>
    <r>
      <rPr>
        <sz val="7"/>
        <color rgb="FF000000"/>
        <rFont val="Times New Roman"/>
        <family val="1"/>
      </rPr>
      <t xml:space="preserve">  </t>
    </r>
    <r>
      <rPr>
        <sz val="11"/>
        <color rgb="FF000000"/>
        <rFont val="Baskerville"/>
      </rPr>
      <t>Refund to NPF – Withdrawal</t>
    </r>
  </si>
  <si>
    <r>
      <t>§</t>
    </r>
    <r>
      <rPr>
        <sz val="7"/>
        <color rgb="FF000000"/>
        <rFont val="Times New Roman"/>
        <family val="1"/>
      </rPr>
      <t xml:space="preserve">  </t>
    </r>
    <r>
      <rPr>
        <sz val="11"/>
        <color rgb="FF000000"/>
        <rFont val="Baskerville"/>
      </rPr>
      <t>System ability to initiate withdrawal process and giving room to process owner to select price date irrespective of the client fund.</t>
    </r>
  </si>
  <si>
    <r>
      <t>§</t>
    </r>
    <r>
      <rPr>
        <sz val="7"/>
        <color rgb="FF000000"/>
        <rFont val="Times New Roman"/>
        <family val="1"/>
      </rPr>
      <t xml:space="preserve">  </t>
    </r>
    <r>
      <rPr>
        <sz val="11"/>
        <color rgb="FF000000"/>
        <rFont val="Baskerville"/>
      </rPr>
      <t>System ability to provide withdrawal breakdown</t>
    </r>
  </si>
  <si>
    <r>
      <t>§</t>
    </r>
    <r>
      <rPr>
        <sz val="7"/>
        <color rgb="FF000000"/>
        <rFont val="Times New Roman"/>
        <family val="1"/>
      </rPr>
      <t xml:space="preserve">  </t>
    </r>
    <r>
      <rPr>
        <sz val="11"/>
        <color rgb="FF000000"/>
        <rFont val="Baskerville"/>
      </rPr>
      <t>System ability to generate mandate after upon withdrawal approval by refund and RU supervisor.</t>
    </r>
  </si>
  <si>
    <r>
      <t>§</t>
    </r>
    <r>
      <rPr>
        <sz val="7"/>
        <color rgb="FF000000"/>
        <rFont val="Times New Roman"/>
        <family val="1"/>
      </rPr>
      <t xml:space="preserve">  </t>
    </r>
    <r>
      <rPr>
        <sz val="11"/>
        <color rgb="FF000000"/>
        <rFont val="Baskerville"/>
      </rPr>
      <t>System ability to send mandate to custodian upon signatories’ approval.</t>
    </r>
  </si>
  <si>
    <r>
      <t>§</t>
    </r>
    <r>
      <rPr>
        <sz val="7"/>
        <color rgb="FF000000"/>
        <rFont val="Times New Roman"/>
        <family val="1"/>
      </rPr>
      <t xml:space="preserve">  </t>
    </r>
    <r>
      <rPr>
        <sz val="11"/>
        <color rgb="FF000000"/>
        <rFont val="Baskerville"/>
      </rPr>
      <t>Refund to employees.</t>
    </r>
  </si>
  <si>
    <r>
      <t>§</t>
    </r>
    <r>
      <rPr>
        <sz val="7"/>
        <color rgb="FF000000"/>
        <rFont val="Times New Roman"/>
        <family val="1"/>
      </rPr>
      <t xml:space="preserve">  </t>
    </r>
    <r>
      <rPr>
        <sz val="11"/>
        <color rgb="FF000000"/>
        <rFont val="Baskerville"/>
      </rPr>
      <t>System ability to separate employee contribution from employer, calculate unit, initiate withdrawal (both batch and single withdrawal).</t>
    </r>
  </si>
  <si>
    <t>System ability to send mandate to custodian upon signatories’ approval.</t>
  </si>
  <si>
    <t>Transfers</t>
  </si>
  <si>
    <r>
      <t xml:space="preserve">The system should be built with Artificial Intelligence in such a way that all initially </t>
    </r>
    <r>
      <rPr>
        <b/>
        <sz val="11"/>
        <color theme="1"/>
        <rFont val="Baskerville"/>
      </rPr>
      <t>Identified</t>
    </r>
    <r>
      <rPr>
        <sz val="11"/>
        <color theme="1"/>
        <rFont val="Baskerville"/>
      </rPr>
      <t xml:space="preserve"> Pins status should be flagged with their respective PFA (note that this might be from Pencom List, Project of Identifying correct Pin) will generate a report after RSA report has been submitted. In this way RM can collate monthly and send to employers for clarifications.</t>
    </r>
  </si>
  <si>
    <t>The idea of Uploading cards and Inserting from unprocessed monies can be eradicated by creating CSV’s that will speak to Individual Pins, Names, Entry No’s and Bank Statement.</t>
  </si>
  <si>
    <r>
      <t>·</t>
    </r>
    <r>
      <rPr>
        <sz val="7"/>
        <color theme="1"/>
        <rFont val="Times New Roman"/>
        <family val="1"/>
      </rPr>
      <t xml:space="preserve">       </t>
    </r>
    <r>
      <rPr>
        <sz val="11"/>
        <color theme="1"/>
        <rFont val="Baskerville"/>
      </rPr>
      <t>Please note that only Refund Type name and Account will be inserted manually.</t>
    </r>
  </si>
  <si>
    <r>
      <t>·</t>
    </r>
    <r>
      <rPr>
        <sz val="7"/>
        <color theme="1"/>
        <rFont val="Times New Roman"/>
        <family val="1"/>
      </rPr>
      <t xml:space="preserve">       </t>
    </r>
    <r>
      <rPr>
        <sz val="11"/>
        <color theme="1"/>
        <rFont val="Baskerville"/>
      </rPr>
      <t xml:space="preserve">The system will speak to all lines of transaction when it is been posted. </t>
    </r>
  </si>
  <si>
    <r>
      <t>·</t>
    </r>
    <r>
      <rPr>
        <sz val="7"/>
        <color theme="1"/>
        <rFont val="Times New Roman"/>
        <family val="1"/>
      </rPr>
      <t xml:space="preserve">       </t>
    </r>
    <r>
      <rPr>
        <sz val="11"/>
        <color theme="1"/>
        <rFont val="Baskerville"/>
      </rPr>
      <t>Instructions will be generated by design already on the system, per PFA and their respective amount.</t>
    </r>
  </si>
  <si>
    <r>
      <t>·</t>
    </r>
    <r>
      <rPr>
        <sz val="7"/>
        <color theme="1"/>
        <rFont val="Times New Roman"/>
        <family val="1"/>
      </rPr>
      <t xml:space="preserve">       </t>
    </r>
    <r>
      <rPr>
        <sz val="11"/>
        <color theme="1"/>
        <rFont val="Baskerville"/>
      </rPr>
      <t>Signatories will sign</t>
    </r>
  </si>
  <si>
    <r>
      <t>·</t>
    </r>
    <r>
      <rPr>
        <sz val="7"/>
        <color rgb="FF000000"/>
        <rFont val="Times New Roman"/>
        <family val="1"/>
      </rPr>
      <t xml:space="preserve">       </t>
    </r>
    <r>
      <rPr>
        <sz val="11"/>
        <color theme="1"/>
        <rFont val="Baskerville"/>
      </rPr>
      <t>Once this logged an automated process will send to Custodian with corresponding Schedules</t>
    </r>
  </si>
  <si>
    <t>Update of partially processed should be done automatically to reflect live position of Nomenclature.</t>
  </si>
  <si>
    <t>Others</t>
  </si>
  <si>
    <r>
      <t>ü</t>
    </r>
    <r>
      <rPr>
        <sz val="11"/>
        <color theme="1"/>
        <rFont val="Baskerville"/>
      </rPr>
      <t>Daily monitoring of all RSA Investment account and retiree investment account for inflows &amp; sending of withdrawal posting to benefit.</t>
    </r>
    <r>
      <rPr>
        <sz val="11"/>
        <color theme="1"/>
        <rFont val="Wingdings"/>
        <charset val="2"/>
      </rPr>
      <t xml:space="preserve">
ü</t>
    </r>
    <r>
      <rPr>
        <sz val="11"/>
        <color theme="1"/>
        <rFont val="Baskerville"/>
      </rPr>
      <t>Shortfall posting</t>
    </r>
    <r>
      <rPr>
        <sz val="11"/>
        <color theme="1"/>
        <rFont val="Wingdings"/>
        <charset val="2"/>
      </rPr>
      <t xml:space="preserve">
ü</t>
    </r>
    <r>
      <rPr>
        <sz val="11"/>
        <color theme="1"/>
        <rFont val="Baskerville"/>
      </rPr>
      <t>Monthly Interest Payment into client RSA.</t>
    </r>
    <r>
      <rPr>
        <sz val="11"/>
        <color theme="1"/>
        <rFont val="Wingdings"/>
        <charset val="2"/>
      </rPr>
      <t xml:space="preserve">
ü</t>
    </r>
    <r>
      <rPr>
        <sz val="11"/>
        <color theme="1"/>
        <rFont val="Baskerville"/>
      </rPr>
      <t>Updating to current nomenclature while creating refund cards e.g. (Shortfalls, Fundmismatch, NDB).</t>
    </r>
    <r>
      <rPr>
        <sz val="11"/>
        <color theme="1"/>
        <rFont val="Wingdings"/>
        <charset val="2"/>
      </rPr>
      <t xml:space="preserve">
ü</t>
    </r>
    <r>
      <rPr>
        <sz val="11"/>
        <color theme="1"/>
        <rFont val="Baskerville"/>
      </rPr>
      <t>NDB projects.</t>
    </r>
  </si>
  <si>
    <t>Daily monitoring of statement.
- System ability to allow uploading of daily posting details using template provided CPU and Dependencies.
- Monthly Interest Payment into client RSA</t>
  </si>
  <si>
    <t>System ability to spool report and generate mandate (instruction), prepare schedule based on pins subtotal, and send to refund supervisor for approval. Thereafter to Signatories for signing.</t>
  </si>
  <si>
    <t>Contributions processed by Refund</t>
  </si>
  <si>
    <t>System ability to receive CTS like UPCL feeds from ZPC custodian will facilitate a seamless process as against creation of CVSs that we currently run.</t>
  </si>
  <si>
    <t>Notification upon crediting of ZPC transaction should be automated such that dependent unit i.e (BAU/Compliance dept) is aware and fully updated. This will reduce the pain of asking or sending emails and also reduce TAT.</t>
  </si>
  <si>
    <t>Transfer to AVC</t>
  </si>
  <si>
    <t>	Withdrawal of mandatory contributions to AVC: _RSA to RSA
	Withdrawal of mandatory contributions to AVC: _RSA to RF
	Withdrawal of AVC contributions to mandatory: _RSA to RF
	Withdrawal of AVC contributions to mandatory: _RF</t>
  </si>
  <si>
    <t>When we have approval from PENCOM, the new system should allow Refund move lines of contribution from mandatory column to AVC column (Vice Versa). An example is the pin change module, this can run on the same logic if it’s same Fund.</t>
  </si>
  <si>
    <t>For different funds (i.e erroneous credit of AVC to another client’s account, documents will be sent to Custodian to move cash position)</t>
  </si>
  <si>
    <t>TCF transfers</t>
  </si>
  <si>
    <r>
      <t>ü</t>
    </r>
    <r>
      <rPr>
        <sz val="11"/>
        <color theme="1"/>
        <rFont val="Baskerville"/>
      </rPr>
      <t>Crediting No PIN transactions into TCF</t>
    </r>
    <r>
      <rPr>
        <sz val="11"/>
        <color theme="1"/>
        <rFont val="Wingdings"/>
        <charset val="2"/>
      </rPr>
      <t xml:space="preserve">
ü</t>
    </r>
    <r>
      <rPr>
        <sz val="11"/>
        <color theme="1"/>
        <rFont val="Baskerville"/>
      </rPr>
      <t>TCF Withdrawal to RSA (ARM)</t>
    </r>
    <r>
      <rPr>
        <sz val="11"/>
        <color theme="1"/>
        <rFont val="Wingdings"/>
        <charset val="2"/>
      </rPr>
      <t xml:space="preserve">
ü</t>
    </r>
    <r>
      <rPr>
        <sz val="11"/>
        <color theme="1"/>
        <rFont val="Baskerville"/>
      </rPr>
      <t>TCF Withdrawal to Other PFAs.</t>
    </r>
  </si>
  <si>
    <t xml:space="preserve">The system should be designed in a way that breakdown generated via Bi portal carries the period narration as stated on the contribution batch used in processing each line of transaction. </t>
  </si>
  <si>
    <t xml:space="preserve">The system should be able to generate a mandate which will be forwarded to the supervisor and other units for review and sign off. The mandate will be forwarded to the custodian. </t>
  </si>
  <si>
    <t>A schedule should be sent to UPCL consisting of the split contributions according to the initial period narrations which will be sent as summary.</t>
  </si>
  <si>
    <t>Creating of CTS by UPCL for processing contributions for TCF. The CTS will be assigned by authorizers for processing.</t>
  </si>
  <si>
    <t>The system should be designed in such a way that the bank entry number uploaded by RU on the statement will automatically be assigned to each CTS as soon as the CTS is being posted to contribution stage.</t>
  </si>
  <si>
    <t>Withdrawals</t>
  </si>
  <si>
    <r>
      <t>ü</t>
    </r>
    <r>
      <rPr>
        <sz val="7"/>
        <color theme="1"/>
        <rFont val="Times New Roman"/>
        <family val="1"/>
      </rPr>
      <t xml:space="preserve">  </t>
    </r>
    <r>
      <rPr>
        <sz val="11"/>
        <color theme="1"/>
        <rFont val="Baskerville"/>
      </rPr>
      <t>Withdrawal from RSA to RSA</t>
    </r>
    <r>
      <rPr>
        <sz val="11"/>
        <color theme="1"/>
        <rFont val="Wingdings"/>
        <charset val="2"/>
      </rPr>
      <t xml:space="preserve">
ü </t>
    </r>
    <r>
      <rPr>
        <sz val="11"/>
        <color theme="1"/>
        <rFont val="Baskerville"/>
      </rPr>
      <t>Withdrawal from RSA to RF</t>
    </r>
    <r>
      <rPr>
        <sz val="11"/>
        <color theme="1"/>
        <rFont val="Wingdings"/>
        <charset val="2"/>
      </rPr>
      <t xml:space="preserve">
ü  </t>
    </r>
    <r>
      <rPr>
        <sz val="11"/>
        <color theme="1"/>
        <rFont val="Baskerville"/>
      </rPr>
      <t>Withdrawal from RSA to other PFA.</t>
    </r>
  </si>
  <si>
    <t>If clients are of the same fund, the system should be able to do transfer like Pin Change Logic, since there is no cash movement from One investment fund to another.</t>
  </si>
  <si>
    <t>Fundmismatch</t>
  </si>
  <si>
    <t>Crediting client’s contribution into Refund Fund</t>
  </si>
  <si>
    <t>The system should be designed in a way that breakdown generated via Bi portal carries the period narration as stated on the contribution batch used in processing each line of transaction</t>
  </si>
  <si>
    <r>
      <t>·</t>
    </r>
    <r>
      <rPr>
        <sz val="7"/>
        <color rgb="FF000000"/>
        <rFont val="Times New Roman"/>
        <family val="1"/>
      </rPr>
      <t xml:space="preserve">       </t>
    </r>
    <r>
      <rPr>
        <sz val="11"/>
        <color rgb="FF000000"/>
        <rFont val="Baskerville"/>
      </rPr>
      <t xml:space="preserve">The system should be able to generate a mandate which will be forwarded to the supervisor and other units for review and sign off. The mandate will be forwarded to the custodian. </t>
    </r>
  </si>
  <si>
    <r>
      <t>·</t>
    </r>
    <r>
      <rPr>
        <sz val="7"/>
        <color rgb="FF000000"/>
        <rFont val="Times New Roman"/>
        <family val="1"/>
      </rPr>
      <t xml:space="preserve">       </t>
    </r>
    <r>
      <rPr>
        <sz val="11"/>
        <color rgb="FF000000"/>
        <rFont val="Baskerville"/>
      </rPr>
      <t>A schedule should be sent to UPCL consisting of the split contributions according to the initial period narrations which will be sent as summary.</t>
    </r>
  </si>
  <si>
    <r>
      <t>·</t>
    </r>
    <r>
      <rPr>
        <sz val="7"/>
        <color rgb="FF000000"/>
        <rFont val="Times New Roman"/>
        <family val="1"/>
      </rPr>
      <t xml:space="preserve">       </t>
    </r>
    <r>
      <rPr>
        <sz val="11"/>
        <color rgb="FF000000"/>
        <rFont val="Baskerville"/>
      </rPr>
      <t>Creating of cts by UPCL for processing contributions for retirees. The cts will be assigned by authorizers for processing.</t>
    </r>
  </si>
  <si>
    <t>The system should be designed in such a way that the bank entry number uploaded by RU on the statement will automatically be assigned to each cts as soon as the cts is being posted to contribution stage.</t>
  </si>
  <si>
    <t>Lead Creation on the GO</t>
  </si>
  <si>
    <t>Start</t>
  </si>
  <si>
    <t>Navigate to Lead Mangement module</t>
  </si>
  <si>
    <t>User select Lead type</t>
  </si>
  <si>
    <t>System Loads Lead type</t>
  </si>
  <si>
    <t>Create New</t>
  </si>
  <si>
    <t>Input Lead Type</t>
  </si>
  <si>
    <t>Input Lead details</t>
  </si>
  <si>
    <t>Qualify Lead</t>
  </si>
  <si>
    <t>Ability to create leads from Instagram</t>
  </si>
  <si>
    <t>API request rejected by Instagram</t>
  </si>
  <si>
    <t>Phase 3</t>
  </si>
  <si>
    <t>Case Management</t>
  </si>
  <si>
    <t>Ability to initiate withdrawal requests and upload supporting documents</t>
  </si>
  <si>
    <t>Redesign of Benefit Module on Business Central.</t>
  </si>
  <si>
    <t>Phase 2</t>
  </si>
  <si>
    <t>To- Be Process Time Table</t>
  </si>
  <si>
    <t>Company and Time</t>
  </si>
  <si>
    <t>Unit</t>
  </si>
  <si>
    <t xml:space="preserve">Date </t>
  </si>
  <si>
    <t xml:space="preserve">ARM FUND ACCOUNT
9am - 4pm </t>
  </si>
  <si>
    <t>BD (Sales, CX, MCC)</t>
  </si>
  <si>
    <t>22nd - 23rd Feb 2021</t>
  </si>
  <si>
    <t>DMU</t>
  </si>
  <si>
    <t>24 - 25th Feb 2021</t>
  </si>
  <si>
    <t>Investment Admin
Contributions
Refunds</t>
  </si>
  <si>
    <t>26th Feb, 1st -2nd March 2021</t>
  </si>
  <si>
    <t>BAU</t>
  </si>
  <si>
    <t>3rd - 5th March 2021</t>
  </si>
  <si>
    <t>Fund Account</t>
  </si>
  <si>
    <t>8th March 2021</t>
  </si>
  <si>
    <t>Compliance</t>
  </si>
  <si>
    <t>9th March 2021</t>
  </si>
  <si>
    <t>Risk Management</t>
  </si>
  <si>
    <t>10th March 2021</t>
  </si>
  <si>
    <t>Internal Audit</t>
  </si>
  <si>
    <t>11th March 2021</t>
  </si>
  <si>
    <t>ARM COMPANY ACCOUNT
9am - 4pm</t>
  </si>
  <si>
    <t>HR</t>
  </si>
  <si>
    <t>12th and 15th March 2021</t>
  </si>
  <si>
    <t>ADMIN</t>
  </si>
  <si>
    <t>16 - 17th March 2021</t>
  </si>
  <si>
    <t>Finance
Company Account
Intercompany Account</t>
  </si>
  <si>
    <t>18 - 20th March 2021</t>
  </si>
  <si>
    <t>Implemented</t>
  </si>
  <si>
    <t>Phase 1</t>
  </si>
  <si>
    <t>Not implemented</t>
  </si>
  <si>
    <t>Stepped down</t>
  </si>
  <si>
    <t>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</si>
</sst>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theme="1"/>
      <name val="Calibri"/>
      <family val="2"/>
      <scheme val="minor"/>
    </font>
    <font>
      <sz val="11"/>
      <color theme="1"/>
      <name val="Calibri"/>
      <family val="2"/>
      <scheme val="minor"/>
    </font>
    <font>
      <sz val="11"/>
      <color theme="1"/>
      <name val="Calibri"/>
      <family val="2"/>
      <scheme val="minor"/>
    </font>
    <font>
      <b/>
      <sz val="11"/>
      <color theme="0"/>
      <name val="Baskerville"/>
      <family val="1"/>
    </font>
    <font>
      <b/>
      <sz val="11"/>
      <color theme="1"/>
      <name val="Baskerville"/>
      <family val="1"/>
    </font>
    <font>
      <sz val="11"/>
      <color theme="1"/>
      <name val="Baskerville"/>
      <family val="1"/>
    </font>
    <font>
      <sz val="10"/>
      <color theme="1"/>
      <name val="Calibri"/>
      <family val="2"/>
      <scheme val="minor"/>
    </font>
    <font>
      <sz val="8"/>
      <name val="Calibri"/>
      <family val="2"/>
      <scheme val="minor"/>
    </font>
    <font>
      <sz val="11"/>
      <color rgb="FF000000"/>
      <name val="Baskerville BT"/>
      <family val="1"/>
    </font>
    <font>
      <sz val="10"/>
      <color rgb="FF000000"/>
      <name val="Baskerville BT"/>
      <family val="1"/>
    </font>
    <font>
      <b/>
      <sz val="10"/>
      <color theme="1"/>
      <name val="Calibri"/>
      <family val="2"/>
      <scheme val="minor"/>
    </font>
    <font>
      <b/>
      <sz val="12"/>
      <color theme="1"/>
      <name val="Calibri"/>
      <family val="2"/>
      <scheme val="minor"/>
    </font>
    <font>
      <sz val="12"/>
      <color theme="1"/>
      <name val="Calibri"/>
      <family val="2"/>
      <scheme val="minor"/>
    </font>
    <font>
      <sz val="11"/>
      <color theme="1"/>
      <name val="Symbol"/>
      <family val="1"/>
      <charset val="2"/>
    </font>
    <font>
      <sz val="11"/>
      <color theme="1"/>
      <name val="Baskerville"/>
    </font>
    <font>
      <sz val="8"/>
      <color theme="1"/>
      <name val="Calibri"/>
      <family val="2"/>
      <scheme val="minor"/>
    </font>
    <font>
      <sz val="11"/>
      <color rgb="FF000000"/>
      <name val="Baskerville"/>
    </font>
    <font>
      <b/>
      <sz val="11"/>
      <color theme="1"/>
      <name val="Baskerville"/>
    </font>
    <font>
      <sz val="7"/>
      <color theme="1"/>
      <name val="Times New Roman"/>
      <family val="1"/>
    </font>
    <font>
      <sz val="11"/>
      <color rgb="FF000000"/>
      <name val="Segoe UI Symbol"/>
      <family val="2"/>
    </font>
    <font>
      <sz val="11"/>
      <color rgb="FF000000"/>
      <name val="Arial"/>
      <family val="2"/>
    </font>
    <font>
      <sz val="11"/>
      <color rgb="FF000000"/>
      <name val="Wingdings"/>
      <family val="1"/>
      <charset val="2"/>
    </font>
    <font>
      <sz val="7"/>
      <color rgb="FF000000"/>
      <name val="Times New Roman"/>
      <family val="1"/>
    </font>
    <font>
      <sz val="11"/>
      <color rgb="FFFF0000"/>
      <name val="Baskerville"/>
    </font>
    <font>
      <sz val="11"/>
      <color rgb="FF000000"/>
      <name val="Wingdings"/>
      <charset val="2"/>
    </font>
    <font>
      <b/>
      <sz val="11"/>
      <color rgb="FFFF0000"/>
      <name val="Baskerville"/>
    </font>
    <font>
      <sz val="11"/>
      <color rgb="FF000000"/>
      <name val="Symbol"/>
      <family val="1"/>
      <charset val="2"/>
    </font>
    <font>
      <sz val="11"/>
      <color theme="1"/>
      <name val="Wingdings"/>
      <charset val="2"/>
    </font>
  </fonts>
  <fills count="4">
    <fill>
      <patternFill patternType="none"/>
    </fill>
    <fill>
      <patternFill patternType="gray125"/>
    </fill>
    <fill>
      <patternFill patternType="solid">
        <fgColor rgb="FFA51757"/>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9" fontId="6" fillId="0" borderId="0" applyFont="0" applyFill="0" applyBorder="0" applyAlignment="0" applyProtection="0"/>
    <xf numFmtId="0" fontId="2" fillId="0" borderId="0"/>
    <xf numFmtId="0" fontId="1" fillId="0" borderId="0"/>
  </cellStyleXfs>
  <cellXfs count="107">
    <xf numFmtId="0" fontId="0" fillId="0" borderId="0" xfId="0"/>
    <xf numFmtId="2" fontId="3" fillId="2" borderId="0" xfId="0" applyNumberFormat="1" applyFont="1" applyFill="1" applyAlignment="1">
      <alignment vertical="top"/>
    </xf>
    <xf numFmtId="0" fontId="3" fillId="2" borderId="0" xfId="0" applyFont="1" applyFill="1" applyAlignment="1">
      <alignment vertical="top"/>
    </xf>
    <xf numFmtId="0" fontId="3" fillId="2" borderId="0" xfId="0" applyFont="1" applyFill="1" applyAlignment="1">
      <alignment vertical="top" wrapText="1"/>
    </xf>
    <xf numFmtId="0" fontId="4" fillId="0" borderId="0" xfId="0" applyFont="1"/>
    <xf numFmtId="1" fontId="3" fillId="2" borderId="0" xfId="0" applyNumberFormat="1" applyFont="1" applyFill="1" applyAlignment="1">
      <alignment vertical="top"/>
    </xf>
    <xf numFmtId="0" fontId="5" fillId="0" borderId="0" xfId="0" applyFont="1"/>
    <xf numFmtId="2" fontId="5" fillId="0" borderId="0" xfId="0" applyNumberFormat="1" applyFont="1" applyAlignment="1">
      <alignment vertical="top"/>
    </xf>
    <xf numFmtId="0" fontId="5" fillId="0" borderId="0" xfId="0" applyFont="1" applyAlignment="1">
      <alignment vertical="top"/>
    </xf>
    <xf numFmtId="0" fontId="5" fillId="0" borderId="0" xfId="0" applyFont="1" applyAlignment="1">
      <alignment vertical="top" wrapText="1"/>
    </xf>
    <xf numFmtId="0" fontId="4" fillId="0" borderId="0" xfId="0" applyFont="1" applyAlignment="1">
      <alignment vertical="top"/>
    </xf>
    <xf numFmtId="2" fontId="5" fillId="0" borderId="0" xfId="0" applyNumberFormat="1" applyFont="1" applyFill="1" applyAlignment="1">
      <alignment vertical="top"/>
    </xf>
    <xf numFmtId="0" fontId="5" fillId="0" borderId="0" xfId="0" applyFont="1" applyFill="1" applyAlignment="1">
      <alignment vertical="top"/>
    </xf>
    <xf numFmtId="0" fontId="5" fillId="0" borderId="0" xfId="0" applyFont="1" applyFill="1" applyAlignment="1">
      <alignment vertical="top" wrapText="1"/>
    </xf>
    <xf numFmtId="0" fontId="5" fillId="0" borderId="0" xfId="0" applyFont="1" applyFill="1"/>
    <xf numFmtId="0" fontId="5" fillId="0" borderId="0" xfId="0" quotePrefix="1" applyFont="1" applyAlignment="1">
      <alignment vertical="top" wrapText="1"/>
    </xf>
    <xf numFmtId="0" fontId="5" fillId="0" borderId="0" xfId="0" applyFont="1" applyAlignment="1">
      <alignment wrapText="1"/>
    </xf>
    <xf numFmtId="0" fontId="3" fillId="2" borderId="0" xfId="0" applyFont="1" applyFill="1" applyAlignment="1">
      <alignment wrapText="1"/>
    </xf>
    <xf numFmtId="0" fontId="5" fillId="0" borderId="0" xfId="0" applyFont="1" applyFill="1" applyAlignment="1">
      <alignment wrapText="1"/>
    </xf>
    <xf numFmtId="9" fontId="5" fillId="0" borderId="0" xfId="1" applyFont="1"/>
    <xf numFmtId="0" fontId="5" fillId="0" borderId="0" xfId="0" applyFont="1" applyFill="1" applyAlignment="1">
      <alignment horizontal="left" vertical="top" wrapText="1"/>
    </xf>
    <xf numFmtId="0" fontId="8" fillId="0" borderId="0" xfId="0" applyFont="1" applyFill="1" applyAlignment="1">
      <alignment vertical="top"/>
    </xf>
    <xf numFmtId="0" fontId="9" fillId="0" borderId="0" xfId="0" applyFont="1" applyFill="1" applyAlignment="1">
      <alignment vertical="top" wrapText="1"/>
    </xf>
    <xf numFmtId="0" fontId="9" fillId="0" borderId="0" xfId="0" applyFont="1" applyFill="1" applyAlignment="1">
      <alignment vertical="top"/>
    </xf>
    <xf numFmtId="0" fontId="10" fillId="0" borderId="0" xfId="0" applyFont="1"/>
    <xf numFmtId="2" fontId="5" fillId="0" borderId="0" xfId="0" applyNumberFormat="1" applyFont="1" applyFill="1" applyBorder="1" applyAlignment="1">
      <alignment vertical="top"/>
    </xf>
    <xf numFmtId="0" fontId="5" fillId="0" borderId="0" xfId="0" applyFont="1" applyFill="1" applyBorder="1" applyAlignment="1">
      <alignment vertical="top"/>
    </xf>
    <xf numFmtId="0" fontId="5" fillId="0" borderId="0" xfId="0" applyFont="1" applyFill="1" applyBorder="1" applyAlignment="1">
      <alignment vertical="top" wrapText="1"/>
    </xf>
    <xf numFmtId="0" fontId="5" fillId="0" borderId="0" xfId="0" applyFont="1" applyFill="1" applyBorder="1" applyAlignment="1">
      <alignment wrapText="1"/>
    </xf>
    <xf numFmtId="2" fontId="5" fillId="3" borderId="0" xfId="0" applyNumberFormat="1" applyFont="1" applyFill="1" applyBorder="1" applyAlignment="1">
      <alignment vertical="top"/>
    </xf>
    <xf numFmtId="0" fontId="5" fillId="3" borderId="0" xfId="0" applyFont="1" applyFill="1" applyBorder="1" applyAlignment="1">
      <alignment vertical="top"/>
    </xf>
    <xf numFmtId="0" fontId="5" fillId="3" borderId="0" xfId="0" applyFont="1" applyFill="1" applyBorder="1" applyAlignment="1">
      <alignment vertical="top" wrapText="1"/>
    </xf>
    <xf numFmtId="0" fontId="5" fillId="3" borderId="0" xfId="0" applyFont="1" applyFill="1" applyBorder="1" applyAlignment="1">
      <alignment wrapText="1"/>
    </xf>
    <xf numFmtId="2" fontId="3" fillId="2" borderId="1" xfId="0" applyNumberFormat="1" applyFont="1" applyFill="1" applyBorder="1" applyAlignment="1">
      <alignment vertical="top"/>
    </xf>
    <xf numFmtId="0" fontId="3" fillId="2" borderId="2" xfId="0" applyFont="1" applyFill="1" applyBorder="1" applyAlignment="1">
      <alignment vertical="top"/>
    </xf>
    <xf numFmtId="0" fontId="3" fillId="2" borderId="3" xfId="0" applyFont="1" applyFill="1" applyBorder="1" applyAlignment="1">
      <alignment vertical="top" wrapText="1"/>
    </xf>
    <xf numFmtId="0" fontId="12" fillId="0" borderId="6" xfId="0" applyFont="1" applyBorder="1"/>
    <xf numFmtId="0" fontId="12" fillId="0" borderId="3" xfId="0" applyFont="1" applyBorder="1"/>
    <xf numFmtId="0" fontId="12" fillId="0" borderId="7" xfId="0" applyFont="1" applyBorder="1"/>
    <xf numFmtId="0" fontId="12" fillId="0" borderId="4" xfId="0" applyFont="1" applyBorder="1"/>
    <xf numFmtId="0" fontId="12" fillId="0" borderId="7" xfId="0" applyFont="1" applyBorder="1" applyAlignment="1">
      <alignment wrapText="1"/>
    </xf>
    <xf numFmtId="0" fontId="12" fillId="0" borderId="8" xfId="0" applyFont="1" applyBorder="1"/>
    <xf numFmtId="0" fontId="12" fillId="0" borderId="5" xfId="0" applyFont="1" applyBorder="1"/>
    <xf numFmtId="0" fontId="12" fillId="0" borderId="8" xfId="0" applyFont="1" applyBorder="1" applyAlignment="1">
      <alignment wrapText="1"/>
    </xf>
    <xf numFmtId="0" fontId="13" fillId="0" borderId="0" xfId="0" applyFont="1" applyAlignment="1">
      <alignment horizontal="justify" vertical="center"/>
    </xf>
    <xf numFmtId="0" fontId="14" fillId="0" borderId="0" xfId="0" applyFont="1" applyAlignment="1">
      <alignment horizontal="justify" vertical="center"/>
    </xf>
    <xf numFmtId="0" fontId="16" fillId="0" borderId="0" xfId="0" applyFont="1"/>
    <xf numFmtId="0" fontId="14" fillId="0" borderId="0" xfId="0" applyFont="1"/>
    <xf numFmtId="0" fontId="14" fillId="0" borderId="0" xfId="0" applyFont="1" applyAlignment="1">
      <alignment wrapText="1"/>
    </xf>
    <xf numFmtId="0" fontId="16" fillId="0" borderId="0" xfId="0" applyFont="1" applyAlignment="1">
      <alignment horizontal="justify" vertical="center"/>
    </xf>
    <xf numFmtId="0" fontId="16" fillId="0" borderId="0" xfId="0" applyFont="1" applyAlignment="1">
      <alignment wrapText="1"/>
    </xf>
    <xf numFmtId="0" fontId="14" fillId="0" borderId="0" xfId="0" applyFont="1" applyFill="1" applyBorder="1" applyAlignment="1">
      <alignment horizontal="justify" vertical="center" wrapText="1"/>
    </xf>
    <xf numFmtId="0" fontId="17" fillId="0" borderId="0" xfId="0" applyFont="1" applyAlignment="1">
      <alignment vertical="top"/>
    </xf>
    <xf numFmtId="0" fontId="5" fillId="0" borderId="0" xfId="2" applyFont="1" applyBorder="1" applyAlignment="1">
      <alignment vertical="top" wrapText="1"/>
    </xf>
    <xf numFmtId="0" fontId="5" fillId="0" borderId="0" xfId="0" applyFont="1" applyAlignment="1">
      <alignment vertical="center" wrapText="1"/>
    </xf>
    <xf numFmtId="2" fontId="5" fillId="0" borderId="0" xfId="0" applyNumberFormat="1" applyFont="1" applyAlignment="1"/>
    <xf numFmtId="0" fontId="5" fillId="0" borderId="0" xfId="0" applyFont="1" applyAlignment="1">
      <alignment horizontal="center" vertical="center" wrapText="1"/>
    </xf>
    <xf numFmtId="0" fontId="5" fillId="0" borderId="0" xfId="0" applyFont="1" applyAlignment="1">
      <alignment horizontal="center" vertical="top" wrapText="1"/>
    </xf>
    <xf numFmtId="0" fontId="3" fillId="2" borderId="0" xfId="0" applyFont="1" applyFill="1" applyAlignment="1">
      <alignment horizontal="left" vertical="top"/>
    </xf>
    <xf numFmtId="0" fontId="5" fillId="0" borderId="0" xfId="0" applyFont="1" applyFill="1" applyAlignment="1">
      <alignment horizontal="center" vertical="center" wrapText="1"/>
    </xf>
    <xf numFmtId="0" fontId="5" fillId="0" borderId="0" xfId="0" applyFont="1" applyAlignment="1">
      <alignment horizontal="left" vertical="top" wrapText="1"/>
    </xf>
    <xf numFmtId="0" fontId="16" fillId="0" borderId="0" xfId="0" applyFont="1" applyAlignment="1">
      <alignment horizontal="justify" vertical="center" wrapText="1"/>
    </xf>
    <xf numFmtId="0" fontId="16" fillId="0" borderId="0" xfId="0" applyFont="1" applyAlignment="1">
      <alignment horizontal="left" vertical="top" wrapText="1"/>
    </xf>
    <xf numFmtId="0" fontId="16" fillId="0" borderId="0" xfId="0" applyFont="1" applyAlignment="1">
      <alignment horizontal="left" vertical="center" wrapText="1"/>
    </xf>
    <xf numFmtId="0" fontId="9"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9" fillId="0" borderId="0" xfId="0" applyFont="1" applyAlignment="1">
      <alignment vertical="top" wrapText="1"/>
    </xf>
    <xf numFmtId="0" fontId="1" fillId="0" borderId="0" xfId="0" applyFont="1"/>
    <xf numFmtId="0" fontId="1" fillId="0" borderId="0" xfId="0" applyFont="1" applyAlignment="1">
      <alignment horizontal="justify" vertical="center"/>
    </xf>
    <xf numFmtId="0" fontId="14" fillId="0" borderId="0" xfId="0" applyFont="1" applyAlignment="1">
      <alignment horizontal="justify" vertical="center" wrapText="1"/>
    </xf>
    <xf numFmtId="0" fontId="5" fillId="0" borderId="0" xfId="3" applyFont="1" applyAlignment="1">
      <alignment vertical="top" wrapText="1"/>
    </xf>
    <xf numFmtId="0" fontId="19" fillId="0" borderId="0" xfId="0" applyFont="1" applyAlignment="1">
      <alignment horizontal="left" vertical="center" wrapText="1" indent="1"/>
    </xf>
    <xf numFmtId="0" fontId="19" fillId="0" borderId="0" xfId="0" applyFont="1" applyAlignment="1">
      <alignment horizontal="left" vertical="center" wrapText="1"/>
    </xf>
    <xf numFmtId="0" fontId="19" fillId="0" borderId="0" xfId="0" applyFont="1" applyAlignment="1">
      <alignment horizontal="justify"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17" fillId="0" borderId="0" xfId="0" applyFont="1" applyAlignment="1">
      <alignment horizontal="justify" vertical="center"/>
    </xf>
    <xf numFmtId="0" fontId="17" fillId="0" borderId="0" xfId="0" applyFont="1"/>
    <xf numFmtId="0" fontId="21" fillId="0" borderId="0" xfId="0" applyFont="1" applyAlignment="1">
      <alignment vertical="center"/>
    </xf>
    <xf numFmtId="0" fontId="16" fillId="0" borderId="0" xfId="0" applyFont="1" applyAlignment="1">
      <alignment vertical="center" wrapText="1"/>
    </xf>
    <xf numFmtId="0" fontId="16" fillId="0" borderId="0" xfId="0" applyFont="1" applyAlignment="1">
      <alignment horizontal="left"/>
    </xf>
    <xf numFmtId="0" fontId="24" fillId="0" borderId="0" xfId="0" applyFont="1" applyAlignment="1">
      <alignment horizontal="left" vertical="center" wrapText="1"/>
    </xf>
    <xf numFmtId="0" fontId="24" fillId="0" borderId="0" xfId="0" applyFont="1" applyAlignment="1">
      <alignment horizontal="left" vertical="center"/>
    </xf>
    <xf numFmtId="0" fontId="24" fillId="0" borderId="0" xfId="0" applyFont="1" applyAlignment="1">
      <alignment vertical="center"/>
    </xf>
    <xf numFmtId="0" fontId="16" fillId="0" borderId="0" xfId="0" applyFont="1" applyAlignment="1">
      <alignment vertical="center"/>
    </xf>
    <xf numFmtId="2" fontId="5" fillId="0" borderId="0" xfId="0" applyNumberFormat="1" applyFont="1"/>
    <xf numFmtId="0" fontId="24" fillId="0" borderId="0" xfId="0" applyFont="1" applyAlignment="1">
      <alignment vertical="center" wrapText="1"/>
    </xf>
    <xf numFmtId="0" fontId="13" fillId="0" borderId="0" xfId="0" applyFont="1" applyAlignment="1">
      <alignment vertical="center" wrapText="1"/>
    </xf>
    <xf numFmtId="0" fontId="26" fillId="0" borderId="0" xfId="0" applyFont="1" applyAlignment="1">
      <alignment vertical="center" wrapText="1"/>
    </xf>
    <xf numFmtId="0" fontId="14" fillId="0" borderId="0" xfId="0" applyFont="1" applyAlignment="1">
      <alignment horizontal="left" vertical="center" indent="4"/>
    </xf>
    <xf numFmtId="0" fontId="27" fillId="0" borderId="0" xfId="0" applyFont="1" applyAlignment="1">
      <alignment horizontal="left" vertical="center" wrapText="1" indent="4"/>
    </xf>
    <xf numFmtId="0" fontId="16" fillId="0" borderId="0" xfId="0" applyFont="1" applyAlignment="1">
      <alignment vertical="top" wrapText="1"/>
    </xf>
    <xf numFmtId="0" fontId="27" fillId="0" borderId="0" xfId="0" applyFont="1" applyAlignment="1">
      <alignment vertical="center" wrapText="1"/>
    </xf>
    <xf numFmtId="0" fontId="26" fillId="0" borderId="0" xfId="0" applyFont="1" applyAlignment="1">
      <alignment horizontal="justify" vertical="center" wrapText="1"/>
    </xf>
    <xf numFmtId="0" fontId="26" fillId="0" borderId="0" xfId="0" applyFont="1" applyAlignment="1">
      <alignment horizontal="left" vertical="center" wrapText="1"/>
    </xf>
    <xf numFmtId="0" fontId="3" fillId="2" borderId="0" xfId="0" applyFont="1" applyFill="1" applyAlignment="1">
      <alignment horizontal="left" vertical="top"/>
    </xf>
    <xf numFmtId="0" fontId="5" fillId="0" borderId="0" xfId="0" applyFont="1" applyAlignment="1">
      <alignment horizontal="left" vertical="top" wrapText="1"/>
    </xf>
    <xf numFmtId="0" fontId="3" fillId="2" borderId="0" xfId="0" applyFont="1" applyFill="1" applyAlignment="1">
      <alignment horizontal="left" vertical="top" wrapText="1"/>
    </xf>
    <xf numFmtId="0" fontId="5" fillId="0" borderId="0" xfId="0" applyFont="1" applyFill="1" applyAlignment="1">
      <alignment horizontal="center" vertical="center" wrapText="1"/>
    </xf>
    <xf numFmtId="0" fontId="5" fillId="0" borderId="0" xfId="0" applyFont="1" applyAlignment="1">
      <alignment horizontal="center" vertic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xf>
    <xf numFmtId="0" fontId="11" fillId="0" borderId="8" xfId="0" applyFont="1" applyBorder="1" applyAlignment="1">
      <alignment horizontal="center" vertical="center"/>
    </xf>
    <xf numFmtId="2" fontId="3" fillId="2" borderId="9" xfId="0" applyNumberFormat="1" applyFont="1" applyFill="1" applyBorder="1" applyAlignment="1">
      <alignment horizontal="center" vertical="top"/>
    </xf>
    <xf numFmtId="2" fontId="3" fillId="2" borderId="10" xfId="0" applyNumberFormat="1" applyFont="1" applyFill="1" applyBorder="1" applyAlignment="1">
      <alignment horizontal="center" vertical="top"/>
    </xf>
    <xf numFmtId="2" fontId="3" fillId="2" borderId="11" xfId="0" applyNumberFormat="1" applyFont="1" applyFill="1" applyBorder="1" applyAlignment="1">
      <alignment horizontal="center" vertical="top"/>
    </xf>
  </cellXfs>
  <cellStyles count="4">
    <cellStyle name="Normal" xfId="0" builtinId="0"/>
    <cellStyle name="Normal 2" xfId="2" xr:uid="{00724A3D-FB83-40C7-BB42-A45F74816D5F}"/>
    <cellStyle name="Normal 2 2" xfId="3" xr:uid="{32326BC6-F57E-4E7C-B4DC-9EBBA015F945}"/>
    <cellStyle name="Percent" xfId="1" builtinId="5"/>
  </cellStyles>
  <dxfs count="0"/>
  <tableStyles count="0" defaultTableStyle="TableStyleMedium2" defaultPivotStyle="PivotStyleLight16"/>
  <colors>
    <mruColors>
      <color rgb="FFA51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Babajide Fowora" id="{40E69BB7-38C3-4B15-95B5-0BFA97E804E1}" userId="S::Babajide@armpension.com::643f98ca-76b9-4350-890a-89378a339f2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8" dT="2021-02-22T15:44:44.03" personId="{40E69BB7-38C3-4B15-95B5-0BFA97E804E1}" id="{8D0EF27F-A7CC-4FA4-B9F1-EBEA41580712}">
    <text>Dependent on integration with ECRS</text>
  </threadedComment>
  <threadedComment ref="C92" dT="2021-02-22T15:48:03.62" personId="{40E69BB7-38C3-4B15-95B5-0BFA97E804E1}" id="{98413EC3-E6AA-48B3-A15F-D25B8F4E0288}">
    <text>Dependent on BC integration with ECRS</text>
  </threadedComment>
  <threadedComment ref="C93" dT="2021-02-22T15:51:34.55" personId="{40E69BB7-38C3-4B15-95B5-0BFA97E804E1}" id="{6858F4AC-3F3D-4834-A131-5271F8A9136C}">
    <text>dependent on Subscription to app</text>
  </threadedComment>
  <threadedComment ref="C111" dT="2021-02-22T17:25:47.39" personId="{40E69BB7-38C3-4B15-95B5-0BFA97E804E1}" id="{7B7095DD-BC2F-4EA8-BDFE-013770C1AC03}">
    <text>CX to Provide Fields</text>
  </threadedComment>
</ThreadedComments>
</file>

<file path=xl/threadedComments/threadedComment2.xml><?xml version="1.0" encoding="utf-8"?>
<ThreadedComments xmlns="http://schemas.microsoft.com/office/spreadsheetml/2018/threadedcomments" xmlns:x="http://schemas.openxmlformats.org/spreadsheetml/2006/main">
  <threadedComment ref="B22" dT="2021-02-28T02:50:59.62" personId="{40E69BB7-38C3-4B15-95B5-0BFA97E804E1}" id="{BB5E3359-D0DD-44AB-AEE7-1ACF761FC665}">
    <text>This process details the business requirement for processing CTS Transactions that failed PIN validation and matching during the upload process.
It equally details the requirement to manually correct transactions line that are already auto process to the transaction posting review stage.</text>
  </threadedComment>
  <threadedComment ref="B27" dT="2021-02-28T02:52:08.45" personId="{40E69BB7-38C3-4B15-95B5-0BFA97E804E1}" id="{2B0DD1E7-1EC1-4BAA-BBB0-C2CE381AE1E8}">
    <text>The Auto Processing stage is the system ability to auto post transaction lines anytime price is discovered on the system.</text>
  </threadedComment>
  <threadedComment ref="G32" dT="2021-03-01T08:54:07.63" personId="{40E69BB7-38C3-4B15-95B5-0BFA97E804E1}" id="{B3716772-61E9-4D34-833F-375660CB1040}">
    <text>Reccommendation by BA team</text>
  </threadedComment>
</ThreadedComments>
</file>

<file path=xl/threadedComments/threadedComment3.xml><?xml version="1.0" encoding="utf-8"?>
<ThreadedComments xmlns="http://schemas.microsoft.com/office/spreadsheetml/2018/threadedcomments" xmlns:x="http://schemas.openxmlformats.org/spreadsheetml/2006/main">
  <threadedComment ref="G5" dT="2021-03-01T08:10:28.22" personId="{40E69BB7-38C3-4B15-95B5-0BFA97E804E1}" id="{C5FE6355-8AF7-45C9-BD93-2DECC827A40D}">
    <text>Reccomendation by BA Team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F6D47-24DF-44DD-85CB-299CCD5D2412}">
  <dimension ref="A1:Q268"/>
  <sheetViews>
    <sheetView zoomScaleNormal="100" workbookViewId="0">
      <pane ySplit="2" topLeftCell="A254" activePane="bottomLeft" state="frozen"/>
      <selection pane="bottomLeft" activeCell="A4" sqref="A1:XFD4"/>
    </sheetView>
  </sheetViews>
  <sheetFormatPr defaultColWidth="9.140625" defaultRowHeight="14.45"/>
  <cols>
    <col min="1" max="1" width="7.28515625" style="7" bestFit="1" customWidth="1"/>
    <col min="2" max="2" width="39.42578125" style="8" customWidth="1"/>
    <col min="3" max="3" width="60.85546875" style="9" customWidth="1"/>
    <col min="4" max="4" width="24.140625" style="8" hidden="1" customWidth="1"/>
    <col min="5" max="5" width="29.140625" style="8" customWidth="1"/>
    <col min="6" max="6" width="20.85546875" style="8" customWidth="1"/>
    <col min="7" max="7" width="38.7109375" style="16" customWidth="1"/>
    <col min="8" max="8" width="8.5703125" style="9" bestFit="1" customWidth="1"/>
    <col min="9" max="10" width="9.140625" style="6"/>
    <col min="11" max="12" width="13.7109375" style="6" bestFit="1" customWidth="1"/>
    <col min="13" max="13" width="13.42578125" style="6" customWidth="1"/>
    <col min="14" max="14" width="7.85546875" style="6" customWidth="1"/>
    <col min="15" max="16384" width="9.140625" style="6"/>
  </cols>
  <sheetData>
    <row r="1" spans="1:14">
      <c r="B1" s="52"/>
      <c r="K1" s="19"/>
      <c r="L1" s="19"/>
      <c r="M1" s="19"/>
      <c r="N1" s="19"/>
    </row>
    <row r="2" spans="1:14" s="4" customFormat="1" ht="22.5" customHeight="1">
      <c r="A2" s="1" t="s">
        <v>0</v>
      </c>
      <c r="B2" s="2" t="s">
        <v>1</v>
      </c>
      <c r="C2" s="3" t="s">
        <v>2</v>
      </c>
      <c r="D2" s="2" t="s">
        <v>3</v>
      </c>
      <c r="E2" s="2" t="s">
        <v>4</v>
      </c>
      <c r="F2" s="2" t="s">
        <v>5</v>
      </c>
      <c r="G2" s="17" t="s">
        <v>6</v>
      </c>
      <c r="H2" s="3" t="s">
        <v>7</v>
      </c>
      <c r="J2" s="4" t="s">
        <v>8</v>
      </c>
      <c r="K2" s="24" t="s">
        <v>9</v>
      </c>
      <c r="L2" s="24" t="s">
        <v>10</v>
      </c>
      <c r="M2" s="24" t="s">
        <v>11</v>
      </c>
      <c r="N2" s="24" t="s">
        <v>12</v>
      </c>
    </row>
    <row r="3" spans="1:14">
      <c r="A3" s="5">
        <v>1</v>
      </c>
      <c r="B3" s="96" t="s">
        <v>13</v>
      </c>
      <c r="C3" s="96"/>
      <c r="D3" s="96"/>
      <c r="E3" s="96"/>
      <c r="F3" s="96"/>
      <c r="G3" s="96"/>
      <c r="H3" s="58"/>
      <c r="K3" s="6">
        <f>COUNTIF($F$4:$F$24,$K$2)</f>
        <v>0</v>
      </c>
      <c r="L3" s="6">
        <f>COUNTIF($F$4:$F$24,$L$2)</f>
        <v>21</v>
      </c>
      <c r="M3" s="6">
        <f>COUNTIF($F$4:$F$24,$M$2)</f>
        <v>0</v>
      </c>
      <c r="N3" s="6">
        <f>COUNTIF($F$4:$F$24,$N$2)</f>
        <v>0</v>
      </c>
    </row>
    <row r="4" spans="1:14">
      <c r="A4" s="7">
        <v>1.01</v>
      </c>
      <c r="B4" s="8" t="s">
        <v>13</v>
      </c>
      <c r="C4" s="9" t="s">
        <v>14</v>
      </c>
      <c r="D4" s="8" t="s">
        <v>15</v>
      </c>
      <c r="E4" s="8" t="s">
        <v>16</v>
      </c>
      <c r="F4" s="8" t="s">
        <v>10</v>
      </c>
    </row>
    <row r="5" spans="1:14">
      <c r="A5" s="7">
        <v>1.02</v>
      </c>
      <c r="B5" s="8" t="s">
        <v>13</v>
      </c>
      <c r="C5" s="9" t="s">
        <v>17</v>
      </c>
      <c r="D5" s="8" t="s">
        <v>15</v>
      </c>
      <c r="E5" s="8" t="s">
        <v>18</v>
      </c>
      <c r="F5" s="8" t="s">
        <v>10</v>
      </c>
    </row>
    <row r="6" spans="1:14">
      <c r="A6" s="7">
        <v>1.03</v>
      </c>
      <c r="B6" s="8" t="s">
        <v>13</v>
      </c>
      <c r="C6" s="9" t="s">
        <v>19</v>
      </c>
      <c r="D6" s="8" t="s">
        <v>15</v>
      </c>
      <c r="E6" s="8" t="s">
        <v>16</v>
      </c>
      <c r="F6" s="8" t="s">
        <v>10</v>
      </c>
    </row>
    <row r="7" spans="1:14" s="14" customFormat="1" ht="30.75" customHeight="1">
      <c r="A7" s="11">
        <v>1.05</v>
      </c>
      <c r="B7" s="12" t="s">
        <v>13</v>
      </c>
      <c r="C7" s="13" t="s">
        <v>20</v>
      </c>
      <c r="D7" s="12" t="s">
        <v>15</v>
      </c>
      <c r="E7" s="12" t="s">
        <v>21</v>
      </c>
      <c r="F7" s="8" t="s">
        <v>10</v>
      </c>
      <c r="G7" s="18"/>
      <c r="H7" s="13"/>
    </row>
    <row r="8" spans="1:14">
      <c r="A8" s="7">
        <v>1.06</v>
      </c>
      <c r="B8" s="8" t="s">
        <v>13</v>
      </c>
      <c r="C8" s="9" t="s">
        <v>22</v>
      </c>
      <c r="D8" s="8" t="s">
        <v>15</v>
      </c>
      <c r="E8" s="8" t="s">
        <v>16</v>
      </c>
      <c r="F8" s="8" t="s">
        <v>10</v>
      </c>
    </row>
    <row r="9" spans="1:14">
      <c r="A9" s="7">
        <v>1.07</v>
      </c>
      <c r="B9" s="8" t="s">
        <v>13</v>
      </c>
      <c r="C9" s="9" t="s">
        <v>23</v>
      </c>
      <c r="D9" s="8" t="s">
        <v>15</v>
      </c>
      <c r="E9" s="8" t="s">
        <v>16</v>
      </c>
      <c r="F9" s="8" t="s">
        <v>10</v>
      </c>
    </row>
    <row r="10" spans="1:14">
      <c r="A10" s="7">
        <v>1.08</v>
      </c>
      <c r="B10" s="8" t="s">
        <v>13</v>
      </c>
      <c r="C10" s="9" t="s">
        <v>24</v>
      </c>
      <c r="D10" s="8" t="s">
        <v>15</v>
      </c>
      <c r="E10" s="8" t="s">
        <v>18</v>
      </c>
      <c r="F10" s="8" t="s">
        <v>10</v>
      </c>
    </row>
    <row r="11" spans="1:14">
      <c r="A11" s="7">
        <v>1.0900000000000001</v>
      </c>
      <c r="B11" s="8" t="s">
        <v>13</v>
      </c>
      <c r="C11" s="9" t="s">
        <v>25</v>
      </c>
      <c r="D11" s="8" t="s">
        <v>15</v>
      </c>
      <c r="E11" s="8" t="s">
        <v>18</v>
      </c>
      <c r="F11" s="8" t="s">
        <v>10</v>
      </c>
    </row>
    <row r="12" spans="1:14">
      <c r="A12" s="7">
        <v>1.1000000000000001</v>
      </c>
      <c r="B12" s="8" t="s">
        <v>13</v>
      </c>
      <c r="C12" s="9" t="s">
        <v>26</v>
      </c>
      <c r="D12" s="8" t="s">
        <v>15</v>
      </c>
      <c r="E12" s="8" t="s">
        <v>18</v>
      </c>
      <c r="F12" s="8" t="s">
        <v>10</v>
      </c>
    </row>
    <row r="13" spans="1:14">
      <c r="A13" s="7">
        <v>1.1100000000000001</v>
      </c>
      <c r="B13" s="8" t="s">
        <v>13</v>
      </c>
      <c r="C13" s="9" t="s">
        <v>27</v>
      </c>
      <c r="D13" s="8" t="s">
        <v>15</v>
      </c>
      <c r="E13" s="8" t="s">
        <v>18</v>
      </c>
      <c r="F13" s="8" t="s">
        <v>10</v>
      </c>
    </row>
    <row r="14" spans="1:14">
      <c r="A14" s="7">
        <v>1.1200000000000001</v>
      </c>
      <c r="B14" s="8" t="s">
        <v>13</v>
      </c>
      <c r="C14" s="9" t="s">
        <v>28</v>
      </c>
      <c r="D14" s="8" t="s">
        <v>15</v>
      </c>
      <c r="E14" s="8" t="s">
        <v>18</v>
      </c>
      <c r="F14" s="8" t="s">
        <v>10</v>
      </c>
    </row>
    <row r="15" spans="1:14">
      <c r="A15" s="7">
        <v>1.1299999999999999</v>
      </c>
      <c r="B15" s="8" t="s">
        <v>13</v>
      </c>
      <c r="C15" s="9" t="s">
        <v>29</v>
      </c>
      <c r="D15" s="8" t="s">
        <v>15</v>
      </c>
      <c r="E15" s="8" t="s">
        <v>16</v>
      </c>
      <c r="F15" s="8" t="s">
        <v>10</v>
      </c>
    </row>
    <row r="16" spans="1:14" ht="29.1">
      <c r="A16" s="7">
        <v>1.1399999999999999</v>
      </c>
      <c r="B16" s="8" t="s">
        <v>13</v>
      </c>
      <c r="C16" s="9" t="s">
        <v>30</v>
      </c>
      <c r="D16" s="8" t="s">
        <v>15</v>
      </c>
      <c r="E16" s="8" t="s">
        <v>18</v>
      </c>
      <c r="F16" s="8" t="s">
        <v>10</v>
      </c>
    </row>
    <row r="17" spans="1:14">
      <c r="A17" s="7">
        <v>1.1499999999999999</v>
      </c>
      <c r="B17" s="8" t="s">
        <v>13</v>
      </c>
      <c r="C17" s="9" t="s">
        <v>31</v>
      </c>
      <c r="D17" s="8" t="s">
        <v>15</v>
      </c>
      <c r="E17" s="8" t="s">
        <v>16</v>
      </c>
      <c r="F17" s="8" t="s">
        <v>10</v>
      </c>
    </row>
    <row r="18" spans="1:14">
      <c r="A18" s="7">
        <v>1.1599999999999999</v>
      </c>
      <c r="B18" s="8" t="s">
        <v>13</v>
      </c>
      <c r="C18" s="9" t="s">
        <v>32</v>
      </c>
      <c r="D18" s="8" t="s">
        <v>15</v>
      </c>
      <c r="E18" s="8" t="s">
        <v>16</v>
      </c>
      <c r="F18" s="8" t="s">
        <v>10</v>
      </c>
    </row>
    <row r="19" spans="1:14" ht="29.1">
      <c r="A19" s="7">
        <v>1.17</v>
      </c>
      <c r="B19" s="8" t="s">
        <v>13</v>
      </c>
      <c r="C19" s="9" t="s">
        <v>33</v>
      </c>
      <c r="D19" s="8" t="s">
        <v>15</v>
      </c>
      <c r="E19" s="8" t="s">
        <v>18</v>
      </c>
      <c r="F19" s="8" t="s">
        <v>10</v>
      </c>
    </row>
    <row r="20" spans="1:14">
      <c r="A20" s="7">
        <v>1.18</v>
      </c>
      <c r="B20" s="8" t="s">
        <v>13</v>
      </c>
      <c r="C20" s="9" t="s">
        <v>34</v>
      </c>
      <c r="D20" s="8" t="s">
        <v>15</v>
      </c>
      <c r="E20" s="8" t="s">
        <v>16</v>
      </c>
      <c r="F20" s="8" t="s">
        <v>10</v>
      </c>
    </row>
    <row r="21" spans="1:14">
      <c r="A21" s="7">
        <v>1.19</v>
      </c>
      <c r="B21" s="8" t="s">
        <v>13</v>
      </c>
      <c r="C21" s="9" t="s">
        <v>35</v>
      </c>
      <c r="D21" s="8" t="s">
        <v>36</v>
      </c>
      <c r="E21" s="8" t="s">
        <v>21</v>
      </c>
      <c r="F21" s="8" t="s">
        <v>10</v>
      </c>
    </row>
    <row r="22" spans="1:14" ht="29.1">
      <c r="A22" s="25">
        <v>1.21</v>
      </c>
      <c r="B22" s="26" t="s">
        <v>13</v>
      </c>
      <c r="C22" s="45" t="s">
        <v>37</v>
      </c>
      <c r="D22" s="26" t="s">
        <v>36</v>
      </c>
      <c r="E22" s="26" t="s">
        <v>21</v>
      </c>
      <c r="F22" s="8" t="s">
        <v>10</v>
      </c>
      <c r="G22" s="28"/>
      <c r="H22" s="27"/>
    </row>
    <row r="23" spans="1:14" ht="29.1">
      <c r="A23" s="29">
        <v>1.22</v>
      </c>
      <c r="B23" s="30" t="s">
        <v>13</v>
      </c>
      <c r="C23" s="45" t="s">
        <v>38</v>
      </c>
      <c r="D23" s="30" t="s">
        <v>36</v>
      </c>
      <c r="E23" s="30" t="s">
        <v>21</v>
      </c>
      <c r="F23" s="8" t="s">
        <v>10</v>
      </c>
      <c r="G23" s="32"/>
      <c r="H23" s="31"/>
    </row>
    <row r="24" spans="1:14" ht="29.1">
      <c r="A24" s="25">
        <v>1.23</v>
      </c>
      <c r="B24" s="26" t="s">
        <v>13</v>
      </c>
      <c r="C24" s="45" t="s">
        <v>39</v>
      </c>
      <c r="D24" s="26" t="s">
        <v>36</v>
      </c>
      <c r="E24" s="26" t="s">
        <v>21</v>
      </c>
      <c r="F24" s="8" t="s">
        <v>10</v>
      </c>
      <c r="G24" s="28"/>
      <c r="H24" s="27"/>
    </row>
    <row r="26" spans="1:14">
      <c r="J26" s="4" t="s">
        <v>8</v>
      </c>
      <c r="K26" s="24" t="s">
        <v>9</v>
      </c>
      <c r="L26" s="24" t="s">
        <v>10</v>
      </c>
      <c r="M26" s="24" t="s">
        <v>11</v>
      </c>
      <c r="N26" s="24" t="s">
        <v>12</v>
      </c>
    </row>
    <row r="27" spans="1:14" s="4" customFormat="1">
      <c r="A27" s="5">
        <v>2</v>
      </c>
      <c r="B27" s="96" t="s">
        <v>40</v>
      </c>
      <c r="C27" s="96"/>
      <c r="D27" s="96"/>
      <c r="E27" s="96"/>
      <c r="F27" s="96"/>
      <c r="G27" s="96"/>
      <c r="H27" s="58"/>
      <c r="J27" s="6">
        <f>COUNTA(A29:A37)</f>
        <v>9</v>
      </c>
      <c r="K27" s="6">
        <f>COUNTIF($F$29:$F$37,$K$2)</f>
        <v>0</v>
      </c>
      <c r="L27" s="6">
        <f>COUNTIF($F$29:$F$37,$L$2)</f>
        <v>9</v>
      </c>
      <c r="M27" s="6">
        <f>COUNTIF($F$29:$F$37,$M$2)</f>
        <v>0</v>
      </c>
      <c r="N27" s="6">
        <f>COUNTIF($F$29:$F$37,$N$2)</f>
        <v>0</v>
      </c>
    </row>
    <row r="28" spans="1:14" s="4" customFormat="1">
      <c r="A28" s="1" t="s">
        <v>0</v>
      </c>
      <c r="B28" s="2" t="s">
        <v>1</v>
      </c>
      <c r="C28" s="3" t="s">
        <v>2</v>
      </c>
      <c r="D28" s="2" t="s">
        <v>3</v>
      </c>
      <c r="E28" s="2" t="s">
        <v>41</v>
      </c>
      <c r="F28" s="2" t="s">
        <v>5</v>
      </c>
      <c r="G28" s="17" t="s">
        <v>6</v>
      </c>
      <c r="H28" s="3" t="s">
        <v>7</v>
      </c>
      <c r="J28" s="6"/>
      <c r="K28" s="6"/>
      <c r="L28" s="6"/>
      <c r="M28" s="6"/>
      <c r="N28" s="6"/>
    </row>
    <row r="29" spans="1:14" ht="72.599999999999994">
      <c r="A29" s="11">
        <v>2.0099999999999998</v>
      </c>
      <c r="B29" s="12" t="s">
        <v>40</v>
      </c>
      <c r="C29" s="13" t="s">
        <v>42</v>
      </c>
      <c r="D29" s="12" t="s">
        <v>15</v>
      </c>
      <c r="E29" s="12" t="s">
        <v>18</v>
      </c>
      <c r="F29" s="8" t="s">
        <v>10</v>
      </c>
      <c r="G29" s="18"/>
      <c r="H29" s="13"/>
    </row>
    <row r="30" spans="1:14" ht="72.599999999999994">
      <c r="A30" s="7">
        <v>2.02</v>
      </c>
      <c r="B30" s="8" t="s">
        <v>40</v>
      </c>
      <c r="C30" s="9" t="s">
        <v>43</v>
      </c>
      <c r="D30" s="8" t="s">
        <v>15</v>
      </c>
      <c r="E30" s="8" t="s">
        <v>18</v>
      </c>
      <c r="F30" s="8" t="s">
        <v>10</v>
      </c>
    </row>
    <row r="31" spans="1:14" ht="43.5">
      <c r="A31" s="7">
        <v>2.0299999999999998</v>
      </c>
      <c r="B31" s="8" t="s">
        <v>40</v>
      </c>
      <c r="C31" s="45" t="s">
        <v>44</v>
      </c>
      <c r="D31" s="8" t="s">
        <v>15</v>
      </c>
      <c r="E31" s="8" t="s">
        <v>18</v>
      </c>
      <c r="F31" s="8" t="s">
        <v>10</v>
      </c>
    </row>
    <row r="32" spans="1:14" ht="65.25" customHeight="1">
      <c r="A32" s="7">
        <v>2.04</v>
      </c>
      <c r="B32" s="8" t="s">
        <v>40</v>
      </c>
      <c r="C32" s="45" t="s">
        <v>45</v>
      </c>
      <c r="D32" s="8" t="s">
        <v>15</v>
      </c>
      <c r="E32" s="8" t="s">
        <v>21</v>
      </c>
      <c r="F32" s="8" t="s">
        <v>10</v>
      </c>
    </row>
    <row r="33" spans="1:14" s="14" customFormat="1">
      <c r="A33" s="11">
        <v>2.0499999999999998</v>
      </c>
      <c r="B33" s="12" t="s">
        <v>40</v>
      </c>
      <c r="C33" s="13" t="s">
        <v>46</v>
      </c>
      <c r="D33" s="12" t="s">
        <v>15</v>
      </c>
      <c r="E33" s="12" t="s">
        <v>18</v>
      </c>
      <c r="F33" s="8" t="s">
        <v>10</v>
      </c>
      <c r="G33" s="18"/>
      <c r="H33" s="13"/>
    </row>
    <row r="34" spans="1:14" s="14" customFormat="1" ht="72.599999999999994">
      <c r="A34" s="11">
        <v>2.06</v>
      </c>
      <c r="B34" s="12" t="s">
        <v>40</v>
      </c>
      <c r="C34" s="13" t="s">
        <v>47</v>
      </c>
      <c r="D34" s="12" t="s">
        <v>15</v>
      </c>
      <c r="E34" s="12" t="s">
        <v>18</v>
      </c>
      <c r="F34" s="8" t="s">
        <v>10</v>
      </c>
      <c r="G34" s="18"/>
      <c r="H34" s="13"/>
    </row>
    <row r="35" spans="1:14" ht="72.599999999999994">
      <c r="A35" s="11">
        <v>2.0699999999999998</v>
      </c>
      <c r="B35" s="12" t="s">
        <v>40</v>
      </c>
      <c r="C35" s="13" t="s">
        <v>48</v>
      </c>
      <c r="D35" s="12" t="s">
        <v>15</v>
      </c>
      <c r="E35" s="12" t="s">
        <v>18</v>
      </c>
      <c r="F35" s="8" t="s">
        <v>10</v>
      </c>
      <c r="G35" s="18"/>
      <c r="H35" s="13"/>
    </row>
    <row r="36" spans="1:14" ht="43.5">
      <c r="A36" s="7">
        <v>2.08</v>
      </c>
      <c r="B36" s="8" t="s">
        <v>40</v>
      </c>
      <c r="C36" s="9" t="s">
        <v>49</v>
      </c>
      <c r="D36" s="8" t="s">
        <v>15</v>
      </c>
      <c r="E36" s="8" t="s">
        <v>18</v>
      </c>
      <c r="F36" s="8" t="s">
        <v>10</v>
      </c>
    </row>
    <row r="37" spans="1:14" ht="57.95">
      <c r="A37" s="7">
        <v>2.09</v>
      </c>
      <c r="B37" s="8" t="s">
        <v>40</v>
      </c>
      <c r="C37" s="9" t="s">
        <v>50</v>
      </c>
      <c r="D37" s="8" t="s">
        <v>15</v>
      </c>
      <c r="E37" s="8" t="s">
        <v>18</v>
      </c>
      <c r="F37" s="8" t="s">
        <v>10</v>
      </c>
    </row>
    <row r="38" spans="1:14">
      <c r="J38" s="4" t="s">
        <v>8</v>
      </c>
      <c r="K38" s="24" t="s">
        <v>9</v>
      </c>
      <c r="L38" s="24" t="s">
        <v>10</v>
      </c>
      <c r="M38" s="24" t="s">
        <v>11</v>
      </c>
      <c r="N38" s="24" t="s">
        <v>12</v>
      </c>
    </row>
    <row r="39" spans="1:14" s="4" customFormat="1">
      <c r="A39" s="5">
        <v>3</v>
      </c>
      <c r="B39" s="96" t="s">
        <v>1</v>
      </c>
      <c r="C39" s="96"/>
      <c r="D39" s="96"/>
      <c r="E39" s="96"/>
      <c r="F39" s="96"/>
      <c r="G39" s="96"/>
      <c r="H39" s="58"/>
      <c r="I39" s="10"/>
      <c r="J39" s="6">
        <f>COUNTA(A40:A49)</f>
        <v>10</v>
      </c>
      <c r="K39" s="6">
        <f>COUNTIF($F$40:$F$49,$K$2)</f>
        <v>0</v>
      </c>
      <c r="L39" s="6">
        <f>COUNTIF($F$40:$F$49,$L$2)</f>
        <v>10</v>
      </c>
      <c r="M39" s="6">
        <f>COUNTIF($F$40:$F$49,$M$2)</f>
        <v>0</v>
      </c>
      <c r="N39" s="6">
        <f>COUNTIF($F$40:$F$49,$N$2)</f>
        <v>0</v>
      </c>
    </row>
    <row r="40" spans="1:14" ht="29.1">
      <c r="A40" s="7">
        <v>3.01</v>
      </c>
      <c r="B40" s="8" t="s">
        <v>51</v>
      </c>
      <c r="C40" s="9" t="s">
        <v>52</v>
      </c>
      <c r="D40" s="8" t="s">
        <v>15</v>
      </c>
      <c r="E40" s="8" t="s">
        <v>16</v>
      </c>
      <c r="F40" s="8" t="s">
        <v>10</v>
      </c>
      <c r="G40" s="9"/>
      <c r="H40" s="60"/>
    </row>
    <row r="41" spans="1:14" ht="43.5">
      <c r="A41" s="7">
        <v>3.02</v>
      </c>
      <c r="B41" s="8" t="s">
        <v>51</v>
      </c>
      <c r="C41" s="45" t="s">
        <v>53</v>
      </c>
      <c r="D41" s="8" t="s">
        <v>15</v>
      </c>
      <c r="E41" s="8" t="s">
        <v>18</v>
      </c>
      <c r="F41" s="8" t="s">
        <v>10</v>
      </c>
      <c r="G41" s="9"/>
      <c r="H41" s="60"/>
    </row>
    <row r="42" spans="1:14" ht="43.5">
      <c r="A42" s="7">
        <v>3.03</v>
      </c>
      <c r="B42" s="8" t="s">
        <v>51</v>
      </c>
      <c r="C42" s="45" t="s">
        <v>54</v>
      </c>
      <c r="D42" s="8" t="s">
        <v>15</v>
      </c>
      <c r="E42" s="8" t="s">
        <v>16</v>
      </c>
      <c r="F42" s="8" t="s">
        <v>10</v>
      </c>
      <c r="G42" s="9"/>
      <c r="H42" s="60"/>
    </row>
    <row r="43" spans="1:14" ht="43.5">
      <c r="A43" s="7">
        <v>3.04</v>
      </c>
      <c r="B43" s="8" t="s">
        <v>51</v>
      </c>
      <c r="C43" s="45" t="s">
        <v>55</v>
      </c>
      <c r="D43" s="8" t="s">
        <v>15</v>
      </c>
      <c r="E43" s="8" t="s">
        <v>16</v>
      </c>
      <c r="F43" s="8" t="s">
        <v>10</v>
      </c>
      <c r="G43" s="9"/>
      <c r="H43" s="60"/>
    </row>
    <row r="44" spans="1:14">
      <c r="A44" s="7">
        <v>3.05</v>
      </c>
      <c r="B44" s="8" t="s">
        <v>51</v>
      </c>
      <c r="C44" s="46" t="s">
        <v>56</v>
      </c>
      <c r="D44" s="8" t="s">
        <v>15</v>
      </c>
      <c r="E44" s="8" t="s">
        <v>16</v>
      </c>
      <c r="F44" s="8" t="s">
        <v>10</v>
      </c>
      <c r="G44" s="9"/>
      <c r="H44" s="60"/>
    </row>
    <row r="45" spans="1:14" ht="43.5">
      <c r="A45" s="7">
        <v>3.06</v>
      </c>
      <c r="B45" s="8" t="s">
        <v>51</v>
      </c>
      <c r="C45" s="48" t="s">
        <v>57</v>
      </c>
      <c r="D45" s="8" t="s">
        <v>15</v>
      </c>
      <c r="E45" s="8" t="s">
        <v>16</v>
      </c>
      <c r="F45" s="8" t="s">
        <v>10</v>
      </c>
      <c r="G45" s="9"/>
      <c r="H45" s="60"/>
    </row>
    <row r="46" spans="1:14" s="14" customFormat="1" ht="57.95">
      <c r="A46" s="11">
        <v>3.07</v>
      </c>
      <c r="B46" s="8" t="s">
        <v>51</v>
      </c>
      <c r="C46" s="45" t="s">
        <v>58</v>
      </c>
      <c r="D46" s="12" t="s">
        <v>15</v>
      </c>
      <c r="E46" s="12" t="s">
        <v>18</v>
      </c>
      <c r="F46" s="8" t="s">
        <v>10</v>
      </c>
      <c r="G46" s="13"/>
      <c r="H46" s="20"/>
    </row>
    <row r="47" spans="1:14" ht="116.1">
      <c r="A47" s="7">
        <v>3.08</v>
      </c>
      <c r="B47" s="8" t="s">
        <v>51</v>
      </c>
      <c r="C47" s="9" t="s">
        <v>59</v>
      </c>
      <c r="D47" s="8" t="s">
        <v>15</v>
      </c>
      <c r="E47" s="8" t="s">
        <v>16</v>
      </c>
      <c r="F47" s="8" t="s">
        <v>10</v>
      </c>
      <c r="G47" s="9"/>
      <c r="H47" s="60"/>
    </row>
    <row r="48" spans="1:14" ht="43.5">
      <c r="A48" s="7">
        <v>3.09</v>
      </c>
      <c r="B48" s="8" t="s">
        <v>51</v>
      </c>
      <c r="C48" s="9" t="s">
        <v>60</v>
      </c>
      <c r="D48" s="8" t="s">
        <v>15</v>
      </c>
      <c r="E48" s="8" t="s">
        <v>18</v>
      </c>
      <c r="F48" s="8" t="s">
        <v>10</v>
      </c>
      <c r="G48" s="9"/>
      <c r="H48" s="60"/>
    </row>
    <row r="49" spans="1:14" ht="43.5">
      <c r="A49" s="7">
        <v>3.1</v>
      </c>
      <c r="B49" s="8" t="s">
        <v>51</v>
      </c>
      <c r="C49" s="9" t="s">
        <v>61</v>
      </c>
      <c r="D49" s="8" t="s">
        <v>15</v>
      </c>
      <c r="E49" s="8" t="s">
        <v>18</v>
      </c>
      <c r="F49" s="8" t="s">
        <v>10</v>
      </c>
      <c r="G49" s="9"/>
      <c r="H49" s="60"/>
    </row>
    <row r="50" spans="1:14" ht="43.5">
      <c r="A50" s="7">
        <v>3.11</v>
      </c>
      <c r="B50" s="8" t="s">
        <v>51</v>
      </c>
      <c r="C50" s="49" t="s">
        <v>62</v>
      </c>
      <c r="F50" s="8" t="s">
        <v>10</v>
      </c>
      <c r="G50" s="9"/>
      <c r="H50" s="60"/>
    </row>
    <row r="51" spans="1:14" ht="29.1">
      <c r="A51" s="7">
        <v>3.12</v>
      </c>
      <c r="B51" s="8" t="s">
        <v>51</v>
      </c>
      <c r="C51" s="9" t="s">
        <v>63</v>
      </c>
      <c r="F51" s="8" t="s">
        <v>10</v>
      </c>
      <c r="G51" s="9"/>
      <c r="H51" s="60"/>
    </row>
    <row r="52" spans="1:14" ht="43.5">
      <c r="A52" s="7">
        <v>3.13</v>
      </c>
      <c r="B52" s="8" t="s">
        <v>51</v>
      </c>
      <c r="C52" s="9" t="s">
        <v>64</v>
      </c>
      <c r="F52" s="8" t="s">
        <v>10</v>
      </c>
      <c r="G52" s="9"/>
      <c r="H52" s="60"/>
    </row>
    <row r="53" spans="1:14" ht="57.95">
      <c r="A53" s="7">
        <v>3.14</v>
      </c>
      <c r="B53" s="8" t="s">
        <v>51</v>
      </c>
      <c r="C53" s="9" t="s">
        <v>65</v>
      </c>
      <c r="F53" s="8" t="s">
        <v>10</v>
      </c>
      <c r="G53" s="9"/>
      <c r="H53" s="60"/>
    </row>
    <row r="54" spans="1:14" ht="48.95" customHeight="1">
      <c r="A54" s="7">
        <v>3.15</v>
      </c>
      <c r="B54" s="8" t="s">
        <v>51</v>
      </c>
      <c r="C54" s="9" t="s">
        <v>66</v>
      </c>
      <c r="F54" s="8" t="s">
        <v>10</v>
      </c>
      <c r="G54" s="9"/>
      <c r="H54" s="60"/>
    </row>
    <row r="55" spans="1:14">
      <c r="A55" s="7">
        <v>3.16</v>
      </c>
      <c r="B55" s="8" t="s">
        <v>51</v>
      </c>
      <c r="C55" s="46" t="s">
        <v>67</v>
      </c>
      <c r="F55" s="8" t="s">
        <v>10</v>
      </c>
      <c r="G55" s="9"/>
      <c r="H55" s="60"/>
    </row>
    <row r="56" spans="1:14">
      <c r="G56" s="60"/>
      <c r="H56" s="60"/>
      <c r="J56" s="4" t="s">
        <v>8</v>
      </c>
      <c r="K56" s="24" t="s">
        <v>9</v>
      </c>
      <c r="L56" s="24" t="s">
        <v>10</v>
      </c>
      <c r="M56" s="24" t="s">
        <v>11</v>
      </c>
      <c r="N56" s="24" t="s">
        <v>12</v>
      </c>
    </row>
    <row r="57" spans="1:14" s="4" customFormat="1">
      <c r="A57" s="5">
        <v>4</v>
      </c>
      <c r="B57" s="96" t="s">
        <v>68</v>
      </c>
      <c r="C57" s="96"/>
      <c r="D57" s="96"/>
      <c r="E57" s="96"/>
      <c r="F57" s="96"/>
      <c r="G57" s="96"/>
      <c r="H57" s="58"/>
      <c r="J57" s="6">
        <f>COUNTA(A58:A59)</f>
        <v>2</v>
      </c>
      <c r="K57" s="6">
        <f>COUNTIF($F$58:$F$59,$K$2)</f>
        <v>0</v>
      </c>
      <c r="L57" s="6">
        <f>COUNTIF($F$58:$F$59,$L$2)</f>
        <v>2</v>
      </c>
      <c r="M57" s="6">
        <f>COUNTIF($F$58:$F$59,$M$2)</f>
        <v>0</v>
      </c>
      <c r="N57" s="6">
        <f>COUNTIF($F$58:$F$59,$N$2)</f>
        <v>0</v>
      </c>
    </row>
    <row r="58" spans="1:14" ht="43.5">
      <c r="A58" s="11">
        <v>4.01</v>
      </c>
      <c r="B58" s="12" t="s">
        <v>68</v>
      </c>
      <c r="C58" s="51" t="s">
        <v>69</v>
      </c>
      <c r="D58" s="12"/>
      <c r="E58" s="12"/>
      <c r="F58" s="8" t="s">
        <v>10</v>
      </c>
      <c r="G58" s="99"/>
      <c r="H58" s="13"/>
    </row>
    <row r="59" spans="1:14" s="14" customFormat="1" ht="43.5">
      <c r="A59" s="11">
        <v>4.0199999999999996</v>
      </c>
      <c r="B59" s="12" t="s">
        <v>68</v>
      </c>
      <c r="C59" s="51" t="s">
        <v>70</v>
      </c>
      <c r="D59" s="12"/>
      <c r="E59" s="12"/>
      <c r="F59" s="8" t="s">
        <v>10</v>
      </c>
      <c r="G59" s="99"/>
      <c r="H59" s="13"/>
    </row>
    <row r="60" spans="1:14" s="14" customFormat="1" ht="43.5">
      <c r="A60" s="11">
        <v>4.03</v>
      </c>
      <c r="B60" s="12" t="s">
        <v>68</v>
      </c>
      <c r="C60" s="51" t="s">
        <v>71</v>
      </c>
      <c r="D60" s="12"/>
      <c r="E60" s="12"/>
      <c r="F60" s="8" t="s">
        <v>10</v>
      </c>
      <c r="G60" s="59"/>
      <c r="H60" s="13"/>
    </row>
    <row r="61" spans="1:14" s="14" customFormat="1" ht="72.599999999999994">
      <c r="A61" s="11">
        <v>4.04</v>
      </c>
      <c r="B61" s="12" t="s">
        <v>68</v>
      </c>
      <c r="C61" s="51" t="s">
        <v>72</v>
      </c>
      <c r="D61" s="12"/>
      <c r="E61" s="12"/>
      <c r="F61" s="8" t="s">
        <v>10</v>
      </c>
      <c r="G61" s="59"/>
      <c r="H61" s="13"/>
    </row>
    <row r="62" spans="1:14" s="14" customFormat="1" ht="57.95">
      <c r="A62" s="11">
        <v>4.04</v>
      </c>
      <c r="B62" s="12" t="s">
        <v>68</v>
      </c>
      <c r="C62" s="51" t="s">
        <v>73</v>
      </c>
      <c r="D62" s="12"/>
      <c r="E62" s="12"/>
      <c r="F62" s="8" t="s">
        <v>10</v>
      </c>
      <c r="G62" s="59"/>
      <c r="H62" s="13"/>
    </row>
    <row r="63" spans="1:14" s="14" customFormat="1" ht="43.5">
      <c r="A63" s="11">
        <v>4.05</v>
      </c>
      <c r="B63" s="12" t="s">
        <v>68</v>
      </c>
      <c r="C63" s="51" t="s">
        <v>74</v>
      </c>
      <c r="D63" s="12"/>
      <c r="E63" s="12"/>
      <c r="F63" s="8" t="s">
        <v>10</v>
      </c>
      <c r="G63" s="59"/>
      <c r="H63" s="13"/>
    </row>
    <row r="64" spans="1:14" s="14" customFormat="1" ht="43.5">
      <c r="A64" s="11">
        <v>4.0599999999999996</v>
      </c>
      <c r="B64" s="12" t="s">
        <v>68</v>
      </c>
      <c r="C64" s="51" t="s">
        <v>75</v>
      </c>
      <c r="D64" s="12"/>
      <c r="E64" s="12"/>
      <c r="F64" s="8" t="s">
        <v>10</v>
      </c>
      <c r="G64" s="59"/>
      <c r="H64" s="13"/>
    </row>
    <row r="65" spans="1:14" s="14" customFormat="1" ht="57.95">
      <c r="A65" s="11">
        <v>4.07</v>
      </c>
      <c r="B65" s="12" t="s">
        <v>68</v>
      </c>
      <c r="C65" s="51" t="s">
        <v>76</v>
      </c>
      <c r="D65" s="12"/>
      <c r="E65" s="12"/>
      <c r="F65" s="8" t="s">
        <v>10</v>
      </c>
      <c r="G65" s="59"/>
      <c r="H65" s="13"/>
    </row>
    <row r="66" spans="1:14" s="14" customFormat="1" ht="43.5">
      <c r="A66" s="11">
        <v>4.08</v>
      </c>
      <c r="B66" s="12" t="s">
        <v>68</v>
      </c>
      <c r="C66" s="51" t="s">
        <v>77</v>
      </c>
      <c r="D66" s="12"/>
      <c r="E66" s="12"/>
      <c r="F66" s="8" t="s">
        <v>10</v>
      </c>
      <c r="G66" s="59"/>
      <c r="H66" s="13"/>
    </row>
    <row r="67" spans="1:14">
      <c r="J67" s="4" t="s">
        <v>8</v>
      </c>
      <c r="K67" s="24" t="s">
        <v>9</v>
      </c>
      <c r="L67" s="24" t="s">
        <v>10</v>
      </c>
      <c r="M67" s="24" t="s">
        <v>11</v>
      </c>
      <c r="N67" s="24" t="s">
        <v>12</v>
      </c>
    </row>
    <row r="68" spans="1:14">
      <c r="A68" s="5">
        <v>5</v>
      </c>
      <c r="B68" s="96" t="s">
        <v>78</v>
      </c>
      <c r="C68" s="96"/>
      <c r="D68" s="96"/>
      <c r="E68" s="96"/>
      <c r="F68" s="96"/>
      <c r="G68" s="96"/>
      <c r="H68" s="58"/>
      <c r="J68" s="6">
        <f>COUNTA(A69:A70)</f>
        <v>2</v>
      </c>
      <c r="K68" s="6">
        <f>COUNTIF($F$69:$F$70,$K$2)</f>
        <v>0</v>
      </c>
      <c r="L68" s="6">
        <f>COUNTIF($F$69:$F$70,$L$2)</f>
        <v>2</v>
      </c>
      <c r="M68" s="6">
        <f>COUNTIF($F$69:$F$70,$M$2)</f>
        <v>0</v>
      </c>
      <c r="N68" s="6">
        <f>COUNTIF($F$69:$F$70,$N$2)</f>
        <v>0</v>
      </c>
    </row>
    <row r="69" spans="1:14" ht="57.95">
      <c r="A69" s="7">
        <v>5.01</v>
      </c>
      <c r="B69" s="12" t="s">
        <v>78</v>
      </c>
      <c r="C69" s="50" t="s">
        <v>79</v>
      </c>
      <c r="D69" s="8" t="s">
        <v>15</v>
      </c>
      <c r="E69" s="8" t="s">
        <v>16</v>
      </c>
      <c r="F69" s="8" t="s">
        <v>10</v>
      </c>
    </row>
    <row r="70" spans="1:14" ht="29.25" customHeight="1">
      <c r="A70" s="7">
        <v>5.0199999999999996</v>
      </c>
      <c r="B70" s="12" t="s">
        <v>78</v>
      </c>
      <c r="C70" s="50" t="s">
        <v>80</v>
      </c>
      <c r="D70" s="8" t="s">
        <v>15</v>
      </c>
      <c r="E70" s="8" t="s">
        <v>16</v>
      </c>
      <c r="F70" s="8" t="s">
        <v>10</v>
      </c>
      <c r="G70" s="60"/>
      <c r="H70" s="60"/>
    </row>
    <row r="71" spans="1:14">
      <c r="J71" s="4" t="s">
        <v>8</v>
      </c>
      <c r="K71" s="24" t="s">
        <v>9</v>
      </c>
      <c r="L71" s="24" t="s">
        <v>10</v>
      </c>
      <c r="M71" s="24" t="s">
        <v>11</v>
      </c>
      <c r="N71" s="24" t="s">
        <v>12</v>
      </c>
    </row>
    <row r="72" spans="1:14">
      <c r="A72" s="5">
        <v>6</v>
      </c>
      <c r="B72" s="96" t="s">
        <v>81</v>
      </c>
      <c r="C72" s="96"/>
      <c r="D72" s="96"/>
      <c r="E72" s="96"/>
      <c r="F72" s="96"/>
      <c r="G72" s="96"/>
      <c r="H72" s="58"/>
      <c r="J72" s="6">
        <f>COUNTA(A73:A79)</f>
        <v>5</v>
      </c>
      <c r="K72" s="6">
        <f>COUNTIF($F$73:$F$79,$K$2)</f>
        <v>0</v>
      </c>
      <c r="L72" s="6">
        <f>COUNTIF($F$73:$F$79,$L$2)</f>
        <v>5</v>
      </c>
      <c r="M72" s="6">
        <f>COUNTIF($F$73:$F$79,$M$2)</f>
        <v>0</v>
      </c>
      <c r="N72" s="6">
        <f>COUNTIF($F$73:$F$79,$N$2)</f>
        <v>0</v>
      </c>
    </row>
    <row r="73" spans="1:14" ht="29.1">
      <c r="A73" s="11">
        <v>6.01</v>
      </c>
      <c r="B73" s="8" t="s">
        <v>81</v>
      </c>
      <c r="C73" s="51" t="s">
        <v>82</v>
      </c>
      <c r="D73" s="8" t="s">
        <v>15</v>
      </c>
      <c r="E73" s="8" t="s">
        <v>18</v>
      </c>
      <c r="F73" s="8" t="s">
        <v>10</v>
      </c>
    </row>
    <row r="74" spans="1:14">
      <c r="A74" s="11">
        <v>6.0209999999999999</v>
      </c>
      <c r="B74" s="8" t="s">
        <v>81</v>
      </c>
      <c r="C74" s="51" t="s">
        <v>83</v>
      </c>
      <c r="D74" s="8" t="s">
        <v>15</v>
      </c>
      <c r="E74" s="8" t="s">
        <v>18</v>
      </c>
      <c r="F74" s="8" t="s">
        <v>10</v>
      </c>
    </row>
    <row r="75" spans="1:14">
      <c r="A75" s="11">
        <v>6.03</v>
      </c>
      <c r="B75" s="8" t="s">
        <v>81</v>
      </c>
      <c r="C75" s="51" t="s">
        <v>84</v>
      </c>
      <c r="D75" s="8" t="s">
        <v>15</v>
      </c>
      <c r="E75" s="8" t="s">
        <v>18</v>
      </c>
      <c r="F75" s="8" t="s">
        <v>10</v>
      </c>
    </row>
    <row r="76" spans="1:14" ht="29.1">
      <c r="A76" s="11">
        <v>6.04</v>
      </c>
      <c r="B76" s="8" t="s">
        <v>81</v>
      </c>
      <c r="C76" s="51" t="s">
        <v>85</v>
      </c>
      <c r="D76" s="8" t="s">
        <v>15</v>
      </c>
      <c r="E76" s="8" t="s">
        <v>18</v>
      </c>
      <c r="F76" s="8" t="s">
        <v>10</v>
      </c>
    </row>
    <row r="77" spans="1:14" ht="29.1">
      <c r="A77" s="11">
        <v>6.05</v>
      </c>
      <c r="B77" s="8" t="s">
        <v>81</v>
      </c>
      <c r="C77" s="51" t="s">
        <v>86</v>
      </c>
      <c r="D77" s="8" t="s">
        <v>15</v>
      </c>
      <c r="E77" s="8" t="s">
        <v>18</v>
      </c>
      <c r="F77" s="8" t="s">
        <v>10</v>
      </c>
    </row>
    <row r="78" spans="1:14" s="14" customFormat="1">
      <c r="A78" s="11"/>
      <c r="B78" s="8"/>
      <c r="C78" s="51"/>
      <c r="D78" s="12"/>
      <c r="E78" s="12"/>
      <c r="F78" s="8"/>
      <c r="G78" s="13"/>
      <c r="H78" s="13"/>
    </row>
    <row r="79" spans="1:14" ht="27" customHeight="1">
      <c r="A79" s="11"/>
      <c r="B79" s="6"/>
    </row>
    <row r="80" spans="1:14">
      <c r="B80" s="52" t="s">
        <v>87</v>
      </c>
      <c r="J80" s="4" t="s">
        <v>8</v>
      </c>
      <c r="K80" s="24" t="s">
        <v>9</v>
      </c>
      <c r="L80" s="24" t="s">
        <v>10</v>
      </c>
      <c r="M80" s="24" t="s">
        <v>11</v>
      </c>
      <c r="N80" s="24" t="s">
        <v>12</v>
      </c>
    </row>
    <row r="81" spans="1:14">
      <c r="A81" s="5">
        <v>7</v>
      </c>
      <c r="B81" s="96" t="s">
        <v>88</v>
      </c>
      <c r="C81" s="96"/>
      <c r="D81" s="96"/>
      <c r="E81" s="96"/>
      <c r="F81" s="96"/>
      <c r="G81" s="96"/>
      <c r="H81" s="58"/>
      <c r="J81" s="6">
        <f>COUNTA(A82:A85)</f>
        <v>4</v>
      </c>
      <c r="K81" s="6">
        <f>COUNTIF($F$82:$F$85,$K$2)</f>
        <v>0</v>
      </c>
      <c r="L81" s="6">
        <f>COUNTIF($F$82:$F$85,$L$2)</f>
        <v>4</v>
      </c>
      <c r="M81" s="6">
        <f>COUNTIF($F$82:$F$85,$M$2)</f>
        <v>0</v>
      </c>
      <c r="N81" s="6">
        <f>COUNTIF($F$82:$F$85,$N$2)</f>
        <v>0</v>
      </c>
    </row>
    <row r="82" spans="1:14">
      <c r="A82" s="6">
        <v>7.01</v>
      </c>
      <c r="B82" s="6" t="s">
        <v>88</v>
      </c>
      <c r="C82" s="51" t="s">
        <v>89</v>
      </c>
      <c r="F82" s="8" t="s">
        <v>10</v>
      </c>
    </row>
    <row r="83" spans="1:14" ht="47.25" customHeight="1">
      <c r="A83" s="6">
        <v>7.02</v>
      </c>
      <c r="B83" s="6" t="s">
        <v>88</v>
      </c>
      <c r="C83" s="51" t="s">
        <v>90</v>
      </c>
      <c r="F83" s="8" t="s">
        <v>10</v>
      </c>
      <c r="G83" s="9"/>
    </row>
    <row r="84" spans="1:14" ht="29.1">
      <c r="A84" s="6">
        <v>7.03</v>
      </c>
      <c r="B84" s="6" t="s">
        <v>88</v>
      </c>
      <c r="C84" s="51" t="s">
        <v>91</v>
      </c>
      <c r="F84" s="8" t="s">
        <v>10</v>
      </c>
    </row>
    <row r="85" spans="1:14" ht="29.1">
      <c r="A85" s="55">
        <v>7.04</v>
      </c>
      <c r="B85" s="6" t="s">
        <v>88</v>
      </c>
      <c r="C85" s="51" t="s">
        <v>92</v>
      </c>
      <c r="F85" s="8" t="s">
        <v>10</v>
      </c>
    </row>
    <row r="86" spans="1:14">
      <c r="C86" s="15"/>
      <c r="J86" s="4" t="s">
        <v>8</v>
      </c>
      <c r="K86" s="24" t="s">
        <v>9</v>
      </c>
      <c r="L86" s="24" t="s">
        <v>10</v>
      </c>
      <c r="M86" s="24" t="s">
        <v>11</v>
      </c>
      <c r="N86" s="24" t="s">
        <v>12</v>
      </c>
    </row>
    <row r="87" spans="1:14">
      <c r="A87" s="5">
        <v>8</v>
      </c>
      <c r="B87" s="96" t="s">
        <v>93</v>
      </c>
      <c r="C87" s="96"/>
      <c r="D87" s="96"/>
      <c r="E87" s="96"/>
      <c r="F87" s="96"/>
      <c r="G87" s="96"/>
      <c r="H87" s="58"/>
      <c r="J87" s="6">
        <f>COUNTA(#REF!)</f>
        <v>1</v>
      </c>
      <c r="K87" s="6">
        <f>COUNTIF($F$88:$F$88,$K$2)</f>
        <v>0</v>
      </c>
      <c r="L87" s="6">
        <f>COUNTIF($F$88:$F$88,$L$2)</f>
        <v>1</v>
      </c>
      <c r="M87" s="6">
        <f>COUNTIF($F$88:$F$88,$M$2)</f>
        <v>0</v>
      </c>
      <c r="N87" s="6">
        <f>COUNTIF($F$88:$F$88,$N$2)</f>
        <v>0</v>
      </c>
    </row>
    <row r="88" spans="1:14" ht="29.1">
      <c r="A88" s="7">
        <v>8.01</v>
      </c>
      <c r="B88" s="8" t="s">
        <v>93</v>
      </c>
      <c r="C88" s="45" t="s">
        <v>94</v>
      </c>
      <c r="D88" s="8" t="s">
        <v>15</v>
      </c>
      <c r="E88" s="8" t="s">
        <v>18</v>
      </c>
      <c r="F88" s="8" t="s">
        <v>10</v>
      </c>
    </row>
    <row r="89" spans="1:14" ht="43.5">
      <c r="A89" s="7">
        <v>8.02</v>
      </c>
      <c r="B89" s="8" t="s">
        <v>93</v>
      </c>
      <c r="C89" s="9" t="s">
        <v>95</v>
      </c>
      <c r="F89" s="8" t="s">
        <v>10</v>
      </c>
    </row>
    <row r="90" spans="1:14" ht="29.1">
      <c r="A90" s="7">
        <v>8.0299999999999994</v>
      </c>
      <c r="B90" s="8" t="s">
        <v>93</v>
      </c>
      <c r="C90" s="9" t="s">
        <v>96</v>
      </c>
      <c r="F90" s="8" t="s">
        <v>10</v>
      </c>
      <c r="J90" s="4" t="s">
        <v>8</v>
      </c>
      <c r="K90" s="24" t="s">
        <v>9</v>
      </c>
      <c r="L90" s="24" t="s">
        <v>10</v>
      </c>
      <c r="M90" s="24" t="s">
        <v>11</v>
      </c>
      <c r="N90" s="24" t="s">
        <v>12</v>
      </c>
    </row>
    <row r="91" spans="1:14">
      <c r="A91" s="5">
        <v>9</v>
      </c>
      <c r="B91" s="96" t="s">
        <v>97</v>
      </c>
      <c r="C91" s="96"/>
      <c r="D91" s="96"/>
      <c r="E91" s="96"/>
      <c r="F91" s="96"/>
      <c r="G91" s="96"/>
      <c r="H91" s="58"/>
      <c r="J91" s="6">
        <f>COUNTA(A92:A92)</f>
        <v>1</v>
      </c>
      <c r="K91" s="6">
        <f>COUNTIF($F$92:$F$92,$K$2)</f>
        <v>0</v>
      </c>
      <c r="L91" s="6">
        <f>COUNTIF($F$92:$F$92,$L$2)</f>
        <v>1</v>
      </c>
      <c r="M91" s="6">
        <f>COUNTIF($F$92:$F$92,$M$2)</f>
        <v>0</v>
      </c>
      <c r="N91" s="6">
        <f>COUNTIF($F$92:$F$92,$N$2)</f>
        <v>0</v>
      </c>
    </row>
    <row r="92" spans="1:14" ht="29.1">
      <c r="A92" s="7">
        <v>9.01</v>
      </c>
      <c r="B92" s="8" t="s">
        <v>97</v>
      </c>
      <c r="C92" s="45" t="s">
        <v>98</v>
      </c>
      <c r="D92" s="8" t="s">
        <v>15</v>
      </c>
      <c r="E92" s="8" t="s">
        <v>21</v>
      </c>
      <c r="F92" s="8" t="s">
        <v>10</v>
      </c>
      <c r="G92" s="56"/>
      <c r="H92" s="57"/>
    </row>
    <row r="93" spans="1:14" ht="57.95">
      <c r="A93" s="7">
        <v>9.02</v>
      </c>
      <c r="B93" s="8" t="s">
        <v>97</v>
      </c>
      <c r="C93" s="9" t="s">
        <v>99</v>
      </c>
      <c r="F93" s="8" t="s">
        <v>10</v>
      </c>
      <c r="J93" s="4" t="s">
        <v>8</v>
      </c>
      <c r="K93" s="24" t="s">
        <v>9</v>
      </c>
      <c r="L93" s="24" t="s">
        <v>10</v>
      </c>
      <c r="M93" s="24" t="s">
        <v>11</v>
      </c>
      <c r="N93" s="24" t="s">
        <v>12</v>
      </c>
    </row>
    <row r="94" spans="1:14" ht="29.1">
      <c r="A94" s="7">
        <v>9.0299999999999994</v>
      </c>
      <c r="B94" s="8" t="s">
        <v>97</v>
      </c>
      <c r="C94" s="53" t="s">
        <v>100</v>
      </c>
      <c r="F94" s="8" t="s">
        <v>10</v>
      </c>
      <c r="J94" s="4"/>
      <c r="K94" s="24"/>
      <c r="L94" s="24"/>
      <c r="M94" s="24"/>
      <c r="N94" s="24"/>
    </row>
    <row r="95" spans="1:14" ht="43.5">
      <c r="A95" s="7">
        <v>9.0399999999999991</v>
      </c>
      <c r="C95" s="53" t="s">
        <v>101</v>
      </c>
      <c r="F95" s="8" t="s">
        <v>10</v>
      </c>
      <c r="J95" s="4"/>
      <c r="K95" s="24"/>
      <c r="L95" s="24"/>
      <c r="M95" s="24"/>
      <c r="N95" s="24"/>
    </row>
    <row r="96" spans="1:14" ht="29.1">
      <c r="A96" s="7">
        <v>9.0500000000000007</v>
      </c>
      <c r="B96" s="8" t="s">
        <v>97</v>
      </c>
      <c r="C96" s="53" t="s">
        <v>102</v>
      </c>
      <c r="F96" s="8" t="s">
        <v>10</v>
      </c>
      <c r="J96" s="4"/>
      <c r="K96" s="24"/>
      <c r="L96" s="24"/>
      <c r="M96" s="24"/>
      <c r="N96" s="24"/>
    </row>
    <row r="97" spans="1:14">
      <c r="A97" s="5">
        <v>10</v>
      </c>
      <c r="B97" s="96" t="s">
        <v>103</v>
      </c>
      <c r="C97" s="96"/>
      <c r="D97" s="96"/>
      <c r="E97" s="96"/>
      <c r="F97" s="96"/>
      <c r="G97" s="96"/>
      <c r="H97" s="58"/>
      <c r="J97" s="6">
        <f>COUNTA(A98:A99)</f>
        <v>2</v>
      </c>
      <c r="K97" s="6">
        <f>COUNTIF($F$98:$F$99,$K$2)</f>
        <v>0</v>
      </c>
      <c r="L97" s="6">
        <f>COUNTIF($F$98:$F$99,$L$2)</f>
        <v>2</v>
      </c>
      <c r="M97" s="6">
        <f>COUNTIF($F$98:$F$99,$M$2)</f>
        <v>0</v>
      </c>
      <c r="N97" s="6">
        <f>COUNTIF($F$98:$F$99,$N$2)</f>
        <v>0</v>
      </c>
    </row>
    <row r="98" spans="1:14" ht="29.1">
      <c r="A98" s="7">
        <v>10.01</v>
      </c>
      <c r="B98" s="8" t="s">
        <v>103</v>
      </c>
      <c r="C98" s="45" t="s">
        <v>104</v>
      </c>
      <c r="F98" s="8" t="s">
        <v>10</v>
      </c>
    </row>
    <row r="99" spans="1:14" ht="48" customHeight="1">
      <c r="A99" s="7">
        <v>10.02</v>
      </c>
      <c r="B99" s="8" t="s">
        <v>103</v>
      </c>
      <c r="C99" s="45" t="s">
        <v>105</v>
      </c>
      <c r="F99" s="8" t="s">
        <v>10</v>
      </c>
      <c r="G99" s="9"/>
    </row>
    <row r="100" spans="1:14">
      <c r="A100" s="7">
        <v>10.029999999999999</v>
      </c>
      <c r="B100" s="8" t="s">
        <v>103</v>
      </c>
      <c r="C100" s="47" t="s">
        <v>106</v>
      </c>
      <c r="F100" s="8" t="s">
        <v>10</v>
      </c>
      <c r="G100" s="9"/>
    </row>
    <row r="101" spans="1:14">
      <c r="J101" s="4" t="s">
        <v>8</v>
      </c>
      <c r="K101" s="24" t="s">
        <v>9</v>
      </c>
      <c r="L101" s="24" t="s">
        <v>10</v>
      </c>
      <c r="M101" s="24" t="s">
        <v>11</v>
      </c>
      <c r="N101" s="24" t="s">
        <v>12</v>
      </c>
    </row>
    <row r="102" spans="1:14">
      <c r="A102" s="5">
        <v>11</v>
      </c>
      <c r="B102" s="96" t="s">
        <v>107</v>
      </c>
      <c r="C102" s="96"/>
      <c r="D102" s="96"/>
      <c r="E102" s="96"/>
      <c r="F102" s="96"/>
      <c r="G102" s="96"/>
      <c r="H102" s="58"/>
      <c r="J102" s="6">
        <f>COUNTA(A103:A115)</f>
        <v>11</v>
      </c>
      <c r="K102" s="6">
        <f>COUNTIF($F$103:$F$106,$K$2)</f>
        <v>0</v>
      </c>
      <c r="L102" s="6">
        <f>COUNTIF($F$103:$F$106,$L$2)</f>
        <v>3</v>
      </c>
      <c r="M102" s="6">
        <f>COUNTIF($F$103:$F$106,$M$2)</f>
        <v>0</v>
      </c>
      <c r="N102" s="6">
        <f>COUNTIF($F$103:$F$106,$N$2)</f>
        <v>0</v>
      </c>
    </row>
    <row r="103" spans="1:14" ht="29.1">
      <c r="A103" s="11">
        <v>11.01</v>
      </c>
      <c r="B103" s="12" t="s">
        <v>107</v>
      </c>
      <c r="C103" s="13" t="s">
        <v>108</v>
      </c>
      <c r="D103" s="12" t="s">
        <v>15</v>
      </c>
      <c r="E103" s="12" t="s">
        <v>21</v>
      </c>
      <c r="F103" s="8" t="s">
        <v>10</v>
      </c>
      <c r="G103" s="18"/>
      <c r="H103" s="13"/>
    </row>
    <row r="104" spans="1:14" ht="19.5" hidden="1" customHeight="1">
      <c r="A104" s="11">
        <v>12.02</v>
      </c>
      <c r="B104" s="12" t="s">
        <v>107</v>
      </c>
      <c r="C104" s="13" t="s">
        <v>109</v>
      </c>
      <c r="D104" s="12" t="s">
        <v>15</v>
      </c>
      <c r="E104" s="12" t="s">
        <v>21</v>
      </c>
      <c r="F104" s="8" t="s">
        <v>10</v>
      </c>
      <c r="G104" s="18"/>
      <c r="H104" s="13"/>
    </row>
    <row r="105" spans="1:14" ht="29.1">
      <c r="A105" s="11">
        <v>11.02</v>
      </c>
      <c r="B105" s="12" t="s">
        <v>107</v>
      </c>
      <c r="C105" s="13" t="s">
        <v>110</v>
      </c>
      <c r="D105" s="12"/>
      <c r="E105" s="12"/>
      <c r="F105" s="8" t="s">
        <v>10</v>
      </c>
      <c r="G105" s="18"/>
      <c r="H105" s="13"/>
    </row>
    <row r="106" spans="1:14">
      <c r="A106" s="6"/>
      <c r="B106" s="12"/>
      <c r="C106" s="13"/>
      <c r="D106" s="12"/>
      <c r="E106" s="12"/>
      <c r="F106" s="12"/>
      <c r="G106" s="18"/>
      <c r="H106" s="13"/>
    </row>
    <row r="107" spans="1:14">
      <c r="B107" s="52" t="s">
        <v>111</v>
      </c>
      <c r="J107" s="4" t="s">
        <v>8</v>
      </c>
      <c r="K107" s="24" t="s">
        <v>9</v>
      </c>
      <c r="L107" s="24" t="s">
        <v>10</v>
      </c>
      <c r="M107" s="24" t="s">
        <v>11</v>
      </c>
      <c r="N107" s="24" t="s">
        <v>12</v>
      </c>
    </row>
    <row r="108" spans="1:14">
      <c r="A108" s="5">
        <v>13</v>
      </c>
      <c r="B108" s="96" t="s">
        <v>112</v>
      </c>
      <c r="C108" s="96"/>
      <c r="D108" s="96"/>
      <c r="E108" s="96"/>
      <c r="F108" s="96"/>
      <c r="G108" s="96"/>
      <c r="H108" s="58"/>
      <c r="J108" s="6">
        <f>COUNTA(A109:A115)</f>
        <v>7</v>
      </c>
      <c r="K108" s="6">
        <f>COUNTIF($F$109:$F$115,$K$2)</f>
        <v>0</v>
      </c>
      <c r="L108" s="6">
        <f>COUNTIF($F$109:$F$115,$L$2)</f>
        <v>7</v>
      </c>
      <c r="M108" s="6">
        <f>COUNTIF($F$109:$F$115,$M$2)</f>
        <v>0</v>
      </c>
      <c r="N108" s="6">
        <f>COUNTIF($F$109:$F$115,$N$2)</f>
        <v>0</v>
      </c>
    </row>
    <row r="109" spans="1:14">
      <c r="A109" s="7">
        <v>12.01</v>
      </c>
      <c r="B109" s="8" t="s">
        <v>112</v>
      </c>
      <c r="C109" s="51" t="s">
        <v>113</v>
      </c>
      <c r="D109" s="8" t="s">
        <v>15</v>
      </c>
      <c r="E109" s="8" t="s">
        <v>16</v>
      </c>
      <c r="F109" s="8" t="s">
        <v>10</v>
      </c>
    </row>
    <row r="110" spans="1:14" s="14" customFormat="1" ht="29.1">
      <c r="A110" s="11">
        <v>12.02</v>
      </c>
      <c r="B110" s="8" t="s">
        <v>112</v>
      </c>
      <c r="C110" s="51" t="s">
        <v>114</v>
      </c>
      <c r="D110" s="12" t="s">
        <v>15</v>
      </c>
      <c r="E110" s="12" t="s">
        <v>16</v>
      </c>
      <c r="F110" s="8" t="s">
        <v>10</v>
      </c>
      <c r="G110" s="18"/>
      <c r="H110" s="13"/>
    </row>
    <row r="111" spans="1:14">
      <c r="A111" s="7">
        <v>12.03</v>
      </c>
      <c r="B111" s="8" t="s">
        <v>112</v>
      </c>
      <c r="C111" s="51" t="s">
        <v>115</v>
      </c>
      <c r="D111" s="8" t="s">
        <v>15</v>
      </c>
      <c r="E111" s="8" t="s">
        <v>16</v>
      </c>
      <c r="F111" s="8" t="s">
        <v>10</v>
      </c>
    </row>
    <row r="112" spans="1:14" ht="29.1">
      <c r="A112" s="11">
        <v>12.04</v>
      </c>
      <c r="B112" s="8" t="s">
        <v>112</v>
      </c>
      <c r="C112" s="51" t="s">
        <v>116</v>
      </c>
      <c r="D112" s="8" t="s">
        <v>15</v>
      </c>
      <c r="E112" s="8" t="s">
        <v>16</v>
      </c>
      <c r="F112" s="8" t="s">
        <v>10</v>
      </c>
    </row>
    <row r="113" spans="1:17" ht="57.75" customHeight="1">
      <c r="A113" s="11">
        <v>12.05</v>
      </c>
      <c r="B113" s="8" t="s">
        <v>112</v>
      </c>
      <c r="C113" s="51" t="s">
        <v>117</v>
      </c>
      <c r="D113" s="8" t="s">
        <v>15</v>
      </c>
      <c r="E113" s="8" t="s">
        <v>21</v>
      </c>
      <c r="F113" s="8" t="s">
        <v>10</v>
      </c>
    </row>
    <row r="114" spans="1:17" ht="57.95">
      <c r="A114" s="11">
        <v>12.06</v>
      </c>
      <c r="B114" s="8" t="s">
        <v>112</v>
      </c>
      <c r="C114" s="51" t="s">
        <v>118</v>
      </c>
      <c r="D114" s="8" t="s">
        <v>36</v>
      </c>
      <c r="E114" s="8" t="s">
        <v>18</v>
      </c>
      <c r="F114" s="8" t="s">
        <v>10</v>
      </c>
    </row>
    <row r="115" spans="1:17" ht="29.1">
      <c r="A115" s="11">
        <v>12.07</v>
      </c>
      <c r="B115" s="8" t="s">
        <v>112</v>
      </c>
      <c r="C115" s="51" t="s">
        <v>119</v>
      </c>
      <c r="D115" s="8" t="s">
        <v>36</v>
      </c>
      <c r="E115" s="8" t="s">
        <v>21</v>
      </c>
      <c r="F115" s="8" t="s">
        <v>10</v>
      </c>
      <c r="G115" s="9"/>
    </row>
    <row r="116" spans="1:17">
      <c r="J116" s="4" t="s">
        <v>8</v>
      </c>
      <c r="K116" s="24" t="s">
        <v>9</v>
      </c>
      <c r="L116" s="24" t="s">
        <v>10</v>
      </c>
      <c r="M116" s="24" t="s">
        <v>11</v>
      </c>
      <c r="N116" s="24" t="s">
        <v>12</v>
      </c>
    </row>
    <row r="117" spans="1:17" s="4" customFormat="1">
      <c r="A117" s="5">
        <v>13</v>
      </c>
      <c r="B117" s="96" t="s">
        <v>120</v>
      </c>
      <c r="C117" s="96"/>
      <c r="D117" s="96"/>
      <c r="E117" s="96"/>
      <c r="F117" s="96"/>
      <c r="G117" s="96"/>
      <c r="H117" s="58"/>
      <c r="J117" s="6">
        <f>COUNTA(A118:A127)</f>
        <v>9</v>
      </c>
      <c r="K117" s="6">
        <f>COUNTIF($F$118:$F$127,$K$2)</f>
        <v>0</v>
      </c>
      <c r="L117" s="6">
        <f>COUNTIF($F$118:$F$127,$L$2)</f>
        <v>8</v>
      </c>
      <c r="M117" s="6">
        <f>COUNTIF($F$118:$F$127,$M$2)</f>
        <v>0</v>
      </c>
      <c r="N117" s="6">
        <f>COUNTIF($F$118:$F$127,$N$2)</f>
        <v>0</v>
      </c>
    </row>
    <row r="118" spans="1:17" ht="30.75" customHeight="1">
      <c r="A118" s="6">
        <v>13.01</v>
      </c>
      <c r="B118" s="12" t="s">
        <v>120</v>
      </c>
      <c r="C118" s="45" t="s">
        <v>121</v>
      </c>
      <c r="D118" s="12" t="s">
        <v>15</v>
      </c>
      <c r="E118" s="12" t="s">
        <v>21</v>
      </c>
      <c r="F118" s="8" t="s">
        <v>10</v>
      </c>
      <c r="G118" s="18"/>
      <c r="H118" s="13"/>
    </row>
    <row r="119" spans="1:17">
      <c r="A119" s="6">
        <v>13.02</v>
      </c>
      <c r="B119" s="12" t="s">
        <v>120</v>
      </c>
      <c r="C119" s="45" t="s">
        <v>122</v>
      </c>
      <c r="D119" s="8" t="s">
        <v>15</v>
      </c>
      <c r="E119" s="8" t="s">
        <v>21</v>
      </c>
      <c r="F119" s="8" t="s">
        <v>10</v>
      </c>
    </row>
    <row r="120" spans="1:17" s="14" customFormat="1" ht="21" customHeight="1">
      <c r="A120" s="14">
        <v>13.03</v>
      </c>
      <c r="B120" s="12" t="s">
        <v>120</v>
      </c>
      <c r="C120" s="45" t="s">
        <v>114</v>
      </c>
      <c r="D120" s="12" t="s">
        <v>15</v>
      </c>
      <c r="E120" s="12" t="s">
        <v>21</v>
      </c>
      <c r="F120" s="8" t="s">
        <v>10</v>
      </c>
      <c r="G120" s="18"/>
      <c r="H120" s="13"/>
    </row>
    <row r="121" spans="1:17">
      <c r="A121" s="6">
        <v>13.04</v>
      </c>
      <c r="B121" s="12" t="s">
        <v>120</v>
      </c>
      <c r="C121" s="45" t="s">
        <v>123</v>
      </c>
      <c r="D121" s="8" t="s">
        <v>15</v>
      </c>
      <c r="E121" s="8" t="s">
        <v>18</v>
      </c>
      <c r="F121" s="8" t="s">
        <v>10</v>
      </c>
    </row>
    <row r="122" spans="1:17" ht="29.1">
      <c r="A122" s="7">
        <v>13.05</v>
      </c>
      <c r="B122" s="12" t="s">
        <v>120</v>
      </c>
      <c r="C122" s="45" t="s">
        <v>124</v>
      </c>
      <c r="D122" s="8" t="s">
        <v>15</v>
      </c>
      <c r="E122" s="8" t="s">
        <v>21</v>
      </c>
      <c r="F122" s="8" t="s">
        <v>10</v>
      </c>
      <c r="G122" s="9"/>
    </row>
    <row r="123" spans="1:17">
      <c r="A123" s="7">
        <v>13.06</v>
      </c>
      <c r="B123" s="12" t="s">
        <v>120</v>
      </c>
      <c r="C123" s="45" t="s">
        <v>125</v>
      </c>
      <c r="D123" s="8" t="s">
        <v>15</v>
      </c>
      <c r="E123" s="8" t="s">
        <v>18</v>
      </c>
      <c r="F123" s="8" t="s">
        <v>10</v>
      </c>
    </row>
    <row r="124" spans="1:17" ht="44.25" customHeight="1">
      <c r="A124" s="11">
        <v>13.07</v>
      </c>
      <c r="B124" s="12" t="s">
        <v>120</v>
      </c>
      <c r="C124" s="45" t="s">
        <v>126</v>
      </c>
      <c r="D124" s="12" t="s">
        <v>15</v>
      </c>
      <c r="E124" s="12" t="s">
        <v>21</v>
      </c>
      <c r="F124" s="8" t="s">
        <v>10</v>
      </c>
      <c r="G124" s="18"/>
      <c r="H124" s="13"/>
    </row>
    <row r="125" spans="1:17" ht="29.1">
      <c r="A125" s="7">
        <v>13.08</v>
      </c>
      <c r="B125" s="12" t="s">
        <v>120</v>
      </c>
      <c r="C125" s="45" t="s">
        <v>119</v>
      </c>
      <c r="D125" s="8" t="s">
        <v>15</v>
      </c>
      <c r="E125" s="8" t="s">
        <v>21</v>
      </c>
      <c r="F125" s="8" t="s">
        <v>10</v>
      </c>
    </row>
    <row r="126" spans="1:17">
      <c r="G126" s="9"/>
      <c r="J126" s="4" t="s">
        <v>8</v>
      </c>
      <c r="K126" s="24" t="s">
        <v>9</v>
      </c>
      <c r="L126" s="24" t="s">
        <v>10</v>
      </c>
      <c r="M126" s="24" t="s">
        <v>11</v>
      </c>
      <c r="N126" s="24" t="s">
        <v>12</v>
      </c>
    </row>
    <row r="127" spans="1:17">
      <c r="A127" s="5">
        <v>14</v>
      </c>
      <c r="B127" s="96" t="s">
        <v>127</v>
      </c>
      <c r="C127" s="96"/>
      <c r="D127" s="96"/>
      <c r="E127" s="96"/>
      <c r="F127" s="96"/>
      <c r="G127" s="96"/>
      <c r="H127" s="58"/>
      <c r="I127" s="4"/>
      <c r="J127" s="6">
        <f>COUNTA(A128:A160)</f>
        <v>30</v>
      </c>
      <c r="K127" s="6">
        <f>COUNTIF($F$118:$F$127,$K$2)</f>
        <v>0</v>
      </c>
      <c r="L127" s="6">
        <f>COUNTIF($F$118:$F$127,$L$2)</f>
        <v>8</v>
      </c>
      <c r="M127" s="6">
        <f>COUNTIF($F$118:$F$127,$M$2)</f>
        <v>0</v>
      </c>
      <c r="N127" s="6">
        <f>COUNTIF($F$118:$F$127,$N$2)</f>
        <v>0</v>
      </c>
      <c r="O127" s="4"/>
      <c r="P127" s="4"/>
      <c r="Q127" s="4"/>
    </row>
    <row r="128" spans="1:17">
      <c r="A128" s="11">
        <v>14.01</v>
      </c>
      <c r="B128" s="8" t="s">
        <v>127</v>
      </c>
      <c r="C128" s="45" t="s">
        <v>128</v>
      </c>
      <c r="F128" s="8" t="s">
        <v>10</v>
      </c>
      <c r="G128" s="60"/>
      <c r="H128" s="60"/>
    </row>
    <row r="129" spans="1:15" ht="29.1">
      <c r="A129" s="7">
        <v>14.02</v>
      </c>
      <c r="B129" s="8" t="s">
        <v>127</v>
      </c>
      <c r="C129" s="45" t="s">
        <v>129</v>
      </c>
      <c r="F129" s="8" t="s">
        <v>10</v>
      </c>
      <c r="G129" s="60"/>
      <c r="H129" s="60"/>
    </row>
    <row r="130" spans="1:15">
      <c r="A130" s="11">
        <v>14.03</v>
      </c>
      <c r="B130" s="8" t="s">
        <v>127</v>
      </c>
      <c r="C130" s="45" t="s">
        <v>130</v>
      </c>
      <c r="F130" s="8" t="s">
        <v>10</v>
      </c>
      <c r="G130" s="60"/>
      <c r="H130" s="60"/>
    </row>
    <row r="131" spans="1:15" ht="29.1">
      <c r="A131" s="7">
        <v>14.04</v>
      </c>
      <c r="B131" s="8" t="s">
        <v>127</v>
      </c>
      <c r="C131" s="69" t="s">
        <v>119</v>
      </c>
      <c r="F131" s="8" t="s">
        <v>10</v>
      </c>
    </row>
    <row r="132" spans="1:15">
      <c r="C132" s="69"/>
    </row>
    <row r="133" spans="1:15">
      <c r="A133" s="5">
        <v>15</v>
      </c>
      <c r="B133" s="96" t="s">
        <v>131</v>
      </c>
      <c r="C133" s="96"/>
      <c r="D133" s="96"/>
      <c r="E133" s="96"/>
      <c r="F133" s="96"/>
      <c r="G133" s="96"/>
      <c r="H133" s="58"/>
      <c r="I133" s="4"/>
      <c r="J133" s="6">
        <f>COUNTA(A134:A211)</f>
        <v>73</v>
      </c>
      <c r="K133" s="6">
        <f>COUNTIF($F$118:$F$127,$K$2)</f>
        <v>0</v>
      </c>
      <c r="L133" s="6">
        <f>COUNTIF($F$118:$F$127,$L$2)</f>
        <v>8</v>
      </c>
      <c r="M133" s="6">
        <f>COUNTIF($F$118:$F$127,$M$2)</f>
        <v>0</v>
      </c>
      <c r="N133" s="6">
        <f>COUNTIF($F$118:$F$127,$N$2)</f>
        <v>0</v>
      </c>
      <c r="O133" s="4"/>
    </row>
    <row r="134" spans="1:15">
      <c r="A134" s="6">
        <v>15.01</v>
      </c>
      <c r="B134" s="8" t="s">
        <v>131</v>
      </c>
      <c r="C134" s="45" t="s">
        <v>122</v>
      </c>
      <c r="F134" s="8" t="s">
        <v>10</v>
      </c>
    </row>
    <row r="135" spans="1:15" ht="29.1">
      <c r="A135" s="6">
        <v>15.02</v>
      </c>
      <c r="B135" s="8" t="s">
        <v>131</v>
      </c>
      <c r="C135" s="45" t="s">
        <v>114</v>
      </c>
      <c r="F135" s="8" t="s">
        <v>10</v>
      </c>
    </row>
    <row r="136" spans="1:15">
      <c r="A136" s="14">
        <v>15.03</v>
      </c>
      <c r="B136" s="8" t="s">
        <v>131</v>
      </c>
      <c r="C136" s="45" t="s">
        <v>132</v>
      </c>
      <c r="F136" s="8" t="s">
        <v>10</v>
      </c>
    </row>
    <row r="137" spans="1:15" ht="29.1">
      <c r="A137" s="6">
        <v>15.04</v>
      </c>
      <c r="B137" s="8" t="s">
        <v>131</v>
      </c>
      <c r="C137" s="45" t="s">
        <v>133</v>
      </c>
      <c r="F137" s="8" t="s">
        <v>10</v>
      </c>
    </row>
    <row r="138" spans="1:15">
      <c r="A138" s="7">
        <v>15.05</v>
      </c>
      <c r="B138" s="8" t="s">
        <v>131</v>
      </c>
      <c r="C138" s="45" t="s">
        <v>134</v>
      </c>
      <c r="F138" s="8" t="s">
        <v>10</v>
      </c>
    </row>
    <row r="139" spans="1:15" ht="43.5">
      <c r="A139" s="7">
        <v>15.06</v>
      </c>
      <c r="B139" s="8" t="s">
        <v>131</v>
      </c>
      <c r="C139" s="45" t="s">
        <v>126</v>
      </c>
      <c r="F139" s="8" t="s">
        <v>10</v>
      </c>
    </row>
    <row r="140" spans="1:15" ht="29.1">
      <c r="A140" s="11">
        <v>15.07</v>
      </c>
      <c r="B140" s="8" t="s">
        <v>131</v>
      </c>
      <c r="C140" s="69" t="s">
        <v>119</v>
      </c>
      <c r="F140" s="8" t="s">
        <v>10</v>
      </c>
    </row>
    <row r="141" spans="1:15">
      <c r="C141" s="69"/>
    </row>
    <row r="142" spans="1:15">
      <c r="A142" s="5">
        <v>16</v>
      </c>
      <c r="B142" s="96" t="s">
        <v>135</v>
      </c>
      <c r="C142" s="96"/>
      <c r="D142" s="96"/>
      <c r="E142" s="96"/>
      <c r="F142" s="96"/>
      <c r="G142" s="96"/>
      <c r="H142" s="58"/>
      <c r="I142" s="4"/>
      <c r="J142" s="6">
        <f>COUNTA(A144:A219)</f>
        <v>71</v>
      </c>
      <c r="K142" s="6">
        <f>COUNTIF($F$118:$F$127,$K$2)</f>
        <v>0</v>
      </c>
      <c r="L142" s="6">
        <f>COUNTIF($F$118:$F$127,$L$2)</f>
        <v>8</v>
      </c>
      <c r="M142" s="6">
        <f>COUNTIF($F$118:$F$127,$M$2)</f>
        <v>0</v>
      </c>
      <c r="N142" s="6">
        <f>COUNTIF($F$118:$F$127,$N$2)</f>
        <v>0</v>
      </c>
      <c r="O142" s="4"/>
    </row>
    <row r="143" spans="1:15">
      <c r="A143" s="6">
        <v>16.010000000000002</v>
      </c>
      <c r="B143" s="6" t="s">
        <v>136</v>
      </c>
      <c r="C143" s="47" t="s">
        <v>122</v>
      </c>
      <c r="D143" s="6"/>
      <c r="E143" s="6"/>
      <c r="F143" s="6"/>
    </row>
    <row r="144" spans="1:15" ht="29.1">
      <c r="A144" s="6">
        <v>16.02</v>
      </c>
      <c r="B144" s="8" t="s">
        <v>136</v>
      </c>
      <c r="C144" s="45" t="s">
        <v>114</v>
      </c>
      <c r="F144" s="8" t="s">
        <v>10</v>
      </c>
    </row>
    <row r="145" spans="1:15">
      <c r="A145" s="14">
        <v>16.03</v>
      </c>
      <c r="B145" s="8" t="s">
        <v>136</v>
      </c>
      <c r="C145" s="45" t="s">
        <v>132</v>
      </c>
      <c r="F145" s="8" t="s">
        <v>10</v>
      </c>
    </row>
    <row r="146" spans="1:15" ht="29.1">
      <c r="A146" s="6">
        <v>16.04</v>
      </c>
      <c r="B146" s="8" t="s">
        <v>136</v>
      </c>
      <c r="C146" s="45" t="s">
        <v>133</v>
      </c>
      <c r="F146" s="8" t="s">
        <v>10</v>
      </c>
    </row>
    <row r="147" spans="1:15">
      <c r="A147" s="7">
        <v>16.05</v>
      </c>
      <c r="B147" s="8" t="s">
        <v>136</v>
      </c>
      <c r="C147" s="45" t="s">
        <v>134</v>
      </c>
      <c r="F147" s="8" t="s">
        <v>10</v>
      </c>
    </row>
    <row r="148" spans="1:15" ht="43.5">
      <c r="A148" s="7">
        <v>16.059999999999999</v>
      </c>
      <c r="B148" s="8" t="s">
        <v>136</v>
      </c>
      <c r="C148" s="45" t="s">
        <v>126</v>
      </c>
      <c r="F148" s="8" t="s">
        <v>10</v>
      </c>
    </row>
    <row r="149" spans="1:15" ht="29.1">
      <c r="A149" s="11">
        <v>16.07</v>
      </c>
      <c r="B149" s="8" t="s">
        <v>136</v>
      </c>
      <c r="C149" s="69" t="s">
        <v>119</v>
      </c>
      <c r="F149" s="8" t="s">
        <v>10</v>
      </c>
    </row>
    <row r="150" spans="1:15">
      <c r="A150" s="11"/>
      <c r="C150" s="69"/>
    </row>
    <row r="151" spans="1:15">
      <c r="A151" s="5">
        <v>17</v>
      </c>
      <c r="B151" s="96" t="s">
        <v>137</v>
      </c>
      <c r="C151" s="96"/>
      <c r="D151" s="96"/>
      <c r="E151" s="96"/>
      <c r="F151" s="96"/>
      <c r="G151" s="96"/>
      <c r="H151" s="58"/>
      <c r="I151" s="4"/>
      <c r="J151" s="6">
        <f>COUNTA(A152:A228)</f>
        <v>72</v>
      </c>
      <c r="K151" s="6">
        <f>COUNTIF($F$118:$F$127,$K$2)</f>
        <v>0</v>
      </c>
      <c r="L151" s="6">
        <f>COUNTIF($F$118:$F$127,$L$2)</f>
        <v>8</v>
      </c>
      <c r="M151" s="6">
        <f>COUNTIF($F$118:$F$127,$M$2)</f>
        <v>0</v>
      </c>
      <c r="N151" s="6">
        <f>COUNTIF($F$118:$F$127,$N$2)</f>
        <v>0</v>
      </c>
      <c r="O151" s="4"/>
    </row>
    <row r="152" spans="1:15">
      <c r="A152" s="6">
        <v>17.010000000000002</v>
      </c>
      <c r="B152" s="8" t="s">
        <v>138</v>
      </c>
      <c r="C152" s="45" t="s">
        <v>122</v>
      </c>
      <c r="F152" s="8" t="s">
        <v>10</v>
      </c>
    </row>
    <row r="153" spans="1:15" ht="29.1">
      <c r="A153" s="6">
        <v>17.02</v>
      </c>
      <c r="B153" s="8" t="s">
        <v>138</v>
      </c>
      <c r="C153" s="45" t="s">
        <v>114</v>
      </c>
      <c r="F153" s="8" t="s">
        <v>10</v>
      </c>
    </row>
    <row r="154" spans="1:15">
      <c r="A154" s="14">
        <v>17.03</v>
      </c>
      <c r="B154" s="8" t="s">
        <v>138</v>
      </c>
      <c r="C154" s="45" t="s">
        <v>123</v>
      </c>
      <c r="F154" s="8" t="s">
        <v>10</v>
      </c>
    </row>
    <row r="155" spans="1:15">
      <c r="A155" s="6">
        <v>17.04</v>
      </c>
      <c r="B155" s="8" t="s">
        <v>138</v>
      </c>
      <c r="C155" s="45" t="s">
        <v>139</v>
      </c>
      <c r="F155" s="8" t="s">
        <v>10</v>
      </c>
    </row>
    <row r="156" spans="1:15" ht="29.1">
      <c r="A156" s="7">
        <v>17.05</v>
      </c>
      <c r="B156" s="8" t="s">
        <v>138</v>
      </c>
      <c r="C156" s="45" t="s">
        <v>124</v>
      </c>
      <c r="F156" s="8" t="s">
        <v>10</v>
      </c>
    </row>
    <row r="157" spans="1:15">
      <c r="A157" s="7">
        <v>17.059999999999999</v>
      </c>
      <c r="B157" s="8" t="s">
        <v>138</v>
      </c>
      <c r="C157" s="45" t="s">
        <v>117</v>
      </c>
      <c r="F157" s="8" t="s">
        <v>10</v>
      </c>
    </row>
    <row r="158" spans="1:15" ht="43.5">
      <c r="A158" s="11">
        <v>17.07</v>
      </c>
      <c r="B158" s="8" t="s">
        <v>138</v>
      </c>
      <c r="C158" s="45" t="s">
        <v>126</v>
      </c>
      <c r="F158" s="8" t="s">
        <v>10</v>
      </c>
    </row>
    <row r="159" spans="1:15" ht="29.1">
      <c r="A159" s="11">
        <v>17.079999999999998</v>
      </c>
      <c r="B159" s="8" t="s">
        <v>138</v>
      </c>
      <c r="C159" s="69" t="s">
        <v>119</v>
      </c>
      <c r="F159" s="8" t="s">
        <v>10</v>
      </c>
    </row>
    <row r="160" spans="1:15">
      <c r="A160" s="5">
        <v>18</v>
      </c>
      <c r="B160" s="96" t="s">
        <v>140</v>
      </c>
      <c r="C160" s="96"/>
      <c r="D160" s="96"/>
      <c r="E160" s="96"/>
      <c r="F160" s="96"/>
      <c r="G160" s="96"/>
      <c r="H160" s="58"/>
      <c r="I160" s="4"/>
      <c r="J160" s="6">
        <f>COUNTA(A161:A237)</f>
        <v>70</v>
      </c>
      <c r="K160" s="6">
        <f>COUNTIF($F$118:$F$127,$K$2)</f>
        <v>0</v>
      </c>
      <c r="L160" s="6">
        <f>COUNTIF($F$118:$F$127,$L$2)</f>
        <v>8</v>
      </c>
      <c r="M160" s="6">
        <f>COUNTIF($F$118:$F$127,$M$2)</f>
        <v>0</v>
      </c>
      <c r="N160" s="6">
        <f>COUNTIF($F$118:$F$127,$N$2)</f>
        <v>0</v>
      </c>
      <c r="O160" s="4"/>
    </row>
    <row r="161" spans="1:15">
      <c r="A161" s="6">
        <v>18.010000000000002</v>
      </c>
      <c r="B161" s="8" t="s">
        <v>140</v>
      </c>
      <c r="C161" s="45" t="s">
        <v>122</v>
      </c>
    </row>
    <row r="162" spans="1:15" ht="29.1">
      <c r="A162" s="6">
        <v>18.02</v>
      </c>
      <c r="B162" s="8" t="s">
        <v>140</v>
      </c>
      <c r="C162" s="45" t="s">
        <v>141</v>
      </c>
    </row>
    <row r="163" spans="1:15">
      <c r="A163" s="14">
        <v>18.03</v>
      </c>
      <c r="B163" s="8" t="s">
        <v>140</v>
      </c>
      <c r="C163" s="45" t="s">
        <v>142</v>
      </c>
    </row>
    <row r="164" spans="1:15" ht="29.1">
      <c r="A164" s="6">
        <v>18.04</v>
      </c>
      <c r="B164" s="8" t="s">
        <v>140</v>
      </c>
      <c r="C164" s="45" t="s">
        <v>143</v>
      </c>
    </row>
    <row r="165" spans="1:15" ht="29.1">
      <c r="A165" s="7">
        <v>18.05</v>
      </c>
      <c r="B165" s="8" t="s">
        <v>140</v>
      </c>
      <c r="C165" s="45" t="s">
        <v>144</v>
      </c>
    </row>
    <row r="166" spans="1:15" ht="29.1">
      <c r="A166" s="7">
        <v>18.059999999999999</v>
      </c>
      <c r="B166" s="8" t="s">
        <v>140</v>
      </c>
      <c r="C166" s="45" t="s">
        <v>145</v>
      </c>
    </row>
    <row r="167" spans="1:15" ht="43.5">
      <c r="A167" s="11">
        <v>18.07</v>
      </c>
      <c r="B167" s="8" t="s">
        <v>140</v>
      </c>
      <c r="C167" s="45" t="s">
        <v>146</v>
      </c>
    </row>
    <row r="168" spans="1:15">
      <c r="A168" s="11">
        <v>18.079999999999998</v>
      </c>
      <c r="B168" s="8" t="s">
        <v>140</v>
      </c>
      <c r="C168" s="68" t="s">
        <v>147</v>
      </c>
    </row>
    <row r="169" spans="1:15">
      <c r="A169" s="5">
        <v>19</v>
      </c>
      <c r="B169" s="96" t="s">
        <v>148</v>
      </c>
      <c r="C169" s="96"/>
      <c r="D169" s="96"/>
      <c r="E169" s="96"/>
      <c r="F169" s="96"/>
      <c r="G169" s="96"/>
      <c r="H169" s="58"/>
      <c r="I169" s="4"/>
      <c r="J169" s="6">
        <f>COUNTA(A170:A245)</f>
        <v>67</v>
      </c>
      <c r="K169" s="6">
        <f>COUNTIF($F$118:$F$127,$K$2)</f>
        <v>0</v>
      </c>
      <c r="L169" s="6">
        <f>COUNTIF($F$118:$F$127,$L$2)</f>
        <v>8</v>
      </c>
      <c r="M169" s="6">
        <f>COUNTIF($F$118:$F$127,$M$2)</f>
        <v>0</v>
      </c>
      <c r="N169" s="6">
        <f>COUNTIF($F$118:$F$127,$N$2)</f>
        <v>0</v>
      </c>
      <c r="O169" s="4"/>
    </row>
    <row r="170" spans="1:15">
      <c r="A170" s="6">
        <v>19.010000000000002</v>
      </c>
      <c r="B170" s="8" t="s">
        <v>148</v>
      </c>
      <c r="C170" s="45" t="s">
        <v>122</v>
      </c>
    </row>
    <row r="171" spans="1:15" ht="29.1">
      <c r="A171" s="6">
        <v>19.02</v>
      </c>
      <c r="B171" s="8" t="s">
        <v>148</v>
      </c>
      <c r="C171" s="45" t="s">
        <v>114</v>
      </c>
    </row>
    <row r="172" spans="1:15">
      <c r="A172" s="14">
        <v>19.03</v>
      </c>
      <c r="B172" s="8" t="s">
        <v>148</v>
      </c>
      <c r="C172" s="45" t="s">
        <v>149</v>
      </c>
    </row>
    <row r="173" spans="1:15" ht="29.1">
      <c r="A173" s="6">
        <v>19.04</v>
      </c>
      <c r="B173" s="8" t="s">
        <v>148</v>
      </c>
      <c r="C173" s="45" t="s">
        <v>124</v>
      </c>
    </row>
    <row r="174" spans="1:15">
      <c r="A174" s="7">
        <v>19.05</v>
      </c>
      <c r="B174" s="8" t="s">
        <v>148</v>
      </c>
      <c r="C174" s="45" t="s">
        <v>150</v>
      </c>
    </row>
    <row r="175" spans="1:15" ht="29.1">
      <c r="A175" s="7">
        <v>19.059999999999999</v>
      </c>
      <c r="B175" s="8" t="s">
        <v>148</v>
      </c>
      <c r="C175" s="45" t="s">
        <v>151</v>
      </c>
    </row>
    <row r="176" spans="1:15">
      <c r="A176" s="11">
        <v>19.07</v>
      </c>
      <c r="B176" s="8" t="s">
        <v>148</v>
      </c>
      <c r="C176" s="45" t="s">
        <v>152</v>
      </c>
    </row>
    <row r="177" spans="1:15" ht="43.5">
      <c r="A177" s="11">
        <v>19.079999999999998</v>
      </c>
      <c r="B177" s="8" t="s">
        <v>148</v>
      </c>
      <c r="C177" s="45" t="s">
        <v>126</v>
      </c>
    </row>
    <row r="178" spans="1:15" ht="29.1">
      <c r="A178" s="11">
        <v>19.09</v>
      </c>
      <c r="B178" s="8" t="s">
        <v>148</v>
      </c>
      <c r="C178" s="45" t="s">
        <v>119</v>
      </c>
    </row>
    <row r="179" spans="1:15">
      <c r="A179" s="5">
        <v>20</v>
      </c>
      <c r="B179" s="96" t="s">
        <v>153</v>
      </c>
      <c r="C179" s="96"/>
      <c r="D179" s="96"/>
      <c r="E179" s="96"/>
      <c r="F179" s="96"/>
      <c r="G179" s="96"/>
      <c r="H179" s="58"/>
      <c r="I179" s="4"/>
      <c r="J179" s="6">
        <f>COUNTA(A180:A254)</f>
        <v>65</v>
      </c>
      <c r="K179" s="6">
        <f>COUNTIF($F$118:$F$127,$K$2)</f>
        <v>0</v>
      </c>
      <c r="L179" s="6">
        <f>COUNTIF($F$118:$F$127,$L$2)</f>
        <v>8</v>
      </c>
      <c r="M179" s="6">
        <f>COUNTIF($F$118:$F$127,$M$2)</f>
        <v>0</v>
      </c>
      <c r="N179" s="6">
        <f>COUNTIF($F$118:$F$127,$N$2)</f>
        <v>0</v>
      </c>
      <c r="O179" s="4"/>
    </row>
    <row r="180" spans="1:15">
      <c r="A180" s="6">
        <v>20.010000000000002</v>
      </c>
      <c r="B180" s="8" t="s">
        <v>153</v>
      </c>
      <c r="C180" s="45" t="s">
        <v>154</v>
      </c>
    </row>
    <row r="181" spans="1:15" ht="29.1">
      <c r="A181" s="6">
        <v>20.02</v>
      </c>
      <c r="B181" s="8" t="s">
        <v>153</v>
      </c>
      <c r="C181" s="45" t="s">
        <v>141</v>
      </c>
    </row>
    <row r="182" spans="1:15">
      <c r="A182" s="14">
        <v>20.03</v>
      </c>
      <c r="B182" s="8" t="s">
        <v>153</v>
      </c>
      <c r="C182" s="45" t="s">
        <v>155</v>
      </c>
    </row>
    <row r="183" spans="1:15" ht="29.1">
      <c r="A183" s="6">
        <v>20.04</v>
      </c>
      <c r="B183" s="8" t="s">
        <v>153</v>
      </c>
      <c r="C183" s="45" t="s">
        <v>156</v>
      </c>
    </row>
    <row r="184" spans="1:15" ht="29.1">
      <c r="A184" s="7">
        <v>20.05</v>
      </c>
      <c r="B184" s="8" t="s">
        <v>153</v>
      </c>
      <c r="C184" s="45" t="s">
        <v>157</v>
      </c>
    </row>
    <row r="185" spans="1:15" ht="43.5">
      <c r="A185" s="7">
        <v>20.059999999999999</v>
      </c>
      <c r="B185" s="8" t="s">
        <v>153</v>
      </c>
      <c r="C185" s="45" t="s">
        <v>158</v>
      </c>
    </row>
    <row r="186" spans="1:15" ht="29.1">
      <c r="A186" s="11">
        <v>20.07</v>
      </c>
      <c r="B186" s="8" t="s">
        <v>153</v>
      </c>
      <c r="C186" s="69" t="s">
        <v>159</v>
      </c>
    </row>
    <row r="187" spans="1:15">
      <c r="A187" s="11"/>
      <c r="C187" s="69"/>
    </row>
    <row r="188" spans="1:15">
      <c r="A188" s="5">
        <v>21</v>
      </c>
      <c r="B188" s="96" t="s">
        <v>160</v>
      </c>
      <c r="C188" s="96"/>
      <c r="D188" s="96"/>
      <c r="E188" s="96"/>
      <c r="F188" s="96"/>
      <c r="G188" s="96"/>
      <c r="H188" s="58"/>
      <c r="I188" s="4"/>
      <c r="J188" s="6">
        <f>COUNTA(A189:A254)</f>
        <v>57</v>
      </c>
      <c r="K188" s="6">
        <f>COUNTIF($F$118:$F$127,$K$2)</f>
        <v>0</v>
      </c>
      <c r="L188" s="6">
        <f>COUNTIF($F$118:$F$127,$L$2)</f>
        <v>8</v>
      </c>
      <c r="M188" s="6">
        <f>COUNTIF($F$118:$F$127,$M$2)</f>
        <v>0</v>
      </c>
      <c r="N188" s="6">
        <f>COUNTIF($F$118:$F$127,$N$2)</f>
        <v>0</v>
      </c>
      <c r="O188" s="4"/>
    </row>
    <row r="189" spans="1:15">
      <c r="A189" s="6">
        <v>13.01</v>
      </c>
      <c r="B189" s="8" t="s">
        <v>160</v>
      </c>
      <c r="C189" s="69" t="s">
        <v>161</v>
      </c>
    </row>
    <row r="190" spans="1:15">
      <c r="A190" s="6">
        <v>13.02</v>
      </c>
      <c r="B190" s="8" t="s">
        <v>160</v>
      </c>
      <c r="C190" s="69" t="s">
        <v>162</v>
      </c>
    </row>
    <row r="191" spans="1:15" ht="29.1">
      <c r="A191" s="14">
        <v>13.03</v>
      </c>
      <c r="B191" s="8" t="s">
        <v>160</v>
      </c>
      <c r="C191" s="69" t="s">
        <v>163</v>
      </c>
    </row>
    <row r="192" spans="1:15">
      <c r="A192" s="6">
        <v>13.04</v>
      </c>
      <c r="B192" s="8" t="s">
        <v>160</v>
      </c>
      <c r="C192" s="45" t="s">
        <v>123</v>
      </c>
    </row>
    <row r="193" spans="1:15" ht="29.1">
      <c r="A193" s="7">
        <v>13.05</v>
      </c>
      <c r="B193" s="8" t="s">
        <v>160</v>
      </c>
      <c r="C193" s="45" t="s">
        <v>124</v>
      </c>
    </row>
    <row r="194" spans="1:15">
      <c r="A194" s="7">
        <v>13.06</v>
      </c>
      <c r="B194" s="8" t="s">
        <v>160</v>
      </c>
      <c r="C194" s="45" t="s">
        <v>125</v>
      </c>
    </row>
    <row r="195" spans="1:15" ht="43.5">
      <c r="A195" s="11">
        <v>13.07</v>
      </c>
      <c r="B195" s="8" t="s">
        <v>160</v>
      </c>
      <c r="C195" s="45" t="s">
        <v>126</v>
      </c>
    </row>
    <row r="196" spans="1:15">
      <c r="A196" s="11">
        <v>13.08</v>
      </c>
      <c r="B196" s="8" t="s">
        <v>160</v>
      </c>
      <c r="C196" s="68" t="s">
        <v>119</v>
      </c>
    </row>
    <row r="197" spans="1:15">
      <c r="C197" s="68"/>
    </row>
    <row r="198" spans="1:15">
      <c r="A198" s="5">
        <v>22</v>
      </c>
      <c r="B198" s="96" t="s">
        <v>164</v>
      </c>
      <c r="C198" s="96"/>
      <c r="D198" s="96"/>
      <c r="E198" s="96"/>
      <c r="F198" s="96"/>
      <c r="G198" s="96"/>
      <c r="H198" s="58"/>
      <c r="I198" s="4"/>
      <c r="J198" s="6">
        <f>COUNTA(A199:A263)</f>
        <v>54</v>
      </c>
      <c r="K198" s="6">
        <f>COUNTIF($F$118:$F$127,$K$2)</f>
        <v>0</v>
      </c>
      <c r="L198" s="6">
        <f>COUNTIF($F$118:$F$127,$L$2)</f>
        <v>8</v>
      </c>
      <c r="M198" s="6">
        <f>COUNTIF($F$118:$F$127,$M$2)</f>
        <v>0</v>
      </c>
      <c r="N198" s="6">
        <f>COUNTIF($F$118:$F$127,$N$2)</f>
        <v>0</v>
      </c>
      <c r="O198" s="4"/>
    </row>
    <row r="199" spans="1:15">
      <c r="A199" s="7">
        <v>21.1</v>
      </c>
      <c r="B199" s="8" t="s">
        <v>164</v>
      </c>
      <c r="C199" s="45" t="s">
        <v>128</v>
      </c>
    </row>
    <row r="200" spans="1:15" ht="29.1">
      <c r="A200" s="11">
        <v>21.2</v>
      </c>
      <c r="B200" s="8" t="s">
        <v>164</v>
      </c>
      <c r="C200" s="45" t="s">
        <v>129</v>
      </c>
    </row>
    <row r="201" spans="1:15">
      <c r="A201" s="11">
        <v>21.21</v>
      </c>
      <c r="B201" s="8" t="s">
        <v>164</v>
      </c>
      <c r="C201" s="45" t="s">
        <v>134</v>
      </c>
    </row>
    <row r="202" spans="1:15" ht="29.1">
      <c r="A202" s="11">
        <v>21.22</v>
      </c>
      <c r="B202" s="8" t="s">
        <v>164</v>
      </c>
      <c r="C202" s="69" t="s">
        <v>119</v>
      </c>
    </row>
    <row r="203" spans="1:15">
      <c r="C203" s="69"/>
    </row>
    <row r="204" spans="1:15">
      <c r="A204" s="5">
        <v>23</v>
      </c>
      <c r="B204" s="96" t="s">
        <v>165</v>
      </c>
      <c r="C204" s="96"/>
      <c r="D204" s="96"/>
      <c r="E204" s="96"/>
      <c r="F204" s="96"/>
      <c r="G204" s="96"/>
      <c r="H204" s="58"/>
      <c r="I204" s="4"/>
      <c r="J204" s="6">
        <f>COUNTA(A205:A272)</f>
        <v>53</v>
      </c>
      <c r="K204" s="6">
        <f>COUNTIF($F$118:$F$127,$K$2)</f>
        <v>0</v>
      </c>
      <c r="L204" s="6">
        <f>COUNTIF($F$118:$F$127,$L$2)</f>
        <v>8</v>
      </c>
      <c r="M204" s="6">
        <f>COUNTIF($F$118:$F$127,$M$2)</f>
        <v>0</v>
      </c>
      <c r="N204" s="6">
        <f>COUNTIF($F$118:$F$127,$N$2)</f>
        <v>0</v>
      </c>
    </row>
    <row r="205" spans="1:15">
      <c r="A205" s="6">
        <v>23.01</v>
      </c>
      <c r="B205" s="8" t="s">
        <v>165</v>
      </c>
      <c r="C205" s="45" t="s">
        <v>122</v>
      </c>
    </row>
    <row r="206" spans="1:15" ht="29.1">
      <c r="A206" s="6">
        <v>23.02</v>
      </c>
      <c r="B206" s="8" t="s">
        <v>165</v>
      </c>
      <c r="C206" s="45" t="s">
        <v>141</v>
      </c>
    </row>
    <row r="207" spans="1:15">
      <c r="A207" s="14">
        <v>23.03</v>
      </c>
      <c r="B207" s="8" t="s">
        <v>165</v>
      </c>
      <c r="C207" s="45" t="s">
        <v>155</v>
      </c>
    </row>
    <row r="208" spans="1:15" ht="29.1">
      <c r="A208" s="6">
        <v>23.04</v>
      </c>
      <c r="B208" s="8" t="s">
        <v>165</v>
      </c>
      <c r="C208" s="45" t="s">
        <v>156</v>
      </c>
    </row>
    <row r="209" spans="1:14" ht="29.1">
      <c r="A209" s="7">
        <v>23.05</v>
      </c>
      <c r="B209" s="8" t="s">
        <v>165</v>
      </c>
      <c r="C209" s="45" t="s">
        <v>157</v>
      </c>
    </row>
    <row r="210" spans="1:14" ht="43.5">
      <c r="A210" s="7">
        <v>23.06</v>
      </c>
      <c r="B210" s="8" t="s">
        <v>165</v>
      </c>
      <c r="C210" s="45" t="s">
        <v>158</v>
      </c>
    </row>
    <row r="211" spans="1:14" ht="29.1">
      <c r="A211" s="7">
        <v>23.07</v>
      </c>
      <c r="B211" s="8" t="s">
        <v>165</v>
      </c>
      <c r="C211" s="69" t="s">
        <v>159</v>
      </c>
    </row>
    <row r="212" spans="1:14">
      <c r="J212" s="4" t="s">
        <v>8</v>
      </c>
      <c r="K212" s="24" t="s">
        <v>9</v>
      </c>
      <c r="L212" s="24" t="s">
        <v>10</v>
      </c>
      <c r="M212" s="24" t="s">
        <v>11</v>
      </c>
      <c r="N212" s="24" t="s">
        <v>12</v>
      </c>
    </row>
    <row r="213" spans="1:14">
      <c r="A213" s="5">
        <v>24</v>
      </c>
      <c r="B213" s="96" t="s">
        <v>166</v>
      </c>
      <c r="C213" s="96"/>
      <c r="D213" s="96"/>
      <c r="E213" s="96"/>
      <c r="F213" s="96"/>
      <c r="G213" s="96"/>
      <c r="H213" s="58"/>
      <c r="I213" s="4"/>
      <c r="J213" s="6">
        <f>COUNTA(A214:A256)</f>
        <v>36</v>
      </c>
      <c r="K213" s="6">
        <f>COUNTIF($F$118:$F$127,$K$2)</f>
        <v>0</v>
      </c>
      <c r="L213" s="6">
        <f>COUNTIF($F$118:$F$127,$L$2)</f>
        <v>8</v>
      </c>
      <c r="M213" s="6">
        <f>COUNTIF($F$118:$F$127,$M$2)</f>
        <v>0</v>
      </c>
    </row>
    <row r="214" spans="1:14">
      <c r="A214" s="7">
        <v>24.01</v>
      </c>
      <c r="B214" s="8" t="s">
        <v>166</v>
      </c>
      <c r="C214" s="45" t="s">
        <v>122</v>
      </c>
      <c r="F214" s="8" t="s">
        <v>10</v>
      </c>
    </row>
    <row r="215" spans="1:14" ht="29.1">
      <c r="A215" s="7">
        <v>24.02</v>
      </c>
      <c r="B215" s="8" t="s">
        <v>166</v>
      </c>
      <c r="C215" s="45" t="s">
        <v>114</v>
      </c>
      <c r="F215" s="8" t="s">
        <v>10</v>
      </c>
    </row>
    <row r="216" spans="1:14">
      <c r="A216" s="7">
        <v>24.03</v>
      </c>
      <c r="B216" s="8" t="s">
        <v>166</v>
      </c>
      <c r="C216" s="45" t="s">
        <v>132</v>
      </c>
      <c r="F216" s="8" t="s">
        <v>10</v>
      </c>
    </row>
    <row r="217" spans="1:14" ht="29.1">
      <c r="A217" s="7">
        <v>24.04</v>
      </c>
      <c r="B217" s="8" t="s">
        <v>166</v>
      </c>
      <c r="C217" s="45" t="s">
        <v>133</v>
      </c>
      <c r="F217" s="8" t="s">
        <v>10</v>
      </c>
    </row>
    <row r="218" spans="1:14">
      <c r="A218" s="7">
        <v>24.05</v>
      </c>
      <c r="B218" s="8" t="s">
        <v>166</v>
      </c>
      <c r="C218" s="45" t="s">
        <v>134</v>
      </c>
      <c r="F218" s="8" t="s">
        <v>10</v>
      </c>
    </row>
    <row r="219" spans="1:14" ht="43.5">
      <c r="A219" s="7">
        <v>24.06</v>
      </c>
      <c r="B219" s="8" t="s">
        <v>166</v>
      </c>
      <c r="C219" s="45" t="s">
        <v>126</v>
      </c>
      <c r="F219" s="8" t="s">
        <v>10</v>
      </c>
    </row>
    <row r="220" spans="1:14" ht="29.1">
      <c r="A220" s="7">
        <v>24.07</v>
      </c>
      <c r="B220" s="8" t="s">
        <v>166</v>
      </c>
      <c r="C220" s="45" t="s">
        <v>119</v>
      </c>
      <c r="F220" s="8" t="s">
        <v>10</v>
      </c>
      <c r="G220" s="9"/>
      <c r="H220" s="60"/>
    </row>
    <row r="221" spans="1:14">
      <c r="G221" s="9"/>
      <c r="H221" s="60"/>
      <c r="J221" s="4" t="s">
        <v>8</v>
      </c>
      <c r="K221" s="24" t="s">
        <v>9</v>
      </c>
      <c r="L221" s="24" t="s">
        <v>10</v>
      </c>
      <c r="M221" s="24" t="s">
        <v>11</v>
      </c>
      <c r="N221" s="24" t="s">
        <v>12</v>
      </c>
    </row>
    <row r="222" spans="1:14">
      <c r="A222" s="5">
        <v>25</v>
      </c>
      <c r="B222" s="96" t="s">
        <v>167</v>
      </c>
      <c r="C222" s="96"/>
      <c r="D222" s="96"/>
      <c r="E222" s="96"/>
      <c r="F222" s="96"/>
      <c r="G222" s="96"/>
      <c r="H222" s="58"/>
      <c r="I222" s="4"/>
      <c r="J222" s="6">
        <f>COUNTA(A223:A262)</f>
        <v>33</v>
      </c>
      <c r="K222" s="6">
        <f>COUNTIF($F$118:$F$127,$K$2)</f>
        <v>0</v>
      </c>
      <c r="L222" s="6">
        <f>COUNTIF($F$118:$F$127,$L$2)</f>
        <v>8</v>
      </c>
      <c r="M222" s="6">
        <f>COUNTIF($F$118:$F$127,$M$2)</f>
        <v>0</v>
      </c>
    </row>
    <row r="223" spans="1:14">
      <c r="A223" s="7">
        <v>25.01</v>
      </c>
      <c r="B223" s="8" t="s">
        <v>167</v>
      </c>
      <c r="C223" s="45" t="s">
        <v>122</v>
      </c>
      <c r="F223" s="8" t="s">
        <v>10</v>
      </c>
    </row>
    <row r="224" spans="1:14" ht="29.1">
      <c r="A224" s="7">
        <v>25.02</v>
      </c>
      <c r="B224" s="8" t="s">
        <v>167</v>
      </c>
      <c r="C224" s="45" t="s">
        <v>114</v>
      </c>
      <c r="F224" s="8" t="s">
        <v>10</v>
      </c>
    </row>
    <row r="225" spans="1:15">
      <c r="A225" s="7">
        <v>25.03</v>
      </c>
      <c r="B225" s="8" t="s">
        <v>167</v>
      </c>
      <c r="C225" s="45" t="s">
        <v>132</v>
      </c>
      <c r="F225" s="8" t="s">
        <v>10</v>
      </c>
    </row>
    <row r="226" spans="1:15" ht="29.1">
      <c r="A226" s="7">
        <v>25.04</v>
      </c>
      <c r="B226" s="8" t="s">
        <v>167</v>
      </c>
      <c r="C226" s="45" t="s">
        <v>133</v>
      </c>
      <c r="F226" s="8" t="s">
        <v>10</v>
      </c>
    </row>
    <row r="227" spans="1:15">
      <c r="A227" s="7">
        <v>25.05</v>
      </c>
      <c r="B227" s="8" t="s">
        <v>167</v>
      </c>
      <c r="C227" s="45" t="s">
        <v>134</v>
      </c>
      <c r="F227" s="8" t="s">
        <v>10</v>
      </c>
    </row>
    <row r="228" spans="1:15" ht="43.5">
      <c r="A228" s="7">
        <v>25.06</v>
      </c>
      <c r="B228" s="8" t="s">
        <v>167</v>
      </c>
      <c r="C228" s="45" t="s">
        <v>126</v>
      </c>
      <c r="F228" s="8" t="s">
        <v>10</v>
      </c>
    </row>
    <row r="229" spans="1:15" ht="29.1">
      <c r="A229" s="7">
        <v>25.07</v>
      </c>
      <c r="B229" s="8" t="s">
        <v>167</v>
      </c>
      <c r="C229" s="45" t="s">
        <v>119</v>
      </c>
      <c r="F229" s="8" t="s">
        <v>10</v>
      </c>
    </row>
    <row r="230" spans="1:15">
      <c r="J230" s="4" t="s">
        <v>8</v>
      </c>
      <c r="K230" s="24" t="s">
        <v>9</v>
      </c>
      <c r="L230" s="24" t="s">
        <v>10</v>
      </c>
      <c r="M230" s="24" t="s">
        <v>11</v>
      </c>
      <c r="N230" s="24" t="s">
        <v>12</v>
      </c>
    </row>
    <row r="231" spans="1:15" ht="30" customHeight="1">
      <c r="A231" s="5">
        <v>26</v>
      </c>
      <c r="B231" s="98" t="s">
        <v>168</v>
      </c>
      <c r="C231" s="96"/>
      <c r="D231" s="96"/>
      <c r="E231" s="96"/>
      <c r="F231" s="96"/>
      <c r="G231" s="96"/>
      <c r="H231" s="58"/>
      <c r="I231" s="4"/>
      <c r="J231" s="6">
        <f>COUNTA(A232:A268)</f>
        <v>29</v>
      </c>
      <c r="K231" s="6">
        <f>COUNTIF($F$118:$F$127,$K$2)</f>
        <v>0</v>
      </c>
      <c r="L231" s="6">
        <f>COUNTIF($F$118:$F$127,$L$2)</f>
        <v>8</v>
      </c>
      <c r="M231" s="6">
        <f>COUNTIF($F$118:$F$127,$M$2)</f>
        <v>0</v>
      </c>
      <c r="N231" s="6">
        <f>COUNTIF($F$118:$F$127,$N$2)</f>
        <v>0</v>
      </c>
      <c r="O231" s="4"/>
    </row>
    <row r="232" spans="1:15" ht="25.5" customHeight="1">
      <c r="A232" s="7">
        <v>26.01</v>
      </c>
      <c r="B232" s="9" t="s">
        <v>169</v>
      </c>
      <c r="C232" s="45" t="s">
        <v>170</v>
      </c>
      <c r="F232" s="8" t="s">
        <v>10</v>
      </c>
    </row>
    <row r="233" spans="1:15" ht="30" customHeight="1">
      <c r="A233" s="7">
        <v>26.02</v>
      </c>
      <c r="B233" s="9" t="s">
        <v>169</v>
      </c>
      <c r="C233" s="45" t="s">
        <v>171</v>
      </c>
      <c r="F233" s="8" t="s">
        <v>10</v>
      </c>
      <c r="G233" s="45" t="s">
        <v>172</v>
      </c>
    </row>
    <row r="234" spans="1:15" ht="29.1">
      <c r="A234" s="7">
        <v>26.03</v>
      </c>
      <c r="B234" s="9" t="s">
        <v>169</v>
      </c>
      <c r="C234" s="45" t="s">
        <v>173</v>
      </c>
      <c r="F234" s="8" t="s">
        <v>10</v>
      </c>
    </row>
    <row r="235" spans="1:15" ht="23.25" customHeight="1">
      <c r="A235" s="7">
        <v>26.04</v>
      </c>
      <c r="B235" s="9" t="s">
        <v>169</v>
      </c>
      <c r="C235" s="45" t="s">
        <v>174</v>
      </c>
      <c r="F235" s="8" t="s">
        <v>10</v>
      </c>
    </row>
    <row r="236" spans="1:15" ht="29.1">
      <c r="A236" s="7">
        <v>26.05</v>
      </c>
      <c r="B236" s="9" t="s">
        <v>169</v>
      </c>
      <c r="C236" s="45" t="s">
        <v>175</v>
      </c>
      <c r="F236" s="8" t="s">
        <v>10</v>
      </c>
    </row>
    <row r="237" spans="1:15">
      <c r="B237" s="9"/>
      <c r="C237" s="6"/>
      <c r="J237" s="4" t="s">
        <v>8</v>
      </c>
      <c r="K237" s="24" t="s">
        <v>9</v>
      </c>
      <c r="L237" s="24" t="s">
        <v>10</v>
      </c>
      <c r="M237" s="24" t="s">
        <v>11</v>
      </c>
      <c r="N237" s="24" t="s">
        <v>12</v>
      </c>
    </row>
    <row r="238" spans="1:15">
      <c r="A238" s="5">
        <v>27</v>
      </c>
      <c r="B238" s="96" t="s">
        <v>176</v>
      </c>
      <c r="C238" s="96"/>
      <c r="D238" s="96"/>
      <c r="E238" s="96"/>
      <c r="F238" s="96"/>
      <c r="G238" s="96"/>
      <c r="H238" s="58"/>
      <c r="I238" s="4"/>
      <c r="J238" s="6">
        <f>COUNTA(A239:A275)</f>
        <v>23</v>
      </c>
      <c r="K238" s="6">
        <f>COUNTIF($F$118:$F$127,$K$2)</f>
        <v>0</v>
      </c>
      <c r="L238" s="6">
        <f>COUNTIF($F$118:$F$127,$L$2)</f>
        <v>8</v>
      </c>
      <c r="M238" s="6">
        <f>COUNTIF($F$118:$F$127,$M$2)</f>
        <v>0</v>
      </c>
      <c r="N238" s="6">
        <f>COUNTIF($F$118:$F$127,$N$2)</f>
        <v>0</v>
      </c>
      <c r="O238" s="4"/>
    </row>
    <row r="239" spans="1:15">
      <c r="A239" s="7">
        <v>27.01</v>
      </c>
      <c r="B239" s="8" t="s">
        <v>177</v>
      </c>
      <c r="C239" s="45" t="s">
        <v>178</v>
      </c>
      <c r="F239" s="8" t="s">
        <v>10</v>
      </c>
      <c r="G239" s="97"/>
      <c r="H239" s="60"/>
    </row>
    <row r="240" spans="1:15">
      <c r="A240" s="7">
        <v>27.02</v>
      </c>
      <c r="B240" s="8" t="s">
        <v>177</v>
      </c>
      <c r="C240" s="45" t="s">
        <v>179</v>
      </c>
      <c r="F240" s="8" t="s">
        <v>10</v>
      </c>
      <c r="G240" s="97"/>
      <c r="H240" s="60"/>
    </row>
    <row r="241" spans="1:17" ht="23.25" customHeight="1">
      <c r="A241" s="7">
        <v>27.03</v>
      </c>
      <c r="B241" s="8" t="s">
        <v>177</v>
      </c>
      <c r="C241" s="45" t="s">
        <v>180</v>
      </c>
      <c r="F241" s="8" t="s">
        <v>10</v>
      </c>
    </row>
    <row r="242" spans="1:17">
      <c r="A242" s="11"/>
      <c r="B242" s="12"/>
      <c r="C242" s="13"/>
      <c r="D242" s="12"/>
      <c r="E242" s="12"/>
      <c r="F242" s="12"/>
      <c r="H242" s="20"/>
      <c r="J242" s="4" t="s">
        <v>8</v>
      </c>
      <c r="K242" s="24" t="s">
        <v>9</v>
      </c>
      <c r="L242" s="24" t="s">
        <v>10</v>
      </c>
      <c r="M242" s="24" t="s">
        <v>11</v>
      </c>
      <c r="N242" s="24" t="s">
        <v>12</v>
      </c>
    </row>
    <row r="243" spans="1:17" s="14" customFormat="1">
      <c r="A243" s="5">
        <v>28</v>
      </c>
      <c r="B243" s="96" t="s">
        <v>181</v>
      </c>
      <c r="C243" s="96"/>
      <c r="D243" s="96"/>
      <c r="E243" s="96"/>
      <c r="F243" s="96"/>
      <c r="G243" s="96"/>
      <c r="H243" s="58"/>
      <c r="I243" s="4"/>
      <c r="J243" s="6">
        <f>COUNTA(A244:A255)</f>
        <v>10</v>
      </c>
      <c r="K243" s="6">
        <f>COUNTIF($F$118:$F$127,$K$2)</f>
        <v>0</v>
      </c>
      <c r="L243" s="6">
        <f>COUNTIF($F$118:$F$127,$L$2)</f>
        <v>8</v>
      </c>
      <c r="M243" s="6">
        <f>COUNTIF($F$118:$F$127,$M$2)</f>
        <v>0</v>
      </c>
      <c r="N243" s="6">
        <f>COUNTIF($F$118:$F$127,$N$2)</f>
        <v>0</v>
      </c>
      <c r="O243" s="4"/>
      <c r="P243" s="4"/>
      <c r="Q243" s="4"/>
    </row>
    <row r="244" spans="1:17" ht="43.5">
      <c r="A244" s="7">
        <v>28.01</v>
      </c>
      <c r="B244" s="8" t="s">
        <v>181</v>
      </c>
      <c r="C244" s="45" t="s">
        <v>182</v>
      </c>
      <c r="F244" s="8" t="s">
        <v>10</v>
      </c>
      <c r="H244" s="60"/>
    </row>
    <row r="245" spans="1:17">
      <c r="G245" s="60"/>
      <c r="H245" s="60"/>
      <c r="J245" s="4" t="s">
        <v>8</v>
      </c>
      <c r="K245" s="24" t="s">
        <v>9</v>
      </c>
      <c r="L245" s="24" t="s">
        <v>10</v>
      </c>
      <c r="M245" s="24" t="s">
        <v>11</v>
      </c>
      <c r="N245" s="24" t="s">
        <v>12</v>
      </c>
    </row>
    <row r="246" spans="1:17">
      <c r="A246" s="5">
        <v>29</v>
      </c>
      <c r="B246" s="96" t="s">
        <v>183</v>
      </c>
      <c r="C246" s="96"/>
      <c r="D246" s="96"/>
      <c r="E246" s="96"/>
      <c r="F246" s="96"/>
      <c r="G246" s="96"/>
      <c r="H246" s="58"/>
      <c r="I246" s="4"/>
      <c r="J246" s="6">
        <f>COUNTA(A199:A258)</f>
        <v>51</v>
      </c>
      <c r="K246" s="6">
        <f>COUNTIF($F$118:$F$127,$K$2)</f>
        <v>0</v>
      </c>
      <c r="L246" s="6">
        <f>COUNTIF($F$118:$F$127,$L$2)</f>
        <v>8</v>
      </c>
      <c r="M246" s="6">
        <f>COUNTIF($F$118:$F$127,$M$2)</f>
        <v>0</v>
      </c>
      <c r="N246" s="6">
        <f>COUNTIF($F$118:$F$127,$N$2)</f>
        <v>0</v>
      </c>
    </row>
    <row r="247" spans="1:17" ht="29.1">
      <c r="A247" s="7">
        <v>29.01</v>
      </c>
      <c r="B247" s="8" t="s">
        <v>183</v>
      </c>
      <c r="C247" s="45" t="s">
        <v>184</v>
      </c>
      <c r="F247" s="8" t="s">
        <v>10</v>
      </c>
      <c r="H247" s="60"/>
    </row>
    <row r="248" spans="1:17">
      <c r="A248" s="7">
        <v>29.02</v>
      </c>
      <c r="B248" s="8" t="s">
        <v>183</v>
      </c>
      <c r="C248" s="47" t="s">
        <v>185</v>
      </c>
      <c r="D248" s="12"/>
      <c r="E248" s="12"/>
      <c r="F248" s="8" t="s">
        <v>10</v>
      </c>
      <c r="G248" s="18"/>
      <c r="H248" s="20"/>
    </row>
    <row r="249" spans="1:17">
      <c r="G249" s="60"/>
      <c r="H249" s="60"/>
      <c r="J249" s="4" t="s">
        <v>8</v>
      </c>
      <c r="K249" s="24" t="s">
        <v>9</v>
      </c>
      <c r="L249" s="24" t="s">
        <v>10</v>
      </c>
      <c r="M249" s="24" t="s">
        <v>11</v>
      </c>
      <c r="N249" s="24" t="s">
        <v>12</v>
      </c>
    </row>
    <row r="250" spans="1:17">
      <c r="A250" s="5">
        <v>30</v>
      </c>
      <c r="B250" s="96" t="s">
        <v>186</v>
      </c>
      <c r="C250" s="96"/>
      <c r="D250" s="96"/>
      <c r="E250" s="96"/>
      <c r="F250" s="96"/>
      <c r="G250" s="96"/>
      <c r="H250" s="58"/>
      <c r="I250" s="4"/>
      <c r="J250" s="6">
        <f>COUNTA(A251:A258)</f>
        <v>7</v>
      </c>
      <c r="K250" s="6">
        <f>COUNTIF($F$118:$F$127,$K$2)</f>
        <v>0</v>
      </c>
      <c r="L250" s="6">
        <f>COUNTIF($F$118:$F$127,$L$2)</f>
        <v>8</v>
      </c>
      <c r="M250" s="6">
        <f>COUNTIF($F$118:$F$127,$M$2)</f>
        <v>0</v>
      </c>
    </row>
    <row r="251" spans="1:17" ht="29.1">
      <c r="A251" s="7">
        <v>30.1</v>
      </c>
      <c r="B251" s="8" t="s">
        <v>186</v>
      </c>
      <c r="C251" s="44" t="s">
        <v>187</v>
      </c>
      <c r="F251" s="8" t="s">
        <v>10</v>
      </c>
      <c r="G251" s="54"/>
      <c r="H251" s="60"/>
    </row>
    <row r="252" spans="1:17" ht="29.1">
      <c r="A252" s="7">
        <v>30.2</v>
      </c>
      <c r="B252" s="8" t="s">
        <v>186</v>
      </c>
      <c r="C252" s="45" t="s">
        <v>188</v>
      </c>
      <c r="F252" s="8" t="s">
        <v>10</v>
      </c>
      <c r="G252" s="68" t="s">
        <v>189</v>
      </c>
      <c r="H252" s="60"/>
    </row>
    <row r="253" spans="1:17">
      <c r="A253" s="7">
        <v>30.3</v>
      </c>
      <c r="B253" s="8" t="s">
        <v>186</v>
      </c>
      <c r="C253" s="45" t="s">
        <v>190</v>
      </c>
      <c r="F253" s="8" t="s">
        <v>10</v>
      </c>
      <c r="G253" s="54"/>
      <c r="H253" s="60"/>
    </row>
    <row r="254" spans="1:17" ht="29.1">
      <c r="A254" s="7">
        <v>30.4</v>
      </c>
      <c r="B254" s="8" t="s">
        <v>186</v>
      </c>
      <c r="C254" s="45" t="s">
        <v>191</v>
      </c>
      <c r="F254" s="8" t="s">
        <v>10</v>
      </c>
      <c r="G254" s="54"/>
      <c r="H254" s="60"/>
    </row>
    <row r="255" spans="1:17">
      <c r="A255" s="7">
        <v>30.5</v>
      </c>
      <c r="B255" s="8" t="s">
        <v>186</v>
      </c>
      <c r="C255" s="47" t="s">
        <v>192</v>
      </c>
      <c r="F255" s="8" t="s">
        <v>10</v>
      </c>
      <c r="G255" s="54"/>
      <c r="H255" s="60"/>
    </row>
    <row r="256" spans="1:17">
      <c r="G256" s="54"/>
      <c r="H256" s="60"/>
      <c r="J256" s="4" t="s">
        <v>8</v>
      </c>
      <c r="K256" s="24" t="s">
        <v>9</v>
      </c>
      <c r="L256" s="24" t="s">
        <v>10</v>
      </c>
      <c r="M256" s="24" t="s">
        <v>11</v>
      </c>
      <c r="N256" s="24" t="s">
        <v>12</v>
      </c>
    </row>
    <row r="257" spans="1:14">
      <c r="A257" s="5">
        <v>31</v>
      </c>
      <c r="B257" s="96" t="s">
        <v>193</v>
      </c>
      <c r="C257" s="96"/>
      <c r="D257" s="96"/>
      <c r="E257" s="96"/>
      <c r="F257" s="96"/>
      <c r="G257" s="96"/>
      <c r="H257" s="58"/>
      <c r="I257" s="4"/>
      <c r="J257" s="6">
        <f>COUNTA(A258:A264)</f>
        <v>5</v>
      </c>
      <c r="K257" s="6">
        <f>COUNTIF($F$118:$F$127,$K$2)</f>
        <v>0</v>
      </c>
      <c r="L257" s="6">
        <f>COUNTIF($F$118:$F$127,$L$2)</f>
        <v>8</v>
      </c>
      <c r="M257" s="6">
        <f>COUNTIF($F$118:$F$127,$M$2)</f>
        <v>0</v>
      </c>
    </row>
    <row r="258" spans="1:14">
      <c r="A258" s="7">
        <v>31</v>
      </c>
      <c r="B258" s="8" t="s">
        <v>193</v>
      </c>
      <c r="C258" s="47" t="s">
        <v>194</v>
      </c>
      <c r="F258" s="8" t="s">
        <v>10</v>
      </c>
      <c r="G258" s="54"/>
      <c r="H258" s="60"/>
    </row>
    <row r="259" spans="1:14">
      <c r="G259" s="54"/>
      <c r="H259" s="60"/>
      <c r="J259" s="4" t="s">
        <v>8</v>
      </c>
      <c r="K259" s="24" t="s">
        <v>9</v>
      </c>
      <c r="L259" s="24" t="s">
        <v>10</v>
      </c>
      <c r="M259" s="24" t="s">
        <v>11</v>
      </c>
      <c r="N259" s="24" t="s">
        <v>12</v>
      </c>
    </row>
    <row r="260" spans="1:14">
      <c r="A260" s="5">
        <v>32</v>
      </c>
      <c r="B260" s="96" t="s">
        <v>195</v>
      </c>
      <c r="C260" s="96"/>
      <c r="D260" s="96"/>
      <c r="E260" s="96"/>
      <c r="F260" s="96"/>
      <c r="G260" s="96"/>
      <c r="H260" s="58"/>
      <c r="I260" s="4"/>
      <c r="J260" s="6">
        <f>COUNTA(A261:A266)</f>
        <v>4</v>
      </c>
      <c r="K260" s="6">
        <f>COUNTIF($F$118:$F$127,$K$2)</f>
        <v>0</v>
      </c>
      <c r="L260" s="6">
        <f>COUNTIF($F$118:$F$127,$L$2)</f>
        <v>8</v>
      </c>
      <c r="M260" s="6">
        <f>COUNTIF($F$118:$F$127,$M$2)</f>
        <v>0</v>
      </c>
    </row>
    <row r="261" spans="1:14" ht="29.1">
      <c r="A261" s="7">
        <v>32.01</v>
      </c>
      <c r="B261" s="8" t="s">
        <v>195</v>
      </c>
      <c r="C261" s="45" t="s">
        <v>196</v>
      </c>
      <c r="F261" s="8" t="s">
        <v>10</v>
      </c>
      <c r="G261" s="54"/>
      <c r="H261" s="60"/>
    </row>
    <row r="262" spans="1:14">
      <c r="A262" s="7">
        <v>32.020000000000003</v>
      </c>
      <c r="B262" s="8" t="s">
        <v>195</v>
      </c>
      <c r="C262" s="47" t="s">
        <v>197</v>
      </c>
      <c r="F262" s="8" t="s">
        <v>10</v>
      </c>
      <c r="G262" s="9"/>
    </row>
    <row r="263" spans="1:14">
      <c r="H263" s="8"/>
      <c r="J263" s="4" t="s">
        <v>8</v>
      </c>
      <c r="K263" s="24" t="s">
        <v>9</v>
      </c>
      <c r="L263" s="24" t="s">
        <v>10</v>
      </c>
      <c r="M263" s="24" t="s">
        <v>11</v>
      </c>
      <c r="N263" s="24" t="s">
        <v>12</v>
      </c>
    </row>
    <row r="264" spans="1:14">
      <c r="A264" s="5">
        <v>33</v>
      </c>
      <c r="B264" s="96" t="s">
        <v>198</v>
      </c>
      <c r="C264" s="96"/>
      <c r="D264" s="96"/>
      <c r="E264" s="96"/>
      <c r="F264" s="96"/>
      <c r="G264" s="96"/>
      <c r="H264" s="58"/>
      <c r="I264" s="4"/>
      <c r="J264" s="6">
        <f>COUNTA(A265:A270)</f>
        <v>3</v>
      </c>
      <c r="K264" s="6">
        <f>COUNTIF($F$118:$F$127,$K$2)</f>
        <v>0</v>
      </c>
      <c r="L264" s="6">
        <f>COUNTIF($F$118:$F$127,$L$2)</f>
        <v>8</v>
      </c>
      <c r="M264" s="6">
        <f>COUNTIF($F$118:$F$127,$M$2)</f>
        <v>0</v>
      </c>
    </row>
    <row r="265" spans="1:14">
      <c r="A265" s="11">
        <v>33.011000000000003</v>
      </c>
      <c r="B265" s="23" t="s">
        <v>198</v>
      </c>
      <c r="C265" s="47" t="s">
        <v>199</v>
      </c>
      <c r="D265" s="21"/>
      <c r="E265" s="21"/>
      <c r="F265" s="8" t="s">
        <v>10</v>
      </c>
      <c r="G265" s="18"/>
      <c r="H265" s="12"/>
    </row>
    <row r="266" spans="1:14">
      <c r="A266" s="11"/>
      <c r="B266" s="23"/>
      <c r="C266" s="22"/>
      <c r="D266" s="21"/>
      <c r="E266" s="21"/>
      <c r="F266" s="12"/>
      <c r="G266" s="18"/>
      <c r="H266" s="12"/>
    </row>
    <row r="267" spans="1:14">
      <c r="A267" s="5">
        <v>34</v>
      </c>
      <c r="B267" s="96" t="s">
        <v>200</v>
      </c>
      <c r="C267" s="96"/>
      <c r="D267" s="96"/>
      <c r="E267" s="96"/>
      <c r="F267" s="96"/>
      <c r="G267" s="96"/>
      <c r="H267" s="58"/>
    </row>
    <row r="268" spans="1:14">
      <c r="A268" s="11">
        <v>34.01</v>
      </c>
      <c r="B268" s="23" t="s">
        <v>200</v>
      </c>
      <c r="C268" s="45" t="s">
        <v>201</v>
      </c>
      <c r="D268" s="21"/>
      <c r="E268" s="21"/>
      <c r="F268" s="12"/>
      <c r="G268" s="18"/>
      <c r="H268" s="12"/>
    </row>
  </sheetData>
  <autoFilter ref="A28:H37" xr:uid="{7C8A820C-A20E-423C-A647-636F979F1B67}"/>
  <mergeCells count="36">
    <mergeCell ref="B198:G198"/>
    <mergeCell ref="B204:G204"/>
    <mergeCell ref="B179:G179"/>
    <mergeCell ref="B188:G188"/>
    <mergeCell ref="B87:G87"/>
    <mergeCell ref="B91:G91"/>
    <mergeCell ref="B102:G102"/>
    <mergeCell ref="B3:G3"/>
    <mergeCell ref="B27:G27"/>
    <mergeCell ref="B39:G39"/>
    <mergeCell ref="B57:G57"/>
    <mergeCell ref="B68:G68"/>
    <mergeCell ref="B72:G72"/>
    <mergeCell ref="B81:G81"/>
    <mergeCell ref="G58:G59"/>
    <mergeCell ref="B97:G97"/>
    <mergeCell ref="B267:G267"/>
    <mergeCell ref="B264:G264"/>
    <mergeCell ref="B246:G246"/>
    <mergeCell ref="B127:G127"/>
    <mergeCell ref="B160:G160"/>
    <mergeCell ref="B243:G243"/>
    <mergeCell ref="G239:G240"/>
    <mergeCell ref="B231:G231"/>
    <mergeCell ref="B238:G238"/>
    <mergeCell ref="B213:G213"/>
    <mergeCell ref="B222:G222"/>
    <mergeCell ref="B260:G260"/>
    <mergeCell ref="B133:G133"/>
    <mergeCell ref="B250:G250"/>
    <mergeCell ref="B257:G257"/>
    <mergeCell ref="B142:G142"/>
    <mergeCell ref="B151:G151"/>
    <mergeCell ref="B169:G169"/>
    <mergeCell ref="B108:G108"/>
    <mergeCell ref="B117:G117"/>
  </mergeCells>
  <phoneticPr fontId="7" type="noConversion"/>
  <pageMargins left="0.7" right="0.7" top="0.75" bottom="0.75" header="0.3" footer="0.3"/>
  <pageSetup orientation="portrait" horizontalDpi="4294967295" verticalDpi="4294967295" r:id="rId1"/>
  <headerFooter>
    <oddHeader>&amp;L&amp;"Calibri"&amp;14&amp;K0000FF ARMPENSION | Classification: INTERNAL USE&amp;1#_x000D_</oddHeader>
  </headerFooter>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65D5510-A571-4C54-A6E1-D1251AAAAD27}">
          <x14:formula1>
            <xm:f>Rules!$A$1:$A$4</xm:f>
          </x14:formula1>
          <xm:sqref>E98:E101 E269:E1048576 E4:E26 E69:E71 E82:E86 E88:E90 E92:E96 E118:E126 E109:E116 E239:E242 E232:E237 E214:E221 E261:E263 E247:E249 E223:E230 E244:E245 E251:E256 E258:E259 E29:E38 E40:E56 E58:E67 E73:E80 E103:E107 E128:E132 E134:E141 E152:E159 E161:E168 E189:E197 E180:E187 E170:E178 E199:E203 E205:E212 E144:E150</xm:sqref>
        </x14:dataValidation>
        <x14:dataValidation type="list" allowBlank="1" showInputMessage="1" showErrorMessage="1" xr:uid="{2F22D316-22BB-46F0-BB2F-92209FCFB668}">
          <x14:formula1>
            <xm:f>Rules!$C$1:$C$3</xm:f>
          </x14:formula1>
          <xm:sqref>F26 F739:F1048576</xm:sqref>
        </x14:dataValidation>
        <x14:dataValidation type="list" allowBlank="1" showInputMessage="1" showErrorMessage="1" xr:uid="{E0F4FF27-17DC-4DA5-80A7-D900BE5B19CC}">
          <x14:formula1>
            <xm:f>Rules!$E$1:$E$2</xm:f>
          </x14:formula1>
          <xm:sqref>D98:D101 D269:D1048576 D4:D26 D69:D71 D82:D86 D88:D90 D92:D96 D118:D126 D109:D116 D239:D242 D232:D237 D214:D221 D261:D263 D247:D249 D223:D230 D244:D245 D251:D256 D258:D259 D29:D38 D40:D56 D58:D67 D73:D80 D103:D107 D128:D132 D134:D141 D152:D159 D161:D168 D189:D197 D180:D187 D170:D178 D199:D203 D205:D212 D144:D150</xm:sqref>
        </x14:dataValidation>
        <x14:dataValidation type="list" allowBlank="1" showInputMessage="1" showErrorMessage="1" xr:uid="{010DCFCA-CFC7-47D3-AF46-C53409515C28}">
          <x14:formula1>
            <xm:f>Rules!$G$1:$G$3</xm:f>
          </x14:formula1>
          <xm:sqref>F88:F90 F109:F116 F82:F86 F92:F96 F103:F107 F118:F125 F232:F237 F223:F230 F144:F150 F258:F259 F244:F245 F214:F221 F239:F242 F247:F249 F251:F256 F261:F263 F29:F38 F73:F80 F98:F101 F4:F25 F40:F56 F58:F67 F69:F71 F128:F132 F134:F141 F152:F159 F161:F168 F189:F197 F180:F187 F170:F178 F199:F203 F205:F212 F265:F266 F268:F738</xm:sqref>
        </x14:dataValidation>
        <x14:dataValidation type="list" allowBlank="1" showInputMessage="1" showErrorMessage="1" xr:uid="{1C1A5936-AE35-45E2-9F32-80456BEB9A48}">
          <x14:formula1>
            <xm:f>Rules!$G$1:$G$4</xm:f>
          </x14:formula1>
          <xm:sqref>F126</xm:sqref>
        </x14:dataValidation>
        <x14:dataValidation type="list" allowBlank="1" showInputMessage="1" showErrorMessage="1" xr:uid="{8D66A523-04AB-42AF-BF63-7675D3B4F0D3}">
          <x14:formula1>
            <xm:f>Rules!$I$1:$I$3</xm:f>
          </x14:formula1>
          <xm:sqref>H3:H27 H29:H1048576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73DB9-9BB1-4A08-A3F4-5D77ED0858FC}">
  <dimension ref="A1:N68"/>
  <sheetViews>
    <sheetView tabSelected="1" zoomScaleNormal="100" workbookViewId="0">
      <pane ySplit="2" topLeftCell="A3" activePane="bottomLeft" state="frozen"/>
      <selection pane="bottomLeft" activeCell="C4" sqref="C4"/>
    </sheetView>
  </sheetViews>
  <sheetFormatPr defaultColWidth="9.140625" defaultRowHeight="14.45"/>
  <cols>
    <col min="1" max="1" width="5.85546875" style="7" bestFit="1" customWidth="1"/>
    <col min="2" max="2" width="36.140625" style="8" customWidth="1"/>
    <col min="3" max="3" width="60.85546875" style="9" customWidth="1"/>
    <col min="4" max="4" width="24.140625" style="8" hidden="1" customWidth="1"/>
    <col min="5" max="5" width="22.85546875" style="8" customWidth="1"/>
    <col min="6" max="6" width="20.85546875" style="8" customWidth="1"/>
    <col min="7" max="7" width="38.7109375" style="16" customWidth="1"/>
    <col min="8" max="8" width="8.5703125" style="9" bestFit="1" customWidth="1"/>
    <col min="9" max="10" width="9.140625" style="6"/>
    <col min="11" max="12" width="13.7109375" style="6" bestFit="1" customWidth="1"/>
    <col min="13" max="13" width="13.42578125" style="6" customWidth="1"/>
    <col min="14" max="14" width="7.85546875" style="6" customWidth="1"/>
    <col min="15" max="16384" width="9.140625" style="6"/>
  </cols>
  <sheetData>
    <row r="1" spans="1:14">
      <c r="B1" s="52"/>
      <c r="K1" s="19"/>
      <c r="L1" s="19"/>
      <c r="M1" s="19"/>
      <c r="N1" s="19"/>
    </row>
    <row r="2" spans="1:14" s="4" customFormat="1" ht="22.5" customHeight="1">
      <c r="A2" s="1" t="s">
        <v>0</v>
      </c>
      <c r="B2" s="2" t="s">
        <v>1</v>
      </c>
      <c r="C2" s="3" t="s">
        <v>2</v>
      </c>
      <c r="D2" s="2" t="s">
        <v>3</v>
      </c>
      <c r="E2" s="2" t="s">
        <v>4</v>
      </c>
      <c r="F2" s="2" t="s">
        <v>5</v>
      </c>
      <c r="G2" s="17" t="s">
        <v>6</v>
      </c>
      <c r="H2" s="3" t="s">
        <v>7</v>
      </c>
      <c r="J2" s="4" t="s">
        <v>8</v>
      </c>
      <c r="K2" s="24" t="s">
        <v>9</v>
      </c>
      <c r="L2" s="24" t="s">
        <v>10</v>
      </c>
      <c r="M2" s="24" t="s">
        <v>11</v>
      </c>
      <c r="N2" s="24" t="s">
        <v>12</v>
      </c>
    </row>
    <row r="3" spans="1:14">
      <c r="A3" s="5">
        <v>1</v>
      </c>
      <c r="B3" s="96" t="s">
        <v>202</v>
      </c>
      <c r="C3" s="96"/>
      <c r="D3" s="96"/>
      <c r="E3" s="96"/>
      <c r="F3" s="96"/>
      <c r="G3" s="96"/>
      <c r="H3" s="58"/>
      <c r="K3" s="6">
        <f>COUNTIF($F$4:$F$24,$K$2)</f>
        <v>0</v>
      </c>
      <c r="L3" s="6">
        <f>COUNTIF($F$4:$F$24,$L$2)</f>
        <v>16</v>
      </c>
      <c r="M3" s="6">
        <f>COUNTIF($F$4:$F$24,$M$2)</f>
        <v>0</v>
      </c>
      <c r="N3" s="6">
        <f>COUNTIF($F$4:$F$24,$N$2)</f>
        <v>0</v>
      </c>
    </row>
    <row r="4" spans="1:14" ht="29.1">
      <c r="A4" s="7">
        <v>1.01</v>
      </c>
      <c r="B4" s="100" t="s">
        <v>202</v>
      </c>
      <c r="C4" s="50" t="s">
        <v>203</v>
      </c>
      <c r="D4" s="8" t="s">
        <v>15</v>
      </c>
      <c r="F4" s="8" t="s">
        <v>10</v>
      </c>
    </row>
    <row r="5" spans="1:14" ht="29.1">
      <c r="A5" s="7" t="s">
        <v>204</v>
      </c>
      <c r="B5" s="100"/>
      <c r="C5" s="50" t="s">
        <v>205</v>
      </c>
      <c r="F5" s="8" t="s">
        <v>10</v>
      </c>
    </row>
    <row r="6" spans="1:14" ht="43.5">
      <c r="A6" s="7" t="s">
        <v>206</v>
      </c>
      <c r="B6" s="100"/>
      <c r="C6" s="50" t="s">
        <v>207</v>
      </c>
      <c r="F6" s="8" t="s">
        <v>10</v>
      </c>
    </row>
    <row r="7" spans="1:14">
      <c r="A7" s="7" t="s">
        <v>208</v>
      </c>
      <c r="B7" s="100"/>
      <c r="C7" s="50" t="s">
        <v>209</v>
      </c>
      <c r="F7" s="8" t="s">
        <v>10</v>
      </c>
    </row>
    <row r="8" spans="1:14" ht="29.1">
      <c r="A8" s="7">
        <v>1.02</v>
      </c>
      <c r="B8" s="100"/>
      <c r="C8" s="50" t="s">
        <v>210</v>
      </c>
      <c r="F8" s="8" t="s">
        <v>10</v>
      </c>
    </row>
    <row r="9" spans="1:14">
      <c r="A9" s="5">
        <v>2</v>
      </c>
      <c r="B9" s="98" t="s">
        <v>211</v>
      </c>
      <c r="C9" s="96"/>
      <c r="D9" s="96"/>
      <c r="E9" s="96"/>
      <c r="F9" s="96"/>
      <c r="G9" s="96"/>
      <c r="H9" s="58"/>
      <c r="K9" s="6">
        <f>COUNTIF($F$4:$F$24,$K$2)</f>
        <v>0</v>
      </c>
      <c r="L9" s="6">
        <f>COUNTIF($F$4:$F$24,$L$2)</f>
        <v>16</v>
      </c>
      <c r="M9" s="6">
        <f>COUNTIF($F$4:$F$24,$M$2)</f>
        <v>0</v>
      </c>
      <c r="N9" s="6">
        <f>COUNTIF($F$4:$F$24,$N$2)</f>
        <v>0</v>
      </c>
    </row>
    <row r="10" spans="1:14" ht="43.5">
      <c r="A10" s="7">
        <v>2.0099999999999998</v>
      </c>
      <c r="C10" s="61" t="s">
        <v>212</v>
      </c>
      <c r="F10" s="8" t="s">
        <v>10</v>
      </c>
    </row>
    <row r="11" spans="1:14">
      <c r="A11" s="7" t="s">
        <v>213</v>
      </c>
      <c r="C11" s="61" t="s">
        <v>214</v>
      </c>
      <c r="F11" s="8" t="s">
        <v>10</v>
      </c>
    </row>
    <row r="12" spans="1:14" ht="43.5">
      <c r="A12" s="7" t="s">
        <v>215</v>
      </c>
      <c r="C12" s="49" t="s">
        <v>216</v>
      </c>
      <c r="F12" s="8" t="s">
        <v>10</v>
      </c>
    </row>
    <row r="13" spans="1:14">
      <c r="A13" s="5">
        <v>3</v>
      </c>
      <c r="B13" s="98" t="s">
        <v>217</v>
      </c>
      <c r="C13" s="96"/>
      <c r="D13" s="96"/>
      <c r="E13" s="96"/>
      <c r="F13" s="96"/>
      <c r="G13" s="96"/>
      <c r="H13" s="58"/>
      <c r="K13" s="6">
        <f>COUNTIF($F$4:$F$24,$K$2)</f>
        <v>0</v>
      </c>
      <c r="L13" s="6">
        <f>COUNTIF($F$4:$F$24,$L$2)</f>
        <v>16</v>
      </c>
      <c r="M13" s="6">
        <f>COUNTIF($F$4:$F$24,$M$2)</f>
        <v>0</v>
      </c>
      <c r="N13" s="6">
        <f>COUNTIF($F$4:$F$24,$N$2)</f>
        <v>0</v>
      </c>
    </row>
    <row r="14" spans="1:14" ht="29.1">
      <c r="A14" s="7">
        <v>3.01</v>
      </c>
      <c r="C14" s="50" t="s">
        <v>218</v>
      </c>
      <c r="F14" s="8" t="s">
        <v>10</v>
      </c>
    </row>
    <row r="15" spans="1:14" ht="29.1">
      <c r="A15" s="7">
        <v>3.02</v>
      </c>
      <c r="C15" s="50" t="s">
        <v>219</v>
      </c>
      <c r="F15" s="8" t="s">
        <v>10</v>
      </c>
    </row>
    <row r="16" spans="1:14">
      <c r="A16" s="5">
        <v>4</v>
      </c>
      <c r="B16" s="98" t="s">
        <v>220</v>
      </c>
      <c r="C16" s="96"/>
      <c r="D16" s="96"/>
      <c r="E16" s="96"/>
      <c r="F16" s="96"/>
      <c r="G16" s="96"/>
      <c r="H16" s="58"/>
      <c r="K16" s="6">
        <f>COUNTIF($F$4:$F$24,$K$2)</f>
        <v>0</v>
      </c>
      <c r="L16" s="6">
        <f>COUNTIF($F$4:$F$24,$L$2)</f>
        <v>16</v>
      </c>
      <c r="M16" s="6">
        <f>COUNTIF($F$4:$F$24,$M$2)</f>
        <v>0</v>
      </c>
      <c r="N16" s="6">
        <f>COUNTIF($F$4:$F$24,$N$2)</f>
        <v>0</v>
      </c>
    </row>
    <row r="17" spans="1:14" ht="29.1">
      <c r="A17" s="7">
        <v>4.01</v>
      </c>
      <c r="C17" s="50" t="s">
        <v>221</v>
      </c>
      <c r="F17" s="8" t="s">
        <v>10</v>
      </c>
    </row>
    <row r="18" spans="1:14" ht="29.1">
      <c r="A18" s="7" t="s">
        <v>222</v>
      </c>
      <c r="C18" s="62" t="s">
        <v>223</v>
      </c>
      <c r="F18" s="8" t="s">
        <v>10</v>
      </c>
    </row>
    <row r="19" spans="1:14">
      <c r="A19" s="7" t="s">
        <v>224</v>
      </c>
      <c r="C19" s="46" t="s">
        <v>225</v>
      </c>
      <c r="F19" s="8" t="s">
        <v>10</v>
      </c>
    </row>
    <row r="20" spans="1:14">
      <c r="A20" s="5">
        <v>5</v>
      </c>
      <c r="B20" s="98" t="s">
        <v>226</v>
      </c>
      <c r="C20" s="96"/>
      <c r="D20" s="96"/>
      <c r="E20" s="96"/>
      <c r="F20" s="96"/>
      <c r="G20" s="96"/>
      <c r="H20" s="58"/>
      <c r="K20" s="6">
        <f>COUNTIF($F$4:$F$24,$K$2)</f>
        <v>0</v>
      </c>
      <c r="L20" s="6">
        <f>COUNTIF($F$4:$F$24,$L$2)</f>
        <v>16</v>
      </c>
      <c r="M20" s="6">
        <f>COUNTIF($F$4:$F$24,$M$2)</f>
        <v>0</v>
      </c>
      <c r="N20" s="6">
        <f>COUNTIF($F$4:$F$24,$N$2)</f>
        <v>0</v>
      </c>
    </row>
    <row r="21" spans="1:14" ht="72.599999999999994">
      <c r="A21" s="7">
        <v>5.01</v>
      </c>
      <c r="C21" s="9" t="s">
        <v>227</v>
      </c>
      <c r="F21" s="8" t="s">
        <v>10</v>
      </c>
    </row>
    <row r="22" spans="1:14" ht="57.95">
      <c r="A22" s="7">
        <v>5.0199999999999996</v>
      </c>
      <c r="C22" s="9" t="s">
        <v>228</v>
      </c>
      <c r="F22" s="8" t="s">
        <v>10</v>
      </c>
    </row>
    <row r="23" spans="1:14" ht="29.1">
      <c r="A23" s="7">
        <v>5.03</v>
      </c>
      <c r="C23" s="9" t="s">
        <v>229</v>
      </c>
      <c r="F23" s="8" t="s">
        <v>10</v>
      </c>
    </row>
    <row r="24" spans="1:14">
      <c r="A24" s="5">
        <v>6</v>
      </c>
      <c r="B24" s="98" t="s">
        <v>230</v>
      </c>
      <c r="C24" s="96"/>
      <c r="D24" s="96"/>
      <c r="E24" s="96"/>
      <c r="F24" s="96"/>
      <c r="G24" s="96"/>
      <c r="H24" s="58"/>
      <c r="K24" s="6">
        <f>COUNTIF($F$4:$F$24,$K$2)</f>
        <v>0</v>
      </c>
      <c r="L24" s="6">
        <f>COUNTIF($F$4:$F$24,$L$2)</f>
        <v>16</v>
      </c>
      <c r="M24" s="6">
        <f>COUNTIF($F$4:$F$24,$M$2)</f>
        <v>0</v>
      </c>
      <c r="N24" s="6">
        <f>COUNTIF($F$4:$F$24,$N$2)</f>
        <v>0</v>
      </c>
    </row>
    <row r="25" spans="1:14" ht="57.95">
      <c r="A25" s="7">
        <v>6.01</v>
      </c>
      <c r="C25" s="50" t="s">
        <v>231</v>
      </c>
      <c r="F25" s="8" t="s">
        <v>10</v>
      </c>
    </row>
    <row r="26" spans="1:14" ht="57.95">
      <c r="A26" s="7">
        <v>6.02</v>
      </c>
      <c r="C26" s="9" t="s">
        <v>232</v>
      </c>
      <c r="F26" s="8" t="s">
        <v>10</v>
      </c>
      <c r="J26" s="4" t="s">
        <v>8</v>
      </c>
      <c r="K26" s="24" t="s">
        <v>9</v>
      </c>
      <c r="L26" s="24" t="s">
        <v>10</v>
      </c>
      <c r="M26" s="24" t="s">
        <v>11</v>
      </c>
      <c r="N26" s="24" t="s">
        <v>12</v>
      </c>
    </row>
    <row r="27" spans="1:14">
      <c r="A27" s="7">
        <v>6.03</v>
      </c>
      <c r="C27" s="46" t="s">
        <v>233</v>
      </c>
      <c r="F27" s="8" t="s">
        <v>10</v>
      </c>
      <c r="J27" s="4"/>
      <c r="K27" s="24"/>
      <c r="L27" s="24"/>
      <c r="M27" s="24"/>
      <c r="N27" s="24"/>
    </row>
    <row r="28" spans="1:14" ht="29.1">
      <c r="A28" s="7">
        <v>6.04</v>
      </c>
      <c r="C28" s="9" t="s">
        <v>234</v>
      </c>
      <c r="F28" s="8" t="s">
        <v>10</v>
      </c>
      <c r="J28" s="4"/>
      <c r="K28" s="24"/>
      <c r="L28" s="24"/>
      <c r="M28" s="24"/>
      <c r="N28" s="24"/>
    </row>
    <row r="29" spans="1:14" s="4" customFormat="1">
      <c r="A29" s="5">
        <v>7</v>
      </c>
      <c r="B29" s="98" t="s">
        <v>235</v>
      </c>
      <c r="C29" s="96"/>
      <c r="D29" s="96"/>
      <c r="E29" s="96"/>
      <c r="F29" s="96"/>
      <c r="G29" s="96"/>
      <c r="H29" s="58"/>
      <c r="J29" s="6">
        <f>COUNTA(A30:A37)</f>
        <v>8</v>
      </c>
      <c r="K29" s="6">
        <f>COUNTIF($F$30:$F$37,$K$2)</f>
        <v>0</v>
      </c>
      <c r="L29" s="6">
        <f>COUNTIF($F$30:$F$37,$L$2)</f>
        <v>7</v>
      </c>
      <c r="M29" s="6">
        <f>COUNTIF($F$30:$F$37,$M$2)</f>
        <v>0</v>
      </c>
      <c r="N29" s="6">
        <f>COUNTIF($F$30:$F$37,$N$2)</f>
        <v>0</v>
      </c>
    </row>
    <row r="30" spans="1:14" ht="57.95">
      <c r="A30" s="7">
        <v>7.01</v>
      </c>
      <c r="C30" s="50" t="s">
        <v>236</v>
      </c>
      <c r="D30" s="8" t="s">
        <v>15</v>
      </c>
      <c r="F30" s="8" t="s">
        <v>10</v>
      </c>
    </row>
    <row r="31" spans="1:14" ht="43.5">
      <c r="A31" s="7">
        <v>7.02</v>
      </c>
      <c r="C31" s="9" t="s">
        <v>237</v>
      </c>
      <c r="D31" s="8" t="s">
        <v>15</v>
      </c>
      <c r="F31" s="8" t="s">
        <v>10</v>
      </c>
    </row>
    <row r="32" spans="1:14" ht="29.1">
      <c r="A32" s="7">
        <v>7.03</v>
      </c>
      <c r="C32" s="50" t="s">
        <v>238</v>
      </c>
      <c r="D32" s="8" t="s">
        <v>15</v>
      </c>
      <c r="F32" s="8" t="s">
        <v>10</v>
      </c>
    </row>
    <row r="33" spans="1:14" ht="29.1">
      <c r="A33" s="7">
        <v>7.04</v>
      </c>
      <c r="C33" s="50" t="s">
        <v>239</v>
      </c>
      <c r="D33" s="8" t="s">
        <v>15</v>
      </c>
      <c r="F33" s="8" t="s">
        <v>10</v>
      </c>
    </row>
    <row r="34" spans="1:14">
      <c r="A34" s="5">
        <v>8</v>
      </c>
      <c r="B34" s="98" t="s">
        <v>240</v>
      </c>
      <c r="C34" s="96"/>
      <c r="D34" s="96"/>
      <c r="E34" s="96"/>
      <c r="F34" s="96"/>
      <c r="G34" s="96"/>
      <c r="H34" s="58"/>
      <c r="K34" s="6">
        <f>COUNTIF($F$4:$F$24,$K$2)</f>
        <v>0</v>
      </c>
      <c r="L34" s="6">
        <f>COUNTIF($F$4:$F$24,$L$2)</f>
        <v>16</v>
      </c>
      <c r="M34" s="6">
        <f>COUNTIF($F$4:$F$24,$M$2)</f>
        <v>0</v>
      </c>
      <c r="N34" s="6">
        <f>COUNTIF($F$4:$F$24,$N$2)</f>
        <v>0</v>
      </c>
    </row>
    <row r="35" spans="1:14" ht="29.1">
      <c r="A35" s="7">
        <v>8.01</v>
      </c>
      <c r="C35" s="50" t="s">
        <v>241</v>
      </c>
      <c r="D35" s="8" t="s">
        <v>15</v>
      </c>
      <c r="F35" s="8" t="s">
        <v>10</v>
      </c>
    </row>
    <row r="36" spans="1:14" ht="43.5">
      <c r="A36" s="7">
        <v>8.02</v>
      </c>
      <c r="C36" s="50" t="s">
        <v>242</v>
      </c>
      <c r="D36" s="8" t="s">
        <v>15</v>
      </c>
      <c r="F36" s="8" t="s">
        <v>10</v>
      </c>
    </row>
    <row r="37" spans="1:14" ht="57.95">
      <c r="A37" s="7">
        <v>8.0299999999999994</v>
      </c>
      <c r="C37" s="50" t="s">
        <v>243</v>
      </c>
      <c r="D37" s="8" t="s">
        <v>15</v>
      </c>
      <c r="F37" s="8" t="s">
        <v>10</v>
      </c>
    </row>
    <row r="38" spans="1:14">
      <c r="A38" s="7">
        <v>8.0399999999999991</v>
      </c>
      <c r="C38" s="46" t="s">
        <v>244</v>
      </c>
      <c r="F38" s="8" t="s">
        <v>10</v>
      </c>
      <c r="J38" s="4" t="s">
        <v>8</v>
      </c>
      <c r="K38" s="24" t="s">
        <v>9</v>
      </c>
      <c r="L38" s="24" t="s">
        <v>10</v>
      </c>
      <c r="M38" s="24" t="s">
        <v>11</v>
      </c>
      <c r="N38" s="24" t="s">
        <v>12</v>
      </c>
    </row>
    <row r="39" spans="1:14">
      <c r="A39" s="7">
        <v>8.0500000000000007</v>
      </c>
      <c r="C39" s="46" t="s">
        <v>245</v>
      </c>
      <c r="F39" s="8" t="s">
        <v>10</v>
      </c>
      <c r="J39" s="4"/>
      <c r="K39" s="24"/>
      <c r="L39" s="24"/>
      <c r="M39" s="24"/>
      <c r="N39" s="24"/>
    </row>
    <row r="40" spans="1:14">
      <c r="A40" s="7">
        <v>8.06</v>
      </c>
      <c r="C40" s="46" t="s">
        <v>246</v>
      </c>
      <c r="F40" s="8" t="s">
        <v>10</v>
      </c>
      <c r="J40" s="4"/>
      <c r="K40" s="24"/>
      <c r="L40" s="24"/>
      <c r="M40" s="24"/>
      <c r="N40" s="24"/>
    </row>
    <row r="41" spans="1:14" s="4" customFormat="1">
      <c r="A41" s="5">
        <v>9</v>
      </c>
      <c r="B41" s="96" t="s">
        <v>247</v>
      </c>
      <c r="C41" s="96"/>
      <c r="D41" s="96"/>
      <c r="E41" s="96"/>
      <c r="F41" s="96"/>
      <c r="G41" s="96"/>
      <c r="H41" s="58"/>
      <c r="I41" s="10"/>
      <c r="J41" s="6">
        <f>COUNTA(A42:A51)</f>
        <v>10</v>
      </c>
      <c r="K41" s="6">
        <f>COUNTIF($F$42:$F$51,$K$2)</f>
        <v>0</v>
      </c>
      <c r="L41" s="6">
        <f>COUNTIF($F$42:$F$51,$L$2)</f>
        <v>9</v>
      </c>
      <c r="M41" s="6">
        <f>COUNTIF($F$42:$F$51,$M$2)</f>
        <v>0</v>
      </c>
      <c r="N41" s="6">
        <f>COUNTIF($F$42:$F$51,$N$2)</f>
        <v>0</v>
      </c>
    </row>
    <row r="42" spans="1:14" ht="29.1">
      <c r="A42" s="7">
        <v>9.01</v>
      </c>
      <c r="C42" s="50" t="s">
        <v>248</v>
      </c>
      <c r="D42" s="8" t="s">
        <v>15</v>
      </c>
      <c r="F42" s="8" t="s">
        <v>10</v>
      </c>
      <c r="G42" s="9"/>
      <c r="H42" s="60"/>
    </row>
    <row r="43" spans="1:14" ht="29.1">
      <c r="A43" s="7">
        <v>9.02</v>
      </c>
      <c r="C43" s="50" t="s">
        <v>249</v>
      </c>
      <c r="D43" s="8" t="s">
        <v>15</v>
      </c>
      <c r="F43" s="8" t="s">
        <v>10</v>
      </c>
      <c r="G43" s="9"/>
      <c r="H43" s="60"/>
    </row>
    <row r="44" spans="1:14" ht="57.95">
      <c r="A44" s="7">
        <v>9.0299999999999994</v>
      </c>
      <c r="C44" s="50" t="s">
        <v>250</v>
      </c>
      <c r="D44" s="8" t="s">
        <v>15</v>
      </c>
      <c r="F44" s="8" t="s">
        <v>10</v>
      </c>
      <c r="G44" s="9"/>
      <c r="H44" s="60"/>
    </row>
    <row r="45" spans="1:14" ht="29.1">
      <c r="A45" s="7">
        <v>9.0399999999999991</v>
      </c>
      <c r="C45" s="50" t="s">
        <v>251</v>
      </c>
      <c r="D45" s="8" t="s">
        <v>15</v>
      </c>
      <c r="F45" s="8" t="s">
        <v>10</v>
      </c>
      <c r="G45" s="9"/>
      <c r="H45" s="60"/>
    </row>
    <row r="46" spans="1:14">
      <c r="A46" s="7">
        <v>9.0500000000000007</v>
      </c>
      <c r="C46" s="50" t="s">
        <v>252</v>
      </c>
      <c r="D46" s="8" t="s">
        <v>15</v>
      </c>
      <c r="F46" s="8" t="s">
        <v>10</v>
      </c>
      <c r="G46" s="9"/>
      <c r="H46" s="60"/>
    </row>
    <row r="47" spans="1:14" ht="29.1">
      <c r="A47" s="7">
        <v>9.06</v>
      </c>
      <c r="C47" s="50" t="s">
        <v>253</v>
      </c>
      <c r="D47" s="8" t="s">
        <v>15</v>
      </c>
      <c r="F47" s="8" t="s">
        <v>10</v>
      </c>
      <c r="G47" s="9"/>
      <c r="H47" s="60"/>
    </row>
    <row r="48" spans="1:14">
      <c r="A48" s="5">
        <v>10</v>
      </c>
      <c r="B48" s="98" t="s">
        <v>254</v>
      </c>
      <c r="C48" s="96"/>
      <c r="D48" s="96"/>
      <c r="E48" s="96"/>
      <c r="F48" s="96"/>
      <c r="G48" s="96"/>
      <c r="H48" s="58"/>
      <c r="I48" s="10"/>
      <c r="J48" s="6">
        <f>COUNTA(A49:A55)</f>
        <v>7</v>
      </c>
      <c r="K48" s="6">
        <f>COUNTIF($F$42:$F$51,$K$2)</f>
        <v>0</v>
      </c>
      <c r="L48" s="6">
        <f>COUNTIF($F$42:$F$51,$L$2)</f>
        <v>9</v>
      </c>
      <c r="M48" s="6">
        <f>COUNTIF($F$42:$F$51,$M$2)</f>
        <v>0</v>
      </c>
      <c r="N48" s="6">
        <f>COUNTIF($F$42:$F$51,$N$2)</f>
        <v>0</v>
      </c>
    </row>
    <row r="49" spans="1:14" ht="29.1">
      <c r="A49" s="7">
        <v>10.01</v>
      </c>
      <c r="C49" s="50" t="s">
        <v>255</v>
      </c>
      <c r="D49" s="8" t="s">
        <v>15</v>
      </c>
      <c r="F49" s="8" t="s">
        <v>10</v>
      </c>
      <c r="G49" s="9"/>
      <c r="H49" s="60"/>
    </row>
    <row r="50" spans="1:14" ht="29.1">
      <c r="A50" s="7">
        <v>10.02</v>
      </c>
      <c r="C50" s="50" t="s">
        <v>256</v>
      </c>
      <c r="D50" s="8" t="s">
        <v>15</v>
      </c>
      <c r="F50" s="8" t="s">
        <v>10</v>
      </c>
      <c r="G50" s="9"/>
      <c r="H50" s="60"/>
    </row>
    <row r="51" spans="1:14" ht="29.1">
      <c r="A51" s="7">
        <v>10.029999999999999</v>
      </c>
      <c r="C51" s="50" t="s">
        <v>257</v>
      </c>
      <c r="D51" s="8" t="s">
        <v>15</v>
      </c>
      <c r="F51" s="8" t="s">
        <v>10</v>
      </c>
      <c r="G51" s="9"/>
      <c r="H51" s="60"/>
    </row>
    <row r="52" spans="1:14" ht="29.1">
      <c r="A52" s="7">
        <v>10.039999999999999</v>
      </c>
      <c r="C52" s="50" t="s">
        <v>258</v>
      </c>
      <c r="F52" s="8" t="s">
        <v>10</v>
      </c>
      <c r="G52" s="9"/>
      <c r="H52" s="60"/>
    </row>
    <row r="53" spans="1:14">
      <c r="A53" s="5">
        <v>11</v>
      </c>
      <c r="B53" s="98" t="s">
        <v>259</v>
      </c>
      <c r="C53" s="96"/>
      <c r="D53" s="96"/>
      <c r="E53" s="96"/>
      <c r="F53" s="96"/>
      <c r="G53" s="96"/>
      <c r="H53" s="58"/>
      <c r="I53" s="10"/>
      <c r="J53" s="6">
        <f>COUNTA(A54:A59)</f>
        <v>6</v>
      </c>
      <c r="K53" s="6">
        <f>COUNTIF($F$42:$F$51,$K$2)</f>
        <v>0</v>
      </c>
      <c r="L53" s="6">
        <f>COUNTIF($F$42:$F$51,$L$2)</f>
        <v>9</v>
      </c>
      <c r="M53" s="6">
        <f>COUNTIF($F$42:$F$51,$M$2)</f>
        <v>0</v>
      </c>
      <c r="N53" s="6">
        <f>COUNTIF($F$42:$F$51,$N$2)</f>
        <v>0</v>
      </c>
    </row>
    <row r="54" spans="1:14" ht="43.5">
      <c r="A54" s="7">
        <v>11.01</v>
      </c>
      <c r="C54" s="50" t="s">
        <v>260</v>
      </c>
      <c r="F54" s="8" t="s">
        <v>10</v>
      </c>
      <c r="G54" s="9"/>
      <c r="H54" s="60"/>
    </row>
    <row r="55" spans="1:14" ht="43.5">
      <c r="A55" s="7">
        <v>11.02</v>
      </c>
      <c r="C55" s="50" t="s">
        <v>261</v>
      </c>
      <c r="F55" s="8" t="s">
        <v>10</v>
      </c>
      <c r="G55" s="9"/>
      <c r="H55" s="60"/>
    </row>
    <row r="56" spans="1:14" s="4" customFormat="1">
      <c r="A56" s="5">
        <v>12</v>
      </c>
      <c r="B56" s="98" t="s">
        <v>262</v>
      </c>
      <c r="C56" s="96"/>
      <c r="D56" s="96"/>
      <c r="E56" s="96"/>
      <c r="F56" s="96"/>
      <c r="G56" s="96"/>
      <c r="H56" s="58"/>
      <c r="J56" s="6">
        <f>COUNTA(A57:A58)</f>
        <v>2</v>
      </c>
      <c r="K56" s="6">
        <f>COUNTIF($F$57:$F$58,$K$2)</f>
        <v>0</v>
      </c>
      <c r="L56" s="6">
        <f>COUNTIF($F$57:$F$58,$L$2)</f>
        <v>2</v>
      </c>
      <c r="M56" s="6">
        <f>COUNTIF($F$57:$F$58,$M$2)</f>
        <v>0</v>
      </c>
      <c r="N56" s="6">
        <f>COUNTIF($F$57:$F$58,$N$2)</f>
        <v>0</v>
      </c>
    </row>
    <row r="57" spans="1:14" ht="29.1">
      <c r="A57" s="7">
        <v>12.01</v>
      </c>
      <c r="C57" s="50" t="s">
        <v>263</v>
      </c>
      <c r="F57" s="8" t="s">
        <v>10</v>
      </c>
      <c r="G57" s="54"/>
    </row>
    <row r="58" spans="1:14" ht="29.1">
      <c r="A58" s="7">
        <v>12.02</v>
      </c>
      <c r="C58" s="50" t="s">
        <v>264</v>
      </c>
      <c r="F58" s="8" t="s">
        <v>10</v>
      </c>
      <c r="G58" s="54" t="s">
        <v>265</v>
      </c>
    </row>
    <row r="59" spans="1:14">
      <c r="A59" s="7">
        <v>12.03</v>
      </c>
      <c r="C59" s="50" t="s">
        <v>266</v>
      </c>
      <c r="F59" s="8" t="s">
        <v>10</v>
      </c>
      <c r="G59" s="56"/>
    </row>
    <row r="60" spans="1:14">
      <c r="A60" s="5">
        <v>13</v>
      </c>
      <c r="B60" s="96" t="s">
        <v>267</v>
      </c>
      <c r="C60" s="96"/>
      <c r="D60" s="96"/>
      <c r="E60" s="96"/>
      <c r="F60" s="96"/>
      <c r="G60" s="96"/>
      <c r="H60" s="58"/>
      <c r="J60" s="6">
        <f>COUNTA(A61:A62)</f>
        <v>2</v>
      </c>
      <c r="K60" s="6">
        <f>COUNTIF($F$61:$F$62,$K$2)</f>
        <v>0</v>
      </c>
      <c r="L60" s="6">
        <f>COUNTIF($F$61:$F$62,$L$2)</f>
        <v>2</v>
      </c>
      <c r="M60" s="6">
        <f>COUNTIF($F$61:$F$62,$M$2)</f>
        <v>0</v>
      </c>
      <c r="N60" s="6">
        <f>COUNTIF($F$61:$F$62,$N$2)</f>
        <v>0</v>
      </c>
    </row>
    <row r="61" spans="1:14">
      <c r="A61" s="7">
        <v>13.01</v>
      </c>
      <c r="C61" s="46" t="s">
        <v>268</v>
      </c>
      <c r="D61" s="8" t="s">
        <v>15</v>
      </c>
      <c r="F61" s="8" t="s">
        <v>10</v>
      </c>
    </row>
    <row r="62" spans="1:14" ht="29.25" customHeight="1">
      <c r="A62" s="7">
        <v>13.02</v>
      </c>
      <c r="C62" s="63" t="s">
        <v>269</v>
      </c>
      <c r="D62" s="8" t="s">
        <v>15</v>
      </c>
      <c r="F62" s="8" t="s">
        <v>10</v>
      </c>
      <c r="G62" s="60"/>
      <c r="H62" s="60"/>
    </row>
    <row r="63" spans="1:14" ht="29.25" customHeight="1">
      <c r="A63" s="7">
        <v>13.03</v>
      </c>
      <c r="C63" s="50" t="s">
        <v>270</v>
      </c>
      <c r="F63" s="8" t="s">
        <v>10</v>
      </c>
      <c r="G63" s="60"/>
      <c r="H63" s="60"/>
    </row>
    <row r="64" spans="1:14" ht="29.25" customHeight="1">
      <c r="A64" s="7">
        <v>13.04</v>
      </c>
      <c r="C64" s="46" t="s">
        <v>271</v>
      </c>
      <c r="F64" s="8" t="s">
        <v>10</v>
      </c>
      <c r="G64" s="60"/>
      <c r="H64" s="60"/>
    </row>
    <row r="65" spans="1:8" ht="29.25" customHeight="1">
      <c r="A65" s="7">
        <v>13.05</v>
      </c>
      <c r="C65" s="46" t="s">
        <v>272</v>
      </c>
      <c r="F65" s="8" t="s">
        <v>10</v>
      </c>
      <c r="G65" s="60"/>
      <c r="H65" s="60"/>
    </row>
    <row r="66" spans="1:8">
      <c r="C66" s="45"/>
      <c r="G66" s="56"/>
      <c r="H66" s="57"/>
    </row>
    <row r="67" spans="1:8">
      <c r="B67" s="64"/>
      <c r="C67" s="65"/>
      <c r="D67" s="66"/>
      <c r="E67" s="66"/>
      <c r="H67" s="8"/>
    </row>
    <row r="68" spans="1:8">
      <c r="B68" s="64"/>
      <c r="C68" s="65"/>
      <c r="D68" s="66"/>
      <c r="E68" s="66"/>
      <c r="H68" s="8"/>
    </row>
  </sheetData>
  <mergeCells count="14">
    <mergeCell ref="B20:G20"/>
    <mergeCell ref="B3:G3"/>
    <mergeCell ref="B4:B8"/>
    <mergeCell ref="B9:G9"/>
    <mergeCell ref="B13:G13"/>
    <mergeCell ref="B16:G16"/>
    <mergeCell ref="B56:G56"/>
    <mergeCell ref="B60:G60"/>
    <mergeCell ref="B24:G24"/>
    <mergeCell ref="B29:G29"/>
    <mergeCell ref="B34:G34"/>
    <mergeCell ref="B41:G41"/>
    <mergeCell ref="B48:G48"/>
    <mergeCell ref="B53:G53"/>
  </mergeCells>
  <pageMargins left="0.7" right="0.7" top="0.75" bottom="0.75" header="0.3" footer="0.3"/>
  <pageSetup orientation="portrait" horizontalDpi="4294967295" verticalDpi="4294967295" r:id="rId1"/>
  <headerFooter>
    <oddHeader>&amp;L&amp;"Calibri"&amp;14&amp;K0000FF ARMPENSION | Classification: INTERNAL USE&amp;1#_x000D_</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23C9C-5C24-4D5D-9013-4366386CD8E1}">
  <dimension ref="A1:Q214"/>
  <sheetViews>
    <sheetView zoomScaleNormal="100" workbookViewId="0">
      <pane ySplit="2" topLeftCell="A36" activePane="bottomLeft" state="frozen"/>
      <selection pane="bottomLeft" activeCell="C5" sqref="C5"/>
    </sheetView>
  </sheetViews>
  <sheetFormatPr defaultColWidth="9.140625" defaultRowHeight="14.45"/>
  <cols>
    <col min="1" max="1" width="5.85546875" style="7" bestFit="1" customWidth="1"/>
    <col min="2" max="2" width="36.140625" style="8" customWidth="1"/>
    <col min="3" max="3" width="60.85546875" style="9" customWidth="1"/>
    <col min="4" max="4" width="24.140625" style="8" hidden="1" customWidth="1"/>
    <col min="5" max="6" width="20.85546875" style="8" customWidth="1"/>
    <col min="7" max="7" width="38.7109375" style="16" customWidth="1"/>
    <col min="8" max="8" width="8.5703125" style="9" bestFit="1" customWidth="1"/>
    <col min="9" max="10" width="9.140625" style="6"/>
    <col min="11" max="12" width="13.7109375" style="6" bestFit="1" customWidth="1"/>
    <col min="13" max="13" width="13.42578125" style="6" customWidth="1"/>
    <col min="14" max="14" width="7.85546875" style="6" customWidth="1"/>
    <col min="15" max="16384" width="9.140625" style="6"/>
  </cols>
  <sheetData>
    <row r="1" spans="1:14">
      <c r="B1" s="52"/>
      <c r="K1" s="19"/>
      <c r="L1" s="19"/>
      <c r="M1" s="19"/>
      <c r="N1" s="19"/>
    </row>
    <row r="2" spans="1:14" s="4" customFormat="1" ht="22.5" customHeight="1">
      <c r="A2" s="1" t="s">
        <v>0</v>
      </c>
      <c r="B2" s="2" t="s">
        <v>1</v>
      </c>
      <c r="C2" s="3" t="s">
        <v>2</v>
      </c>
      <c r="D2" s="2" t="s">
        <v>3</v>
      </c>
      <c r="E2" s="2" t="s">
        <v>4</v>
      </c>
      <c r="F2" s="2" t="s">
        <v>5</v>
      </c>
      <c r="G2" s="17" t="s">
        <v>6</v>
      </c>
      <c r="H2" s="3" t="s">
        <v>7</v>
      </c>
      <c r="J2" s="4" t="s">
        <v>8</v>
      </c>
      <c r="K2" s="24" t="s">
        <v>9</v>
      </c>
      <c r="L2" s="24" t="s">
        <v>10</v>
      </c>
      <c r="M2" s="24" t="s">
        <v>11</v>
      </c>
      <c r="N2" s="24" t="s">
        <v>12</v>
      </c>
    </row>
    <row r="3" spans="1:14">
      <c r="B3" s="52" t="s">
        <v>273</v>
      </c>
      <c r="C3" s="46"/>
      <c r="F3" s="8" t="s">
        <v>10</v>
      </c>
      <c r="G3" s="60"/>
      <c r="H3" s="60"/>
    </row>
    <row r="4" spans="1:14">
      <c r="A4" s="5">
        <v>14</v>
      </c>
      <c r="B4" s="96" t="s">
        <v>274</v>
      </c>
      <c r="C4" s="96"/>
      <c r="D4" s="96"/>
      <c r="E4" s="96"/>
      <c r="F4" s="96"/>
      <c r="G4" s="96"/>
      <c r="H4" s="58"/>
      <c r="J4" s="6">
        <f>COUNTA(A5:A64)</f>
        <v>60</v>
      </c>
      <c r="K4" s="6">
        <f>COUNTIF($F$5:$F$64,$K$2)</f>
        <v>0</v>
      </c>
      <c r="L4" s="6">
        <f>COUNTIF($F$5:$F$64,$L$2)</f>
        <v>17</v>
      </c>
      <c r="M4" s="6">
        <f>COUNTIF($F$5:$F$64,$M$2)</f>
        <v>0</v>
      </c>
      <c r="N4" s="6">
        <f>COUNTIF($F$5:$F$64,$N$2)</f>
        <v>0</v>
      </c>
    </row>
    <row r="5" spans="1:14" ht="29.1">
      <c r="A5" s="7">
        <v>14.01</v>
      </c>
      <c r="C5" s="61" t="s">
        <v>275</v>
      </c>
      <c r="D5" s="8" t="s">
        <v>15</v>
      </c>
      <c r="F5" s="8" t="s">
        <v>10</v>
      </c>
    </row>
    <row r="6" spans="1:14" ht="43.5">
      <c r="A6" s="7">
        <v>14.02</v>
      </c>
      <c r="C6" s="61" t="s">
        <v>276</v>
      </c>
      <c r="D6" s="8" t="s">
        <v>15</v>
      </c>
      <c r="F6" s="8" t="s">
        <v>10</v>
      </c>
    </row>
    <row r="7" spans="1:14" ht="29.1">
      <c r="A7" s="7">
        <v>14.03</v>
      </c>
      <c r="C7" s="61" t="s">
        <v>277</v>
      </c>
      <c r="D7" s="8" t="s">
        <v>15</v>
      </c>
      <c r="F7" s="8" t="s">
        <v>10</v>
      </c>
    </row>
    <row r="8" spans="1:14" ht="29.1">
      <c r="A8" s="7">
        <v>14.04</v>
      </c>
      <c r="C8" s="50" t="s">
        <v>278</v>
      </c>
      <c r="D8" s="8" t="s">
        <v>15</v>
      </c>
      <c r="F8" s="8" t="s">
        <v>10</v>
      </c>
    </row>
    <row r="9" spans="1:14" ht="29.1">
      <c r="A9" s="7">
        <v>14.05</v>
      </c>
      <c r="C9" s="61" t="s">
        <v>279</v>
      </c>
      <c r="D9" s="8" t="s">
        <v>15</v>
      </c>
      <c r="F9" s="8" t="s">
        <v>10</v>
      </c>
    </row>
    <row r="10" spans="1:14" ht="29.1">
      <c r="A10" s="7">
        <v>14.06</v>
      </c>
      <c r="C10" s="61" t="s">
        <v>280</v>
      </c>
      <c r="F10" s="8" t="s">
        <v>10</v>
      </c>
    </row>
    <row r="11" spans="1:14" ht="29.1">
      <c r="A11" s="7">
        <v>14.07</v>
      </c>
      <c r="C11" s="61" t="s">
        <v>281</v>
      </c>
      <c r="F11" s="8" t="s">
        <v>10</v>
      </c>
    </row>
    <row r="12" spans="1:14" ht="43.5">
      <c r="A12" s="7">
        <v>14.08</v>
      </c>
      <c r="C12" s="61" t="s">
        <v>282</v>
      </c>
      <c r="F12" s="8" t="s">
        <v>10</v>
      </c>
    </row>
    <row r="13" spans="1:14" ht="29.1">
      <c r="A13" s="7">
        <v>14.09</v>
      </c>
      <c r="C13" s="61" t="s">
        <v>283</v>
      </c>
      <c r="F13" s="8" t="s">
        <v>10</v>
      </c>
    </row>
    <row r="14" spans="1:14" ht="29.1">
      <c r="A14" s="7">
        <v>14.1</v>
      </c>
      <c r="C14" s="61" t="s">
        <v>284</v>
      </c>
      <c r="F14" s="8" t="s">
        <v>10</v>
      </c>
    </row>
    <row r="15" spans="1:14" ht="29.1">
      <c r="A15" s="7">
        <v>14.11</v>
      </c>
      <c r="C15" s="61" t="s">
        <v>285</v>
      </c>
      <c r="F15" s="8" t="s">
        <v>10</v>
      </c>
    </row>
    <row r="16" spans="1:14" ht="29.1">
      <c r="A16" s="7">
        <v>14.14</v>
      </c>
      <c r="C16" s="61" t="s">
        <v>286</v>
      </c>
      <c r="F16" s="8" t="s">
        <v>10</v>
      </c>
    </row>
    <row r="17" spans="1:14" ht="43.5">
      <c r="A17" s="7">
        <v>14.13</v>
      </c>
      <c r="C17" s="61" t="s">
        <v>287</v>
      </c>
      <c r="F17" s="8" t="s">
        <v>10</v>
      </c>
    </row>
    <row r="18" spans="1:14" ht="29.1">
      <c r="A18" s="7">
        <v>14.14</v>
      </c>
      <c r="C18" s="61" t="s">
        <v>288</v>
      </c>
      <c r="F18" s="8" t="s">
        <v>10</v>
      </c>
    </row>
    <row r="19" spans="1:14" ht="29.1">
      <c r="A19" s="7">
        <v>14.15</v>
      </c>
      <c r="C19" s="61" t="s">
        <v>289</v>
      </c>
      <c r="F19" s="8" t="s">
        <v>10</v>
      </c>
    </row>
    <row r="20" spans="1:14">
      <c r="A20" s="7">
        <v>14.16</v>
      </c>
      <c r="C20" s="61" t="s">
        <v>290</v>
      </c>
      <c r="F20" s="8" t="s">
        <v>10</v>
      </c>
    </row>
    <row r="21" spans="1:14" ht="29.1">
      <c r="A21" s="7">
        <v>14.17</v>
      </c>
      <c r="C21" s="61" t="s">
        <v>291</v>
      </c>
      <c r="F21" s="8" t="s">
        <v>10</v>
      </c>
    </row>
    <row r="22" spans="1:14">
      <c r="A22" s="2">
        <v>15</v>
      </c>
      <c r="B22" s="2" t="s">
        <v>292</v>
      </c>
      <c r="C22" s="2"/>
      <c r="D22" s="2"/>
      <c r="E22" s="2"/>
      <c r="F22" s="2"/>
      <c r="G22" s="58"/>
      <c r="H22" s="6"/>
      <c r="I22" s="6">
        <f>COUNTA(#REF!)</f>
        <v>1</v>
      </c>
      <c r="J22" s="6">
        <f>COUNTIF($F$5:$F$64,$K$2)</f>
        <v>0</v>
      </c>
      <c r="K22" s="6">
        <f>COUNTIF($F$5:$F$64,$L$2)</f>
        <v>17</v>
      </c>
      <c r="L22" s="6">
        <f>COUNTIF($F$5:$F$64,$M$2)</f>
        <v>0</v>
      </c>
      <c r="M22" s="6">
        <f>COUNTIF($F$5:$F$64,$N$2)</f>
        <v>0</v>
      </c>
    </row>
    <row r="23" spans="1:14" ht="57.95">
      <c r="A23" s="7">
        <v>15.01</v>
      </c>
      <c r="B23" s="77"/>
      <c r="C23" s="61" t="s">
        <v>293</v>
      </c>
    </row>
    <row r="24" spans="1:14" ht="43.5">
      <c r="A24" s="7">
        <v>15.02</v>
      </c>
      <c r="B24" s="77"/>
      <c r="C24" s="61" t="s">
        <v>294</v>
      </c>
    </row>
    <row r="25" spans="1:14" ht="57.95">
      <c r="A25" s="7">
        <v>15.03</v>
      </c>
      <c r="B25" s="77"/>
      <c r="C25" s="61" t="s">
        <v>295</v>
      </c>
    </row>
    <row r="26" spans="1:14" ht="29.1">
      <c r="A26" s="7">
        <v>15.04</v>
      </c>
      <c r="B26" s="77"/>
      <c r="C26" s="61" t="s">
        <v>296</v>
      </c>
    </row>
    <row r="27" spans="1:14" ht="14.45" customHeight="1">
      <c r="A27" s="2">
        <v>16</v>
      </c>
      <c r="B27" s="2" t="s">
        <v>297</v>
      </c>
      <c r="C27" s="2"/>
      <c r="D27" s="2"/>
      <c r="E27" s="2"/>
      <c r="F27" s="2"/>
      <c r="G27" s="58"/>
      <c r="H27" s="6"/>
      <c r="I27" s="6">
        <f>COUNTA(#REF!)</f>
        <v>1</v>
      </c>
      <c r="J27" s="6">
        <f>COUNTIF($F$5:$F$64,$K$2)</f>
        <v>0</v>
      </c>
      <c r="K27" s="6">
        <f>COUNTIF($F$5:$F$64,$L$2)</f>
        <v>17</v>
      </c>
      <c r="L27" s="6">
        <f>COUNTIF($F$5:$F$64,$M$2)</f>
        <v>0</v>
      </c>
      <c r="M27" s="6">
        <f>COUNTIF($F$5:$F$64,$N$2)</f>
        <v>0</v>
      </c>
    </row>
    <row r="28" spans="1:14" ht="29.1">
      <c r="A28" s="7">
        <v>16.010000000000002</v>
      </c>
      <c r="C28" s="45" t="s">
        <v>298</v>
      </c>
    </row>
    <row r="29" spans="1:14" ht="29.1">
      <c r="A29" s="7">
        <v>16.02</v>
      </c>
      <c r="C29" s="45" t="s">
        <v>299</v>
      </c>
    </row>
    <row r="30" spans="1:14" ht="43.5">
      <c r="A30" s="7">
        <v>16.03</v>
      </c>
      <c r="C30" s="75" t="s">
        <v>300</v>
      </c>
    </row>
    <row r="31" spans="1:14">
      <c r="A31" s="5">
        <v>17</v>
      </c>
      <c r="B31" s="98" t="s">
        <v>301</v>
      </c>
      <c r="C31" s="96"/>
      <c r="D31" s="96"/>
      <c r="E31" s="96"/>
      <c r="F31" s="96"/>
      <c r="G31" s="96"/>
      <c r="H31" s="58"/>
      <c r="J31" s="6">
        <f>COUNTA(A32:A78)</f>
        <v>47</v>
      </c>
      <c r="K31" s="6">
        <f>COUNTIF($F$5:$F$64,$K$2)</f>
        <v>0</v>
      </c>
      <c r="L31" s="6">
        <f>COUNTIF($F$5:$F$64,$L$2)</f>
        <v>17</v>
      </c>
      <c r="M31" s="6">
        <f>COUNTIF($F$5:$F$64,$M$2)</f>
        <v>0</v>
      </c>
      <c r="N31" s="6">
        <f>COUNTIF($F$5:$F$64,$N$2)</f>
        <v>0</v>
      </c>
    </row>
    <row r="32" spans="1:14" ht="43.5">
      <c r="A32" s="7">
        <v>17.010000000000002</v>
      </c>
      <c r="C32" s="70" t="s">
        <v>302</v>
      </c>
      <c r="G32" s="45" t="s">
        <v>303</v>
      </c>
    </row>
    <row r="33" spans="1:14" ht="57.95">
      <c r="A33" s="7">
        <v>17.02</v>
      </c>
      <c r="C33" s="70" t="s">
        <v>304</v>
      </c>
      <c r="G33" s="45" t="s">
        <v>305</v>
      </c>
    </row>
    <row r="34" spans="1:14" ht="29.1">
      <c r="A34" s="7">
        <v>17.03</v>
      </c>
      <c r="C34" s="70" t="s">
        <v>306</v>
      </c>
      <c r="G34" s="45" t="s">
        <v>307</v>
      </c>
    </row>
    <row r="35" spans="1:14" ht="43.5">
      <c r="A35" s="7">
        <v>17.04</v>
      </c>
      <c r="C35" s="70" t="s">
        <v>308</v>
      </c>
      <c r="G35" s="45" t="s">
        <v>309</v>
      </c>
    </row>
    <row r="36" spans="1:14" ht="57.95">
      <c r="A36" s="7">
        <v>17.05</v>
      </c>
      <c r="C36" s="75" t="s">
        <v>310</v>
      </c>
      <c r="G36" s="45" t="s">
        <v>311</v>
      </c>
    </row>
    <row r="37" spans="1:14">
      <c r="A37" s="5">
        <v>18</v>
      </c>
      <c r="B37" s="98" t="s">
        <v>312</v>
      </c>
      <c r="C37" s="98"/>
      <c r="D37" s="98"/>
      <c r="E37" s="98"/>
      <c r="F37" s="98"/>
      <c r="G37" s="98"/>
      <c r="H37" s="58"/>
      <c r="J37" s="6">
        <f>COUNTA(A38:A57)</f>
        <v>20</v>
      </c>
      <c r="K37" s="6">
        <f>COUNTIF($F$69:$F$78,$K$2)</f>
        <v>0</v>
      </c>
      <c r="L37" s="6">
        <f>COUNTIF($F$69:$F$78,$L$2)</f>
        <v>0</v>
      </c>
      <c r="M37" s="6">
        <f>COUNTIF($F$69:$F$78,$M$2)</f>
        <v>0</v>
      </c>
      <c r="N37" s="6">
        <f>COUNTIF($F$69:$F$78,$N$2)</f>
        <v>0</v>
      </c>
    </row>
    <row r="38" spans="1:14" ht="45.6">
      <c r="A38" s="7">
        <v>18.010000000000002</v>
      </c>
      <c r="C38" s="74" t="s">
        <v>313</v>
      </c>
    </row>
    <row r="39" spans="1:14" ht="45.6">
      <c r="A39" s="7">
        <v>18.02</v>
      </c>
      <c r="C39" s="74" t="s">
        <v>314</v>
      </c>
    </row>
    <row r="40" spans="1:14" ht="60">
      <c r="A40" s="7">
        <v>18.03</v>
      </c>
      <c r="C40" s="74" t="s">
        <v>315</v>
      </c>
    </row>
    <row r="41" spans="1:14" ht="16.5">
      <c r="A41" s="7">
        <v>18.04</v>
      </c>
      <c r="C41" s="73" t="s">
        <v>316</v>
      </c>
    </row>
    <row r="42" spans="1:14" ht="16.5">
      <c r="A42" s="7">
        <v>18.05</v>
      </c>
      <c r="C42" s="72" t="s">
        <v>317</v>
      </c>
    </row>
    <row r="43" spans="1:14" ht="30.95">
      <c r="A43" s="7">
        <v>18.059999999999999</v>
      </c>
      <c r="C43" s="74" t="s">
        <v>318</v>
      </c>
    </row>
    <row r="44" spans="1:14" ht="30.95">
      <c r="A44" s="7">
        <v>18.07</v>
      </c>
      <c r="C44" s="74" t="s">
        <v>319</v>
      </c>
    </row>
    <row r="45" spans="1:14" ht="29.1">
      <c r="A45" s="7">
        <v>18.079999999999998</v>
      </c>
      <c r="C45" s="76" t="s">
        <v>320</v>
      </c>
    </row>
    <row r="46" spans="1:14">
      <c r="A46" s="5">
        <v>19</v>
      </c>
      <c r="B46" s="98" t="s">
        <v>321</v>
      </c>
      <c r="C46" s="96"/>
      <c r="D46" s="96"/>
      <c r="E46" s="96"/>
      <c r="F46" s="96"/>
      <c r="G46" s="96"/>
      <c r="H46" s="58"/>
      <c r="J46" s="6">
        <f>COUNTA(A47:A69)</f>
        <v>23</v>
      </c>
      <c r="K46" s="6">
        <f>COUNTIF($F$69:$F$78,$K$2)</f>
        <v>0</v>
      </c>
      <c r="L46" s="6">
        <f>COUNTIF($F$69:$F$78,$L$2)</f>
        <v>0</v>
      </c>
      <c r="M46" s="6">
        <f>COUNTIF($F$69:$F$78,$M$2)</f>
        <v>0</v>
      </c>
      <c r="N46" s="6">
        <f>COUNTIF($F$69:$F$78,$N$2)</f>
        <v>0</v>
      </c>
    </row>
    <row r="47" spans="1:14" ht="45.6">
      <c r="A47" s="7">
        <v>19.010000000000002</v>
      </c>
      <c r="C47" s="74" t="s">
        <v>322</v>
      </c>
    </row>
    <row r="48" spans="1:14" ht="30.95">
      <c r="A48" s="7">
        <v>19.02</v>
      </c>
      <c r="C48" s="74" t="s">
        <v>323</v>
      </c>
    </row>
    <row r="49" spans="1:14" ht="16.5">
      <c r="A49" s="7">
        <v>19.03</v>
      </c>
      <c r="C49" s="74" t="s">
        <v>324</v>
      </c>
    </row>
    <row r="50" spans="1:14" ht="30.95">
      <c r="A50" s="7">
        <v>19.04</v>
      </c>
      <c r="C50" s="74" t="s">
        <v>325</v>
      </c>
    </row>
    <row r="51" spans="1:14" ht="45.6">
      <c r="A51" s="7">
        <v>19.05</v>
      </c>
      <c r="C51" s="74" t="s">
        <v>326</v>
      </c>
    </row>
    <row r="52" spans="1:14" ht="30.95">
      <c r="A52" s="7">
        <v>19.059999999999999</v>
      </c>
      <c r="C52" s="74" t="s">
        <v>327</v>
      </c>
    </row>
    <row r="53" spans="1:14" ht="16.5">
      <c r="A53" s="7">
        <v>19.07</v>
      </c>
      <c r="C53" s="74" t="s">
        <v>328</v>
      </c>
    </row>
    <row r="54" spans="1:14" ht="45.6">
      <c r="A54" s="7">
        <v>19.079999999999998</v>
      </c>
      <c r="C54" s="74" t="s">
        <v>329</v>
      </c>
    </row>
    <row r="55" spans="1:14" ht="30.95">
      <c r="A55" s="7">
        <v>19.09</v>
      </c>
      <c r="C55" s="74" t="s">
        <v>330</v>
      </c>
    </row>
    <row r="56" spans="1:14" ht="30.95">
      <c r="A56" s="7">
        <v>19.100000000000001</v>
      </c>
      <c r="C56" s="74" t="s">
        <v>331</v>
      </c>
    </row>
    <row r="57" spans="1:14" ht="16.5">
      <c r="A57" s="7">
        <v>19.11</v>
      </c>
      <c r="C57" s="73" t="s">
        <v>332</v>
      </c>
    </row>
    <row r="58" spans="1:14" ht="30.95">
      <c r="A58" s="7">
        <v>19.12</v>
      </c>
      <c r="C58" s="74" t="s">
        <v>333</v>
      </c>
    </row>
    <row r="59" spans="1:14">
      <c r="A59" s="5">
        <v>20</v>
      </c>
      <c r="B59" s="98" t="s">
        <v>334</v>
      </c>
      <c r="C59" s="96"/>
      <c r="D59" s="96"/>
      <c r="E59" s="96"/>
      <c r="F59" s="96"/>
      <c r="G59" s="96"/>
      <c r="H59" s="58"/>
      <c r="J59" s="6">
        <f>COUNTA(A60:A78)</f>
        <v>19</v>
      </c>
      <c r="K59" s="6">
        <f>COUNTIF($F$69:$F$78,$K$2)</f>
        <v>0</v>
      </c>
      <c r="L59" s="6">
        <f>COUNTIF($F$69:$F$78,$L$2)</f>
        <v>0</v>
      </c>
      <c r="M59" s="6">
        <f>COUNTIF($F$69:$F$78,$M$2)</f>
        <v>0</v>
      </c>
      <c r="N59" s="6">
        <f>COUNTIF($F$69:$F$78,$N$2)</f>
        <v>0</v>
      </c>
    </row>
    <row r="60" spans="1:14" ht="30.95">
      <c r="A60" s="7">
        <v>20.010000000000002</v>
      </c>
      <c r="C60" s="74" t="s">
        <v>335</v>
      </c>
      <c r="G60" s="6"/>
    </row>
    <row r="61" spans="1:14" ht="16.5">
      <c r="A61" s="7">
        <v>20.02</v>
      </c>
      <c r="C61" s="73" t="s">
        <v>336</v>
      </c>
      <c r="G61" s="6"/>
    </row>
    <row r="62" spans="1:14" ht="30.95">
      <c r="A62" s="7">
        <v>20.03</v>
      </c>
      <c r="C62" s="74" t="s">
        <v>337</v>
      </c>
      <c r="G62" s="6"/>
    </row>
    <row r="63" spans="1:14" ht="30.95">
      <c r="A63" s="7">
        <v>20.04</v>
      </c>
      <c r="C63" s="74" t="s">
        <v>338</v>
      </c>
      <c r="G63" s="75" t="s">
        <v>339</v>
      </c>
    </row>
    <row r="64" spans="1:14" ht="29.1">
      <c r="A64" s="7">
        <v>20.05</v>
      </c>
      <c r="C64" s="46" t="s">
        <v>340</v>
      </c>
      <c r="G64" s="75" t="s">
        <v>341</v>
      </c>
    </row>
    <row r="65" spans="1:14" ht="43.5">
      <c r="A65" s="7">
        <v>20.05</v>
      </c>
      <c r="C65" s="75" t="s">
        <v>342</v>
      </c>
      <c r="G65" s="75" t="s">
        <v>343</v>
      </c>
    </row>
    <row r="66" spans="1:14" ht="29.1">
      <c r="A66" s="7">
        <v>20.05</v>
      </c>
      <c r="C66" s="48" t="s">
        <v>344</v>
      </c>
      <c r="G66" s="6"/>
    </row>
    <row r="67" spans="1:14" ht="29.1">
      <c r="A67" s="7">
        <v>20.05</v>
      </c>
      <c r="C67" s="48" t="s">
        <v>345</v>
      </c>
      <c r="G67" s="6"/>
    </row>
    <row r="68" spans="1:14">
      <c r="A68" s="5">
        <v>21</v>
      </c>
      <c r="B68" s="98" t="s">
        <v>346</v>
      </c>
      <c r="C68" s="96"/>
      <c r="D68" s="96"/>
      <c r="E68" s="96"/>
      <c r="F68" s="96"/>
      <c r="G68" s="96"/>
      <c r="H68" s="58"/>
      <c r="J68" s="6">
        <f>COUNTA(A69:A78)</f>
        <v>10</v>
      </c>
      <c r="K68" s="6">
        <f>COUNTIF($F$69:$F$78,$K$2)</f>
        <v>0</v>
      </c>
      <c r="L68" s="6">
        <f>COUNTIF($F$69:$F$78,$L$2)</f>
        <v>0</v>
      </c>
      <c r="M68" s="6">
        <f>COUNTIF($F$69:$F$78,$M$2)</f>
        <v>0</v>
      </c>
      <c r="N68" s="6">
        <f>COUNTIF($F$69:$F$78,$N$2)</f>
        <v>0</v>
      </c>
    </row>
    <row r="69" spans="1:14" ht="30.95">
      <c r="A69" s="7">
        <v>21.01</v>
      </c>
      <c r="B69" s="45" t="s">
        <v>347</v>
      </c>
      <c r="C69" s="74" t="s">
        <v>348</v>
      </c>
    </row>
    <row r="70" spans="1:14" ht="30.95">
      <c r="A70" s="7">
        <v>21.02</v>
      </c>
      <c r="B70" s="45" t="s">
        <v>349</v>
      </c>
      <c r="C70" s="74" t="s">
        <v>350</v>
      </c>
    </row>
    <row r="71" spans="1:14" ht="16.5">
      <c r="A71" s="7">
        <v>21.03</v>
      </c>
      <c r="B71" s="6"/>
      <c r="C71" s="73" t="s">
        <v>351</v>
      </c>
    </row>
    <row r="72" spans="1:14" ht="30.95">
      <c r="A72" s="7">
        <v>21.04</v>
      </c>
      <c r="B72" s="6"/>
      <c r="C72" s="74" t="s">
        <v>352</v>
      </c>
    </row>
    <row r="73" spans="1:14" ht="16.5">
      <c r="A73" s="7">
        <v>21.05</v>
      </c>
      <c r="B73" s="6"/>
      <c r="C73" s="73" t="s">
        <v>353</v>
      </c>
    </row>
    <row r="74" spans="1:14">
      <c r="A74" s="5">
        <v>22</v>
      </c>
      <c r="B74" s="98" t="s">
        <v>354</v>
      </c>
      <c r="C74" s="96"/>
      <c r="D74" s="96"/>
      <c r="E74" s="96"/>
      <c r="F74" s="96"/>
      <c r="G74" s="96"/>
      <c r="H74" s="58"/>
      <c r="J74" s="6">
        <f>COUNTA(A75:A78)</f>
        <v>4</v>
      </c>
      <c r="K74" s="6">
        <f>COUNTIF($F$69:$F$78,$K$2)</f>
        <v>0</v>
      </c>
      <c r="L74" s="6">
        <f>COUNTIF($F$69:$F$78,$L$2)</f>
        <v>0</v>
      </c>
      <c r="M74" s="6">
        <f>COUNTIF($F$69:$F$78,$M$2)</f>
        <v>0</v>
      </c>
      <c r="N74" s="6">
        <f>COUNTIF($F$69:$F$78,$N$2)</f>
        <v>0</v>
      </c>
    </row>
    <row r="75" spans="1:14" ht="16.5">
      <c r="A75" s="7">
        <v>22.01</v>
      </c>
      <c r="B75" s="6"/>
      <c r="C75" s="73" t="s">
        <v>355</v>
      </c>
    </row>
    <row r="76" spans="1:14" ht="16.5">
      <c r="A76" s="7">
        <v>22.02</v>
      </c>
      <c r="B76" s="6"/>
      <c r="C76" s="73" t="s">
        <v>356</v>
      </c>
    </row>
    <row r="77" spans="1:14" ht="16.5">
      <c r="A77" s="7">
        <v>22.03</v>
      </c>
      <c r="B77" s="6"/>
      <c r="C77" s="73" t="s">
        <v>357</v>
      </c>
    </row>
    <row r="78" spans="1:14" ht="30.95">
      <c r="A78" s="7">
        <v>22.04</v>
      </c>
      <c r="B78" s="6"/>
      <c r="C78" s="72" t="s">
        <v>358</v>
      </c>
    </row>
    <row r="79" spans="1:14">
      <c r="C79" s="45"/>
      <c r="G79" s="56"/>
      <c r="H79" s="57"/>
    </row>
    <row r="80" spans="1:14">
      <c r="C80" s="45"/>
      <c r="G80" s="56"/>
      <c r="H80" s="57"/>
    </row>
    <row r="81" spans="3:14">
      <c r="C81" s="45"/>
      <c r="G81" s="56"/>
      <c r="H81" s="57"/>
    </row>
    <row r="82" spans="3:14">
      <c r="C82" s="45"/>
      <c r="G82" s="56"/>
      <c r="H82" s="57"/>
    </row>
    <row r="83" spans="3:14">
      <c r="C83" s="45"/>
      <c r="G83" s="56"/>
      <c r="H83" s="57"/>
    </row>
    <row r="84" spans="3:14">
      <c r="C84" s="45"/>
      <c r="G84" s="56"/>
      <c r="H84" s="57"/>
    </row>
    <row r="85" spans="3:14">
      <c r="C85" s="45"/>
      <c r="G85" s="56"/>
      <c r="H85" s="57"/>
    </row>
    <row r="86" spans="3:14">
      <c r="C86" s="45"/>
      <c r="G86" s="56"/>
      <c r="H86" s="57"/>
    </row>
    <row r="87" spans="3:14">
      <c r="C87" s="45"/>
      <c r="G87" s="56"/>
      <c r="H87" s="57"/>
    </row>
    <row r="88" spans="3:14">
      <c r="C88" s="45"/>
      <c r="G88" s="56"/>
      <c r="H88" s="57"/>
    </row>
    <row r="89" spans="3:14">
      <c r="C89" s="45"/>
      <c r="G89" s="56"/>
      <c r="H89" s="57"/>
    </row>
    <row r="90" spans="3:14">
      <c r="C90" s="45"/>
      <c r="G90" s="56"/>
      <c r="H90" s="57"/>
    </row>
    <row r="91" spans="3:14">
      <c r="C91" s="45"/>
      <c r="G91" s="56"/>
      <c r="H91" s="57"/>
    </row>
    <row r="92" spans="3:14">
      <c r="C92" s="45"/>
      <c r="G92" s="56"/>
      <c r="H92" s="57"/>
    </row>
    <row r="93" spans="3:14">
      <c r="C93" s="45"/>
      <c r="G93" s="56"/>
      <c r="H93" s="57"/>
    </row>
    <row r="94" spans="3:14">
      <c r="J94" s="4" t="s">
        <v>8</v>
      </c>
      <c r="K94" s="24" t="s">
        <v>9</v>
      </c>
      <c r="L94" s="24" t="s">
        <v>10</v>
      </c>
      <c r="M94" s="24" t="s">
        <v>11</v>
      </c>
      <c r="N94" s="24" t="s">
        <v>12</v>
      </c>
    </row>
    <row r="95" spans="3:14">
      <c r="C95" s="71"/>
      <c r="J95" s="4"/>
      <c r="K95" s="24"/>
      <c r="L95" s="24"/>
      <c r="M95" s="24"/>
      <c r="N95" s="24"/>
    </row>
    <row r="96" spans="3:14">
      <c r="C96" s="71"/>
      <c r="J96" s="4"/>
      <c r="K96" s="24"/>
      <c r="L96" s="24"/>
      <c r="M96" s="24"/>
      <c r="N96" s="24"/>
    </row>
    <row r="97" spans="1:14">
      <c r="C97" s="71"/>
      <c r="J97" s="4"/>
      <c r="K97" s="24"/>
      <c r="L97" s="24"/>
      <c r="M97" s="24"/>
      <c r="N97" s="24"/>
    </row>
    <row r="98" spans="1:14">
      <c r="A98" s="5">
        <v>10</v>
      </c>
      <c r="B98" s="96"/>
      <c r="C98" s="96"/>
      <c r="D98" s="96"/>
      <c r="E98" s="96"/>
      <c r="F98" s="96"/>
      <c r="G98" s="96"/>
      <c r="H98" s="58"/>
      <c r="J98" s="6">
        <f>COUNTA(A99:A100)</f>
        <v>0</v>
      </c>
      <c r="K98" s="6">
        <f>COUNTIF($F$99:$F$100,$K$2)</f>
        <v>0</v>
      </c>
      <c r="L98" s="6">
        <f>COUNTIF($F$99:$F$100,$L$2)</f>
        <v>0</v>
      </c>
      <c r="M98" s="6">
        <f>COUNTIF($F$99:$F$100,$M$2)</f>
        <v>0</v>
      </c>
      <c r="N98" s="6">
        <f>COUNTIF($F$99:$F$100,$N$2)</f>
        <v>0</v>
      </c>
    </row>
    <row r="99" spans="1:14">
      <c r="C99" s="45"/>
    </row>
    <row r="100" spans="1:14" ht="48" customHeight="1">
      <c r="C100" s="45"/>
      <c r="G100" s="9"/>
    </row>
    <row r="101" spans="1:14">
      <c r="C101" s="47"/>
      <c r="G101" s="9"/>
    </row>
    <row r="102" spans="1:14">
      <c r="J102" s="4" t="s">
        <v>8</v>
      </c>
      <c r="K102" s="24" t="s">
        <v>9</v>
      </c>
      <c r="L102" s="24" t="s">
        <v>10</v>
      </c>
      <c r="M102" s="24" t="s">
        <v>11</v>
      </c>
      <c r="N102" s="24" t="s">
        <v>12</v>
      </c>
    </row>
    <row r="103" spans="1:14">
      <c r="A103" s="5">
        <v>11</v>
      </c>
      <c r="B103" s="96"/>
      <c r="C103" s="96"/>
      <c r="D103" s="96"/>
      <c r="E103" s="96"/>
      <c r="F103" s="96"/>
      <c r="G103" s="96"/>
      <c r="H103" s="58"/>
      <c r="J103" s="6">
        <f>COUNTA(A104:A132)</f>
        <v>1</v>
      </c>
      <c r="K103" s="6">
        <f>COUNTIF($F$104:$F$116,$K$2)</f>
        <v>0</v>
      </c>
      <c r="L103" s="6">
        <f>COUNTIF($F$104:$F$116,$L$2)</f>
        <v>0</v>
      </c>
      <c r="M103" s="6">
        <f>COUNTIF($F$104:$F$116,$M$2)</f>
        <v>0</v>
      </c>
      <c r="N103" s="6">
        <f>COUNTIF($F$104:$F$116,$N$2)</f>
        <v>0</v>
      </c>
    </row>
    <row r="105" spans="1:14" ht="19.5" hidden="1" customHeight="1"/>
    <row r="106" spans="1:14" ht="19.5" customHeight="1"/>
    <row r="107" spans="1:14" ht="19.5" customHeight="1"/>
    <row r="108" spans="1:14" ht="19.5" customHeight="1"/>
    <row r="109" spans="1:14" ht="19.5" customHeight="1"/>
    <row r="110" spans="1:14" ht="19.5" customHeight="1"/>
    <row r="111" spans="1:14" ht="19.5" customHeight="1"/>
    <row r="112" spans="1:14" ht="19.5" customHeight="1"/>
    <row r="113" spans="1:14" ht="19.5" customHeight="1"/>
    <row r="114" spans="1:14" ht="19.5" customHeight="1"/>
    <row r="116" spans="1:14">
      <c r="A116" s="6"/>
    </row>
    <row r="117" spans="1:14">
      <c r="B117" s="52"/>
      <c r="J117" s="4" t="s">
        <v>8</v>
      </c>
      <c r="K117" s="24" t="s">
        <v>9</v>
      </c>
      <c r="L117" s="24" t="s">
        <v>10</v>
      </c>
      <c r="M117" s="24" t="s">
        <v>11</v>
      </c>
      <c r="N117" s="24" t="s">
        <v>12</v>
      </c>
    </row>
    <row r="118" spans="1:14">
      <c r="A118" s="5">
        <v>13</v>
      </c>
      <c r="B118" s="96"/>
      <c r="C118" s="96"/>
      <c r="D118" s="96"/>
      <c r="E118" s="96"/>
      <c r="F118" s="96"/>
      <c r="G118" s="96"/>
      <c r="H118" s="58"/>
      <c r="J118" s="6">
        <f>COUNTA(A119:A132)</f>
        <v>0</v>
      </c>
      <c r="K118" s="6">
        <f>COUNTIF($F$119:$F$132,$K$2)</f>
        <v>0</v>
      </c>
      <c r="L118" s="6">
        <f>COUNTIF($F$119:$F$132,$L$2)</f>
        <v>0</v>
      </c>
      <c r="M118" s="6">
        <f>COUNTIF($F$119:$F$132,$M$2)</f>
        <v>0</v>
      </c>
      <c r="N118" s="6">
        <f>COUNTIF($F$119:$F$132,$N$2)</f>
        <v>0</v>
      </c>
    </row>
    <row r="119" spans="1:14">
      <c r="C119" s="70"/>
    </row>
    <row r="120" spans="1:14">
      <c r="C120" s="70"/>
    </row>
    <row r="121" spans="1:14">
      <c r="C121" s="70"/>
    </row>
    <row r="122" spans="1:14">
      <c r="C122" s="70"/>
    </row>
    <row r="123" spans="1:14">
      <c r="C123" s="70"/>
    </row>
    <row r="124" spans="1:14">
      <c r="C124" s="70"/>
    </row>
    <row r="125" spans="1:14">
      <c r="C125" s="70"/>
    </row>
    <row r="126" spans="1:14">
      <c r="C126" s="70"/>
    </row>
    <row r="127" spans="1:14">
      <c r="C127" s="70"/>
    </row>
    <row r="128" spans="1:14">
      <c r="C128" s="70"/>
    </row>
    <row r="129" spans="1:17">
      <c r="C129" s="70"/>
    </row>
    <row r="130" spans="1:17" ht="57.75" customHeight="1">
      <c r="C130" s="70"/>
    </row>
    <row r="131" spans="1:17">
      <c r="C131" s="70"/>
    </row>
    <row r="132" spans="1:17">
      <c r="C132" s="70"/>
      <c r="G132" s="9"/>
    </row>
    <row r="133" spans="1:17">
      <c r="J133" s="4" t="s">
        <v>8</v>
      </c>
      <c r="K133" s="24" t="s">
        <v>9</v>
      </c>
      <c r="L133" s="24" t="s">
        <v>10</v>
      </c>
      <c r="M133" s="24" t="s">
        <v>11</v>
      </c>
      <c r="N133" s="24" t="s">
        <v>12</v>
      </c>
    </row>
    <row r="134" spans="1:17" s="4" customFormat="1">
      <c r="A134" s="5">
        <v>13</v>
      </c>
      <c r="B134" s="96"/>
      <c r="C134" s="96"/>
      <c r="D134" s="96"/>
      <c r="E134" s="96"/>
      <c r="F134" s="96"/>
      <c r="G134" s="96"/>
      <c r="H134" s="58"/>
      <c r="J134" s="6">
        <f>COUNTA(A135:A144)</f>
        <v>1</v>
      </c>
      <c r="K134" s="6">
        <f>COUNTIF($F$135:$F$144,$K$2)</f>
        <v>0</v>
      </c>
      <c r="L134" s="6">
        <f>COUNTIF($F$135:$F$144,$L$2)</f>
        <v>0</v>
      </c>
      <c r="M134" s="6">
        <f>COUNTIF($F$135:$F$144,$M$2)</f>
        <v>0</v>
      </c>
      <c r="N134" s="6">
        <f>COUNTIF($F$135:$F$144,$N$2)</f>
        <v>0</v>
      </c>
    </row>
    <row r="135" spans="1:17" ht="30.75" customHeight="1">
      <c r="A135" s="6"/>
      <c r="C135" s="45"/>
    </row>
    <row r="136" spans="1:17">
      <c r="A136" s="6"/>
      <c r="C136" s="45"/>
    </row>
    <row r="137" spans="1:17" ht="21" customHeight="1">
      <c r="A137" s="6"/>
      <c r="C137" s="45"/>
    </row>
    <row r="138" spans="1:17">
      <c r="A138" s="6"/>
      <c r="C138" s="45"/>
    </row>
    <row r="139" spans="1:17">
      <c r="C139" s="45"/>
      <c r="G139" s="9"/>
    </row>
    <row r="140" spans="1:17">
      <c r="C140" s="45"/>
    </row>
    <row r="141" spans="1:17" ht="44.25" customHeight="1">
      <c r="C141" s="45"/>
    </row>
    <row r="142" spans="1:17">
      <c r="C142" s="45"/>
    </row>
    <row r="143" spans="1:17">
      <c r="G143" s="9"/>
      <c r="J143" s="4" t="s">
        <v>8</v>
      </c>
      <c r="K143" s="24" t="s">
        <v>9</v>
      </c>
      <c r="L143" s="24" t="s">
        <v>10</v>
      </c>
      <c r="M143" s="24" t="s">
        <v>11</v>
      </c>
      <c r="N143" s="24" t="s">
        <v>12</v>
      </c>
    </row>
    <row r="144" spans="1:17">
      <c r="A144" s="5">
        <v>14</v>
      </c>
      <c r="B144" s="96"/>
      <c r="C144" s="96"/>
      <c r="D144" s="96"/>
      <c r="E144" s="96"/>
      <c r="F144" s="96"/>
      <c r="G144" s="96"/>
      <c r="H144" s="58"/>
      <c r="I144" s="4"/>
      <c r="J144" s="6">
        <f>COUNTA(A145:A150)</f>
        <v>1</v>
      </c>
      <c r="K144" s="6">
        <f>COUNTIF($F$135:$F$144,$K$2)</f>
        <v>0</v>
      </c>
      <c r="L144" s="6">
        <f>COUNTIF($F$135:$F$144,$L$2)</f>
        <v>0</v>
      </c>
      <c r="M144" s="6">
        <f>COUNTIF($F$135:$F$144,$M$2)</f>
        <v>0</v>
      </c>
      <c r="N144" s="6">
        <f>COUNTIF($F$135:$F$144,$N$2)</f>
        <v>0</v>
      </c>
      <c r="O144" s="4"/>
      <c r="P144" s="4"/>
      <c r="Q144" s="4"/>
    </row>
    <row r="145" spans="1:17">
      <c r="C145" s="45"/>
      <c r="G145" s="60"/>
      <c r="H145" s="60"/>
    </row>
    <row r="146" spans="1:17">
      <c r="C146" s="45"/>
      <c r="G146" s="60"/>
      <c r="H146" s="60"/>
    </row>
    <row r="147" spans="1:17">
      <c r="C147" s="45"/>
      <c r="G147" s="60"/>
      <c r="H147" s="60"/>
    </row>
    <row r="148" spans="1:17">
      <c r="C148" s="69"/>
    </row>
    <row r="149" spans="1:17">
      <c r="J149" s="4" t="s">
        <v>8</v>
      </c>
      <c r="K149" s="24" t="s">
        <v>9</v>
      </c>
      <c r="L149" s="24" t="s">
        <v>10</v>
      </c>
      <c r="M149" s="24" t="s">
        <v>11</v>
      </c>
      <c r="N149" s="24" t="s">
        <v>12</v>
      </c>
    </row>
    <row r="150" spans="1:17">
      <c r="A150" s="5">
        <v>15</v>
      </c>
      <c r="B150" s="96"/>
      <c r="C150" s="96"/>
      <c r="D150" s="96"/>
      <c r="E150" s="96"/>
      <c r="F150" s="96"/>
      <c r="G150" s="96"/>
      <c r="H150" s="58"/>
      <c r="I150" s="4"/>
      <c r="J150" s="6">
        <f>COUNTA(A151:A190)</f>
        <v>5</v>
      </c>
      <c r="K150" s="6">
        <f>COUNTIF($F$135:$F$144,$K$2)</f>
        <v>0</v>
      </c>
      <c r="L150" s="6">
        <f>COUNTIF($F$135:$F$144,$L$2)</f>
        <v>0</v>
      </c>
      <c r="M150" s="6">
        <f>COUNTIF($F$135:$F$144,$M$2)</f>
        <v>0</v>
      </c>
      <c r="N150" s="6">
        <f>COUNTIF($F$135:$F$144,$N$2)</f>
        <v>0</v>
      </c>
      <c r="O150" s="4"/>
      <c r="P150" s="4"/>
      <c r="Q150" s="4"/>
    </row>
    <row r="151" spans="1:17">
      <c r="C151" s="45"/>
    </row>
    <row r="152" spans="1:17">
      <c r="C152" s="45"/>
    </row>
    <row r="153" spans="1:17">
      <c r="C153" s="45"/>
    </row>
    <row r="154" spans="1:17">
      <c r="C154" s="45"/>
    </row>
    <row r="155" spans="1:17">
      <c r="C155" s="45"/>
    </row>
    <row r="156" spans="1:17">
      <c r="C156" s="45"/>
    </row>
    <row r="157" spans="1:17">
      <c r="C157" s="69"/>
    </row>
    <row r="158" spans="1:17">
      <c r="J158" s="4" t="s">
        <v>8</v>
      </c>
      <c r="K158" s="24" t="s">
        <v>9</v>
      </c>
      <c r="L158" s="24" t="s">
        <v>10</v>
      </c>
      <c r="M158" s="24" t="s">
        <v>11</v>
      </c>
      <c r="N158" s="24" t="s">
        <v>12</v>
      </c>
    </row>
    <row r="159" spans="1:17">
      <c r="A159" s="5">
        <v>16</v>
      </c>
      <c r="B159" s="96"/>
      <c r="C159" s="96"/>
      <c r="D159" s="96"/>
      <c r="E159" s="96"/>
      <c r="F159" s="96"/>
      <c r="G159" s="96"/>
      <c r="H159" s="58"/>
      <c r="I159" s="4"/>
      <c r="J159" s="6">
        <f>COUNTA(A160:A202)</f>
        <v>6</v>
      </c>
      <c r="K159" s="6">
        <f>COUNTIF($F$135:$F$144,$K$2)</f>
        <v>0</v>
      </c>
      <c r="L159" s="6">
        <f>COUNTIF($F$135:$F$144,$L$2)</f>
        <v>0</v>
      </c>
      <c r="M159" s="6">
        <f>COUNTIF($F$135:$F$144,$M$2)</f>
        <v>0</v>
      </c>
    </row>
    <row r="160" spans="1:17">
      <c r="C160" s="45"/>
    </row>
    <row r="161" spans="1:14">
      <c r="C161" s="45"/>
    </row>
    <row r="162" spans="1:14">
      <c r="C162" s="45"/>
    </row>
    <row r="163" spans="1:14">
      <c r="C163" s="45"/>
    </row>
    <row r="164" spans="1:14">
      <c r="C164" s="45"/>
    </row>
    <row r="165" spans="1:14">
      <c r="C165" s="45"/>
    </row>
    <row r="166" spans="1:14">
      <c r="C166" s="45"/>
      <c r="G166" s="9"/>
      <c r="H166" s="60"/>
    </row>
    <row r="167" spans="1:14">
      <c r="G167" s="9"/>
      <c r="H167" s="60"/>
      <c r="J167" s="4" t="s">
        <v>8</v>
      </c>
      <c r="K167" s="24" t="s">
        <v>9</v>
      </c>
      <c r="L167" s="24" t="s">
        <v>10</v>
      </c>
      <c r="M167" s="24" t="s">
        <v>11</v>
      </c>
      <c r="N167" s="24" t="s">
        <v>12</v>
      </c>
    </row>
    <row r="168" spans="1:14">
      <c r="A168" s="5">
        <v>17</v>
      </c>
      <c r="B168" s="96"/>
      <c r="C168" s="96"/>
      <c r="D168" s="96"/>
      <c r="E168" s="96"/>
      <c r="F168" s="96"/>
      <c r="G168" s="96"/>
      <c r="H168" s="58"/>
      <c r="I168" s="4"/>
      <c r="J168" s="6">
        <f>COUNTA(A169:A208)</f>
        <v>7</v>
      </c>
      <c r="K168" s="6">
        <f>COUNTIF($F$135:$F$144,$K$2)</f>
        <v>0</v>
      </c>
      <c r="L168" s="6">
        <f>COUNTIF($F$135:$F$144,$L$2)</f>
        <v>0</v>
      </c>
      <c r="M168" s="6">
        <f>COUNTIF($F$135:$F$144,$M$2)</f>
        <v>0</v>
      </c>
    </row>
    <row r="169" spans="1:14">
      <c r="C169" s="45"/>
    </row>
    <row r="170" spans="1:14">
      <c r="C170" s="45"/>
    </row>
    <row r="171" spans="1:14">
      <c r="C171" s="45"/>
    </row>
    <row r="172" spans="1:14">
      <c r="C172" s="45"/>
    </row>
    <row r="173" spans="1:14">
      <c r="C173" s="45"/>
    </row>
    <row r="174" spans="1:14">
      <c r="C174" s="45"/>
    </row>
    <row r="175" spans="1:14">
      <c r="C175" s="45"/>
    </row>
    <row r="176" spans="1:14">
      <c r="J176" s="4" t="s">
        <v>8</v>
      </c>
      <c r="K176" s="24" t="s">
        <v>9</v>
      </c>
      <c r="L176" s="24" t="s">
        <v>10</v>
      </c>
      <c r="M176" s="24" t="s">
        <v>11</v>
      </c>
      <c r="N176" s="24" t="s">
        <v>12</v>
      </c>
    </row>
    <row r="177" spans="1:17" ht="30" customHeight="1">
      <c r="A177" s="5">
        <v>18</v>
      </c>
      <c r="B177" s="98"/>
      <c r="C177" s="96"/>
      <c r="D177" s="96"/>
      <c r="E177" s="96"/>
      <c r="F177" s="96"/>
      <c r="G177" s="96"/>
      <c r="H177" s="58"/>
      <c r="I177" s="4"/>
      <c r="J177" s="6">
        <f>COUNTA(A178:A214)</f>
        <v>7</v>
      </c>
      <c r="K177" s="6">
        <f>COUNTIF($F$135:$F$144,$K$2)</f>
        <v>0</v>
      </c>
      <c r="L177" s="6">
        <f>COUNTIF($F$135:$F$144,$L$2)</f>
        <v>0</v>
      </c>
      <c r="M177" s="6">
        <f>COUNTIF($F$135:$F$144,$M$2)</f>
        <v>0</v>
      </c>
      <c r="N177" s="6">
        <f>COUNTIF($F$135:$F$144,$N$2)</f>
        <v>0</v>
      </c>
      <c r="O177" s="4"/>
    </row>
    <row r="178" spans="1:17" ht="25.5" customHeight="1">
      <c r="B178" s="9"/>
      <c r="C178" s="45"/>
    </row>
    <row r="179" spans="1:17" ht="30" customHeight="1">
      <c r="B179" s="9"/>
      <c r="C179" s="45"/>
      <c r="G179" s="45"/>
    </row>
    <row r="180" spans="1:17">
      <c r="B180" s="9"/>
      <c r="C180" s="45"/>
    </row>
    <row r="181" spans="1:17" ht="23.25" customHeight="1">
      <c r="B181" s="9"/>
      <c r="C181" s="45"/>
    </row>
    <row r="182" spans="1:17">
      <c r="B182" s="9"/>
      <c r="C182" s="45"/>
    </row>
    <row r="183" spans="1:17">
      <c r="B183" s="9"/>
      <c r="C183" s="6"/>
      <c r="J183" s="4" t="s">
        <v>8</v>
      </c>
      <c r="K183" s="24" t="s">
        <v>9</v>
      </c>
      <c r="L183" s="24" t="s">
        <v>10</v>
      </c>
      <c r="M183" s="24" t="s">
        <v>11</v>
      </c>
      <c r="N183" s="24" t="s">
        <v>12</v>
      </c>
    </row>
    <row r="184" spans="1:17">
      <c r="A184" s="5">
        <v>19</v>
      </c>
      <c r="B184" s="96"/>
      <c r="C184" s="96"/>
      <c r="D184" s="96"/>
      <c r="E184" s="96"/>
      <c r="F184" s="96"/>
      <c r="G184" s="96"/>
      <c r="H184" s="58"/>
      <c r="I184" s="4"/>
      <c r="J184" s="6">
        <f>COUNTA(A185:A221)</f>
        <v>6</v>
      </c>
      <c r="K184" s="6">
        <f>COUNTIF($F$135:$F$144,$K$2)</f>
        <v>0</v>
      </c>
      <c r="L184" s="6">
        <f>COUNTIF($F$135:$F$144,$L$2)</f>
        <v>0</v>
      </c>
      <c r="M184" s="6">
        <f>COUNTIF($F$135:$F$144,$M$2)</f>
        <v>0</v>
      </c>
      <c r="N184" s="6">
        <f>COUNTIF($F$135:$F$144,$N$2)</f>
        <v>0</v>
      </c>
      <c r="O184" s="4"/>
    </row>
    <row r="185" spans="1:17">
      <c r="C185" s="45"/>
      <c r="G185" s="97"/>
      <c r="H185" s="60"/>
    </row>
    <row r="186" spans="1:17">
      <c r="C186" s="45"/>
      <c r="G186" s="97"/>
      <c r="H186" s="60"/>
    </row>
    <row r="187" spans="1:17" ht="23.25" customHeight="1">
      <c r="C187" s="45"/>
    </row>
    <row r="188" spans="1:17">
      <c r="H188" s="60"/>
      <c r="J188" s="4" t="s">
        <v>8</v>
      </c>
      <c r="K188" s="24" t="s">
        <v>9</v>
      </c>
      <c r="L188" s="24" t="s">
        <v>10</v>
      </c>
      <c r="M188" s="24" t="s">
        <v>11</v>
      </c>
      <c r="N188" s="24" t="s">
        <v>12</v>
      </c>
    </row>
    <row r="189" spans="1:17">
      <c r="A189" s="5">
        <v>20</v>
      </c>
      <c r="B189" s="96" t="s">
        <v>181</v>
      </c>
      <c r="C189" s="96"/>
      <c r="D189" s="96"/>
      <c r="E189" s="96"/>
      <c r="F189" s="96"/>
      <c r="G189" s="96"/>
      <c r="H189" s="58"/>
      <c r="I189" s="4"/>
      <c r="J189" s="6">
        <f>COUNTA(A190:A201)</f>
        <v>2</v>
      </c>
      <c r="K189" s="6">
        <f>COUNTIF($F$135:$F$144,$K$2)</f>
        <v>0</v>
      </c>
      <c r="L189" s="6">
        <f>COUNTIF($F$135:$F$144,$L$2)</f>
        <v>0</v>
      </c>
      <c r="M189" s="6">
        <f>COUNTIF($F$135:$F$144,$M$2)</f>
        <v>0</v>
      </c>
      <c r="N189" s="6">
        <f>COUNTIF($F$135:$F$144,$N$2)</f>
        <v>0</v>
      </c>
      <c r="O189" s="4"/>
      <c r="P189" s="4"/>
      <c r="Q189" s="4"/>
    </row>
    <row r="190" spans="1:17">
      <c r="C190" s="45"/>
      <c r="H190" s="60"/>
    </row>
    <row r="191" spans="1:17">
      <c r="G191" s="60"/>
      <c r="H191" s="60"/>
      <c r="J191" s="4" t="s">
        <v>8</v>
      </c>
      <c r="K191" s="24" t="s">
        <v>9</v>
      </c>
      <c r="L191" s="24" t="s">
        <v>10</v>
      </c>
      <c r="M191" s="24" t="s">
        <v>11</v>
      </c>
      <c r="N191" s="24" t="s">
        <v>12</v>
      </c>
    </row>
    <row r="192" spans="1:17">
      <c r="A192" s="5">
        <v>21</v>
      </c>
      <c r="B192" s="96" t="s">
        <v>183</v>
      </c>
      <c r="C192" s="96"/>
      <c r="D192" s="96"/>
      <c r="E192" s="96"/>
      <c r="F192" s="96"/>
      <c r="G192" s="96"/>
      <c r="H192" s="58"/>
      <c r="I192" s="4"/>
      <c r="J192" s="6">
        <f>COUNTA(A193:A204)</f>
        <v>2</v>
      </c>
      <c r="K192" s="6">
        <f>COUNTIF($F$135:$F$144,$K$2)</f>
        <v>0</v>
      </c>
      <c r="L192" s="6">
        <f>COUNTIF($F$135:$F$144,$L$2)</f>
        <v>0</v>
      </c>
      <c r="M192" s="6">
        <f>COUNTIF($F$135:$F$144,$M$2)</f>
        <v>0</v>
      </c>
      <c r="N192" s="6">
        <f>COUNTIF($F$135:$F$144,$N$2)</f>
        <v>0</v>
      </c>
    </row>
    <row r="193" spans="1:14">
      <c r="C193" s="45"/>
      <c r="H193" s="60"/>
    </row>
    <row r="194" spans="1:14">
      <c r="C194" s="47"/>
      <c r="H194" s="60"/>
    </row>
    <row r="195" spans="1:14">
      <c r="G195" s="60"/>
      <c r="H195" s="60"/>
      <c r="J195" s="4" t="s">
        <v>8</v>
      </c>
      <c r="K195" s="24" t="s">
        <v>9</v>
      </c>
      <c r="L195" s="24" t="s">
        <v>10</v>
      </c>
      <c r="M195" s="24" t="s">
        <v>11</v>
      </c>
      <c r="N195" s="24" t="s">
        <v>12</v>
      </c>
    </row>
    <row r="196" spans="1:14">
      <c r="A196" s="5">
        <v>22</v>
      </c>
      <c r="B196" s="96" t="s">
        <v>186</v>
      </c>
      <c r="C196" s="96"/>
      <c r="D196" s="96"/>
      <c r="E196" s="96"/>
      <c r="F196" s="96"/>
      <c r="G196" s="96"/>
      <c r="H196" s="58"/>
      <c r="I196" s="4"/>
      <c r="J196" s="6">
        <f>COUNTA(A197:A204)</f>
        <v>1</v>
      </c>
      <c r="K196" s="6">
        <f>COUNTIF($F$135:$F$144,$K$2)</f>
        <v>0</v>
      </c>
      <c r="L196" s="6">
        <f>COUNTIF($F$135:$F$144,$L$2)</f>
        <v>0</v>
      </c>
      <c r="M196" s="6">
        <f>COUNTIF($F$135:$F$144,$M$2)</f>
        <v>0</v>
      </c>
    </row>
    <row r="197" spans="1:14">
      <c r="C197" s="44"/>
      <c r="G197" s="54"/>
      <c r="H197" s="60"/>
    </row>
    <row r="198" spans="1:14">
      <c r="C198" s="45"/>
      <c r="G198" s="68"/>
      <c r="H198" s="60"/>
    </row>
    <row r="199" spans="1:14">
      <c r="C199" s="45"/>
      <c r="G199" s="54"/>
      <c r="H199" s="60"/>
    </row>
    <row r="200" spans="1:14">
      <c r="C200" s="45"/>
      <c r="G200" s="54"/>
      <c r="H200" s="60"/>
    </row>
    <row r="201" spans="1:14">
      <c r="C201" s="47"/>
      <c r="G201" s="54"/>
      <c r="H201" s="60"/>
    </row>
    <row r="202" spans="1:14">
      <c r="G202" s="54"/>
      <c r="H202" s="60"/>
      <c r="J202" s="4" t="s">
        <v>8</v>
      </c>
      <c r="K202" s="24" t="s">
        <v>9</v>
      </c>
      <c r="L202" s="24" t="s">
        <v>10</v>
      </c>
      <c r="M202" s="24" t="s">
        <v>11</v>
      </c>
      <c r="N202" s="24" t="s">
        <v>12</v>
      </c>
    </row>
    <row r="203" spans="1:14">
      <c r="A203" s="5">
        <v>23</v>
      </c>
      <c r="B203" s="96" t="s">
        <v>193</v>
      </c>
      <c r="C203" s="96"/>
      <c r="D203" s="96"/>
      <c r="E203" s="96"/>
      <c r="F203" s="96"/>
      <c r="G203" s="96"/>
      <c r="H203" s="58"/>
      <c r="I203" s="4"/>
      <c r="J203" s="6">
        <f>COUNTA(A204:A210)</f>
        <v>2</v>
      </c>
      <c r="K203" s="6">
        <f>COUNTIF($F$135:$F$144,$K$2)</f>
        <v>0</v>
      </c>
      <c r="L203" s="6">
        <f>COUNTIF($F$135:$F$144,$L$2)</f>
        <v>0</v>
      </c>
      <c r="M203" s="6">
        <f>COUNTIF($F$135:$F$144,$M$2)</f>
        <v>0</v>
      </c>
    </row>
    <row r="204" spans="1:14">
      <c r="C204" s="47"/>
      <c r="G204" s="54"/>
      <c r="H204" s="60"/>
    </row>
    <row r="205" spans="1:14">
      <c r="G205" s="54"/>
      <c r="H205" s="60"/>
      <c r="J205" s="4" t="s">
        <v>8</v>
      </c>
      <c r="K205" s="24" t="s">
        <v>9</v>
      </c>
      <c r="L205" s="24" t="s">
        <v>10</v>
      </c>
      <c r="M205" s="24" t="s">
        <v>11</v>
      </c>
      <c r="N205" s="24" t="s">
        <v>12</v>
      </c>
    </row>
    <row r="206" spans="1:14">
      <c r="A206" s="5">
        <v>24</v>
      </c>
      <c r="B206" s="96" t="s">
        <v>195</v>
      </c>
      <c r="C206" s="96"/>
      <c r="D206" s="96"/>
      <c r="E206" s="96"/>
      <c r="F206" s="96"/>
      <c r="G206" s="96"/>
      <c r="H206" s="58"/>
      <c r="I206" s="4"/>
      <c r="J206" s="6">
        <f>COUNTA(A207:A212)</f>
        <v>1</v>
      </c>
      <c r="K206" s="6">
        <f>COUNTIF($F$135:$F$144,$K$2)</f>
        <v>0</v>
      </c>
      <c r="L206" s="6">
        <f>COUNTIF($F$135:$F$144,$L$2)</f>
        <v>0</v>
      </c>
      <c r="M206" s="6">
        <f>COUNTIF($F$135:$F$144,$M$2)</f>
        <v>0</v>
      </c>
    </row>
    <row r="207" spans="1:14">
      <c r="C207" s="45"/>
      <c r="G207" s="54"/>
      <c r="H207" s="60"/>
    </row>
    <row r="208" spans="1:14">
      <c r="C208" s="47"/>
      <c r="G208" s="9"/>
    </row>
    <row r="209" spans="1:14">
      <c r="H209" s="8"/>
      <c r="J209" s="4" t="s">
        <v>8</v>
      </c>
      <c r="K209" s="24" t="s">
        <v>9</v>
      </c>
      <c r="L209" s="24" t="s">
        <v>10</v>
      </c>
      <c r="M209" s="24" t="s">
        <v>11</v>
      </c>
      <c r="N209" s="24" t="s">
        <v>12</v>
      </c>
    </row>
    <row r="210" spans="1:14">
      <c r="A210" s="5">
        <v>25</v>
      </c>
      <c r="B210" s="96" t="s">
        <v>198</v>
      </c>
      <c r="C210" s="96"/>
      <c r="D210" s="96"/>
      <c r="E210" s="96"/>
      <c r="F210" s="96"/>
      <c r="G210" s="96"/>
      <c r="H210" s="58"/>
      <c r="I210" s="4"/>
      <c r="J210" s="6">
        <f>COUNTA(A211:A216)</f>
        <v>0</v>
      </c>
      <c r="K210" s="6">
        <f>COUNTIF($F$135:$F$144,$K$2)</f>
        <v>0</v>
      </c>
      <c r="L210" s="6">
        <f>COUNTIF($F$135:$F$144,$L$2)</f>
        <v>0</v>
      </c>
      <c r="M210" s="6">
        <f>COUNTIF($F$135:$F$144,$M$2)</f>
        <v>0</v>
      </c>
    </row>
    <row r="211" spans="1:14">
      <c r="B211" s="64"/>
      <c r="C211" s="47"/>
      <c r="D211" s="66"/>
      <c r="E211" s="66"/>
      <c r="H211" s="8"/>
    </row>
    <row r="212" spans="1:14">
      <c r="B212" s="64"/>
      <c r="C212" s="67"/>
      <c r="D212" s="66"/>
      <c r="E212" s="66"/>
      <c r="H212" s="8"/>
    </row>
    <row r="213" spans="1:14">
      <c r="B213" s="64"/>
      <c r="C213" s="65"/>
      <c r="D213" s="66"/>
      <c r="E213" s="66"/>
      <c r="H213" s="8"/>
    </row>
    <row r="214" spans="1:14">
      <c r="B214" s="64"/>
      <c r="C214" s="65"/>
      <c r="D214" s="66"/>
      <c r="E214" s="66"/>
      <c r="H214" s="8"/>
    </row>
  </sheetData>
  <mergeCells count="24">
    <mergeCell ref="B159:G159"/>
    <mergeCell ref="B196:G196"/>
    <mergeCell ref="B203:G203"/>
    <mergeCell ref="B206:G206"/>
    <mergeCell ref="B210:G210"/>
    <mergeCell ref="B168:G168"/>
    <mergeCell ref="B177:G177"/>
    <mergeCell ref="B184:G184"/>
    <mergeCell ref="G185:G186"/>
    <mergeCell ref="B189:G189"/>
    <mergeCell ref="B192:G192"/>
    <mergeCell ref="B103:G103"/>
    <mergeCell ref="B118:G118"/>
    <mergeCell ref="B134:G134"/>
    <mergeCell ref="B144:G144"/>
    <mergeCell ref="B150:G150"/>
    <mergeCell ref="B98:G98"/>
    <mergeCell ref="B59:G59"/>
    <mergeCell ref="B68:G68"/>
    <mergeCell ref="B74:G74"/>
    <mergeCell ref="B4:G4"/>
    <mergeCell ref="B31:G31"/>
    <mergeCell ref="B37:G37"/>
    <mergeCell ref="B46:G46"/>
  </mergeCells>
  <pageMargins left="0.7" right="0.7" top="0.75" bottom="0.75" header="0.3" footer="0.3"/>
  <pageSetup orientation="portrait" horizontalDpi="4294967295" verticalDpi="4294967295" r:id="rId1"/>
  <headerFooter>
    <oddHeader>&amp;L&amp;"Calibri"&amp;14&amp;K0000FF ARMPENSION | Classification: INTERNAL USE&amp;1#_x000D_</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1C06F-09CC-49AE-A13D-EB7667AA6347}">
  <dimension ref="A1:N64"/>
  <sheetViews>
    <sheetView zoomScaleNormal="100" workbookViewId="0">
      <pane ySplit="2" topLeftCell="A3" activePane="bottomLeft" state="frozen"/>
      <selection pane="bottomLeft" activeCell="E6" sqref="E6"/>
    </sheetView>
  </sheetViews>
  <sheetFormatPr defaultColWidth="9.140625" defaultRowHeight="14.45"/>
  <cols>
    <col min="1" max="1" width="5.85546875" style="7" bestFit="1" customWidth="1"/>
    <col min="2" max="2" width="36.140625" style="8" customWidth="1"/>
    <col min="3" max="3" width="60.85546875" style="9" customWidth="1"/>
    <col min="4" max="4" width="24.140625" style="8" hidden="1" customWidth="1"/>
    <col min="5" max="6" width="20.85546875" style="8" customWidth="1"/>
    <col min="7" max="7" width="38.7109375" style="16" customWidth="1"/>
    <col min="8" max="8" width="8.5703125" style="9" bestFit="1" customWidth="1"/>
    <col min="9" max="10" width="9.140625" style="6"/>
    <col min="11" max="12" width="13.7109375" style="6" bestFit="1" customWidth="1"/>
    <col min="13" max="13" width="13.42578125" style="6" customWidth="1"/>
    <col min="14" max="14" width="7.85546875" style="6" customWidth="1"/>
    <col min="15" max="16384" width="9.140625" style="6"/>
  </cols>
  <sheetData>
    <row r="1" spans="1:14">
      <c r="B1" s="52"/>
      <c r="K1" s="19"/>
      <c r="L1" s="19"/>
      <c r="M1" s="19"/>
      <c r="N1" s="19"/>
    </row>
    <row r="2" spans="1:14" s="4" customFormat="1" ht="22.5" customHeight="1">
      <c r="A2" s="1" t="s">
        <v>0</v>
      </c>
      <c r="B2" s="2" t="s">
        <v>1</v>
      </c>
      <c r="C2" s="3" t="s">
        <v>2</v>
      </c>
      <c r="D2" s="2" t="s">
        <v>3</v>
      </c>
      <c r="E2" s="2" t="s">
        <v>4</v>
      </c>
      <c r="F2" s="2" t="s">
        <v>5</v>
      </c>
      <c r="G2" s="17" t="s">
        <v>6</v>
      </c>
      <c r="H2" s="3" t="s">
        <v>7</v>
      </c>
      <c r="J2" s="4" t="s">
        <v>8</v>
      </c>
      <c r="K2" s="24" t="s">
        <v>9</v>
      </c>
      <c r="L2" s="24" t="s">
        <v>10</v>
      </c>
      <c r="M2" s="24" t="s">
        <v>11</v>
      </c>
      <c r="N2" s="24" t="s">
        <v>12</v>
      </c>
    </row>
    <row r="3" spans="1:14" ht="16.5">
      <c r="A3" s="6"/>
      <c r="B3" s="78" t="s">
        <v>359</v>
      </c>
      <c r="C3" s="72"/>
    </row>
    <row r="4" spans="1:14">
      <c r="A4" s="5">
        <v>23</v>
      </c>
      <c r="B4" s="98" t="s">
        <v>360</v>
      </c>
      <c r="C4" s="96"/>
      <c r="D4" s="96"/>
      <c r="E4" s="96"/>
      <c r="F4" s="96"/>
      <c r="G4" s="96"/>
      <c r="H4" s="58"/>
      <c r="J4" s="6">
        <f>COUNTA(A5:A51)</f>
        <v>47</v>
      </c>
      <c r="K4" s="6">
        <f>COUNTIF($F$3:$F$12,$K$2)</f>
        <v>0</v>
      </c>
      <c r="L4" s="6">
        <f>COUNTIF($F$3:$F$12,$L$2)</f>
        <v>0</v>
      </c>
      <c r="M4" s="6">
        <f>COUNTIF($F$3:$F$12,$M$2)</f>
        <v>0</v>
      </c>
      <c r="N4" s="6">
        <f>COUNTIF($F$3:$F$12,$N$2)</f>
        <v>0</v>
      </c>
    </row>
    <row r="5" spans="1:14" ht="116.1">
      <c r="A5" s="6">
        <v>23.01</v>
      </c>
      <c r="B5" s="79" t="s">
        <v>361</v>
      </c>
      <c r="C5" s="80" t="s">
        <v>362</v>
      </c>
      <c r="G5" s="44" t="s">
        <v>363</v>
      </c>
    </row>
    <row r="6" spans="1:14" ht="72.599999999999994">
      <c r="A6" s="6">
        <v>23.02</v>
      </c>
      <c r="B6" s="46" t="s">
        <v>364</v>
      </c>
      <c r="C6" s="81" t="s">
        <v>365</v>
      </c>
      <c r="G6" s="44" t="s">
        <v>366</v>
      </c>
    </row>
    <row r="7" spans="1:14" ht="43.5">
      <c r="A7" s="6">
        <v>23.03</v>
      </c>
      <c r="B7" s="6"/>
      <c r="C7" s="82" t="s">
        <v>367</v>
      </c>
      <c r="G7" s="44" t="s">
        <v>368</v>
      </c>
    </row>
    <row r="8" spans="1:14" ht="29.1">
      <c r="A8" s="6">
        <v>23.04</v>
      </c>
      <c r="B8" s="6"/>
      <c r="C8" s="83" t="s">
        <v>369</v>
      </c>
      <c r="G8" s="44" t="s">
        <v>370</v>
      </c>
    </row>
    <row r="9" spans="1:14" ht="29.1">
      <c r="A9" s="6">
        <v>23.05</v>
      </c>
      <c r="B9" s="6"/>
      <c r="C9" s="84" t="s">
        <v>371</v>
      </c>
      <c r="G9" s="44" t="s">
        <v>372</v>
      </c>
    </row>
    <row r="10" spans="1:14" ht="29.1">
      <c r="A10" s="6">
        <v>23.06</v>
      </c>
      <c r="B10" s="85" t="s">
        <v>373</v>
      </c>
      <c r="C10" s="50" t="s">
        <v>374</v>
      </c>
      <c r="G10" s="47" t="s">
        <v>375</v>
      </c>
    </row>
    <row r="11" spans="1:14" ht="29.1">
      <c r="A11" s="6">
        <v>23.07</v>
      </c>
      <c r="B11" s="6"/>
      <c r="C11" s="50" t="s">
        <v>376</v>
      </c>
    </row>
    <row r="12" spans="1:14" ht="57.95">
      <c r="A12" s="86">
        <v>23.08</v>
      </c>
      <c r="B12" s="6"/>
      <c r="C12" s="50" t="s">
        <v>377</v>
      </c>
    </row>
    <row r="13" spans="1:14" ht="29.1">
      <c r="A13" s="86">
        <v>23.09</v>
      </c>
      <c r="B13" s="6"/>
      <c r="C13" s="87" t="s">
        <v>378</v>
      </c>
    </row>
    <row r="14" spans="1:14" ht="43.5">
      <c r="A14" s="86">
        <v>23.1</v>
      </c>
      <c r="B14" s="6"/>
      <c r="C14" s="87" t="s">
        <v>379</v>
      </c>
    </row>
    <row r="15" spans="1:14">
      <c r="A15" s="86">
        <v>23.11</v>
      </c>
      <c r="B15" s="84" t="s">
        <v>380</v>
      </c>
      <c r="C15" s="87" t="s">
        <v>381</v>
      </c>
    </row>
    <row r="16" spans="1:14" ht="29.1">
      <c r="A16" s="86">
        <v>23.12</v>
      </c>
      <c r="B16" s="6"/>
      <c r="C16" s="87" t="s">
        <v>382</v>
      </c>
    </row>
    <row r="17" spans="1:14" ht="43.5">
      <c r="A17" s="86">
        <v>23.13</v>
      </c>
      <c r="B17" s="6"/>
      <c r="C17" s="87" t="s">
        <v>383</v>
      </c>
    </row>
    <row r="18" spans="1:14" ht="29.1">
      <c r="A18" s="86">
        <v>23.14</v>
      </c>
      <c r="B18" s="6"/>
      <c r="C18" s="87" t="s">
        <v>384</v>
      </c>
    </row>
    <row r="19" spans="1:14">
      <c r="A19" s="86">
        <v>23.15</v>
      </c>
      <c r="B19" s="6"/>
      <c r="C19" s="87" t="s">
        <v>385</v>
      </c>
    </row>
    <row r="20" spans="1:14" ht="29.1">
      <c r="A20" s="86">
        <v>23.16</v>
      </c>
      <c r="B20" s="83" t="s">
        <v>386</v>
      </c>
      <c r="C20" s="87" t="s">
        <v>387</v>
      </c>
    </row>
    <row r="21" spans="1:14" ht="29.1">
      <c r="A21" s="86">
        <v>23.17</v>
      </c>
      <c r="B21" s="6"/>
      <c r="C21" s="87" t="s">
        <v>388</v>
      </c>
    </row>
    <row r="22" spans="1:14" ht="29.1">
      <c r="A22" s="86">
        <v>23.18</v>
      </c>
      <c r="B22" s="84" t="s">
        <v>389</v>
      </c>
      <c r="C22" s="87" t="s">
        <v>387</v>
      </c>
    </row>
    <row r="23" spans="1:14" ht="29.1">
      <c r="A23" s="86">
        <v>23.19</v>
      </c>
      <c r="B23" s="6"/>
      <c r="C23" s="87" t="s">
        <v>388</v>
      </c>
    </row>
    <row r="24" spans="1:14" ht="29.1">
      <c r="A24" s="86">
        <v>23.2</v>
      </c>
      <c r="B24" s="84" t="s">
        <v>390</v>
      </c>
      <c r="C24" s="87" t="s">
        <v>391</v>
      </c>
    </row>
    <row r="25" spans="1:14">
      <c r="A25" s="86">
        <v>23.21</v>
      </c>
      <c r="B25" s="6"/>
      <c r="C25" s="87" t="s">
        <v>392</v>
      </c>
    </row>
    <row r="26" spans="1:14" ht="29.1">
      <c r="A26" s="86">
        <v>23.22</v>
      </c>
      <c r="B26" s="6"/>
      <c r="C26" s="87" t="s">
        <v>393</v>
      </c>
    </row>
    <row r="27" spans="1:14" ht="29.1">
      <c r="A27" s="7">
        <v>23.23</v>
      </c>
      <c r="C27" s="87" t="s">
        <v>394</v>
      </c>
      <c r="J27" s="4" t="s">
        <v>8</v>
      </c>
      <c r="K27" s="24" t="s">
        <v>9</v>
      </c>
      <c r="L27" s="24" t="s">
        <v>10</v>
      </c>
      <c r="M27" s="24" t="s">
        <v>11</v>
      </c>
      <c r="N27" s="24" t="s">
        <v>12</v>
      </c>
    </row>
    <row r="28" spans="1:14" ht="43.5">
      <c r="A28" s="7">
        <v>23.24</v>
      </c>
      <c r="B28" s="84" t="s">
        <v>395</v>
      </c>
      <c r="C28" s="87" t="s">
        <v>396</v>
      </c>
      <c r="J28" s="4"/>
      <c r="K28" s="24"/>
      <c r="L28" s="24"/>
      <c r="M28" s="24"/>
      <c r="N28" s="24"/>
    </row>
    <row r="29" spans="1:14" ht="29.1">
      <c r="A29" s="7">
        <v>23.25</v>
      </c>
      <c r="C29" s="87" t="s">
        <v>393</v>
      </c>
      <c r="J29" s="4"/>
      <c r="K29" s="24"/>
      <c r="L29" s="24"/>
      <c r="M29" s="24"/>
      <c r="N29" s="24"/>
    </row>
    <row r="30" spans="1:14" ht="29.1">
      <c r="A30" s="7">
        <v>23.26</v>
      </c>
      <c r="C30" s="50" t="s">
        <v>397</v>
      </c>
      <c r="J30" s="4"/>
      <c r="K30" s="24"/>
      <c r="L30" s="24"/>
      <c r="M30" s="24"/>
      <c r="N30" s="24"/>
    </row>
    <row r="31" spans="1:14" ht="87">
      <c r="A31" s="7">
        <v>23.27</v>
      </c>
      <c r="B31" s="8" t="s">
        <v>398</v>
      </c>
      <c r="C31" s="48" t="s">
        <v>399</v>
      </c>
      <c r="G31" s="6"/>
      <c r="J31" s="4"/>
      <c r="K31" s="24"/>
      <c r="L31" s="24"/>
      <c r="M31" s="24"/>
      <c r="N31" s="24"/>
    </row>
    <row r="32" spans="1:14" ht="43.5">
      <c r="A32" s="7">
        <v>23.28</v>
      </c>
      <c r="C32" s="76" t="s">
        <v>400</v>
      </c>
      <c r="G32" s="6"/>
      <c r="J32" s="4"/>
      <c r="K32" s="24"/>
      <c r="L32" s="24"/>
      <c r="M32" s="24"/>
      <c r="N32" s="24"/>
    </row>
    <row r="33" spans="1:14" ht="29.1">
      <c r="A33" s="7">
        <v>23.29</v>
      </c>
      <c r="C33" s="88" t="s">
        <v>401</v>
      </c>
      <c r="G33" s="6"/>
      <c r="J33" s="4"/>
      <c r="K33" s="24"/>
      <c r="L33" s="24"/>
      <c r="M33" s="24"/>
      <c r="N33" s="24"/>
    </row>
    <row r="34" spans="1:14" ht="29.1">
      <c r="A34" s="7">
        <v>23.3</v>
      </c>
      <c r="C34" s="88" t="s">
        <v>402</v>
      </c>
      <c r="G34" s="6"/>
      <c r="J34" s="4"/>
      <c r="K34" s="24"/>
      <c r="L34" s="24"/>
      <c r="M34" s="24"/>
      <c r="N34" s="24"/>
    </row>
    <row r="35" spans="1:14" ht="29.1">
      <c r="A35" s="7">
        <v>23.31</v>
      </c>
      <c r="C35" s="88" t="s">
        <v>403</v>
      </c>
      <c r="G35" s="6"/>
      <c r="J35" s="4"/>
      <c r="K35" s="24"/>
      <c r="L35" s="24"/>
      <c r="M35" s="24"/>
      <c r="N35" s="24"/>
    </row>
    <row r="36" spans="1:14">
      <c r="A36" s="7">
        <v>23.32</v>
      </c>
      <c r="C36" s="88" t="s">
        <v>404</v>
      </c>
      <c r="G36" s="6"/>
      <c r="J36" s="4"/>
      <c r="K36" s="24"/>
      <c r="L36" s="24"/>
      <c r="M36" s="24"/>
      <c r="N36" s="24"/>
    </row>
    <row r="37" spans="1:14" ht="29.1">
      <c r="A37" s="7">
        <v>23.33</v>
      </c>
      <c r="C37" s="89" t="s">
        <v>405</v>
      </c>
      <c r="G37" s="44"/>
      <c r="J37" s="4"/>
      <c r="K37" s="24"/>
      <c r="L37" s="24"/>
      <c r="M37" s="24"/>
      <c r="N37" s="24"/>
    </row>
    <row r="38" spans="1:14" ht="29.1">
      <c r="A38" s="7">
        <v>23.34</v>
      </c>
      <c r="C38" s="50" t="s">
        <v>406</v>
      </c>
      <c r="G38" s="90"/>
      <c r="J38" s="4"/>
      <c r="K38" s="24"/>
      <c r="L38" s="24"/>
      <c r="M38" s="24"/>
      <c r="N38" s="24"/>
    </row>
    <row r="39" spans="1:14">
      <c r="A39" s="5">
        <v>24</v>
      </c>
      <c r="B39" s="96" t="s">
        <v>407</v>
      </c>
      <c r="C39" s="96"/>
      <c r="D39" s="96"/>
      <c r="E39" s="96"/>
      <c r="F39" s="96"/>
      <c r="G39" s="96"/>
      <c r="H39" s="58"/>
      <c r="J39" s="6">
        <f>COUNTA(#REF!)</f>
        <v>1</v>
      </c>
      <c r="K39" s="6">
        <f>COUNTIF($F$43:$F$43,$K$2)</f>
        <v>0</v>
      </c>
      <c r="L39" s="6">
        <f>COUNTIF($F$43:$F$43,$L$2)</f>
        <v>0</v>
      </c>
      <c r="M39" s="6">
        <f>COUNTIF($F$43:$F$43,$M$2)</f>
        <v>0</v>
      </c>
      <c r="N39" s="6">
        <f>COUNTIF($F$43:$F$43,$N$2)</f>
        <v>0</v>
      </c>
    </row>
    <row r="40" spans="1:14" ht="188.45">
      <c r="A40" s="6">
        <v>24.01</v>
      </c>
      <c r="B40" s="91" t="s">
        <v>408</v>
      </c>
      <c r="C40" s="92" t="s">
        <v>409</v>
      </c>
      <c r="G40" s="90"/>
      <c r="J40" s="4"/>
      <c r="K40" s="24"/>
      <c r="L40" s="24"/>
      <c r="M40" s="24"/>
      <c r="N40" s="24"/>
    </row>
    <row r="41" spans="1:14" ht="43.5">
      <c r="A41" s="6">
        <v>24.02</v>
      </c>
      <c r="B41" s="91"/>
      <c r="C41" s="80" t="s">
        <v>410</v>
      </c>
      <c r="G41" s="6"/>
      <c r="J41" s="4"/>
      <c r="K41" s="24"/>
      <c r="L41" s="24"/>
      <c r="M41" s="24"/>
      <c r="N41" s="24"/>
    </row>
    <row r="42" spans="1:14">
      <c r="A42" s="5">
        <v>25</v>
      </c>
      <c r="B42" s="96" t="s">
        <v>411</v>
      </c>
      <c r="C42" s="96"/>
      <c r="D42" s="96"/>
      <c r="E42" s="96"/>
      <c r="F42" s="96"/>
      <c r="G42" s="96"/>
      <c r="H42" s="58"/>
      <c r="J42" s="6">
        <f>COUNTA(#REF!)</f>
        <v>1</v>
      </c>
      <c r="K42" s="6">
        <f>COUNTIF($F$43:$F$43,$K$2)</f>
        <v>0</v>
      </c>
      <c r="L42" s="6">
        <f>COUNTIF($F$43:$F$43,$L$2)</f>
        <v>0</v>
      </c>
      <c r="M42" s="6">
        <f>COUNTIF($F$43:$F$43,$M$2)</f>
        <v>0</v>
      </c>
      <c r="N42" s="6">
        <f>COUNTIF($F$43:$F$43,$N$2)</f>
        <v>0</v>
      </c>
    </row>
    <row r="43" spans="1:14" ht="43.5">
      <c r="A43" s="6">
        <v>25.01</v>
      </c>
      <c r="C43" s="80" t="s">
        <v>412</v>
      </c>
    </row>
    <row r="44" spans="1:14" ht="57.95">
      <c r="A44" s="6">
        <v>25.02</v>
      </c>
      <c r="C44" s="50" t="s">
        <v>413</v>
      </c>
    </row>
    <row r="45" spans="1:14">
      <c r="A45" s="5">
        <v>26</v>
      </c>
      <c r="B45" s="96" t="s">
        <v>414</v>
      </c>
      <c r="C45" s="96"/>
      <c r="D45" s="96"/>
      <c r="E45" s="96"/>
      <c r="F45" s="96"/>
      <c r="G45" s="96"/>
      <c r="H45" s="58"/>
      <c r="J45" s="6">
        <f>COUNTA(#REF!)</f>
        <v>1</v>
      </c>
      <c r="K45" s="6">
        <f>COUNTIF($F$43:$F$43,$K$2)</f>
        <v>0</v>
      </c>
      <c r="L45" s="6">
        <f>COUNTIF($F$43:$F$43,$L$2)</f>
        <v>0</v>
      </c>
      <c r="M45" s="6">
        <f>COUNTIF($F$43:$F$43,$M$2)</f>
        <v>0</v>
      </c>
      <c r="N45" s="6">
        <f>COUNTIF($F$43:$F$43,$N$2)</f>
        <v>0</v>
      </c>
    </row>
    <row r="46" spans="1:14" ht="116.1">
      <c r="A46" s="7">
        <v>26.01</v>
      </c>
      <c r="B46" s="9" t="s">
        <v>415</v>
      </c>
      <c r="C46" s="92" t="s">
        <v>416</v>
      </c>
    </row>
    <row r="47" spans="1:14" ht="43.5">
      <c r="A47" s="7">
        <v>26.02</v>
      </c>
      <c r="C47" s="80" t="s">
        <v>417</v>
      </c>
    </row>
    <row r="48" spans="1:14">
      <c r="A48" s="5">
        <v>27</v>
      </c>
      <c r="B48" s="96" t="s">
        <v>418</v>
      </c>
      <c r="C48" s="96"/>
      <c r="D48" s="96"/>
      <c r="E48" s="96"/>
      <c r="F48" s="96"/>
      <c r="G48" s="96"/>
      <c r="H48" s="58"/>
      <c r="J48" s="6">
        <f>COUNTA(#REF!)</f>
        <v>1</v>
      </c>
      <c r="K48" s="6">
        <f>COUNTIF($F$43:$F$43,$K$2)</f>
        <v>0</v>
      </c>
      <c r="L48" s="6">
        <f>COUNTIF($F$43:$F$43,$L$2)</f>
        <v>0</v>
      </c>
      <c r="M48" s="6">
        <f>COUNTIF($F$43:$F$43,$M$2)</f>
        <v>0</v>
      </c>
      <c r="N48" s="6">
        <f>COUNTIF($F$43:$F$43,$N$2)</f>
        <v>0</v>
      </c>
    </row>
    <row r="49" spans="1:14" ht="57.95">
      <c r="A49" s="6">
        <v>27.01</v>
      </c>
      <c r="B49" s="93" t="s">
        <v>419</v>
      </c>
      <c r="C49" s="49" t="s">
        <v>420</v>
      </c>
    </row>
    <row r="50" spans="1:14" ht="43.5">
      <c r="A50" s="6">
        <v>27.02</v>
      </c>
      <c r="B50" s="93"/>
      <c r="C50" s="49" t="s">
        <v>421</v>
      </c>
    </row>
    <row r="51" spans="1:14" ht="43.5">
      <c r="A51" s="6">
        <v>27.03</v>
      </c>
      <c r="B51" s="93"/>
      <c r="C51" s="49" t="s">
        <v>422</v>
      </c>
    </row>
    <row r="52" spans="1:14" ht="29.1">
      <c r="A52" s="6">
        <v>27.04</v>
      </c>
      <c r="C52" s="80" t="s">
        <v>423</v>
      </c>
    </row>
    <row r="53" spans="1:14" ht="57.95">
      <c r="A53" s="6">
        <v>27.05</v>
      </c>
      <c r="C53" s="50" t="s">
        <v>424</v>
      </c>
    </row>
    <row r="54" spans="1:14">
      <c r="A54" s="5">
        <v>28</v>
      </c>
      <c r="B54" s="96" t="s">
        <v>425</v>
      </c>
      <c r="C54" s="96"/>
      <c r="D54" s="96"/>
      <c r="E54" s="96"/>
      <c r="F54" s="96"/>
      <c r="G54" s="96"/>
      <c r="H54" s="58"/>
      <c r="J54" s="6">
        <f>COUNTA(A55:A55)</f>
        <v>1</v>
      </c>
      <c r="K54" s="6" t="e">
        <f>COUNTIF(#REF!,$K$2)</f>
        <v>#REF!</v>
      </c>
      <c r="L54" s="6" t="e">
        <f>COUNTIF(#REF!,$L$2)</f>
        <v>#REF!</v>
      </c>
      <c r="M54" s="6" t="e">
        <f>COUNTIF(#REF!,$M$2)</f>
        <v>#REF!</v>
      </c>
      <c r="N54" s="6" t="e">
        <f>COUNTIF(#REF!,$N$2)</f>
        <v>#REF!</v>
      </c>
    </row>
    <row r="55" spans="1:14" ht="57.95">
      <c r="A55" s="7">
        <v>28.01</v>
      </c>
      <c r="B55" s="93" t="s">
        <v>426</v>
      </c>
      <c r="C55" s="50" t="s">
        <v>427</v>
      </c>
    </row>
    <row r="56" spans="1:14">
      <c r="A56" s="5">
        <v>29</v>
      </c>
      <c r="B56" s="96" t="s">
        <v>428</v>
      </c>
      <c r="C56" s="96"/>
      <c r="D56" s="96"/>
      <c r="E56" s="96"/>
      <c r="F56" s="96"/>
      <c r="G56" s="96"/>
      <c r="H56" s="58"/>
      <c r="J56" s="6">
        <f>COUNTA(A57:A57)</f>
        <v>1</v>
      </c>
      <c r="K56" s="6" t="e">
        <f>COUNTIF(#REF!,$K$2)</f>
        <v>#REF!</v>
      </c>
      <c r="L56" s="6" t="e">
        <f>COUNTIF(#REF!,$L$2)</f>
        <v>#REF!</v>
      </c>
      <c r="M56" s="6" t="e">
        <f>COUNTIF(#REF!,$M$2)</f>
        <v>#REF!</v>
      </c>
      <c r="N56" s="6" t="e">
        <f>COUNTIF(#REF!,$N$2)</f>
        <v>#REF!</v>
      </c>
    </row>
    <row r="57" spans="1:14" ht="43.5">
      <c r="A57" s="6">
        <v>29.01</v>
      </c>
      <c r="B57" s="75" t="s">
        <v>429</v>
      </c>
      <c r="C57" s="50" t="s">
        <v>430</v>
      </c>
    </row>
    <row r="58" spans="1:14" ht="43.5">
      <c r="A58" s="6">
        <v>29.02</v>
      </c>
      <c r="C58" s="94" t="s">
        <v>431</v>
      </c>
    </row>
    <row r="59" spans="1:14" ht="43.5">
      <c r="A59" s="6">
        <v>29.03</v>
      </c>
      <c r="C59" s="94" t="s">
        <v>432</v>
      </c>
    </row>
    <row r="60" spans="1:14" ht="29.1">
      <c r="A60" s="6">
        <v>29.04</v>
      </c>
      <c r="C60" s="95" t="s">
        <v>433</v>
      </c>
    </row>
    <row r="61" spans="1:14" ht="57.95">
      <c r="A61" s="6">
        <v>29.05</v>
      </c>
      <c r="C61" s="50" t="s">
        <v>434</v>
      </c>
    </row>
    <row r="63" spans="1:14">
      <c r="B63" s="64"/>
      <c r="C63" s="65"/>
      <c r="D63" s="66"/>
      <c r="E63" s="66"/>
      <c r="H63" s="8"/>
    </row>
    <row r="64" spans="1:14">
      <c r="B64" s="64"/>
      <c r="C64" s="65"/>
      <c r="D64" s="66"/>
      <c r="E64" s="66"/>
      <c r="H64" s="8"/>
    </row>
  </sheetData>
  <mergeCells count="7">
    <mergeCell ref="B56:G56"/>
    <mergeCell ref="B4:G4"/>
    <mergeCell ref="B39:G39"/>
    <mergeCell ref="B42:G42"/>
    <mergeCell ref="B45:G45"/>
    <mergeCell ref="B48:G48"/>
    <mergeCell ref="B54:G54"/>
  </mergeCells>
  <pageMargins left="0.7" right="0.7" top="0.75" bottom="0.75" header="0.3" footer="0.3"/>
  <pageSetup orientation="portrait" horizontalDpi="4294967295" verticalDpi="4294967295" r:id="rId1"/>
  <headerFooter>
    <oddHeader>&amp;L&amp;"Calibri"&amp;14&amp;K0000FF ARMPENSION | Classification: INTERNAL USE&amp;1#_x000D_</oddHead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30D4-BC0C-44B6-9302-10F459D950AB}">
  <dimension ref="A1:B9"/>
  <sheetViews>
    <sheetView workbookViewId="0">
      <selection activeCell="B10" sqref="B10"/>
    </sheetView>
  </sheetViews>
  <sheetFormatPr defaultRowHeight="12.95"/>
  <cols>
    <col min="2" max="2" width="32.85546875" bestFit="1" customWidth="1"/>
  </cols>
  <sheetData>
    <row r="1" spans="1:2">
      <c r="A1" t="s">
        <v>435</v>
      </c>
    </row>
    <row r="2" spans="1:2">
      <c r="B2" t="s">
        <v>436</v>
      </c>
    </row>
    <row r="3" spans="1:2">
      <c r="B3" t="s">
        <v>437</v>
      </c>
    </row>
    <row r="4" spans="1:2">
      <c r="B4" t="s">
        <v>438</v>
      </c>
    </row>
    <row r="5" spans="1:2">
      <c r="B5" t="s">
        <v>439</v>
      </c>
    </row>
    <row r="6" spans="1:2">
      <c r="B6" t="s">
        <v>440</v>
      </c>
    </row>
    <row r="7" spans="1:2">
      <c r="B7" t="s">
        <v>441</v>
      </c>
    </row>
    <row r="8" spans="1:2">
      <c r="B8" t="s">
        <v>442</v>
      </c>
    </row>
    <row r="9" spans="1:2">
      <c r="B9" t="s">
        <v>443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0325-7F41-4369-A2A9-AA5C81178E4D}">
  <dimension ref="A1:H3"/>
  <sheetViews>
    <sheetView workbookViewId="0">
      <selection activeCell="B29" sqref="B29"/>
    </sheetView>
  </sheetViews>
  <sheetFormatPr defaultRowHeight="12.95"/>
  <cols>
    <col min="1" max="1" width="8.85546875" customWidth="1"/>
    <col min="2" max="2" width="24.28515625" customWidth="1"/>
    <col min="3" max="3" width="37" customWidth="1"/>
    <col min="4" max="5" width="24.5703125" customWidth="1"/>
    <col min="6" max="6" width="18.85546875" customWidth="1"/>
    <col min="7" max="7" width="24.85546875" customWidth="1"/>
    <col min="8" max="8" width="14.28515625" customWidth="1"/>
  </cols>
  <sheetData>
    <row r="1" spans="1:8" ht="14.45">
      <c r="A1" s="1" t="s">
        <v>0</v>
      </c>
      <c r="B1" s="2" t="s">
        <v>1</v>
      </c>
      <c r="C1" s="3" t="s">
        <v>2</v>
      </c>
      <c r="D1" s="2" t="s">
        <v>3</v>
      </c>
      <c r="E1" s="2" t="s">
        <v>41</v>
      </c>
      <c r="F1" s="2" t="s">
        <v>5</v>
      </c>
      <c r="G1" s="17" t="s">
        <v>6</v>
      </c>
      <c r="H1" s="3" t="s">
        <v>7</v>
      </c>
    </row>
    <row r="2" spans="1:8" ht="36.75" customHeight="1">
      <c r="A2" s="11">
        <v>1.24</v>
      </c>
      <c r="B2" s="12" t="s">
        <v>13</v>
      </c>
      <c r="C2" s="13" t="s">
        <v>444</v>
      </c>
      <c r="D2" s="12" t="s">
        <v>36</v>
      </c>
      <c r="E2" s="12" t="s">
        <v>21</v>
      </c>
      <c r="F2" s="12" t="s">
        <v>10</v>
      </c>
      <c r="G2" s="18" t="s">
        <v>445</v>
      </c>
      <c r="H2" s="13" t="s">
        <v>446</v>
      </c>
    </row>
    <row r="3" spans="1:8" ht="43.5">
      <c r="A3" s="11">
        <v>7.2699999999999898</v>
      </c>
      <c r="B3" s="12" t="s">
        <v>447</v>
      </c>
      <c r="C3" s="13" t="s">
        <v>448</v>
      </c>
      <c r="D3" s="12" t="s">
        <v>15</v>
      </c>
      <c r="E3" s="12" t="s">
        <v>21</v>
      </c>
      <c r="F3" s="12" t="s">
        <v>9</v>
      </c>
      <c r="G3" s="18" t="s">
        <v>449</v>
      </c>
      <c r="H3" s="13" t="s">
        <v>450</v>
      </c>
    </row>
  </sheetData>
  <pageMargins left="0.7" right="0.7" top="0.75" bottom="0.75" header="0.3" footer="0.3"/>
  <headerFooter>
    <oddHeader>&amp;L&amp;"Calibri"&amp;14&amp;K0000FF ARMPENSION | Classification: INTERNAL USE&amp;1#_x000D_</oddHeader>
  </headerFooter>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7DB20067-59D8-4750-A51A-516804E32051}">
          <x14:formula1>
            <xm:f>Rules!$I$1:$I$3</xm:f>
          </x14:formula1>
          <xm:sqref>H2:H3</xm:sqref>
        </x14:dataValidation>
        <x14:dataValidation type="list" allowBlank="1" showInputMessage="1" showErrorMessage="1" xr:uid="{5D7F76CC-E3DB-49F3-93AC-D9ACD34DD1EB}">
          <x14:formula1>
            <xm:f>Rules!$G$1:$G$3</xm:f>
          </x14:formula1>
          <xm:sqref>F2:F3</xm:sqref>
        </x14:dataValidation>
        <x14:dataValidation type="list" allowBlank="1" showInputMessage="1" showErrorMessage="1" xr:uid="{5D998834-8910-4065-B5F6-20FD2DA0DD83}">
          <x14:formula1>
            <xm:f>Rules!$E$1:$E$2</xm:f>
          </x14:formula1>
          <xm:sqref>D2:D3</xm:sqref>
        </x14:dataValidation>
        <x14:dataValidation type="list" allowBlank="1" showInputMessage="1" showErrorMessage="1" xr:uid="{851B0035-E050-40B2-9072-7D4F3BB47078}">
          <x14:formula1>
            <xm:f>Rules!$A$1:$A$4</xm:f>
          </x14:formula1>
          <xm:sqref>E2:E3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5D7D2-F731-42F4-8DF3-4F8FB57A558C}">
  <dimension ref="A1:N13"/>
  <sheetViews>
    <sheetView zoomScale="120" zoomScaleNormal="120" workbookViewId="0">
      <selection activeCell="E9" sqref="E9"/>
    </sheetView>
  </sheetViews>
  <sheetFormatPr defaultRowHeight="12.95"/>
  <cols>
    <col min="1" max="1" width="31.5703125" customWidth="1"/>
    <col min="2" max="2" width="31.85546875" customWidth="1"/>
    <col min="3" max="3" width="33.7109375" customWidth="1"/>
    <col min="8" max="8" width="36.28515625" customWidth="1"/>
  </cols>
  <sheetData>
    <row r="1" spans="1:14" s="4" customFormat="1" ht="15" thickBot="1">
      <c r="A1" s="104" t="s">
        <v>451</v>
      </c>
      <c r="B1" s="105"/>
      <c r="C1" s="106"/>
      <c r="D1" s="2" t="s">
        <v>3</v>
      </c>
      <c r="E1" s="2" t="s">
        <v>41</v>
      </c>
      <c r="F1" s="2" t="s">
        <v>5</v>
      </c>
      <c r="G1" s="17" t="s">
        <v>6</v>
      </c>
      <c r="H1" s="3" t="s">
        <v>7</v>
      </c>
      <c r="J1" s="4" t="s">
        <v>8</v>
      </c>
      <c r="K1" s="24" t="s">
        <v>9</v>
      </c>
      <c r="L1" s="24" t="s">
        <v>10</v>
      </c>
      <c r="M1" s="24" t="s">
        <v>11</v>
      </c>
      <c r="N1" s="24" t="s">
        <v>12</v>
      </c>
    </row>
    <row r="2" spans="1:14" s="4" customFormat="1" ht="15" thickBot="1">
      <c r="A2" s="33" t="s">
        <v>452</v>
      </c>
      <c r="B2" s="34" t="s">
        <v>453</v>
      </c>
      <c r="C2" s="35" t="s">
        <v>454</v>
      </c>
      <c r="D2" s="2" t="s">
        <v>3</v>
      </c>
      <c r="E2" s="2" t="s">
        <v>41</v>
      </c>
      <c r="F2" s="2" t="s">
        <v>5</v>
      </c>
      <c r="G2" s="17" t="s">
        <v>6</v>
      </c>
      <c r="H2" s="3" t="s">
        <v>7</v>
      </c>
      <c r="J2" s="4" t="s">
        <v>8</v>
      </c>
      <c r="K2" s="24" t="s">
        <v>9</v>
      </c>
      <c r="L2" s="24" t="s">
        <v>10</v>
      </c>
      <c r="M2" s="24" t="s">
        <v>11</v>
      </c>
      <c r="N2" s="24" t="s">
        <v>12</v>
      </c>
    </row>
    <row r="3" spans="1:14" ht="15.6">
      <c r="A3" s="101" t="s">
        <v>455</v>
      </c>
      <c r="B3" s="36" t="s">
        <v>456</v>
      </c>
      <c r="C3" s="37" t="s">
        <v>457</v>
      </c>
    </row>
    <row r="4" spans="1:14" ht="15.6">
      <c r="A4" s="102"/>
      <c r="B4" s="38" t="s">
        <v>458</v>
      </c>
      <c r="C4" s="39" t="s">
        <v>459</v>
      </c>
    </row>
    <row r="5" spans="1:14" ht="46.5">
      <c r="A5" s="102"/>
      <c r="B5" s="40" t="s">
        <v>460</v>
      </c>
      <c r="C5" s="39" t="s">
        <v>461</v>
      </c>
    </row>
    <row r="6" spans="1:14" ht="15.6">
      <c r="A6" s="102"/>
      <c r="B6" s="38" t="s">
        <v>462</v>
      </c>
      <c r="C6" s="39" t="s">
        <v>463</v>
      </c>
    </row>
    <row r="7" spans="1:14" ht="15.6">
      <c r="A7" s="102"/>
      <c r="B7" s="38" t="s">
        <v>464</v>
      </c>
      <c r="C7" s="39" t="s">
        <v>465</v>
      </c>
    </row>
    <row r="8" spans="1:14" ht="15.6">
      <c r="A8" s="102"/>
      <c r="B8" s="38" t="s">
        <v>466</v>
      </c>
      <c r="C8" s="39" t="s">
        <v>467</v>
      </c>
    </row>
    <row r="9" spans="1:14" ht="15.6">
      <c r="A9" s="102"/>
      <c r="B9" s="38" t="s">
        <v>468</v>
      </c>
      <c r="C9" s="39" t="s">
        <v>469</v>
      </c>
    </row>
    <row r="10" spans="1:14" ht="15.95" thickBot="1">
      <c r="A10" s="103"/>
      <c r="B10" s="41" t="s">
        <v>470</v>
      </c>
      <c r="C10" s="42" t="s">
        <v>471</v>
      </c>
    </row>
    <row r="11" spans="1:14" ht="15.6">
      <c r="A11" s="101" t="s">
        <v>472</v>
      </c>
      <c r="B11" s="38" t="s">
        <v>473</v>
      </c>
      <c r="C11" s="39" t="s">
        <v>474</v>
      </c>
    </row>
    <row r="12" spans="1:14" ht="15.6">
      <c r="A12" s="102"/>
      <c r="B12" s="38" t="s">
        <v>475</v>
      </c>
      <c r="C12" s="39" t="s">
        <v>476</v>
      </c>
    </row>
    <row r="13" spans="1:14" ht="47.1" thickBot="1">
      <c r="A13" s="103"/>
      <c r="B13" s="43" t="s">
        <v>477</v>
      </c>
      <c r="C13" s="42" t="s">
        <v>478</v>
      </c>
    </row>
  </sheetData>
  <mergeCells count="3">
    <mergeCell ref="A11:A13"/>
    <mergeCell ref="A3:A10"/>
    <mergeCell ref="A1:C1"/>
  </mergeCells>
  <pageMargins left="0.7" right="0.7" top="0.75" bottom="0.75" header="0.3" footer="0.3"/>
  <pageSetup orientation="portrait" r:id="rId1"/>
  <headerFooter>
    <oddHeader>&amp;L&amp;"Calibri"&amp;14&amp;K0000FF ARMPENSION | Classification: INTERNAL USE&amp;1#_x000D_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69892-37A3-49BD-8EC0-42D39CA7DA79}">
  <dimension ref="A1:I4"/>
  <sheetViews>
    <sheetView workbookViewId="0">
      <selection activeCell="E17" sqref="E17"/>
    </sheetView>
  </sheetViews>
  <sheetFormatPr defaultRowHeight="12.95"/>
  <cols>
    <col min="1" max="1" width="23.42578125" bestFit="1" customWidth="1"/>
    <col min="3" max="3" width="20.5703125" bestFit="1" customWidth="1"/>
    <col min="5" max="5" width="19.5703125" bestFit="1" customWidth="1"/>
    <col min="7" max="7" width="11.42578125" bestFit="1" customWidth="1"/>
  </cols>
  <sheetData>
    <row r="1" spans="1:9">
      <c r="A1" t="s">
        <v>16</v>
      </c>
      <c r="C1" t="s">
        <v>479</v>
      </c>
      <c r="E1" t="s">
        <v>15</v>
      </c>
      <c r="G1" t="s">
        <v>9</v>
      </c>
      <c r="I1" t="s">
        <v>480</v>
      </c>
    </row>
    <row r="2" spans="1:9">
      <c r="A2" t="s">
        <v>18</v>
      </c>
      <c r="C2" t="s">
        <v>481</v>
      </c>
      <c r="E2" t="s">
        <v>36</v>
      </c>
      <c r="G2" t="s">
        <v>10</v>
      </c>
      <c r="I2" t="s">
        <v>450</v>
      </c>
    </row>
    <row r="3" spans="1:9">
      <c r="A3" t="s">
        <v>21</v>
      </c>
      <c r="C3" t="s">
        <v>482</v>
      </c>
      <c r="G3" t="s">
        <v>11</v>
      </c>
      <c r="I3" t="s">
        <v>446</v>
      </c>
    </row>
    <row r="4" spans="1:9">
      <c r="A4" t="s">
        <v>483</v>
      </c>
      <c r="G4" t="s">
        <v>12</v>
      </c>
    </row>
  </sheetData>
  <phoneticPr fontId="7" type="noConversion"/>
  <pageMargins left="0.7" right="0.7" top="0.75" bottom="0.75" header="0.3" footer="0.3"/>
  <pageSetup orientation="portrait" horizontalDpi="300" verticalDpi="300" r:id="rId1"/>
  <headerFooter>
    <oddHeader>&amp;L&amp;"Calibri"&amp;14&amp;K0000FF ARMPENSION | Classification: INTERNAL USE&amp;1#_x000D_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DA34EAEB04C374EB1FAFBD08207D5E5" ma:contentTypeVersion="13" ma:contentTypeDescription="Create a new document." ma:contentTypeScope="" ma:versionID="b9fe6f4932da3374c855c9015315abbc">
  <xsd:schema xmlns:xsd="http://www.w3.org/2001/XMLSchema" xmlns:xs="http://www.w3.org/2001/XMLSchema" xmlns:p="http://schemas.microsoft.com/office/2006/metadata/properties" xmlns:ns3="c824f251-3019-4e83-a86b-6811ff78f39f" xmlns:ns4="1deea489-3a66-4b44-9ca3-8a353fa1b28f" targetNamespace="http://schemas.microsoft.com/office/2006/metadata/properties" ma:root="true" ma:fieldsID="b1a20f903d840c1775ba92fc1240fbab" ns3:_="" ns4:_="">
    <xsd:import namespace="c824f251-3019-4e83-a86b-6811ff78f39f"/>
    <xsd:import namespace="1deea489-3a66-4b44-9ca3-8a353fa1b28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24f251-3019-4e83-a86b-6811ff78f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deea489-3a66-4b44-9ca3-8a353fa1b28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271D5B-A8DC-402F-AECB-6D672A3D7586}"/>
</file>

<file path=customXml/itemProps2.xml><?xml version="1.0" encoding="utf-8"?>
<ds:datastoreItem xmlns:ds="http://schemas.openxmlformats.org/officeDocument/2006/customXml" ds:itemID="{2404CBBF-156B-4F3F-BE6F-07309AFE5763}"/>
</file>

<file path=customXml/itemProps3.xml><?xml version="1.0" encoding="utf-8"?>
<ds:datastoreItem xmlns:ds="http://schemas.openxmlformats.org/officeDocument/2006/customXml" ds:itemID="{20CE431C-4EFD-46C2-B733-965CCF3845D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Bahati</dc:creator>
  <cp:keywords/>
  <dc:description/>
  <cp:lastModifiedBy/>
  <cp:revision/>
  <dcterms:created xsi:type="dcterms:W3CDTF">2020-04-06T12:53:17Z</dcterms:created>
  <dcterms:modified xsi:type="dcterms:W3CDTF">2021-03-02T09:23:21Z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ARMPENSION\Olubukola</vt:lpwstr>
  </property>
  <property fmtid="{D5CDD505-2E9C-101B-9397-08002B2CF9AE}" pid="4" name="DLPManualFileClassificationLastModificationDate">
    <vt:lpwstr>1597180072</vt:lpwstr>
  </property>
  <property fmtid="{D5CDD505-2E9C-101B-9397-08002B2CF9AE}" pid="5" name="DLPManualFileClassificationVersion">
    <vt:lpwstr>11.4.0.45</vt:lpwstr>
  </property>
  <property fmtid="{D5CDD505-2E9C-101B-9397-08002B2CF9AE}" pid="6" name="ContentTypeId">
    <vt:lpwstr>0x0101002DA34EAEB04C374EB1FAFBD08207D5E5</vt:lpwstr>
  </property>
  <property fmtid="{D5CDD505-2E9C-101B-9397-08002B2CF9AE}" pid="7" name="MSIP_Label_921c0559-10c6-481c-ac06-c6603f87d900_Enabled">
    <vt:lpwstr>true</vt:lpwstr>
  </property>
  <property fmtid="{D5CDD505-2E9C-101B-9397-08002B2CF9AE}" pid="8" name="MSIP_Label_921c0559-10c6-481c-ac06-c6603f87d900_SetDate">
    <vt:lpwstr>2021-02-22T10:23:39Z</vt:lpwstr>
  </property>
  <property fmtid="{D5CDD505-2E9C-101B-9397-08002B2CF9AE}" pid="9" name="MSIP_Label_921c0559-10c6-481c-ac06-c6603f87d900_Method">
    <vt:lpwstr>Privileged</vt:lpwstr>
  </property>
  <property fmtid="{D5CDD505-2E9C-101B-9397-08002B2CF9AE}" pid="10" name="MSIP_Label_921c0559-10c6-481c-ac06-c6603f87d900_Name">
    <vt:lpwstr>Internal Use</vt:lpwstr>
  </property>
  <property fmtid="{D5CDD505-2E9C-101B-9397-08002B2CF9AE}" pid="11" name="MSIP_Label_921c0559-10c6-481c-ac06-c6603f87d900_SiteId">
    <vt:lpwstr>e3844cc5-569f-4f82-ad3c-06282c491ea4</vt:lpwstr>
  </property>
  <property fmtid="{D5CDD505-2E9C-101B-9397-08002B2CF9AE}" pid="12" name="MSIP_Label_921c0559-10c6-481c-ac06-c6603f87d900_ActionId">
    <vt:lpwstr>2027ab47-3937-448a-92f0-c6237c829c61</vt:lpwstr>
  </property>
  <property fmtid="{D5CDD505-2E9C-101B-9397-08002B2CF9AE}" pid="13" name="MSIP_Label_921c0559-10c6-481c-ac06-c6603f87d900_ContentBits">
    <vt:lpwstr>1</vt:lpwstr>
  </property>
</Properties>
</file>