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엑셀 작업\"/>
    </mc:Choice>
  </mc:AlternateContent>
  <xr:revisionPtr revIDLastSave="0" documentId="13_ncr:1_{94A20E3B-2ED5-4374-8431-0E581C67175C}" xr6:coauthVersionLast="40" xr6:coauthVersionMax="40" xr10:uidLastSave="{00000000-0000-0000-0000-000000000000}"/>
  <bookViews>
    <workbookView xWindow="0" yWindow="0" windowWidth="13800" windowHeight="6036" xr2:uid="{13F10722-6A90-4322-AEFE-88CB332BC6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1" i="1"/>
  <c r="F11" i="1" s="1"/>
  <c r="F10" i="1"/>
  <c r="F4" i="1" l="1"/>
  <c r="M7" i="1" l="1"/>
  <c r="M9" i="1"/>
  <c r="M5" i="1"/>
  <c r="M6" i="1"/>
  <c r="F6" i="1"/>
  <c r="M4" i="1"/>
  <c r="M11" i="1"/>
  <c r="F5" i="1"/>
  <c r="M10" i="1"/>
  <c r="M8" i="1"/>
  <c r="M3" i="1" l="1"/>
  <c r="F9" i="1" l="1"/>
</calcChain>
</file>

<file path=xl/sharedStrings.xml><?xml version="1.0" encoding="utf-8"?>
<sst xmlns="http://schemas.openxmlformats.org/spreadsheetml/2006/main" count="89" uniqueCount="66">
  <si>
    <t>조상우</t>
    <phoneticPr fontId="1" type="noConversion"/>
  </si>
  <si>
    <t>WAR</t>
    <phoneticPr fontId="1" type="noConversion"/>
  </si>
  <si>
    <t>상승액</t>
    <phoneticPr fontId="1" type="noConversion"/>
  </si>
  <si>
    <t>9,500 ('15)</t>
    <phoneticPr fontId="1" type="noConversion"/>
  </si>
  <si>
    <t>16,000 ('16)</t>
    <phoneticPr fontId="1" type="noConversion"/>
  </si>
  <si>
    <t>인상 전</t>
    <phoneticPr fontId="1" type="noConversion"/>
  </si>
  <si>
    <t>인상 후</t>
    <phoneticPr fontId="1" type="noConversion"/>
  </si>
  <si>
    <t>6,800 ('15)</t>
    <phoneticPr fontId="1" type="noConversion"/>
  </si>
  <si>
    <t>17,000 ('16)</t>
    <phoneticPr fontId="1" type="noConversion"/>
  </si>
  <si>
    <t>김세현</t>
    <phoneticPr fontId="1" type="noConversion"/>
  </si>
  <si>
    <t>1.74 ('15)</t>
    <phoneticPr fontId="1" type="noConversion"/>
  </si>
  <si>
    <t>3.36 ('15)</t>
    <phoneticPr fontId="1" type="noConversion"/>
  </si>
  <si>
    <t>심창민</t>
    <phoneticPr fontId="1" type="noConversion"/>
  </si>
  <si>
    <t>2.79 ('16)</t>
    <phoneticPr fontId="1" type="noConversion"/>
  </si>
  <si>
    <t>한현희</t>
    <phoneticPr fontId="1" type="noConversion"/>
  </si>
  <si>
    <t>3.00 ('14)</t>
    <phoneticPr fontId="1" type="noConversion"/>
  </si>
  <si>
    <t>원종현</t>
    <phoneticPr fontId="1" type="noConversion"/>
  </si>
  <si>
    <t>8,000 ('16)</t>
    <phoneticPr fontId="1" type="noConversion"/>
  </si>
  <si>
    <t>12,500 ('14)</t>
    <phoneticPr fontId="1" type="noConversion"/>
  </si>
  <si>
    <t>14,000 ('16)</t>
    <phoneticPr fontId="1" type="noConversion"/>
  </si>
  <si>
    <t>21,000 ('17)</t>
    <phoneticPr fontId="1" type="noConversion"/>
  </si>
  <si>
    <t>23,000 ('15)</t>
    <phoneticPr fontId="1" type="noConversion"/>
  </si>
  <si>
    <t>14,000 ('17)</t>
    <phoneticPr fontId="1" type="noConversion"/>
  </si>
  <si>
    <t>2.31 ('16)</t>
    <phoneticPr fontId="1" type="noConversion"/>
  </si>
  <si>
    <t>김강률</t>
    <phoneticPr fontId="1" type="noConversion"/>
  </si>
  <si>
    <t>6,200 ('17)</t>
    <phoneticPr fontId="1" type="noConversion"/>
  </si>
  <si>
    <t>15,000 ('18)</t>
    <phoneticPr fontId="1" type="noConversion"/>
  </si>
  <si>
    <t>2.27 ('17)</t>
    <phoneticPr fontId="1" type="noConversion"/>
  </si>
  <si>
    <t>임정우</t>
    <phoneticPr fontId="1" type="noConversion"/>
  </si>
  <si>
    <t>12,500 ('16)</t>
    <phoneticPr fontId="1" type="noConversion"/>
  </si>
  <si>
    <t>22,000 ('17)</t>
    <phoneticPr fontId="1" type="noConversion"/>
  </si>
  <si>
    <t>2.06 ('16)</t>
    <phoneticPr fontId="1" type="noConversion"/>
  </si>
  <si>
    <t>임창민</t>
    <phoneticPr fontId="1" type="noConversion"/>
  </si>
  <si>
    <t>1.64 ('15)</t>
    <phoneticPr fontId="1" type="noConversion"/>
  </si>
  <si>
    <t>8,700 ('15)</t>
    <phoneticPr fontId="1" type="noConversion"/>
  </si>
  <si>
    <t>17,400 ('16)</t>
    <phoneticPr fontId="1" type="noConversion"/>
  </si>
  <si>
    <t>김윤동</t>
    <phoneticPr fontId="1" type="noConversion"/>
  </si>
  <si>
    <t>4,700 ('17)</t>
    <phoneticPr fontId="1" type="noConversion"/>
  </si>
  <si>
    <t>2.39 ('17)</t>
    <phoneticPr fontId="1" type="noConversion"/>
  </si>
  <si>
    <t>박정배</t>
    <phoneticPr fontId="1" type="noConversion"/>
  </si>
  <si>
    <t>8,000 ('17)</t>
    <phoneticPr fontId="1" type="noConversion"/>
  </si>
  <si>
    <t>14,000 ('18)</t>
    <phoneticPr fontId="1" type="noConversion"/>
  </si>
  <si>
    <t>1.92 ('17)</t>
    <phoneticPr fontId="1" type="noConversion"/>
  </si>
  <si>
    <t>이태양</t>
    <phoneticPr fontId="1" type="noConversion"/>
  </si>
  <si>
    <t>2.63 ('18)</t>
    <phoneticPr fontId="1" type="noConversion"/>
  </si>
  <si>
    <t>7,300 ('18)</t>
    <phoneticPr fontId="1" type="noConversion"/>
  </si>
  <si>
    <t>이민호</t>
    <phoneticPr fontId="1" type="noConversion"/>
  </si>
  <si>
    <t>8,500 ('15)</t>
    <phoneticPr fontId="1" type="noConversion"/>
  </si>
  <si>
    <t>13,500 ('16)</t>
    <phoneticPr fontId="1" type="noConversion"/>
  </si>
  <si>
    <t>0.57 ('15)</t>
    <phoneticPr fontId="1" type="noConversion"/>
  </si>
  <si>
    <t>이정민</t>
    <phoneticPr fontId="1" type="noConversion"/>
  </si>
  <si>
    <t>6,500 ('16)</t>
    <phoneticPr fontId="1" type="noConversion"/>
  </si>
  <si>
    <t>15,000 ('17)</t>
    <phoneticPr fontId="1" type="noConversion"/>
  </si>
  <si>
    <t>2.37 ('16)</t>
    <phoneticPr fontId="1" type="noConversion"/>
  </si>
  <si>
    <t>X</t>
    <phoneticPr fontId="1" type="noConversion"/>
  </si>
  <si>
    <t>플옵 여부</t>
    <phoneticPr fontId="1" type="noConversion"/>
  </si>
  <si>
    <t>O</t>
    <phoneticPr fontId="1" type="noConversion"/>
  </si>
  <si>
    <t>선수</t>
    <phoneticPr fontId="1" type="noConversion"/>
  </si>
  <si>
    <t>예상</t>
    <phoneticPr fontId="1" type="noConversion"/>
  </si>
  <si>
    <t>현재</t>
    <phoneticPr fontId="1" type="noConversion"/>
  </si>
  <si>
    <t>13,300 (MIN)</t>
    <phoneticPr fontId="1" type="noConversion"/>
  </si>
  <si>
    <t>16,273 (AVG)</t>
    <phoneticPr fontId="1" type="noConversion"/>
  </si>
  <si>
    <t>17,800 (MAX)</t>
    <phoneticPr fontId="1" type="noConversion"/>
  </si>
  <si>
    <t>16,800 (MED)</t>
    <phoneticPr fontId="1" type="noConversion"/>
  </si>
  <si>
    <t>2.63 ('18)</t>
    <phoneticPr fontId="1" type="noConversion"/>
  </si>
  <si>
    <t>7,300 ('18)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</si>
</sst>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4906-4EA2-4DEC-ABE8-9DACCB34CF53}">
  <dimension ref="B1:V22"/>
  <sheetViews>
    <sheetView tabSelected="1" workbookViewId="0">
      <selection activeCell="F12" sqref="F12"/>
    </sheetView>
  </sheetViews>
  <sheetFormatPr defaultRowHeight="17.399999999999999" x14ac:dyDescent="0.4"/>
  <cols>
    <col min="1" max="2" width="8.796875" style="1"/>
    <col min="3" max="3" width="11.3984375" style="1" customWidth="1"/>
    <col min="4" max="4" width="13" style="1" customWidth="1"/>
    <col min="5" max="9" width="8.796875" style="1"/>
    <col min="10" max="10" width="10.796875" style="1" customWidth="1"/>
    <col min="11" max="11" width="11.59765625" style="1" customWidth="1"/>
    <col min="12" max="16384" width="8.796875" style="1"/>
  </cols>
  <sheetData>
    <row r="1" spans="2:14" x14ac:dyDescent="0.4">
      <c r="G1" s="2">
        <f>MEDIAN(F3:F6)</f>
        <v>9500</v>
      </c>
    </row>
    <row r="2" spans="2:14" x14ac:dyDescent="0.4">
      <c r="B2" s="1" t="s">
        <v>57</v>
      </c>
      <c r="C2" s="1" t="s">
        <v>5</v>
      </c>
      <c r="D2" s="1" t="s">
        <v>6</v>
      </c>
      <c r="E2" s="1" t="s">
        <v>1</v>
      </c>
      <c r="F2" s="1" t="s">
        <v>2</v>
      </c>
      <c r="G2" s="1" t="s">
        <v>55</v>
      </c>
    </row>
    <row r="3" spans="2:14" x14ac:dyDescent="0.4">
      <c r="B3" s="1" t="s">
        <v>0</v>
      </c>
      <c r="C3" s="2" t="s">
        <v>7</v>
      </c>
      <c r="D3" s="2" t="s">
        <v>8</v>
      </c>
      <c r="E3" s="1" t="s">
        <v>11</v>
      </c>
      <c r="F3" s="2">
        <f>17000-6800</f>
        <v>10200</v>
      </c>
      <c r="G3" s="1" t="s">
        <v>56</v>
      </c>
      <c r="I3" s="1" t="s">
        <v>9</v>
      </c>
      <c r="J3" s="2" t="s">
        <v>3</v>
      </c>
      <c r="K3" s="2" t="s">
        <v>4</v>
      </c>
      <c r="L3" s="1" t="s">
        <v>10</v>
      </c>
      <c r="M3" s="2">
        <f>16000-9500</f>
        <v>6500</v>
      </c>
    </row>
    <row r="4" spans="2:14" x14ac:dyDescent="0.4">
      <c r="B4" s="1" t="s">
        <v>16</v>
      </c>
      <c r="C4" s="1" t="s">
        <v>17</v>
      </c>
      <c r="D4" s="1" t="s">
        <v>22</v>
      </c>
      <c r="E4" s="1" t="s">
        <v>23</v>
      </c>
      <c r="F4" s="2">
        <f>14000-8000</f>
        <v>6000</v>
      </c>
      <c r="G4" s="1" t="s">
        <v>56</v>
      </c>
      <c r="I4" s="1" t="s">
        <v>32</v>
      </c>
      <c r="J4" s="1" t="s">
        <v>34</v>
      </c>
      <c r="K4" s="1" t="s">
        <v>35</v>
      </c>
      <c r="L4" s="1" t="s">
        <v>33</v>
      </c>
      <c r="M4" s="2">
        <f>17400-8700</f>
        <v>8700</v>
      </c>
    </row>
    <row r="5" spans="2:14" x14ac:dyDescent="0.4">
      <c r="B5" s="1" t="s">
        <v>24</v>
      </c>
      <c r="C5" s="1" t="s">
        <v>25</v>
      </c>
      <c r="D5" s="1" t="s">
        <v>26</v>
      </c>
      <c r="E5" s="1" t="s">
        <v>27</v>
      </c>
      <c r="F5" s="2">
        <f>15000-6200</f>
        <v>8800</v>
      </c>
      <c r="G5" s="1" t="s">
        <v>56</v>
      </c>
      <c r="I5" s="1" t="s">
        <v>46</v>
      </c>
      <c r="J5" s="1" t="s">
        <v>47</v>
      </c>
      <c r="K5" s="1" t="s">
        <v>48</v>
      </c>
      <c r="L5" s="1" t="s">
        <v>49</v>
      </c>
      <c r="M5" s="2">
        <f>13500-8500</f>
        <v>5000</v>
      </c>
    </row>
    <row r="6" spans="2:14" x14ac:dyDescent="0.4">
      <c r="B6" s="1" t="s">
        <v>36</v>
      </c>
      <c r="C6" s="1" t="s">
        <v>37</v>
      </c>
      <c r="D6" s="1" t="s">
        <v>26</v>
      </c>
      <c r="E6" s="1" t="s">
        <v>38</v>
      </c>
      <c r="F6" s="2">
        <f>15000-4700</f>
        <v>10300</v>
      </c>
      <c r="G6" s="1" t="s">
        <v>56</v>
      </c>
      <c r="I6" s="1" t="s">
        <v>39</v>
      </c>
      <c r="J6" s="1" t="s">
        <v>40</v>
      </c>
      <c r="K6" s="1" t="s">
        <v>41</v>
      </c>
      <c r="L6" s="1" t="s">
        <v>42</v>
      </c>
      <c r="M6" s="2">
        <f>14000-8000</f>
        <v>6000</v>
      </c>
      <c r="N6" s="1" t="s">
        <v>56</v>
      </c>
    </row>
    <row r="7" spans="2:14" x14ac:dyDescent="0.4">
      <c r="I7" s="1" t="s">
        <v>32</v>
      </c>
      <c r="J7" s="1" t="s">
        <v>34</v>
      </c>
      <c r="K7" s="1" t="s">
        <v>35</v>
      </c>
      <c r="L7" s="1" t="s">
        <v>33</v>
      </c>
      <c r="M7" s="2">
        <f>17400-8700</f>
        <v>8700</v>
      </c>
      <c r="N7" s="1" t="s">
        <v>56</v>
      </c>
    </row>
    <row r="8" spans="2:14" x14ac:dyDescent="0.4">
      <c r="B8" s="1" t="s">
        <v>57</v>
      </c>
      <c r="C8" s="1" t="s">
        <v>59</v>
      </c>
      <c r="D8" s="1" t="s">
        <v>58</v>
      </c>
      <c r="E8" s="1" t="s">
        <v>1</v>
      </c>
      <c r="F8" s="1" t="s">
        <v>2</v>
      </c>
      <c r="I8" s="1" t="s">
        <v>12</v>
      </c>
      <c r="J8" s="1" t="s">
        <v>19</v>
      </c>
      <c r="K8" s="1" t="s">
        <v>20</v>
      </c>
      <c r="L8" s="1" t="s">
        <v>13</v>
      </c>
      <c r="M8" s="2">
        <f>21000-14000</f>
        <v>7000</v>
      </c>
      <c r="N8" s="1" t="s">
        <v>56</v>
      </c>
    </row>
    <row r="9" spans="2:14" x14ac:dyDescent="0.4">
      <c r="B9" s="1" t="s">
        <v>43</v>
      </c>
      <c r="C9" s="3" t="s">
        <v>45</v>
      </c>
      <c r="D9" s="1" t="s">
        <v>60</v>
      </c>
      <c r="E9" s="1" t="s">
        <v>44</v>
      </c>
      <c r="F9" s="2">
        <f>MIN(F3:F6)</f>
        <v>6000</v>
      </c>
      <c r="I9" s="1" t="s">
        <v>50</v>
      </c>
      <c r="J9" s="1" t="s">
        <v>51</v>
      </c>
      <c r="K9" s="1" t="s">
        <v>52</v>
      </c>
      <c r="L9" s="1" t="s">
        <v>53</v>
      </c>
      <c r="M9" s="2">
        <f>15000-6500</f>
        <v>8500</v>
      </c>
      <c r="N9" s="1" t="s">
        <v>54</v>
      </c>
    </row>
    <row r="10" spans="2:14" x14ac:dyDescent="0.4">
      <c r="B10" s="1" t="s">
        <v>43</v>
      </c>
      <c r="C10" s="3" t="s">
        <v>45</v>
      </c>
      <c r="D10" s="1" t="s">
        <v>61</v>
      </c>
      <c r="E10" s="1" t="s">
        <v>44</v>
      </c>
      <c r="F10" s="2">
        <f>AVERAGE(F3:F6)</f>
        <v>8825</v>
      </c>
      <c r="I10" s="1" t="s">
        <v>14</v>
      </c>
      <c r="J10" s="1" t="s">
        <v>18</v>
      </c>
      <c r="K10" s="1" t="s">
        <v>21</v>
      </c>
      <c r="L10" s="1" t="s">
        <v>15</v>
      </c>
      <c r="M10" s="2">
        <f>23000-12500</f>
        <v>10500</v>
      </c>
      <c r="N10" s="1" t="s">
        <v>56</v>
      </c>
    </row>
    <row r="11" spans="2:14" x14ac:dyDescent="0.4">
      <c r="B11" s="1" t="s">
        <v>43</v>
      </c>
      <c r="C11" s="3" t="s">
        <v>45</v>
      </c>
      <c r="D11" s="1" t="s">
        <v>63</v>
      </c>
      <c r="E11" s="1" t="s">
        <v>64</v>
      </c>
      <c r="F11" s="2">
        <f>G1</f>
        <v>9500</v>
      </c>
      <c r="I11" s="1" t="s">
        <v>28</v>
      </c>
      <c r="J11" s="1" t="s">
        <v>29</v>
      </c>
      <c r="K11" s="1" t="s">
        <v>30</v>
      </c>
      <c r="L11" s="1" t="s">
        <v>31</v>
      </c>
      <c r="M11" s="2">
        <f>22000-12500</f>
        <v>9500</v>
      </c>
      <c r="N11" s="1" t="s">
        <v>56</v>
      </c>
    </row>
    <row r="12" spans="2:14" x14ac:dyDescent="0.4">
      <c r="B12" s="1" t="s">
        <v>43</v>
      </c>
      <c r="C12" s="3" t="s">
        <v>65</v>
      </c>
      <c r="D12" s="1" t="s">
        <v>62</v>
      </c>
      <c r="E12" s="1" t="s">
        <v>64</v>
      </c>
      <c r="F12" s="2">
        <v>10300</v>
      </c>
    </row>
    <row r="20" spans="22:22" x14ac:dyDescent="0.4">
      <c r="V20" s="2"/>
    </row>
    <row r="21" spans="22:22" x14ac:dyDescent="0.4">
      <c r="V21" s="2"/>
    </row>
    <row r="22" spans="22:22" x14ac:dyDescent="0.4">
      <c r="V22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2018-12-18T01:59:08Z</dcterms:created>
  <dcterms:modified xsi:type="dcterms:W3CDTF">2019-01-21T07:16:13Z</dcterms:modified>
</cp:coreProperties>
</file>