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Mohamed\Documents\Progress tracker\"/>
    </mc:Choice>
  </mc:AlternateContent>
  <bookViews>
    <workbookView xWindow="0" yWindow="0" windowWidth="20490" windowHeight="7020" tabRatio="698" activeTab="1"/>
  </bookViews>
  <sheets>
    <sheet name="Summary" sheetId="4" r:id="rId1"/>
    <sheet name="Stage 1" sheetId="11" r:id="rId2"/>
    <sheet name="Stage 2" sheetId="10" r:id="rId3"/>
    <sheet name="Exit Criteria" sheetId="12" r:id="rId4"/>
  </sheets>
  <externalReferences>
    <externalReference r:id="rId5"/>
  </externalReference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6" i="10" l="1"/>
  <c r="AO6" i="10"/>
  <c r="AP6" i="10"/>
  <c r="AN7" i="10"/>
  <c r="AO7" i="10"/>
  <c r="AP7" i="10"/>
  <c r="AN8" i="10"/>
  <c r="AO8" i="10"/>
  <c r="AP8" i="10"/>
  <c r="AN9" i="10"/>
  <c r="AO9" i="10"/>
  <c r="AP9" i="10"/>
  <c r="AN10" i="10"/>
  <c r="AO10" i="10"/>
  <c r="AP10" i="10"/>
  <c r="AN11" i="10"/>
  <c r="AO11" i="10"/>
  <c r="AP11" i="10"/>
  <c r="AN12" i="10"/>
  <c r="AO12" i="10"/>
  <c r="AP12" i="10"/>
  <c r="AN13" i="10"/>
  <c r="AO13" i="10"/>
  <c r="AP13" i="10"/>
  <c r="AN14" i="10"/>
  <c r="AO14" i="10"/>
  <c r="AP14" i="10"/>
  <c r="AN15" i="10"/>
  <c r="AO15" i="10"/>
  <c r="AP15" i="10"/>
  <c r="AN16" i="10"/>
  <c r="AO16" i="10"/>
  <c r="AP16" i="10"/>
  <c r="AN17" i="10"/>
  <c r="AO17" i="10"/>
  <c r="AP17" i="10"/>
  <c r="AN18" i="10"/>
  <c r="AO18" i="10"/>
  <c r="AP18" i="10"/>
  <c r="AN19" i="10"/>
  <c r="AO19" i="10"/>
  <c r="AP19" i="10"/>
  <c r="AN20" i="10"/>
  <c r="AO20" i="10"/>
  <c r="AP20" i="10"/>
  <c r="AN21" i="10"/>
  <c r="AO21" i="10"/>
  <c r="AP21" i="10"/>
  <c r="AN22" i="10"/>
  <c r="AO22" i="10"/>
  <c r="AP22" i="10"/>
  <c r="AN23" i="10"/>
  <c r="AO23" i="10"/>
  <c r="AP23" i="10"/>
  <c r="AN24" i="10"/>
  <c r="AO24" i="10"/>
  <c r="AP24" i="10"/>
  <c r="AN25" i="10"/>
  <c r="AO25" i="10"/>
  <c r="AP25" i="10"/>
  <c r="AN26" i="10"/>
  <c r="AO26" i="10"/>
  <c r="AP26" i="10"/>
  <c r="AN27" i="10"/>
  <c r="AO27" i="10"/>
  <c r="AP27" i="10"/>
  <c r="AN28" i="10"/>
  <c r="AO28" i="10"/>
  <c r="AP28" i="10"/>
  <c r="AN29" i="10"/>
  <c r="AO29" i="10"/>
  <c r="AP29" i="10"/>
  <c r="AN30" i="10"/>
  <c r="AO30" i="10"/>
  <c r="AP30" i="10"/>
  <c r="AN31" i="10"/>
  <c r="AO31" i="10"/>
  <c r="AP31" i="10"/>
  <c r="AN32" i="10"/>
  <c r="AO32" i="10"/>
  <c r="AP32" i="10"/>
  <c r="AN33" i="10"/>
  <c r="AO33" i="10"/>
  <c r="AP33" i="10"/>
  <c r="AN34" i="10"/>
  <c r="AO34" i="10"/>
  <c r="AP34" i="10"/>
  <c r="AJ6" i="10"/>
  <c r="AK6" i="10"/>
  <c r="AJ7" i="10"/>
  <c r="AK7" i="10"/>
  <c r="AJ8" i="10"/>
  <c r="AK8" i="10"/>
  <c r="AJ9" i="10"/>
  <c r="AK9" i="10"/>
  <c r="AJ10" i="10"/>
  <c r="AK10" i="10"/>
  <c r="AJ11" i="10"/>
  <c r="AK11" i="10"/>
  <c r="AJ12" i="10"/>
  <c r="AK12" i="10"/>
  <c r="AJ13" i="10"/>
  <c r="AK13" i="10"/>
  <c r="AJ14" i="10"/>
  <c r="AK14" i="10"/>
  <c r="AJ15" i="10"/>
  <c r="AK15" i="10"/>
  <c r="AJ16" i="10"/>
  <c r="AK16" i="10"/>
  <c r="AJ17" i="10"/>
  <c r="AK17" i="10"/>
  <c r="AJ18" i="10"/>
  <c r="AK18" i="10"/>
  <c r="AJ19" i="10"/>
  <c r="AK19" i="10"/>
  <c r="AJ20" i="10"/>
  <c r="AK20" i="10"/>
  <c r="AJ21" i="10"/>
  <c r="AK21" i="10"/>
  <c r="AJ22" i="10"/>
  <c r="AK22" i="10"/>
  <c r="AJ23" i="10"/>
  <c r="AK23" i="10"/>
  <c r="AJ24" i="10"/>
  <c r="AK24" i="10"/>
  <c r="AJ25" i="10"/>
  <c r="AK25" i="10"/>
  <c r="AJ26" i="10"/>
  <c r="AK26" i="10"/>
  <c r="AJ27" i="10"/>
  <c r="AK27" i="10"/>
  <c r="AJ28" i="10"/>
  <c r="AK28" i="10"/>
  <c r="AJ29" i="10"/>
  <c r="AK29" i="10"/>
  <c r="AJ30" i="10"/>
  <c r="AK30" i="10"/>
  <c r="AJ31" i="10"/>
  <c r="AK31" i="10"/>
  <c r="AJ32" i="10"/>
  <c r="AK32" i="10"/>
  <c r="AJ33" i="10"/>
  <c r="AK33" i="10"/>
  <c r="AJ34" i="10"/>
  <c r="AK34" i="10"/>
  <c r="AD6" i="10"/>
  <c r="AE6" i="10"/>
  <c r="AF6" i="10"/>
  <c r="AG6" i="10"/>
  <c r="AH6" i="10"/>
  <c r="AD7" i="10"/>
  <c r="AE7" i="10"/>
  <c r="AF7" i="10"/>
  <c r="AG7" i="10"/>
  <c r="AH7" i="10"/>
  <c r="AD8" i="10"/>
  <c r="AE8" i="10"/>
  <c r="AF8" i="10"/>
  <c r="AG8" i="10"/>
  <c r="AH8" i="10"/>
  <c r="AD9" i="10"/>
  <c r="AE9" i="10"/>
  <c r="AF9" i="10"/>
  <c r="AG9" i="10"/>
  <c r="AH9" i="10"/>
  <c r="AD10" i="10"/>
  <c r="AE10" i="10"/>
  <c r="AF10" i="10"/>
  <c r="AG10" i="10"/>
  <c r="AH10" i="10"/>
  <c r="AD11" i="10"/>
  <c r="AE11" i="10"/>
  <c r="AF11" i="10"/>
  <c r="AG11" i="10"/>
  <c r="AH11" i="10"/>
  <c r="AD12" i="10"/>
  <c r="AE12" i="10"/>
  <c r="AF12" i="10"/>
  <c r="AG12" i="10"/>
  <c r="AH12" i="10"/>
  <c r="AD13" i="10"/>
  <c r="AE13" i="10"/>
  <c r="AF13" i="10"/>
  <c r="AG13" i="10"/>
  <c r="AH13" i="10"/>
  <c r="AD14" i="10"/>
  <c r="AE14" i="10"/>
  <c r="AF14" i="10"/>
  <c r="AG14" i="10"/>
  <c r="AH14" i="10"/>
  <c r="AD15" i="10"/>
  <c r="AE15" i="10"/>
  <c r="AF15" i="10"/>
  <c r="AG15" i="10"/>
  <c r="AH15" i="10"/>
  <c r="AD16" i="10"/>
  <c r="AE16" i="10"/>
  <c r="AF16" i="10"/>
  <c r="AG16" i="10"/>
  <c r="AH16" i="10"/>
  <c r="AD17" i="10"/>
  <c r="AE17" i="10"/>
  <c r="AF17" i="10"/>
  <c r="AG17" i="10"/>
  <c r="AH17" i="10"/>
  <c r="AD18" i="10"/>
  <c r="AE18" i="10"/>
  <c r="AF18" i="10"/>
  <c r="AG18" i="10"/>
  <c r="AH18" i="10"/>
  <c r="AD19" i="10"/>
  <c r="AE19" i="10"/>
  <c r="AF19" i="10"/>
  <c r="AG19" i="10"/>
  <c r="AH19" i="10"/>
  <c r="AD20" i="10"/>
  <c r="AE20" i="10"/>
  <c r="AF20" i="10"/>
  <c r="AG20" i="10"/>
  <c r="AH20" i="10"/>
  <c r="AD21" i="10"/>
  <c r="AE21" i="10"/>
  <c r="AF21" i="10"/>
  <c r="AG21" i="10"/>
  <c r="AH21" i="10"/>
  <c r="AD22" i="10"/>
  <c r="AE22" i="10"/>
  <c r="AF22" i="10"/>
  <c r="AG22" i="10"/>
  <c r="AH22" i="10"/>
  <c r="AD23" i="10"/>
  <c r="AE23" i="10"/>
  <c r="AF23" i="10"/>
  <c r="AG23" i="10"/>
  <c r="AH23" i="10"/>
  <c r="AD24" i="10"/>
  <c r="AE24" i="10"/>
  <c r="AF24" i="10"/>
  <c r="AG24" i="10"/>
  <c r="AH24" i="10"/>
  <c r="AD25" i="10"/>
  <c r="AE25" i="10"/>
  <c r="AF25" i="10"/>
  <c r="AG25" i="10"/>
  <c r="AH25" i="10"/>
  <c r="AD26" i="10"/>
  <c r="AE26" i="10"/>
  <c r="AF26" i="10"/>
  <c r="AG26" i="10"/>
  <c r="AH26" i="10"/>
  <c r="AD27" i="10"/>
  <c r="AE27" i="10"/>
  <c r="AF27" i="10"/>
  <c r="AG27" i="10"/>
  <c r="AH27" i="10"/>
  <c r="AD28" i="10"/>
  <c r="AE28" i="10"/>
  <c r="AF28" i="10"/>
  <c r="AG28" i="10"/>
  <c r="AH28" i="10"/>
  <c r="AD29" i="10"/>
  <c r="AE29" i="10"/>
  <c r="AF29" i="10"/>
  <c r="AG29" i="10"/>
  <c r="AH29" i="10"/>
  <c r="AD30" i="10"/>
  <c r="AE30" i="10"/>
  <c r="AF30" i="10"/>
  <c r="AG30" i="10"/>
  <c r="AH30" i="10"/>
  <c r="AD31" i="10"/>
  <c r="AE31" i="10"/>
  <c r="AF31" i="10"/>
  <c r="AG31" i="10"/>
  <c r="AH31" i="10"/>
  <c r="AD32" i="10"/>
  <c r="AE32" i="10"/>
  <c r="AF32" i="10"/>
  <c r="AG32" i="10"/>
  <c r="AH32" i="10"/>
  <c r="AD33" i="10"/>
  <c r="AE33" i="10"/>
  <c r="AF33" i="10"/>
  <c r="AG33" i="10"/>
  <c r="AH33" i="10"/>
  <c r="AD34" i="10"/>
  <c r="AE34" i="10"/>
  <c r="AF34" i="10"/>
  <c r="AG34" i="10"/>
  <c r="AH34" i="10"/>
  <c r="U6" i="10"/>
  <c r="V6" i="10"/>
  <c r="W6" i="10"/>
  <c r="X6" i="10"/>
  <c r="Y6" i="10"/>
  <c r="U7" i="10"/>
  <c r="V7" i="10"/>
  <c r="W7" i="10"/>
  <c r="X7" i="10"/>
  <c r="Y7" i="10"/>
  <c r="U8" i="10"/>
  <c r="V8" i="10"/>
  <c r="W8" i="10"/>
  <c r="X8" i="10"/>
  <c r="Y8" i="10"/>
  <c r="U9" i="10"/>
  <c r="V9" i="10"/>
  <c r="W9" i="10"/>
  <c r="X9" i="10"/>
  <c r="Y9" i="10"/>
  <c r="U10" i="10"/>
  <c r="V10" i="10"/>
  <c r="W10" i="10"/>
  <c r="X10" i="10"/>
  <c r="Y10" i="10"/>
  <c r="U11" i="10"/>
  <c r="V11" i="10"/>
  <c r="W11" i="10"/>
  <c r="X11" i="10"/>
  <c r="Y11" i="10"/>
  <c r="U12" i="10"/>
  <c r="V12" i="10"/>
  <c r="W12" i="10"/>
  <c r="X12" i="10"/>
  <c r="Y12" i="10"/>
  <c r="U13" i="10"/>
  <c r="V13" i="10"/>
  <c r="W13" i="10"/>
  <c r="X13" i="10"/>
  <c r="Y13" i="10"/>
  <c r="U14" i="10"/>
  <c r="V14" i="10"/>
  <c r="W14" i="10"/>
  <c r="X14" i="10"/>
  <c r="Y14" i="10"/>
  <c r="U15" i="10"/>
  <c r="V15" i="10"/>
  <c r="W15" i="10"/>
  <c r="X15" i="10"/>
  <c r="Y15" i="10"/>
  <c r="U16" i="10"/>
  <c r="V16" i="10"/>
  <c r="W16" i="10"/>
  <c r="X16" i="10"/>
  <c r="Y16" i="10"/>
  <c r="U17" i="10"/>
  <c r="V17" i="10"/>
  <c r="W17" i="10"/>
  <c r="X17" i="10"/>
  <c r="Y17" i="10"/>
  <c r="U18" i="10"/>
  <c r="V18" i="10"/>
  <c r="W18" i="10"/>
  <c r="X18" i="10"/>
  <c r="Y18" i="10"/>
  <c r="U19" i="10"/>
  <c r="V19" i="10"/>
  <c r="W19" i="10"/>
  <c r="X19" i="10"/>
  <c r="Y19" i="10"/>
  <c r="U20" i="10"/>
  <c r="V20" i="10"/>
  <c r="W20" i="10"/>
  <c r="X20" i="10"/>
  <c r="Y20" i="10"/>
  <c r="U21" i="10"/>
  <c r="V21" i="10"/>
  <c r="W21" i="10"/>
  <c r="X21" i="10"/>
  <c r="Y21" i="10"/>
  <c r="U22" i="10"/>
  <c r="V22" i="10"/>
  <c r="W22" i="10"/>
  <c r="X22" i="10"/>
  <c r="Y22" i="10"/>
  <c r="U23" i="10"/>
  <c r="V23" i="10"/>
  <c r="W23" i="10"/>
  <c r="X23" i="10"/>
  <c r="Y23" i="10"/>
  <c r="U24" i="10"/>
  <c r="V24" i="10"/>
  <c r="W24" i="10"/>
  <c r="X24" i="10"/>
  <c r="Y24" i="10"/>
  <c r="U25" i="10"/>
  <c r="V25" i="10"/>
  <c r="W25" i="10"/>
  <c r="X25" i="10"/>
  <c r="Y25" i="10"/>
  <c r="U26" i="10"/>
  <c r="V26" i="10"/>
  <c r="W26" i="10"/>
  <c r="X26" i="10"/>
  <c r="Y26" i="10"/>
  <c r="U27" i="10"/>
  <c r="V27" i="10"/>
  <c r="W27" i="10"/>
  <c r="X27" i="10"/>
  <c r="Y27" i="10"/>
  <c r="U28" i="10"/>
  <c r="V28" i="10"/>
  <c r="W28" i="10"/>
  <c r="X28" i="10"/>
  <c r="Y28" i="10"/>
  <c r="U29" i="10"/>
  <c r="V29" i="10"/>
  <c r="W29" i="10"/>
  <c r="X29" i="10"/>
  <c r="Y29" i="10"/>
  <c r="U30" i="10"/>
  <c r="V30" i="10"/>
  <c r="W30" i="10"/>
  <c r="X30" i="10"/>
  <c r="Y30" i="10"/>
  <c r="U31" i="10"/>
  <c r="V31" i="10"/>
  <c r="W31" i="10"/>
  <c r="X31" i="10"/>
  <c r="Y31" i="10"/>
  <c r="U32" i="10"/>
  <c r="V32" i="10"/>
  <c r="W32" i="10"/>
  <c r="X32" i="10"/>
  <c r="Y32" i="10"/>
  <c r="U33" i="10"/>
  <c r="V33" i="10"/>
  <c r="W33" i="10"/>
  <c r="X33" i="10"/>
  <c r="Y33" i="10"/>
  <c r="U34" i="10"/>
  <c r="V34" i="10"/>
  <c r="W34" i="10"/>
  <c r="X34" i="10"/>
  <c r="Y34" i="10"/>
  <c r="N6" i="10"/>
  <c r="O6" i="10"/>
  <c r="N7" i="10"/>
  <c r="O7" i="10"/>
  <c r="N8" i="10"/>
  <c r="O8" i="10"/>
  <c r="P8" i="10" s="1"/>
  <c r="N9" i="10"/>
  <c r="O9" i="10"/>
  <c r="P9" i="10"/>
  <c r="N10" i="10"/>
  <c r="O10" i="10"/>
  <c r="N11" i="10"/>
  <c r="O11" i="10"/>
  <c r="N12" i="10"/>
  <c r="O12" i="10"/>
  <c r="P12" i="10" s="1"/>
  <c r="N13" i="10"/>
  <c r="O13" i="10"/>
  <c r="P13" i="10"/>
  <c r="N14" i="10"/>
  <c r="O14" i="10"/>
  <c r="N15" i="10"/>
  <c r="O15" i="10"/>
  <c r="N16" i="10"/>
  <c r="O16" i="10"/>
  <c r="P16" i="10" s="1"/>
  <c r="N17" i="10"/>
  <c r="O17" i="10"/>
  <c r="P17" i="10"/>
  <c r="N18" i="10"/>
  <c r="O18" i="10"/>
  <c r="N19" i="10"/>
  <c r="O19" i="10"/>
  <c r="N20" i="10"/>
  <c r="O20" i="10"/>
  <c r="P20" i="10" s="1"/>
  <c r="N21" i="10"/>
  <c r="O21" i="10"/>
  <c r="P21" i="10"/>
  <c r="N22" i="10"/>
  <c r="O22" i="10"/>
  <c r="N23" i="10"/>
  <c r="O23" i="10"/>
  <c r="N24" i="10"/>
  <c r="O24" i="10"/>
  <c r="P24" i="10" s="1"/>
  <c r="N25" i="10"/>
  <c r="O25" i="10"/>
  <c r="P25" i="10"/>
  <c r="N26" i="10"/>
  <c r="O26" i="10"/>
  <c r="N27" i="10"/>
  <c r="O27" i="10"/>
  <c r="N28" i="10"/>
  <c r="O28" i="10"/>
  <c r="P28" i="10" s="1"/>
  <c r="N29" i="10"/>
  <c r="O29" i="10"/>
  <c r="P29" i="10"/>
  <c r="N30" i="10"/>
  <c r="O30" i="10"/>
  <c r="N31" i="10"/>
  <c r="O31" i="10"/>
  <c r="N32" i="10"/>
  <c r="O32" i="10"/>
  <c r="P32" i="10" s="1"/>
  <c r="N33" i="10"/>
  <c r="O33" i="10"/>
  <c r="P33" i="10"/>
  <c r="N34" i="10"/>
  <c r="O34" i="10"/>
  <c r="G6" i="10"/>
  <c r="H6" i="10"/>
  <c r="I6" i="10"/>
  <c r="J6" i="10"/>
  <c r="K6" i="10" s="1"/>
  <c r="G7" i="10"/>
  <c r="H7" i="10"/>
  <c r="I7" i="10"/>
  <c r="J7" i="10"/>
  <c r="G8" i="10"/>
  <c r="H8" i="10"/>
  <c r="I8" i="10"/>
  <c r="J8" i="10"/>
  <c r="G9" i="10"/>
  <c r="H9" i="10"/>
  <c r="I9" i="10"/>
  <c r="J9" i="10"/>
  <c r="G10" i="10"/>
  <c r="H10" i="10"/>
  <c r="I10" i="10"/>
  <c r="J10" i="10"/>
  <c r="G11" i="10"/>
  <c r="H11" i="10"/>
  <c r="I11" i="10"/>
  <c r="J11" i="10"/>
  <c r="G12" i="10"/>
  <c r="H12" i="10"/>
  <c r="I12" i="10"/>
  <c r="J12" i="10"/>
  <c r="G13" i="10"/>
  <c r="H13" i="10"/>
  <c r="I13" i="10"/>
  <c r="J13" i="10"/>
  <c r="G14" i="10"/>
  <c r="H14" i="10"/>
  <c r="I14" i="10"/>
  <c r="J14" i="10"/>
  <c r="G15" i="10"/>
  <c r="H15" i="10"/>
  <c r="I15" i="10"/>
  <c r="J15" i="10"/>
  <c r="G16" i="10"/>
  <c r="H16" i="10"/>
  <c r="I16" i="10"/>
  <c r="J16" i="10"/>
  <c r="G17" i="10"/>
  <c r="H17" i="10"/>
  <c r="I17" i="10"/>
  <c r="J17" i="10"/>
  <c r="K17" i="10"/>
  <c r="G18" i="10"/>
  <c r="H18" i="10"/>
  <c r="I18" i="10"/>
  <c r="J18" i="10"/>
  <c r="G19" i="10"/>
  <c r="H19" i="10"/>
  <c r="I19" i="10"/>
  <c r="J19" i="10"/>
  <c r="G20" i="10"/>
  <c r="H20" i="10"/>
  <c r="I20" i="10"/>
  <c r="J20" i="10"/>
  <c r="G21" i="10"/>
  <c r="H21" i="10"/>
  <c r="I21" i="10"/>
  <c r="J21" i="10"/>
  <c r="G22" i="10"/>
  <c r="H22" i="10"/>
  <c r="I22" i="10"/>
  <c r="J22" i="10"/>
  <c r="G23" i="10"/>
  <c r="H23" i="10"/>
  <c r="I23" i="10"/>
  <c r="J23" i="10"/>
  <c r="G24" i="10"/>
  <c r="H24" i="10"/>
  <c r="I24" i="10"/>
  <c r="J24" i="10"/>
  <c r="G25" i="10"/>
  <c r="H25" i="10"/>
  <c r="I25" i="10"/>
  <c r="J25" i="10"/>
  <c r="G26" i="10"/>
  <c r="H26" i="10"/>
  <c r="I26" i="10"/>
  <c r="J26" i="10"/>
  <c r="G27" i="10"/>
  <c r="H27" i="10"/>
  <c r="I27" i="10"/>
  <c r="J27" i="10"/>
  <c r="G28" i="10"/>
  <c r="H28" i="10"/>
  <c r="I28" i="10"/>
  <c r="J28" i="10"/>
  <c r="G29" i="10"/>
  <c r="H29" i="10"/>
  <c r="I29" i="10"/>
  <c r="J29" i="10"/>
  <c r="G30" i="10"/>
  <c r="H30" i="10"/>
  <c r="I30" i="10"/>
  <c r="J30" i="10"/>
  <c r="G31" i="10"/>
  <c r="H31" i="10"/>
  <c r="I31" i="10"/>
  <c r="J31" i="10"/>
  <c r="G32" i="10"/>
  <c r="H32" i="10"/>
  <c r="I32" i="10"/>
  <c r="J32" i="10"/>
  <c r="G33" i="10"/>
  <c r="H33" i="10"/>
  <c r="I33" i="10"/>
  <c r="J33" i="10"/>
  <c r="G34" i="10"/>
  <c r="H34" i="10"/>
  <c r="I34" i="10"/>
  <c r="J34" i="10"/>
  <c r="AP5" i="10"/>
  <c r="AO5" i="10"/>
  <c r="AN5" i="10"/>
  <c r="G7" i="11"/>
  <c r="I7" i="11" s="1"/>
  <c r="H7" i="11"/>
  <c r="J7" i="11" s="1"/>
  <c r="G8" i="11"/>
  <c r="I8" i="11" s="1"/>
  <c r="H8" i="11"/>
  <c r="J8" i="11" s="1"/>
  <c r="G9" i="11"/>
  <c r="I9" i="11" s="1"/>
  <c r="H9" i="11"/>
  <c r="J9" i="11" s="1"/>
  <c r="G10" i="11"/>
  <c r="I10" i="11" s="1"/>
  <c r="H10" i="11"/>
  <c r="J10" i="11" s="1"/>
  <c r="G11" i="11"/>
  <c r="I11" i="11" s="1"/>
  <c r="H11" i="11"/>
  <c r="J11" i="11"/>
  <c r="G12" i="11"/>
  <c r="I12" i="11" s="1"/>
  <c r="H12" i="11"/>
  <c r="J12" i="11" s="1"/>
  <c r="G13" i="11"/>
  <c r="I13" i="11" s="1"/>
  <c r="K13" i="11" s="1"/>
  <c r="H13" i="11"/>
  <c r="J13" i="11" s="1"/>
  <c r="G14" i="11"/>
  <c r="I14" i="11" s="1"/>
  <c r="H14" i="11"/>
  <c r="J14" i="11" s="1"/>
  <c r="G15" i="11"/>
  <c r="I15" i="11" s="1"/>
  <c r="H15" i="11"/>
  <c r="J15" i="11" s="1"/>
  <c r="G16" i="11"/>
  <c r="I16" i="11" s="1"/>
  <c r="H16" i="11"/>
  <c r="J16" i="11" s="1"/>
  <c r="G17" i="11"/>
  <c r="I17" i="11" s="1"/>
  <c r="H17" i="11"/>
  <c r="J17" i="11" s="1"/>
  <c r="G18" i="11"/>
  <c r="I18" i="11" s="1"/>
  <c r="H18" i="11"/>
  <c r="J18" i="11" s="1"/>
  <c r="G19" i="11"/>
  <c r="I19" i="11" s="1"/>
  <c r="H19" i="11"/>
  <c r="J19" i="11" s="1"/>
  <c r="G20" i="11"/>
  <c r="I20" i="11" s="1"/>
  <c r="K20" i="11" s="1"/>
  <c r="H20" i="11"/>
  <c r="J20" i="11" s="1"/>
  <c r="G21" i="11"/>
  <c r="I21" i="11" s="1"/>
  <c r="H21" i="11"/>
  <c r="J21" i="11" s="1"/>
  <c r="G22" i="11"/>
  <c r="I22" i="11" s="1"/>
  <c r="H22" i="11"/>
  <c r="J22" i="11" s="1"/>
  <c r="G23" i="11"/>
  <c r="I23" i="11" s="1"/>
  <c r="H23" i="11"/>
  <c r="J23" i="11" s="1"/>
  <c r="G24" i="11"/>
  <c r="I24" i="11" s="1"/>
  <c r="H24" i="11"/>
  <c r="J24" i="11" s="1"/>
  <c r="G25" i="11"/>
  <c r="H25" i="11"/>
  <c r="J25" i="11" s="1"/>
  <c r="I25" i="11"/>
  <c r="G26" i="11"/>
  <c r="I26" i="11" s="1"/>
  <c r="H26" i="11"/>
  <c r="J26" i="11" s="1"/>
  <c r="G27" i="11"/>
  <c r="I27" i="11" s="1"/>
  <c r="H27" i="11"/>
  <c r="J27" i="11" s="1"/>
  <c r="G28" i="11"/>
  <c r="I28" i="11" s="1"/>
  <c r="H28" i="11"/>
  <c r="J28" i="11" s="1"/>
  <c r="AC28" i="11"/>
  <c r="AB28" i="11"/>
  <c r="AD28" i="11" s="1"/>
  <c r="X28" i="11"/>
  <c r="W28" i="11"/>
  <c r="S28" i="11"/>
  <c r="R28" i="11"/>
  <c r="Q28" i="11"/>
  <c r="P28" i="11"/>
  <c r="AC27" i="11"/>
  <c r="AB27" i="11"/>
  <c r="AD27" i="11" s="1"/>
  <c r="X27" i="11"/>
  <c r="W27" i="11"/>
  <c r="S27" i="11"/>
  <c r="R27" i="11"/>
  <c r="Q27" i="11"/>
  <c r="P27" i="11"/>
  <c r="AC26" i="11"/>
  <c r="AB26" i="11"/>
  <c r="AD26" i="11" s="1"/>
  <c r="X26" i="11"/>
  <c r="W26" i="11"/>
  <c r="S26" i="11"/>
  <c r="R26" i="11"/>
  <c r="Q26" i="11"/>
  <c r="P26" i="11"/>
  <c r="AC25" i="11"/>
  <c r="AB25" i="11"/>
  <c r="AD25" i="11" s="1"/>
  <c r="X25" i="11"/>
  <c r="W25" i="11"/>
  <c r="S25" i="11"/>
  <c r="R25" i="11"/>
  <c r="Q25" i="11"/>
  <c r="P25" i="11"/>
  <c r="AC24" i="11"/>
  <c r="AB24" i="11"/>
  <c r="AD24" i="11" s="1"/>
  <c r="X24" i="11"/>
  <c r="W24" i="11"/>
  <c r="S24" i="11"/>
  <c r="R24" i="11"/>
  <c r="Q24" i="11"/>
  <c r="P24" i="11"/>
  <c r="AC23" i="11"/>
  <c r="AB23" i="11"/>
  <c r="AD23" i="11" s="1"/>
  <c r="X23" i="11"/>
  <c r="W23" i="11"/>
  <c r="S23" i="11"/>
  <c r="R23" i="11"/>
  <c r="Q23" i="11"/>
  <c r="P23" i="11"/>
  <c r="AC22" i="11"/>
  <c r="AB22" i="11"/>
  <c r="AD22" i="11" s="1"/>
  <c r="X22" i="11"/>
  <c r="W22" i="11"/>
  <c r="S22" i="11"/>
  <c r="R22" i="11"/>
  <c r="Q22" i="11"/>
  <c r="P22" i="11"/>
  <c r="AC21" i="11"/>
  <c r="AB21" i="11"/>
  <c r="AD21" i="11" s="1"/>
  <c r="X21" i="11"/>
  <c r="W21" i="11"/>
  <c r="S21" i="11"/>
  <c r="R21" i="11"/>
  <c r="Q21" i="11"/>
  <c r="P21" i="11"/>
  <c r="AC20" i="11"/>
  <c r="AB20" i="11"/>
  <c r="AD20" i="11" s="1"/>
  <c r="X20" i="11"/>
  <c r="W20" i="11"/>
  <c r="S20" i="11"/>
  <c r="R20" i="11"/>
  <c r="Q20" i="11"/>
  <c r="P20" i="11"/>
  <c r="AC19" i="11"/>
  <c r="AB19" i="11"/>
  <c r="AD19" i="11" s="1"/>
  <c r="X19" i="11"/>
  <c r="W19" i="11"/>
  <c r="S19" i="11"/>
  <c r="R19" i="11"/>
  <c r="Q19" i="11"/>
  <c r="P19" i="11"/>
  <c r="AC18" i="11"/>
  <c r="AB18" i="11"/>
  <c r="AD18" i="11" s="1"/>
  <c r="X18" i="11"/>
  <c r="W18" i="11"/>
  <c r="S18" i="11"/>
  <c r="R18" i="11"/>
  <c r="Q18" i="11"/>
  <c r="P18" i="11"/>
  <c r="AC17" i="11"/>
  <c r="AB17" i="11"/>
  <c r="AD17" i="11" s="1"/>
  <c r="X17" i="11"/>
  <c r="W17" i="11"/>
  <c r="S17" i="11"/>
  <c r="R17" i="11"/>
  <c r="Q17" i="11"/>
  <c r="P17" i="11"/>
  <c r="AC16" i="11"/>
  <c r="AB16" i="11"/>
  <c r="AD16" i="11" s="1"/>
  <c r="X16" i="11"/>
  <c r="W16" i="11"/>
  <c r="S16" i="11"/>
  <c r="R16" i="11"/>
  <c r="Q16" i="11"/>
  <c r="P16" i="11"/>
  <c r="AC15" i="11"/>
  <c r="AB15" i="11"/>
  <c r="AD15" i="11" s="1"/>
  <c r="X15" i="11"/>
  <c r="W15" i="11"/>
  <c r="S15" i="11"/>
  <c r="R15" i="11"/>
  <c r="Q15" i="11"/>
  <c r="P15" i="11"/>
  <c r="AC14" i="11"/>
  <c r="AB14" i="11"/>
  <c r="AD14" i="11" s="1"/>
  <c r="X14" i="11"/>
  <c r="W14" i="11"/>
  <c r="S14" i="11"/>
  <c r="R14" i="11"/>
  <c r="Q14" i="11"/>
  <c r="P14" i="11"/>
  <c r="AC13" i="11"/>
  <c r="AB13" i="11"/>
  <c r="AD13" i="11" s="1"/>
  <c r="X13" i="11"/>
  <c r="W13" i="11"/>
  <c r="S13" i="11"/>
  <c r="R13" i="11"/>
  <c r="Q13" i="11"/>
  <c r="P13" i="11"/>
  <c r="AC12" i="11"/>
  <c r="AB12" i="11"/>
  <c r="AD12" i="11" s="1"/>
  <c r="X12" i="11"/>
  <c r="W12" i="11"/>
  <c r="S12" i="11"/>
  <c r="R12" i="11"/>
  <c r="Q12" i="11"/>
  <c r="P12" i="11"/>
  <c r="AC11" i="11"/>
  <c r="AB11" i="11"/>
  <c r="AD11" i="11" s="1"/>
  <c r="X11" i="11"/>
  <c r="W11" i="11"/>
  <c r="S11" i="11"/>
  <c r="R11" i="11"/>
  <c r="Q11" i="11"/>
  <c r="P11" i="11"/>
  <c r="AC10" i="11"/>
  <c r="AB10" i="11"/>
  <c r="AD10" i="11" s="1"/>
  <c r="X10" i="11"/>
  <c r="W10" i="11"/>
  <c r="S10" i="11"/>
  <c r="R10" i="11"/>
  <c r="Q10" i="11"/>
  <c r="P10" i="11"/>
  <c r="AC9" i="11"/>
  <c r="AB9" i="11"/>
  <c r="AD9" i="11" s="1"/>
  <c r="X9" i="11"/>
  <c r="W9" i="11"/>
  <c r="Y9" i="11" s="1"/>
  <c r="S9" i="11"/>
  <c r="R9" i="11"/>
  <c r="Q9" i="11"/>
  <c r="P9" i="11"/>
  <c r="AC8" i="11"/>
  <c r="AB8" i="11"/>
  <c r="AD8" i="11" s="1"/>
  <c r="X8" i="11"/>
  <c r="W8" i="11"/>
  <c r="Y8" i="11" s="1"/>
  <c r="S8" i="11"/>
  <c r="R8" i="11"/>
  <c r="Q8" i="11"/>
  <c r="P8" i="11"/>
  <c r="AC7" i="11"/>
  <c r="AB7" i="11"/>
  <c r="AD7" i="11" s="1"/>
  <c r="X7" i="11"/>
  <c r="W7" i="11"/>
  <c r="Y7" i="11" s="1"/>
  <c r="S7" i="11"/>
  <c r="R7" i="11"/>
  <c r="Q7" i="11"/>
  <c r="P7" i="11"/>
  <c r="AC6" i="11"/>
  <c r="AB6" i="11"/>
  <c r="AD6" i="11" s="1"/>
  <c r="X6" i="11"/>
  <c r="W6" i="11"/>
  <c r="Y6" i="11" s="1"/>
  <c r="S6" i="11"/>
  <c r="R6" i="11"/>
  <c r="Q6" i="11"/>
  <c r="P6" i="11"/>
  <c r="H6" i="11"/>
  <c r="J6" i="11" s="1"/>
  <c r="G6" i="11"/>
  <c r="AC5" i="11"/>
  <c r="AB5" i="11"/>
  <c r="AD5" i="11" s="1"/>
  <c r="X5" i="11"/>
  <c r="W5" i="11"/>
  <c r="S5" i="11"/>
  <c r="R5" i="11"/>
  <c r="Q5" i="11"/>
  <c r="P5" i="11"/>
  <c r="H5" i="11"/>
  <c r="J5" i="11" s="1"/>
  <c r="G5" i="11"/>
  <c r="Y10" i="11" l="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K7" i="11"/>
  <c r="Y5" i="11"/>
  <c r="K9" i="11"/>
  <c r="T5" i="11"/>
  <c r="T6" i="11"/>
  <c r="T9" i="11"/>
  <c r="T12" i="11"/>
  <c r="T14" i="11"/>
  <c r="T17" i="11"/>
  <c r="T18" i="11"/>
  <c r="T19" i="11"/>
  <c r="T20" i="11"/>
  <c r="T21" i="11"/>
  <c r="T22" i="11"/>
  <c r="T23" i="11"/>
  <c r="T24" i="11"/>
  <c r="T25" i="11"/>
  <c r="T26" i="11"/>
  <c r="T28" i="11"/>
  <c r="T7" i="11"/>
  <c r="T8" i="11"/>
  <c r="T10" i="11"/>
  <c r="T11" i="11"/>
  <c r="T13" i="11"/>
  <c r="T15" i="11"/>
  <c r="T16" i="11"/>
  <c r="T27" i="11"/>
  <c r="K16" i="11"/>
  <c r="K12" i="11"/>
  <c r="K14" i="11"/>
  <c r="K11" i="11"/>
  <c r="K28" i="11"/>
  <c r="K15" i="11"/>
  <c r="K8" i="11"/>
  <c r="K25" i="11"/>
  <c r="K27" i="11"/>
  <c r="K21" i="11"/>
  <c r="K23" i="11"/>
  <c r="K18" i="11"/>
  <c r="K17" i="11"/>
  <c r="K24" i="11"/>
  <c r="K19" i="11"/>
  <c r="I5" i="11"/>
  <c r="K5" i="11" s="1"/>
  <c r="I6" i="11"/>
  <c r="K6" i="11" s="1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6" i="10"/>
  <c r="K15" i="10"/>
  <c r="K14" i="10"/>
  <c r="K13" i="10"/>
  <c r="K12" i="10"/>
  <c r="K11" i="10"/>
  <c r="K10" i="10"/>
  <c r="K9" i="10"/>
  <c r="K8" i="10"/>
  <c r="K7" i="10"/>
  <c r="P34" i="10"/>
  <c r="P31" i="10"/>
  <c r="P30" i="10"/>
  <c r="P27" i="10"/>
  <c r="P26" i="10"/>
  <c r="P23" i="10"/>
  <c r="P22" i="10"/>
  <c r="P19" i="10"/>
  <c r="P18" i="10"/>
  <c r="P15" i="10"/>
  <c r="P14" i="10"/>
  <c r="P11" i="10"/>
  <c r="P10" i="10"/>
  <c r="P7" i="10"/>
  <c r="P6" i="10"/>
  <c r="K10" i="11"/>
  <c r="K26" i="11"/>
  <c r="K22" i="11"/>
  <c r="AK5" i="10" l="1"/>
  <c r="AJ5" i="10"/>
  <c r="AH5" i="10"/>
  <c r="AG5" i="10"/>
  <c r="AF5" i="10"/>
  <c r="AE5" i="10"/>
  <c r="AD5" i="10"/>
  <c r="W5" i="10"/>
  <c r="V5" i="10"/>
  <c r="U5" i="10"/>
  <c r="Y5" i="10"/>
  <c r="X5" i="10"/>
  <c r="J5" i="10"/>
  <c r="O5" i="10" l="1"/>
  <c r="N5" i="10"/>
  <c r="I5" i="10"/>
  <c r="H5" i="10"/>
  <c r="G5" i="10"/>
  <c r="K5" i="10" l="1"/>
  <c r="P5" i="10"/>
</calcChain>
</file>

<file path=xl/sharedStrings.xml><?xml version="1.0" encoding="utf-8"?>
<sst xmlns="http://schemas.openxmlformats.org/spreadsheetml/2006/main" count="227" uniqueCount="154">
  <si>
    <t>Track</t>
  </si>
  <si>
    <t>Java</t>
  </si>
  <si>
    <t>Cohort</t>
  </si>
  <si>
    <t>Code</t>
  </si>
  <si>
    <t>Location</t>
  </si>
  <si>
    <t>Begin Date</t>
  </si>
  <si>
    <t>Coach ID</t>
  </si>
  <si>
    <t>Coach Name</t>
  </si>
  <si>
    <t>Facilitator Name</t>
  </si>
  <si>
    <t>Week on Week Enablement View</t>
  </si>
  <si>
    <t>W1</t>
  </si>
  <si>
    <t>W2</t>
  </si>
  <si>
    <t>W3</t>
  </si>
  <si>
    <t>W4</t>
  </si>
  <si>
    <t>W5</t>
  </si>
  <si>
    <t>W6</t>
  </si>
  <si>
    <t>Milestone 1 - HTML 5, CSS3, Javascript</t>
  </si>
  <si>
    <t>Week 1 % progress - Skill Wise</t>
  </si>
  <si>
    <t>Milestone 2 - ANSI SQL</t>
  </si>
  <si>
    <t>Week 2 % progress - Skill Wise</t>
  </si>
  <si>
    <t>Milestone 3 - Java Programming</t>
  </si>
  <si>
    <t>ICT</t>
  </si>
  <si>
    <t>Week 1</t>
  </si>
  <si>
    <t>Week 2</t>
  </si>
  <si>
    <t>Week 3</t>
  </si>
  <si>
    <t>Week 3 % progress</t>
  </si>
  <si>
    <t>Week 4</t>
  </si>
  <si>
    <t>Week 4 % progress</t>
  </si>
  <si>
    <t>Score</t>
  </si>
  <si>
    <t>Associate ID</t>
  </si>
  <si>
    <t>Associate Name</t>
  </si>
  <si>
    <t>HTML 5, CSS3</t>
  </si>
  <si>
    <t>JavaScript</t>
  </si>
  <si>
    <t>HTML5 - Enablement</t>
  </si>
  <si>
    <t>JavaScript - Enablement</t>
  </si>
  <si>
    <t>HTML5- Assessment</t>
  </si>
  <si>
    <t>JavaScript - Assessment</t>
  </si>
  <si>
    <t>Overall</t>
  </si>
  <si>
    <t>Basic Database Design</t>
  </si>
  <si>
    <t>Querying Databsae</t>
  </si>
  <si>
    <t>Basic Database Design - Enablement</t>
  </si>
  <si>
    <t>Querying Database - Enablement</t>
  </si>
  <si>
    <t>Basic Database Design - Assessment</t>
  </si>
  <si>
    <t>Querying Database - Assessment</t>
  </si>
  <si>
    <t>Core Java Basics</t>
  </si>
  <si>
    <t>Core Java Advanced</t>
  </si>
  <si>
    <t>Hands-on Score</t>
  </si>
  <si>
    <t>Code Challenges Score</t>
  </si>
  <si>
    <t>Handson</t>
  </si>
  <si>
    <t>Code Challenge</t>
  </si>
  <si>
    <t>Cumulative progress</t>
  </si>
  <si>
    <t>Code challenge</t>
  </si>
  <si>
    <t>Associate ID1</t>
  </si>
  <si>
    <t>Associate ID2</t>
  </si>
  <si>
    <t>Associate ID3</t>
  </si>
  <si>
    <t>Associate ID4</t>
  </si>
  <si>
    <t>Associate ID5</t>
  </si>
  <si>
    <t>Associate ID6</t>
  </si>
  <si>
    <t>Associate ID7</t>
  </si>
  <si>
    <t>Associate ID8</t>
  </si>
  <si>
    <t>Associate ID9</t>
  </si>
  <si>
    <t>Associate ID10</t>
  </si>
  <si>
    <t>Associate ID11</t>
  </si>
  <si>
    <t>Associate ID12</t>
  </si>
  <si>
    <t>Associate ID13</t>
  </si>
  <si>
    <t>Associate ID14</t>
  </si>
  <si>
    <t>Associate ID15</t>
  </si>
  <si>
    <t>Associate ID16</t>
  </si>
  <si>
    <t>Associate ID17</t>
  </si>
  <si>
    <t>Associate ID18</t>
  </si>
  <si>
    <t>Associate ID19</t>
  </si>
  <si>
    <t>Associate ID20</t>
  </si>
  <si>
    <t>Associate ID21</t>
  </si>
  <si>
    <t>Associate ID22</t>
  </si>
  <si>
    <t>Associate ID23</t>
  </si>
  <si>
    <t>Associate ID24</t>
  </si>
  <si>
    <t>Associate ID25</t>
  </si>
  <si>
    <t>Associate ID26</t>
  </si>
  <si>
    <t>Associate ID27</t>
  </si>
  <si>
    <t>Associate ID28</t>
  </si>
  <si>
    <t>Associate ID29</t>
  </si>
  <si>
    <t>Associate ID30</t>
  </si>
  <si>
    <t>Milestone 1 - Spring Core, Maven</t>
  </si>
  <si>
    <t>Milestone 1 - GIT, Unit Testing, Agile</t>
  </si>
  <si>
    <t>Milestone 2 - Spring MVC, Spring Boot</t>
  </si>
  <si>
    <t>Milestone 2 and 3 - Spring MVC, Spring Data JPA</t>
  </si>
  <si>
    <t>Milestone 3 - Spring Data JPA</t>
  </si>
  <si>
    <t>Week 5 % progress</t>
  </si>
  <si>
    <t>Week 6 % progress</t>
  </si>
  <si>
    <t>Week 5</t>
  </si>
  <si>
    <t>Week 6</t>
  </si>
  <si>
    <t>Spring Core</t>
  </si>
  <si>
    <t>Maven</t>
  </si>
  <si>
    <t>Spring Core - Enablement</t>
  </si>
  <si>
    <t>Maven - Enablement</t>
  </si>
  <si>
    <t>Spring Core - Assessment</t>
  </si>
  <si>
    <t>Maven - Assessment</t>
  </si>
  <si>
    <t>GIT, Unit Testing, Agile</t>
  </si>
  <si>
    <t>GIT, Unit Testing, Agile - Enablement</t>
  </si>
  <si>
    <t>GIT, Unit Testing, Agile - Assessment</t>
  </si>
  <si>
    <t>Spring MVC</t>
  </si>
  <si>
    <t>Spring Boot</t>
  </si>
  <si>
    <t>Spring MVC - Enablement</t>
  </si>
  <si>
    <t>Spring Boot - Enablement</t>
  </si>
  <si>
    <t>Spring MVC - Assessment</t>
  </si>
  <si>
    <t>Spring Boot - Assessment</t>
  </si>
  <si>
    <t>Spring Data JPA</t>
  </si>
  <si>
    <t>Spring Data JPA - Enablement</t>
  </si>
  <si>
    <t>Spring Data JPA - Assessment</t>
  </si>
  <si>
    <t>Hands-on Score(Average score for this topic)</t>
  </si>
  <si>
    <t>Code Challenge Score(Average score for this topic)</t>
  </si>
  <si>
    <t>Min Pass % or Completion %</t>
  </si>
  <si>
    <t>&lt; 70%</t>
  </si>
  <si>
    <t>RED</t>
  </si>
  <si>
    <t>&gt; 70%</t>
  </si>
  <si>
    <t>GREEN</t>
  </si>
  <si>
    <t>"HTML5, CSS, JavaScript Hands-on Quiz Coding Challenge"</t>
  </si>
  <si>
    <t>"SQL Programming Hands-on Quiz Coding Challenge"</t>
  </si>
  <si>
    <t>"Java Programming Hands-on Quiz"</t>
  </si>
  <si>
    <t>"Advanced Java Programming Quiz Hands-on Coding Challenge Integrated Capability Test"</t>
  </si>
  <si>
    <t>"Spring Core, Maven Quiz Hands-on Coding Challenge"</t>
  </si>
  <si>
    <t>"GIT, Unit Testing, Agile Quiz Hands-on Coding Challenge"</t>
  </si>
  <si>
    <t>"Spring MVC Quiz Hands-on"</t>
  </si>
  <si>
    <t>"Spring MVC Quiz Hands-on Coding Challenge"</t>
  </si>
  <si>
    <t>"Spring Data JPA Quiz Hands-on Coding Challenge"</t>
  </si>
  <si>
    <t>"Spring Data JPA Quiz Hands-on Coding Challenge, Integrated Capability Test"</t>
  </si>
  <si>
    <t>W7</t>
  </si>
  <si>
    <t>W8</t>
  </si>
  <si>
    <t>W9</t>
  </si>
  <si>
    <t>W10</t>
  </si>
  <si>
    <t>NIKHIL S</t>
  </si>
  <si>
    <t>GAYATHRI DEVI</t>
  </si>
  <si>
    <t xml:space="preserve">ABIRAMI </t>
  </si>
  <si>
    <t>deepak sai</t>
  </si>
  <si>
    <t xml:space="preserve">Sujitha </t>
  </si>
  <si>
    <t xml:space="preserve">TAMILSELVI </t>
  </si>
  <si>
    <t xml:space="preserve">Dharini </t>
  </si>
  <si>
    <t xml:space="preserve">CIBICHAKKRAVARTHI </t>
  </si>
  <si>
    <t xml:space="preserve">ROBIN </t>
  </si>
  <si>
    <t>Sonu V</t>
  </si>
  <si>
    <t xml:space="preserve">Vishak.R </t>
  </si>
  <si>
    <t>SARADHA PRITHI</t>
  </si>
  <si>
    <t xml:space="preserve">SANJEEV </t>
  </si>
  <si>
    <t xml:space="preserve">AGNEESH </t>
  </si>
  <si>
    <t>Kasthuri Rangan</t>
  </si>
  <si>
    <t xml:space="preserve">Shubhangi </t>
  </si>
  <si>
    <t xml:space="preserve">SAPNAVEL </t>
  </si>
  <si>
    <t>Raghul V</t>
  </si>
  <si>
    <t>Sree Gayathri</t>
  </si>
  <si>
    <t>ROHITH RAJEEV</t>
  </si>
  <si>
    <t xml:space="preserve">Vishnuvikash </t>
  </si>
  <si>
    <t xml:space="preserve">HARIHARAN </t>
  </si>
  <si>
    <t>GowthamRaj R</t>
  </si>
  <si>
    <t xml:space="preserve">Keerthana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</si>
</sst>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"/>
      <name val="Times New Roman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3" fillId="2" borderId="6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4" fillId="4" borderId="3" xfId="0" applyFont="1" applyFill="1" applyBorder="1"/>
    <xf numFmtId="0" fontId="5" fillId="4" borderId="11" xfId="0" applyFont="1" applyFill="1" applyBorder="1"/>
    <xf numFmtId="0" fontId="5" fillId="4" borderId="4" xfId="0" applyFont="1" applyFill="1" applyBorder="1"/>
    <xf numFmtId="0" fontId="5" fillId="5" borderId="0" xfId="0" applyFont="1" applyFill="1"/>
    <xf numFmtId="0" fontId="6" fillId="6" borderId="1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0" fillId="3" borderId="15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7" fillId="7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0" xfId="0" applyAlignment="1">
      <alignment vertical="center" wrapText="1"/>
    </xf>
    <xf numFmtId="1" fontId="8" fillId="0" borderId="1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3" borderId="1" xfId="0" applyFill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0" fillId="3" borderId="12" xfId="0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13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.sharepoint.com/sites/GTP-Solutions/Gtpsolutionsinternalrepository/GENC-Interns-tracks/Progress-Tracker/ADM/Java/Cohort_Progress_Tracker_ADM_F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ge 1"/>
      <sheetName val="Skill Analysis"/>
      <sheetName val="Mapping"/>
      <sheetName val="Stage 1 - Raw Data"/>
      <sheetName val="Stage 2 - Raw Data"/>
    </sheetNames>
    <sheetDataSet>
      <sheetData sheetId="0"/>
      <sheetData sheetId="1"/>
      <sheetData sheetId="2"/>
      <sheetData sheetId="3">
        <row r="6">
          <cell r="H6">
            <v>1</v>
          </cell>
          <cell r="I6">
            <v>2</v>
          </cell>
        </row>
        <row r="7">
          <cell r="H7">
            <v>1</v>
          </cell>
          <cell r="I7">
            <v>2</v>
          </cell>
        </row>
        <row r="8">
          <cell r="H8">
            <v>1</v>
          </cell>
          <cell r="I8">
            <v>1</v>
          </cell>
        </row>
        <row r="9">
          <cell r="H9">
            <v>1</v>
          </cell>
          <cell r="I9">
            <v>1</v>
          </cell>
        </row>
        <row r="10">
          <cell r="H10">
            <v>1</v>
          </cell>
          <cell r="I10">
            <v>1</v>
          </cell>
        </row>
        <row r="11">
          <cell r="H11">
            <v>1</v>
          </cell>
          <cell r="I11">
            <v>1</v>
          </cell>
        </row>
        <row r="12">
          <cell r="H12">
            <v>1</v>
          </cell>
          <cell r="I12">
            <v>1</v>
          </cell>
        </row>
        <row r="13">
          <cell r="H13">
            <v>1</v>
          </cell>
          <cell r="I13">
            <v>1</v>
          </cell>
        </row>
        <row r="14">
          <cell r="H14">
            <v>1</v>
          </cell>
          <cell r="I14">
            <v>1</v>
          </cell>
        </row>
        <row r="15">
          <cell r="H15">
            <v>1</v>
          </cell>
          <cell r="I15">
            <v>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zoomScale="90" zoomScaleNormal="90" workbookViewId="0">
      <selection activeCell="C10" sqref="C10"/>
    </sheetView>
  </sheetViews>
  <sheetFormatPr defaultRowHeight="15" x14ac:dyDescent="0.25"/>
  <cols>
    <col min="1" max="1" width="15.7109375" bestFit="1" customWidth="1"/>
    <col min="2" max="2" width="32.42578125" bestFit="1" customWidth="1"/>
    <col min="3" max="3" width="11" bestFit="1" customWidth="1"/>
    <col min="4" max="4" width="12.85546875" customWidth="1"/>
    <col min="5" max="5" width="14.85546875" customWidth="1"/>
    <col min="6" max="6" width="14.28515625" customWidth="1"/>
  </cols>
  <sheetData>
    <row r="1" spans="1:10" x14ac:dyDescent="0.25">
      <c r="A1" s="1" t="s">
        <v>0</v>
      </c>
      <c r="B1" t="s">
        <v>1</v>
      </c>
    </row>
    <row r="2" spans="1:10" x14ac:dyDescent="0.25">
      <c r="A2" s="1"/>
    </row>
    <row r="3" spans="1:10" x14ac:dyDescent="0.25">
      <c r="A3" s="4" t="s">
        <v>2</v>
      </c>
    </row>
    <row r="4" spans="1:10" x14ac:dyDescent="0.25">
      <c r="A4" s="1" t="s">
        <v>3</v>
      </c>
    </row>
    <row r="5" spans="1:10" x14ac:dyDescent="0.25">
      <c r="A5" s="1" t="s">
        <v>4</v>
      </c>
    </row>
    <row r="6" spans="1:10" x14ac:dyDescent="0.25">
      <c r="A6" s="1" t="s">
        <v>5</v>
      </c>
    </row>
    <row r="7" spans="1:10" x14ac:dyDescent="0.25">
      <c r="A7" s="1"/>
    </row>
    <row r="8" spans="1:10" x14ac:dyDescent="0.25">
      <c r="A8" s="1" t="s">
        <v>6</v>
      </c>
    </row>
    <row r="9" spans="1:10" x14ac:dyDescent="0.25">
      <c r="A9" s="1" t="s">
        <v>7</v>
      </c>
    </row>
    <row r="11" spans="1:10" x14ac:dyDescent="0.25">
      <c r="A11" s="1" t="s">
        <v>8</v>
      </c>
    </row>
    <row r="14" spans="1:10" x14ac:dyDescent="0.25">
      <c r="A14" s="10" t="s">
        <v>9</v>
      </c>
      <c r="B14" s="11"/>
      <c r="C14" s="12"/>
      <c r="D14" s="13"/>
      <c r="E14" s="13"/>
      <c r="F14" s="13"/>
    </row>
    <row r="15" spans="1:10" x14ac:dyDescent="0.25">
      <c r="A15" s="14" t="s">
        <v>10</v>
      </c>
      <c r="B15" s="14" t="s">
        <v>11</v>
      </c>
      <c r="C15" s="14" t="s">
        <v>12</v>
      </c>
      <c r="D15" s="14" t="s">
        <v>13</v>
      </c>
      <c r="E15" s="14" t="s">
        <v>14</v>
      </c>
      <c r="F15" s="14" t="s">
        <v>15</v>
      </c>
      <c r="G15" s="14" t="s">
        <v>126</v>
      </c>
      <c r="H15" s="14" t="s">
        <v>127</v>
      </c>
      <c r="I15" s="14" t="s">
        <v>128</v>
      </c>
      <c r="J15" s="14" t="s">
        <v>129</v>
      </c>
    </row>
    <row r="16" spans="1:10" ht="180" x14ac:dyDescent="0.25">
      <c r="A16" s="29" t="s">
        <v>116</v>
      </c>
      <c r="B16" s="29" t="s">
        <v>117</v>
      </c>
      <c r="C16" s="29" t="s">
        <v>118</v>
      </c>
      <c r="D16" s="29" t="s">
        <v>119</v>
      </c>
      <c r="E16" s="29" t="s">
        <v>120</v>
      </c>
      <c r="F16" s="29" t="s">
        <v>121</v>
      </c>
      <c r="G16" s="29" t="s">
        <v>122</v>
      </c>
      <c r="H16" s="29" t="s">
        <v>123</v>
      </c>
      <c r="I16" s="29" t="s">
        <v>124</v>
      </c>
      <c r="J16" s="29" t="s">
        <v>125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topLeftCell="A16" zoomScaleNormal="100" workbookViewId="0">
      <selection activeCell="E33" sqref="E33"/>
    </sheetView>
  </sheetViews>
  <sheetFormatPr defaultRowHeight="15" x14ac:dyDescent="0.25"/>
  <cols>
    <col min="1" max="1" width="11.7109375" style="2" bestFit="1" customWidth="1"/>
    <col min="2" max="2" width="18" style="2" bestFit="1" customWidth="1"/>
    <col min="3" max="3" width="10.140625" style="2" bestFit="1" customWidth="1"/>
    <col min="4" max="4" width="10.140625" style="2" customWidth="1"/>
    <col min="5" max="5" width="11.7109375" style="2" customWidth="1"/>
    <col min="6" max="6" width="15.140625" style="2" bestFit="1" customWidth="1"/>
    <col min="7" max="7" width="12.7109375" style="2" customWidth="1"/>
    <col min="8" max="8" width="11.85546875" style="2" customWidth="1"/>
    <col min="9" max="9" width="12.42578125" style="2" customWidth="1"/>
    <col min="10" max="10" width="13.140625" style="2" customWidth="1"/>
    <col min="11" max="11" width="12.85546875" style="2" customWidth="1"/>
    <col min="12" max="15" width="14.140625" style="2" customWidth="1"/>
    <col min="16" max="16" width="8.7109375" style="2" bestFit="1" customWidth="1"/>
    <col min="17" max="17" width="13.5703125" style="2" customWidth="1"/>
    <col min="18" max="18" width="8.7109375" style="2" customWidth="1"/>
    <col min="19" max="19" width="9.5703125" style="2" bestFit="1" customWidth="1"/>
    <col min="20" max="20" width="9.5703125" style="2" customWidth="1"/>
    <col min="21" max="21" width="14.7109375" style="2" bestFit="1" customWidth="1"/>
    <col min="22" max="22" width="15.85546875" style="2" bestFit="1" customWidth="1"/>
    <col min="23" max="23" width="8.7109375" style="2" bestFit="1" customWidth="1"/>
    <col min="24" max="24" width="14.7109375" style="2" bestFit="1" customWidth="1"/>
    <col min="25" max="25" width="14.7109375" style="2" customWidth="1"/>
    <col min="26" max="26" width="15.28515625" style="2" customWidth="1"/>
    <col min="27" max="27" width="14.28515625" style="2" customWidth="1"/>
    <col min="28" max="28" width="8.7109375" style="2" bestFit="1" customWidth="1"/>
    <col min="29" max="29" width="9.5703125" style="2" bestFit="1" customWidth="1"/>
    <col min="30" max="30" width="9.5703125" style="2" customWidth="1"/>
    <col min="31" max="31" width="24" style="2" customWidth="1"/>
    <col min="32" max="16384" width="9.140625" style="2"/>
  </cols>
  <sheetData>
    <row r="1" spans="1:31" ht="29.25" customHeight="1" x14ac:dyDescent="0.25">
      <c r="C1" s="41" t="s">
        <v>16</v>
      </c>
      <c r="D1" s="41"/>
      <c r="E1" s="41"/>
      <c r="F1" s="41"/>
      <c r="G1" s="42" t="s">
        <v>17</v>
      </c>
      <c r="H1" s="43"/>
      <c r="I1" s="43"/>
      <c r="J1" s="43"/>
      <c r="K1" s="44"/>
      <c r="L1" s="45" t="s">
        <v>18</v>
      </c>
      <c r="M1" s="45"/>
      <c r="N1" s="45"/>
      <c r="O1" s="45"/>
      <c r="P1" s="15" t="s">
        <v>19</v>
      </c>
      <c r="Q1" s="16"/>
      <c r="R1" s="16"/>
      <c r="S1" s="16"/>
      <c r="T1" s="17"/>
      <c r="U1" s="46" t="s">
        <v>20</v>
      </c>
      <c r="V1" s="47"/>
      <c r="W1" s="47"/>
      <c r="X1" s="47"/>
      <c r="Y1" s="47"/>
      <c r="Z1" s="47"/>
      <c r="AA1" s="47"/>
      <c r="AB1" s="47"/>
      <c r="AC1" s="47"/>
      <c r="AD1" s="48"/>
      <c r="AE1" s="9" t="s">
        <v>21</v>
      </c>
    </row>
    <row r="2" spans="1:31" ht="15" customHeight="1" x14ac:dyDescent="0.25">
      <c r="C2" s="41" t="s">
        <v>22</v>
      </c>
      <c r="D2" s="41"/>
      <c r="E2" s="41"/>
      <c r="F2" s="41"/>
      <c r="G2" s="15"/>
      <c r="H2" s="16"/>
      <c r="I2" s="16"/>
      <c r="J2" s="16"/>
      <c r="K2" s="17"/>
      <c r="L2" s="45" t="s">
        <v>23</v>
      </c>
      <c r="M2" s="45"/>
      <c r="N2" s="45"/>
      <c r="O2" s="45"/>
      <c r="P2" s="15"/>
      <c r="Q2" s="16"/>
      <c r="R2" s="16"/>
      <c r="S2" s="16"/>
      <c r="T2" s="17"/>
      <c r="U2" s="49" t="s">
        <v>24</v>
      </c>
      <c r="V2" s="50"/>
      <c r="W2" s="51" t="s">
        <v>25</v>
      </c>
      <c r="X2" s="51"/>
      <c r="Y2" s="51"/>
      <c r="Z2" s="52" t="s">
        <v>26</v>
      </c>
      <c r="AA2" s="52"/>
      <c r="AB2" s="53" t="s">
        <v>27</v>
      </c>
      <c r="AC2" s="54"/>
      <c r="AD2" s="55"/>
      <c r="AE2" s="35" t="s">
        <v>28</v>
      </c>
    </row>
    <row r="3" spans="1:31" ht="30" customHeight="1" x14ac:dyDescent="0.25">
      <c r="A3" s="36" t="s">
        <v>29</v>
      </c>
      <c r="B3" s="36" t="s">
        <v>30</v>
      </c>
      <c r="C3" s="35" t="s">
        <v>31</v>
      </c>
      <c r="D3" s="35"/>
      <c r="E3" s="35" t="s">
        <v>32</v>
      </c>
      <c r="F3" s="35"/>
      <c r="G3" s="18" t="s">
        <v>33</v>
      </c>
      <c r="H3" s="18" t="s">
        <v>34</v>
      </c>
      <c r="I3" s="18" t="s">
        <v>35</v>
      </c>
      <c r="J3" s="18" t="s">
        <v>36</v>
      </c>
      <c r="K3" s="18" t="s">
        <v>37</v>
      </c>
      <c r="L3" s="38" t="s">
        <v>38</v>
      </c>
      <c r="M3" s="39"/>
      <c r="N3" s="38" t="s">
        <v>39</v>
      </c>
      <c r="O3" s="39"/>
      <c r="P3" s="18" t="s">
        <v>40</v>
      </c>
      <c r="Q3" s="18" t="s">
        <v>41</v>
      </c>
      <c r="R3" s="18" t="s">
        <v>42</v>
      </c>
      <c r="S3" s="18" t="s">
        <v>43</v>
      </c>
      <c r="T3" s="18" t="s">
        <v>37</v>
      </c>
      <c r="U3" s="38" t="s">
        <v>44</v>
      </c>
      <c r="V3" s="39"/>
      <c r="W3" s="51"/>
      <c r="X3" s="51"/>
      <c r="Y3" s="51"/>
      <c r="Z3" s="40" t="s">
        <v>45</v>
      </c>
      <c r="AA3" s="39"/>
      <c r="AB3" s="56"/>
      <c r="AC3" s="57"/>
      <c r="AD3" s="58"/>
      <c r="AE3" s="35"/>
    </row>
    <row r="4" spans="1:31" s="3" customFormat="1" ht="45" x14ac:dyDescent="0.25">
      <c r="A4" s="37"/>
      <c r="B4" s="37"/>
      <c r="C4" s="22" t="s">
        <v>46</v>
      </c>
      <c r="D4" s="22" t="s">
        <v>47</v>
      </c>
      <c r="E4" s="22" t="s">
        <v>46</v>
      </c>
      <c r="F4" s="22" t="s">
        <v>47</v>
      </c>
      <c r="G4" s="33" t="s">
        <v>48</v>
      </c>
      <c r="H4" s="34"/>
      <c r="I4" s="31" t="s">
        <v>49</v>
      </c>
      <c r="J4" s="32"/>
      <c r="K4" s="18" t="s">
        <v>50</v>
      </c>
      <c r="L4" s="22" t="s">
        <v>46</v>
      </c>
      <c r="M4" s="22" t="s">
        <v>47</v>
      </c>
      <c r="N4" s="22" t="s">
        <v>46</v>
      </c>
      <c r="O4" s="22" t="s">
        <v>47</v>
      </c>
      <c r="P4" s="33" t="s">
        <v>48</v>
      </c>
      <c r="Q4" s="34"/>
      <c r="R4" s="31" t="s">
        <v>49</v>
      </c>
      <c r="S4" s="32"/>
      <c r="T4" s="18" t="s">
        <v>50</v>
      </c>
      <c r="U4" s="22" t="s">
        <v>46</v>
      </c>
      <c r="V4" s="22" t="s">
        <v>47</v>
      </c>
      <c r="W4" s="18" t="s">
        <v>48</v>
      </c>
      <c r="X4" s="18" t="s">
        <v>51</v>
      </c>
      <c r="Y4" s="18" t="s">
        <v>50</v>
      </c>
      <c r="Z4" s="22" t="s">
        <v>46</v>
      </c>
      <c r="AA4" s="22" t="s">
        <v>47</v>
      </c>
      <c r="AB4" s="18" t="s">
        <v>48</v>
      </c>
      <c r="AC4" s="18" t="s">
        <v>51</v>
      </c>
      <c r="AD4" s="18" t="s">
        <v>50</v>
      </c>
      <c r="AE4" s="35"/>
    </row>
    <row r="5" spans="1:31" x14ac:dyDescent="0.25">
      <c r="A5" s="30">
        <v>841384</v>
      </c>
      <c r="B5" s="30" t="s">
        <v>130</v>
      </c>
      <c r="C5" s="24">
        <v>100</v>
      </c>
      <c r="D5" s="24">
        <v>0</v>
      </c>
      <c r="E5" s="28">
        <v>100</v>
      </c>
      <c r="F5" s="24">
        <v>0</v>
      </c>
      <c r="G5" s="8">
        <f>AVERAGE(C5,E5)</f>
        <v>100</v>
      </c>
      <c r="H5" s="8">
        <f t="shared" ref="H5:J6" si="0">AVERAGE(D5,F5)</f>
        <v>0</v>
      </c>
      <c r="I5" s="8">
        <f t="shared" si="0"/>
        <v>100</v>
      </c>
      <c r="J5" s="8">
        <f t="shared" si="0"/>
        <v>0</v>
      </c>
      <c r="K5" s="8">
        <f>AVERAGE(G5:J5)</f>
        <v>50</v>
      </c>
      <c r="L5" s="24">
        <v>100</v>
      </c>
      <c r="M5" s="24"/>
      <c r="N5" s="28">
        <v>100</v>
      </c>
      <c r="O5" s="24"/>
      <c r="P5" s="8">
        <f>L5/[1]Mapping!$H$6*100</f>
        <v>10000</v>
      </c>
      <c r="Q5" s="8">
        <f>M5/[1]Mapping!$H$7*100</f>
        <v>0</v>
      </c>
      <c r="R5" s="8">
        <f>N5/[1]Mapping!$I$6*100</f>
        <v>5000</v>
      </c>
      <c r="S5" s="8">
        <f>O5/[1]Mapping!$I$7*100</f>
        <v>0</v>
      </c>
      <c r="T5" s="8">
        <f>AVERAGE(P5:S5)</f>
        <v>3750</v>
      </c>
      <c r="U5" s="24">
        <v>3</v>
      </c>
      <c r="V5" s="24">
        <v>2</v>
      </c>
      <c r="W5" s="8">
        <f>(U5/SUM([1]Mapping!$H$8:$H$11))*100</f>
        <v>75</v>
      </c>
      <c r="X5" s="8">
        <f>(V5/SUM([1]Mapping!$I$8:$I$11))*100</f>
        <v>50</v>
      </c>
      <c r="Y5" s="8">
        <f>AVERAGE(W5:X5)</f>
        <v>62.5</v>
      </c>
      <c r="Z5" s="24">
        <v>1</v>
      </c>
      <c r="AA5" s="24">
        <v>4</v>
      </c>
      <c r="AB5" s="8">
        <f>(Z5/SUM([1]Mapping!$H$12:$H$15))*100</f>
        <v>25</v>
      </c>
      <c r="AC5" s="8">
        <f>(AA5/SUM([1]Mapping!$I$12:$I$15))*100</f>
        <v>100</v>
      </c>
      <c r="AD5" s="8">
        <f>AVERAGE(AB5:AC5)</f>
        <v>62.5</v>
      </c>
      <c r="AE5" s="6"/>
    </row>
    <row r="6" spans="1:31" x14ac:dyDescent="0.25">
      <c r="A6" s="30">
        <v>841588</v>
      </c>
      <c r="B6" s="30" t="s">
        <v>131</v>
      </c>
      <c r="C6" s="28">
        <v>100</v>
      </c>
      <c r="D6" s="24">
        <v>26.32</v>
      </c>
      <c r="E6" s="28">
        <v>100</v>
      </c>
      <c r="F6" s="24">
        <v>0</v>
      </c>
      <c r="G6" s="8">
        <f t="shared" ref="G6" si="1">AVERAGE(C6,E6)</f>
        <v>100</v>
      </c>
      <c r="H6" s="8">
        <f t="shared" si="0"/>
        <v>13.16</v>
      </c>
      <c r="I6" s="8">
        <f t="shared" si="0"/>
        <v>100</v>
      </c>
      <c r="J6" s="8">
        <f t="shared" si="0"/>
        <v>6.58</v>
      </c>
      <c r="K6" s="8">
        <f>AVERAGE(G6:J6)</f>
        <v>54.935000000000002</v>
      </c>
      <c r="L6" s="28">
        <v>100</v>
      </c>
      <c r="M6" s="24"/>
      <c r="N6" s="28">
        <v>100</v>
      </c>
      <c r="O6" s="24"/>
      <c r="P6" s="8">
        <f>L6/[1]Mapping!$H$6*100</f>
        <v>10000</v>
      </c>
      <c r="Q6" s="8">
        <f>M6/[1]Mapping!$H$7*100</f>
        <v>0</v>
      </c>
      <c r="R6" s="8">
        <f>N6/[1]Mapping!$H$7*100</f>
        <v>10000</v>
      </c>
      <c r="S6" s="8">
        <f>O6/[1]Mapping!$I$7*100</f>
        <v>0</v>
      </c>
      <c r="T6" s="8">
        <f t="shared" ref="T6:T28" si="2">AVERAGE(P6:S6)</f>
        <v>5000</v>
      </c>
      <c r="U6" s="24"/>
      <c r="V6" s="24"/>
      <c r="W6" s="8">
        <f>(U6/SUM([1]Mapping!$H$8:$H$11))*100</f>
        <v>0</v>
      </c>
      <c r="X6" s="8">
        <f>(V6/SUM([1]Mapping!$I$8:$I$11))*100</f>
        <v>0</v>
      </c>
      <c r="Y6" s="8">
        <f t="shared" ref="Y6:Y28" si="3">AVERAGE(W6:X6)</f>
        <v>0</v>
      </c>
      <c r="Z6" s="24"/>
      <c r="AA6" s="24"/>
      <c r="AB6" s="8">
        <f>(Z6/SUM([1]Mapping!$H$12:$H$15))*100</f>
        <v>0</v>
      </c>
      <c r="AC6" s="8">
        <f>(AA6/SUM([1]Mapping!$I$12:$I$15))*100</f>
        <v>0</v>
      </c>
      <c r="AD6" s="8">
        <f t="shared" ref="AD6:AD28" si="4">AVERAGE(AB6:AC6)</f>
        <v>0</v>
      </c>
      <c r="AE6" s="6"/>
    </row>
    <row r="7" spans="1:31" x14ac:dyDescent="0.25">
      <c r="A7" s="30">
        <v>841279</v>
      </c>
      <c r="B7" s="30" t="s">
        <v>132</v>
      </c>
      <c r="C7" s="28">
        <v>100</v>
      </c>
      <c r="D7" s="24">
        <v>31.58</v>
      </c>
      <c r="E7" s="28">
        <v>100</v>
      </c>
      <c r="F7" s="24">
        <v>25.45</v>
      </c>
      <c r="G7" s="8">
        <f t="shared" ref="G7:G28" si="5">AVERAGE(C7,E7)</f>
        <v>100</v>
      </c>
      <c r="H7" s="8">
        <f t="shared" ref="H7:H28" si="6">AVERAGE(D7,F7)</f>
        <v>28.515000000000001</v>
      </c>
      <c r="I7" s="8">
        <f t="shared" ref="I7:I28" si="7">AVERAGE(E7,G7)</f>
        <v>100</v>
      </c>
      <c r="J7" s="8">
        <f t="shared" ref="J7:J28" si="8">AVERAGE(F7,H7)</f>
        <v>26.982500000000002</v>
      </c>
      <c r="K7" s="8">
        <f t="shared" ref="K7:K28" si="9">AVERAGE(G7:J7)</f>
        <v>63.874375000000001</v>
      </c>
      <c r="L7" s="28">
        <v>100</v>
      </c>
      <c r="M7" s="24"/>
      <c r="N7" s="28">
        <v>100</v>
      </c>
      <c r="O7" s="24"/>
      <c r="P7" s="8">
        <f>L7/[1]Mapping!$H$6*100</f>
        <v>10000</v>
      </c>
      <c r="Q7" s="8">
        <f>M7/[1]Mapping!$H$7*100</f>
        <v>0</v>
      </c>
      <c r="R7" s="8">
        <f>N7/[1]Mapping!$H$7*100</f>
        <v>10000</v>
      </c>
      <c r="S7" s="8">
        <f>O7/[1]Mapping!$I$7*100</f>
        <v>0</v>
      </c>
      <c r="T7" s="8">
        <f t="shared" si="2"/>
        <v>5000</v>
      </c>
      <c r="U7" s="24"/>
      <c r="V7" s="24"/>
      <c r="W7" s="8">
        <f>(U7/SUM([1]Mapping!$H$8:$H$11))*100</f>
        <v>0</v>
      </c>
      <c r="X7" s="8">
        <f>(V7/SUM([1]Mapping!$I$8:$I$11))*100</f>
        <v>0</v>
      </c>
      <c r="Y7" s="8">
        <f t="shared" si="3"/>
        <v>0</v>
      </c>
      <c r="Z7" s="24"/>
      <c r="AA7" s="24"/>
      <c r="AB7" s="8">
        <f>(Z7/SUM([1]Mapping!$H$12:$H$15))*100</f>
        <v>0</v>
      </c>
      <c r="AC7" s="8">
        <f>(AA7/SUM([1]Mapping!$I$12:$I$15))*100</f>
        <v>0</v>
      </c>
      <c r="AD7" s="8">
        <f t="shared" si="4"/>
        <v>0</v>
      </c>
      <c r="AE7" s="6"/>
    </row>
    <row r="8" spans="1:31" x14ac:dyDescent="0.25">
      <c r="A8" s="30">
        <v>841559</v>
      </c>
      <c r="B8" s="30" t="s">
        <v>133</v>
      </c>
      <c r="C8" s="28">
        <v>100</v>
      </c>
      <c r="D8" s="24">
        <v>36.840000000000003</v>
      </c>
      <c r="E8" s="28">
        <v>100</v>
      </c>
      <c r="F8" s="24">
        <v>0</v>
      </c>
      <c r="G8" s="8">
        <f t="shared" si="5"/>
        <v>100</v>
      </c>
      <c r="H8" s="8">
        <f t="shared" si="6"/>
        <v>18.420000000000002</v>
      </c>
      <c r="I8" s="8">
        <f t="shared" si="7"/>
        <v>100</v>
      </c>
      <c r="J8" s="8">
        <f t="shared" si="8"/>
        <v>9.2100000000000009</v>
      </c>
      <c r="K8" s="8">
        <f t="shared" si="9"/>
        <v>56.907500000000006</v>
      </c>
      <c r="L8" s="28">
        <v>100</v>
      </c>
      <c r="M8" s="24"/>
      <c r="N8" s="28">
        <v>100</v>
      </c>
      <c r="O8" s="24"/>
      <c r="P8" s="8">
        <f>L8/[1]Mapping!$H$6*100</f>
        <v>10000</v>
      </c>
      <c r="Q8" s="8">
        <f>M8/[1]Mapping!$H$7*100</f>
        <v>0</v>
      </c>
      <c r="R8" s="8">
        <f>N8/[1]Mapping!$H$7*100</f>
        <v>10000</v>
      </c>
      <c r="S8" s="8">
        <f>O8/[1]Mapping!$I$7*100</f>
        <v>0</v>
      </c>
      <c r="T8" s="8">
        <f t="shared" si="2"/>
        <v>5000</v>
      </c>
      <c r="U8" s="24"/>
      <c r="V8" s="24"/>
      <c r="W8" s="8">
        <f>(U8/SUM([1]Mapping!$H$8:$H$11))*100</f>
        <v>0</v>
      </c>
      <c r="X8" s="8">
        <f>(V8/SUM([1]Mapping!$I$8:$I$11))*100</f>
        <v>0</v>
      </c>
      <c r="Y8" s="8">
        <f t="shared" si="3"/>
        <v>0</v>
      </c>
      <c r="Z8" s="24"/>
      <c r="AA8" s="24"/>
      <c r="AB8" s="8">
        <f>(Z8/SUM([1]Mapping!$H$12:$H$15))*100</f>
        <v>0</v>
      </c>
      <c r="AC8" s="8">
        <f>(AA8/SUM([1]Mapping!$I$12:$I$15))*100</f>
        <v>0</v>
      </c>
      <c r="AD8" s="8">
        <f t="shared" si="4"/>
        <v>0</v>
      </c>
      <c r="AE8" s="6"/>
    </row>
    <row r="9" spans="1:31" x14ac:dyDescent="0.25">
      <c r="A9" s="30">
        <v>841498</v>
      </c>
      <c r="B9" s="30" t="s">
        <v>134</v>
      </c>
      <c r="C9" s="28">
        <v>100</v>
      </c>
      <c r="D9" s="28">
        <v>57.89</v>
      </c>
      <c r="E9" s="28">
        <v>100</v>
      </c>
      <c r="F9" s="24">
        <v>31.82</v>
      </c>
      <c r="G9" s="8">
        <f t="shared" si="5"/>
        <v>100</v>
      </c>
      <c r="H9" s="8">
        <f t="shared" si="6"/>
        <v>44.855000000000004</v>
      </c>
      <c r="I9" s="8">
        <f t="shared" si="7"/>
        <v>100</v>
      </c>
      <c r="J9" s="8">
        <f t="shared" si="8"/>
        <v>38.337500000000006</v>
      </c>
      <c r="K9" s="8">
        <f t="shared" si="9"/>
        <v>70.798124999999999</v>
      </c>
      <c r="L9" s="28">
        <v>100</v>
      </c>
      <c r="M9" s="24"/>
      <c r="N9" s="28">
        <v>100</v>
      </c>
      <c r="O9" s="24"/>
      <c r="P9" s="8">
        <f>L9/[1]Mapping!$H$6*100</f>
        <v>10000</v>
      </c>
      <c r="Q9" s="8">
        <f>M9/[1]Mapping!$H$7*100</f>
        <v>0</v>
      </c>
      <c r="R9" s="8">
        <f>N9/[1]Mapping!$H$7*100</f>
        <v>10000</v>
      </c>
      <c r="S9" s="8">
        <f>O9/[1]Mapping!$I$7*100</f>
        <v>0</v>
      </c>
      <c r="T9" s="8">
        <f t="shared" si="2"/>
        <v>5000</v>
      </c>
      <c r="U9" s="24"/>
      <c r="V9" s="24"/>
      <c r="W9" s="8">
        <f>(U9/SUM([1]Mapping!$H$8:$H$11))*100</f>
        <v>0</v>
      </c>
      <c r="X9" s="8">
        <f>(V9/SUM([1]Mapping!$I$8:$I$11))*100</f>
        <v>0</v>
      </c>
      <c r="Y9" s="8">
        <f t="shared" si="3"/>
        <v>0</v>
      </c>
      <c r="Z9" s="24"/>
      <c r="AA9" s="24"/>
      <c r="AB9" s="8">
        <f>(Z9/SUM([1]Mapping!$H$12:$H$15))*100</f>
        <v>0</v>
      </c>
      <c r="AC9" s="8">
        <f>(AA9/SUM([1]Mapping!$I$12:$I$15))*100</f>
        <v>0</v>
      </c>
      <c r="AD9" s="8">
        <f t="shared" si="4"/>
        <v>0</v>
      </c>
      <c r="AE9" s="6"/>
    </row>
    <row r="10" spans="1:31" x14ac:dyDescent="0.25">
      <c r="A10" s="30">
        <v>841520</v>
      </c>
      <c r="B10" s="30" t="s">
        <v>135</v>
      </c>
      <c r="C10" s="28">
        <v>100</v>
      </c>
      <c r="D10" s="28">
        <v>31.58</v>
      </c>
      <c r="E10" s="28">
        <v>100</v>
      </c>
      <c r="F10" s="24">
        <v>0</v>
      </c>
      <c r="G10" s="8">
        <f t="shared" si="5"/>
        <v>100</v>
      </c>
      <c r="H10" s="8">
        <f t="shared" si="6"/>
        <v>15.79</v>
      </c>
      <c r="I10" s="8">
        <f t="shared" si="7"/>
        <v>100</v>
      </c>
      <c r="J10" s="8">
        <f t="shared" si="8"/>
        <v>7.8949999999999996</v>
      </c>
      <c r="K10" s="8">
        <f t="shared" si="9"/>
        <v>55.921250000000001</v>
      </c>
      <c r="L10" s="28">
        <v>100</v>
      </c>
      <c r="M10" s="24"/>
      <c r="N10" s="28">
        <v>100</v>
      </c>
      <c r="O10" s="24"/>
      <c r="P10" s="8">
        <f>L10/[1]Mapping!$H$6*100</f>
        <v>10000</v>
      </c>
      <c r="Q10" s="8">
        <f>M10/[1]Mapping!$H$7*100</f>
        <v>0</v>
      </c>
      <c r="R10" s="8">
        <f>N10/[1]Mapping!$H$7*100</f>
        <v>10000</v>
      </c>
      <c r="S10" s="8">
        <f>O10/[1]Mapping!$I$7*100</f>
        <v>0</v>
      </c>
      <c r="T10" s="8">
        <f t="shared" si="2"/>
        <v>5000</v>
      </c>
      <c r="U10" s="24"/>
      <c r="V10" s="24"/>
      <c r="W10" s="8">
        <f>(U10/SUM([1]Mapping!$H$8:$H$11))*100</f>
        <v>0</v>
      </c>
      <c r="X10" s="8">
        <f>(V10/SUM([1]Mapping!$I$8:$I$11))*100</f>
        <v>0</v>
      </c>
      <c r="Y10" s="8">
        <f t="shared" si="3"/>
        <v>0</v>
      </c>
      <c r="Z10" s="24"/>
      <c r="AA10" s="24"/>
      <c r="AB10" s="8">
        <f>(Z10/SUM([1]Mapping!$H$12:$H$15))*100</f>
        <v>0</v>
      </c>
      <c r="AC10" s="8">
        <f>(AA10/SUM([1]Mapping!$I$12:$I$15))*100</f>
        <v>0</v>
      </c>
      <c r="AD10" s="8">
        <f t="shared" si="4"/>
        <v>0</v>
      </c>
      <c r="AE10" s="6"/>
    </row>
    <row r="11" spans="1:31" x14ac:dyDescent="0.25">
      <c r="A11" s="30">
        <v>841289</v>
      </c>
      <c r="B11" s="30" t="s">
        <v>136</v>
      </c>
      <c r="C11" s="28">
        <v>100</v>
      </c>
      <c r="D11" s="28">
        <v>68.42</v>
      </c>
      <c r="E11" s="28">
        <v>100</v>
      </c>
      <c r="F11" s="24">
        <v>31.82</v>
      </c>
      <c r="G11" s="8">
        <f t="shared" si="5"/>
        <v>100</v>
      </c>
      <c r="H11" s="8">
        <f t="shared" si="6"/>
        <v>50.120000000000005</v>
      </c>
      <c r="I11" s="8">
        <f t="shared" si="7"/>
        <v>100</v>
      </c>
      <c r="J11" s="8">
        <f t="shared" si="8"/>
        <v>40.97</v>
      </c>
      <c r="K11" s="8">
        <f t="shared" si="9"/>
        <v>72.772500000000008</v>
      </c>
      <c r="L11" s="28">
        <v>100</v>
      </c>
      <c r="M11" s="24"/>
      <c r="N11" s="28">
        <v>100</v>
      </c>
      <c r="O11" s="24"/>
      <c r="P11" s="8">
        <f>L11/[1]Mapping!$H$6*100</f>
        <v>10000</v>
      </c>
      <c r="Q11" s="8">
        <f>M11/[1]Mapping!$H$7*100</f>
        <v>0</v>
      </c>
      <c r="R11" s="8">
        <f>N11/[1]Mapping!$H$7*100</f>
        <v>10000</v>
      </c>
      <c r="S11" s="8">
        <f>O11/[1]Mapping!$I$7*100</f>
        <v>0</v>
      </c>
      <c r="T11" s="8">
        <f t="shared" si="2"/>
        <v>5000</v>
      </c>
      <c r="U11" s="24"/>
      <c r="V11" s="24"/>
      <c r="W11" s="8">
        <f>(U11/SUM([1]Mapping!$H$8:$H$11))*100</f>
        <v>0</v>
      </c>
      <c r="X11" s="8">
        <f>(V11/SUM([1]Mapping!$I$8:$I$11))*100</f>
        <v>0</v>
      </c>
      <c r="Y11" s="8">
        <f t="shared" si="3"/>
        <v>0</v>
      </c>
      <c r="Z11" s="24"/>
      <c r="AA11" s="24"/>
      <c r="AB11" s="8">
        <f>(Z11/SUM([1]Mapping!$H$12:$H$15))*100</f>
        <v>0</v>
      </c>
      <c r="AC11" s="8">
        <f>(AA11/SUM([1]Mapping!$I$12:$I$15))*100</f>
        <v>0</v>
      </c>
      <c r="AD11" s="8">
        <f t="shared" si="4"/>
        <v>0</v>
      </c>
      <c r="AE11" s="6"/>
    </row>
    <row r="12" spans="1:31" x14ac:dyDescent="0.25">
      <c r="A12" s="30">
        <v>841220</v>
      </c>
      <c r="B12" s="30" t="s">
        <v>137</v>
      </c>
      <c r="C12" s="28">
        <v>100</v>
      </c>
      <c r="D12" s="24">
        <v>0</v>
      </c>
      <c r="E12" s="28">
        <v>100</v>
      </c>
      <c r="F12" s="24">
        <v>0</v>
      </c>
      <c r="G12" s="8">
        <f t="shared" si="5"/>
        <v>100</v>
      </c>
      <c r="H12" s="8">
        <f t="shared" si="6"/>
        <v>0</v>
      </c>
      <c r="I12" s="8">
        <f t="shared" si="7"/>
        <v>100</v>
      </c>
      <c r="J12" s="8">
        <f t="shared" si="8"/>
        <v>0</v>
      </c>
      <c r="K12" s="8">
        <f t="shared" si="9"/>
        <v>50</v>
      </c>
      <c r="L12" s="28">
        <v>100</v>
      </c>
      <c r="M12" s="24"/>
      <c r="N12" s="28">
        <v>100</v>
      </c>
      <c r="O12" s="24"/>
      <c r="P12" s="8">
        <f>L12/[1]Mapping!$H$6*100</f>
        <v>10000</v>
      </c>
      <c r="Q12" s="8">
        <f>M12/[1]Mapping!$H$7*100</f>
        <v>0</v>
      </c>
      <c r="R12" s="8">
        <f>N12/[1]Mapping!$H$7*100</f>
        <v>10000</v>
      </c>
      <c r="S12" s="8">
        <f>O12/[1]Mapping!$I$7*100</f>
        <v>0</v>
      </c>
      <c r="T12" s="8">
        <f t="shared" si="2"/>
        <v>5000</v>
      </c>
      <c r="U12" s="24"/>
      <c r="V12" s="24"/>
      <c r="W12" s="8">
        <f>(U12/SUM([1]Mapping!$H$8:$H$11))*100</f>
        <v>0</v>
      </c>
      <c r="X12" s="8">
        <f>(V12/SUM([1]Mapping!$I$8:$I$11))*100</f>
        <v>0</v>
      </c>
      <c r="Y12" s="8">
        <f t="shared" si="3"/>
        <v>0</v>
      </c>
      <c r="Z12" s="24"/>
      <c r="AA12" s="24"/>
      <c r="AB12" s="8">
        <f>(Z12/SUM([1]Mapping!$H$12:$H$15))*100</f>
        <v>0</v>
      </c>
      <c r="AC12" s="8">
        <f>(AA12/SUM([1]Mapping!$I$12:$I$15))*100</f>
        <v>0</v>
      </c>
      <c r="AD12" s="8">
        <f t="shared" si="4"/>
        <v>0</v>
      </c>
      <c r="AE12" s="6"/>
    </row>
    <row r="13" spans="1:31" x14ac:dyDescent="0.25">
      <c r="A13" s="30">
        <v>841566</v>
      </c>
      <c r="B13" s="30" t="s">
        <v>138</v>
      </c>
      <c r="C13" s="28">
        <v>100</v>
      </c>
      <c r="D13" s="28">
        <v>36.840000000000003</v>
      </c>
      <c r="E13" s="28">
        <v>100</v>
      </c>
      <c r="F13" s="28">
        <v>25.45</v>
      </c>
      <c r="G13" s="8">
        <f t="shared" si="5"/>
        <v>100</v>
      </c>
      <c r="H13" s="8">
        <f t="shared" si="6"/>
        <v>31.145000000000003</v>
      </c>
      <c r="I13" s="8">
        <f t="shared" si="7"/>
        <v>100</v>
      </c>
      <c r="J13" s="8">
        <f t="shared" si="8"/>
        <v>28.297499999999999</v>
      </c>
      <c r="K13" s="8">
        <f t="shared" si="9"/>
        <v>64.860624999999999</v>
      </c>
      <c r="L13" s="28">
        <v>100</v>
      </c>
      <c r="M13" s="24"/>
      <c r="N13" s="28">
        <v>100</v>
      </c>
      <c r="O13" s="24"/>
      <c r="P13" s="8">
        <f>L13/[1]Mapping!$H$6*100</f>
        <v>10000</v>
      </c>
      <c r="Q13" s="8">
        <f>M13/[1]Mapping!$H$7*100</f>
        <v>0</v>
      </c>
      <c r="R13" s="8">
        <f>N13/[1]Mapping!$H$7*100</f>
        <v>10000</v>
      </c>
      <c r="S13" s="8">
        <f>O13/[1]Mapping!$I$7*100</f>
        <v>0</v>
      </c>
      <c r="T13" s="8">
        <f t="shared" si="2"/>
        <v>5000</v>
      </c>
      <c r="U13" s="24"/>
      <c r="V13" s="24"/>
      <c r="W13" s="8">
        <f>(U13/SUM([1]Mapping!$H$8:$H$11))*100</f>
        <v>0</v>
      </c>
      <c r="X13" s="8">
        <f>(V13/SUM([1]Mapping!$I$8:$I$11))*100</f>
        <v>0</v>
      </c>
      <c r="Y13" s="8">
        <f t="shared" si="3"/>
        <v>0</v>
      </c>
      <c r="Z13" s="24"/>
      <c r="AA13" s="24"/>
      <c r="AB13" s="8">
        <f>(Z13/SUM([1]Mapping!$H$12:$H$15))*100</f>
        <v>0</v>
      </c>
      <c r="AC13" s="8">
        <f>(AA13/SUM([1]Mapping!$I$12:$I$15))*100</f>
        <v>0</v>
      </c>
      <c r="AD13" s="8">
        <f t="shared" si="4"/>
        <v>0</v>
      </c>
      <c r="AE13" s="6"/>
    </row>
    <row r="14" spans="1:31" x14ac:dyDescent="0.25">
      <c r="A14" s="30">
        <v>841252</v>
      </c>
      <c r="B14" s="30" t="s">
        <v>139</v>
      </c>
      <c r="C14" s="28">
        <v>100</v>
      </c>
      <c r="D14" s="28">
        <v>5.26</v>
      </c>
      <c r="E14" s="28">
        <v>100</v>
      </c>
      <c r="F14" s="28">
        <v>0</v>
      </c>
      <c r="G14" s="8">
        <f t="shared" si="5"/>
        <v>100</v>
      </c>
      <c r="H14" s="8">
        <f t="shared" si="6"/>
        <v>2.63</v>
      </c>
      <c r="I14" s="8">
        <f t="shared" si="7"/>
        <v>100</v>
      </c>
      <c r="J14" s="8">
        <f t="shared" si="8"/>
        <v>1.3149999999999999</v>
      </c>
      <c r="K14" s="8">
        <f t="shared" si="9"/>
        <v>50.986249999999998</v>
      </c>
      <c r="L14" s="28">
        <v>100</v>
      </c>
      <c r="M14" s="24"/>
      <c r="N14" s="28">
        <v>100</v>
      </c>
      <c r="O14" s="24"/>
      <c r="P14" s="8">
        <f>L14/[1]Mapping!$H$6*100</f>
        <v>10000</v>
      </c>
      <c r="Q14" s="8">
        <f>M14/[1]Mapping!$H$7*100</f>
        <v>0</v>
      </c>
      <c r="R14" s="8">
        <f>N14/[1]Mapping!$H$7*100</f>
        <v>10000</v>
      </c>
      <c r="S14" s="8">
        <f>O14/[1]Mapping!$I$7*100</f>
        <v>0</v>
      </c>
      <c r="T14" s="8">
        <f t="shared" si="2"/>
        <v>5000</v>
      </c>
      <c r="U14" s="24"/>
      <c r="V14" s="24"/>
      <c r="W14" s="8">
        <f>(U14/SUM([1]Mapping!$H$8:$H$11))*100</f>
        <v>0</v>
      </c>
      <c r="X14" s="8">
        <f>(V14/SUM([1]Mapping!$I$8:$I$11))*100</f>
        <v>0</v>
      </c>
      <c r="Y14" s="8">
        <f t="shared" si="3"/>
        <v>0</v>
      </c>
      <c r="Z14" s="24"/>
      <c r="AA14" s="24"/>
      <c r="AB14" s="8">
        <f>(Z14/SUM([1]Mapping!$H$12:$H$15))*100</f>
        <v>0</v>
      </c>
      <c r="AC14" s="8">
        <f>(AA14/SUM([1]Mapping!$I$12:$I$15))*100</f>
        <v>0</v>
      </c>
      <c r="AD14" s="8">
        <f t="shared" si="4"/>
        <v>0</v>
      </c>
      <c r="AE14" s="6"/>
    </row>
    <row r="15" spans="1:31" x14ac:dyDescent="0.25">
      <c r="A15" s="30">
        <v>841433</v>
      </c>
      <c r="B15" s="30" t="s">
        <v>140</v>
      </c>
      <c r="C15" s="28">
        <v>100</v>
      </c>
      <c r="D15" s="28">
        <v>0</v>
      </c>
      <c r="E15" s="28">
        <v>100</v>
      </c>
      <c r="F15" s="28">
        <v>19.09</v>
      </c>
      <c r="G15" s="8">
        <f t="shared" si="5"/>
        <v>100</v>
      </c>
      <c r="H15" s="8">
        <f t="shared" si="6"/>
        <v>9.5449999999999999</v>
      </c>
      <c r="I15" s="8">
        <f t="shared" si="7"/>
        <v>100</v>
      </c>
      <c r="J15" s="8">
        <f t="shared" si="8"/>
        <v>14.317499999999999</v>
      </c>
      <c r="K15" s="8">
        <f t="shared" si="9"/>
        <v>55.965625000000003</v>
      </c>
      <c r="L15" s="28">
        <v>100</v>
      </c>
      <c r="M15" s="24"/>
      <c r="N15" s="28">
        <v>100</v>
      </c>
      <c r="O15" s="24"/>
      <c r="P15" s="8">
        <f>L15/[1]Mapping!$H$6*100</f>
        <v>10000</v>
      </c>
      <c r="Q15" s="8">
        <f>M15/[1]Mapping!$H$7*100</f>
        <v>0</v>
      </c>
      <c r="R15" s="8">
        <f>N15/[1]Mapping!$H$7*100</f>
        <v>10000</v>
      </c>
      <c r="S15" s="8">
        <f>O15/[1]Mapping!$I$7*100</f>
        <v>0</v>
      </c>
      <c r="T15" s="8">
        <f t="shared" si="2"/>
        <v>5000</v>
      </c>
      <c r="U15" s="24"/>
      <c r="V15" s="24"/>
      <c r="W15" s="8">
        <f>(U15/SUM([1]Mapping!$H$8:$H$11))*100</f>
        <v>0</v>
      </c>
      <c r="X15" s="8">
        <f>(V15/SUM([1]Mapping!$I$8:$I$11))*100</f>
        <v>0</v>
      </c>
      <c r="Y15" s="8">
        <f t="shared" si="3"/>
        <v>0</v>
      </c>
      <c r="Z15" s="24"/>
      <c r="AA15" s="24"/>
      <c r="AB15" s="8">
        <f>(Z15/SUM([1]Mapping!$H$12:$H$15))*100</f>
        <v>0</v>
      </c>
      <c r="AC15" s="8">
        <f>(AA15/SUM([1]Mapping!$I$12:$I$15))*100</f>
        <v>0</v>
      </c>
      <c r="AD15" s="8">
        <f t="shared" si="4"/>
        <v>0</v>
      </c>
      <c r="AE15" s="6"/>
    </row>
    <row r="16" spans="1:31" x14ac:dyDescent="0.25">
      <c r="A16" s="30">
        <v>841233</v>
      </c>
      <c r="B16" s="30" t="s">
        <v>141</v>
      </c>
      <c r="C16" s="28">
        <v>100</v>
      </c>
      <c r="D16" s="28">
        <v>63.16</v>
      </c>
      <c r="E16" s="28">
        <v>100</v>
      </c>
      <c r="F16" s="28">
        <v>31.82</v>
      </c>
      <c r="G16" s="8">
        <f t="shared" si="5"/>
        <v>100</v>
      </c>
      <c r="H16" s="8">
        <f t="shared" si="6"/>
        <v>47.489999999999995</v>
      </c>
      <c r="I16" s="8">
        <f t="shared" si="7"/>
        <v>100</v>
      </c>
      <c r="J16" s="8">
        <f t="shared" si="8"/>
        <v>39.655000000000001</v>
      </c>
      <c r="K16" s="8">
        <f t="shared" si="9"/>
        <v>71.786249999999995</v>
      </c>
      <c r="L16" s="28">
        <v>100</v>
      </c>
      <c r="M16" s="24"/>
      <c r="N16" s="28">
        <v>100</v>
      </c>
      <c r="O16" s="24"/>
      <c r="P16" s="8">
        <f>L16/[1]Mapping!$H$6*100</f>
        <v>10000</v>
      </c>
      <c r="Q16" s="8">
        <f>M16/[1]Mapping!$H$7*100</f>
        <v>0</v>
      </c>
      <c r="R16" s="8">
        <f>N16/[1]Mapping!$H$7*100</f>
        <v>10000</v>
      </c>
      <c r="S16" s="8">
        <f>O16/[1]Mapping!$I$7*100</f>
        <v>0</v>
      </c>
      <c r="T16" s="8">
        <f t="shared" si="2"/>
        <v>5000</v>
      </c>
      <c r="U16" s="24"/>
      <c r="V16" s="24"/>
      <c r="W16" s="8">
        <f>(U16/SUM([1]Mapping!$H$8:$H$11))*100</f>
        <v>0</v>
      </c>
      <c r="X16" s="8">
        <f>(V16/SUM([1]Mapping!$I$8:$I$11))*100</f>
        <v>0</v>
      </c>
      <c r="Y16" s="8">
        <f t="shared" si="3"/>
        <v>0</v>
      </c>
      <c r="Z16" s="24"/>
      <c r="AA16" s="24"/>
      <c r="AB16" s="8">
        <f>(Z16/SUM([1]Mapping!$H$12:$H$15))*100</f>
        <v>0</v>
      </c>
      <c r="AC16" s="8">
        <f>(AA16/SUM([1]Mapping!$I$12:$I$15))*100</f>
        <v>0</v>
      </c>
      <c r="AD16" s="8">
        <f t="shared" si="4"/>
        <v>0</v>
      </c>
      <c r="AE16" s="6"/>
    </row>
    <row r="17" spans="1:31" x14ac:dyDescent="0.25">
      <c r="A17" s="30">
        <v>841301</v>
      </c>
      <c r="B17" s="30" t="s">
        <v>142</v>
      </c>
      <c r="C17" s="28">
        <v>100</v>
      </c>
      <c r="D17" s="28">
        <v>0</v>
      </c>
      <c r="E17" s="28">
        <v>100</v>
      </c>
      <c r="F17" s="28">
        <v>12.73</v>
      </c>
      <c r="G17" s="8">
        <f t="shared" si="5"/>
        <v>100</v>
      </c>
      <c r="H17" s="8">
        <f t="shared" si="6"/>
        <v>6.3650000000000002</v>
      </c>
      <c r="I17" s="8">
        <f t="shared" si="7"/>
        <v>100</v>
      </c>
      <c r="J17" s="8">
        <f t="shared" si="8"/>
        <v>9.5474999999999994</v>
      </c>
      <c r="K17" s="8">
        <f t="shared" si="9"/>
        <v>53.978125000000006</v>
      </c>
      <c r="L17" s="28">
        <v>100</v>
      </c>
      <c r="M17" s="24"/>
      <c r="N17" s="28">
        <v>100</v>
      </c>
      <c r="O17" s="24"/>
      <c r="P17" s="8">
        <f>L17/[1]Mapping!$H$6*100</f>
        <v>10000</v>
      </c>
      <c r="Q17" s="8">
        <f>M17/[1]Mapping!$H$7*100</f>
        <v>0</v>
      </c>
      <c r="R17" s="8">
        <f>N17/[1]Mapping!$H$7*100</f>
        <v>10000</v>
      </c>
      <c r="S17" s="8">
        <f>O17/[1]Mapping!$I$7*100</f>
        <v>0</v>
      </c>
      <c r="T17" s="8">
        <f t="shared" si="2"/>
        <v>5000</v>
      </c>
      <c r="U17" s="24"/>
      <c r="V17" s="24"/>
      <c r="W17" s="8">
        <f>(U17/SUM([1]Mapping!$H$8:$H$11))*100</f>
        <v>0</v>
      </c>
      <c r="X17" s="8">
        <f>(V17/SUM([1]Mapping!$I$8:$I$11))*100</f>
        <v>0</v>
      </c>
      <c r="Y17" s="8">
        <f t="shared" si="3"/>
        <v>0</v>
      </c>
      <c r="Z17" s="24"/>
      <c r="AA17" s="24"/>
      <c r="AB17" s="8">
        <f>(Z17/SUM([1]Mapping!$H$12:$H$15))*100</f>
        <v>0</v>
      </c>
      <c r="AC17" s="8">
        <f>(AA17/SUM([1]Mapping!$I$12:$I$15))*100</f>
        <v>0</v>
      </c>
      <c r="AD17" s="8">
        <f t="shared" si="4"/>
        <v>0</v>
      </c>
      <c r="AE17" s="6"/>
    </row>
    <row r="18" spans="1:31" x14ac:dyDescent="0.25">
      <c r="A18" s="30">
        <v>841354</v>
      </c>
      <c r="B18" s="30" t="s">
        <v>143</v>
      </c>
      <c r="C18" s="28">
        <v>100</v>
      </c>
      <c r="D18" s="28">
        <v>52.63</v>
      </c>
      <c r="E18" s="28">
        <v>100</v>
      </c>
      <c r="F18" s="28">
        <v>0</v>
      </c>
      <c r="G18" s="8">
        <f t="shared" si="5"/>
        <v>100</v>
      </c>
      <c r="H18" s="8">
        <f t="shared" si="6"/>
        <v>26.315000000000001</v>
      </c>
      <c r="I18" s="8">
        <f t="shared" si="7"/>
        <v>100</v>
      </c>
      <c r="J18" s="8">
        <f t="shared" si="8"/>
        <v>13.157500000000001</v>
      </c>
      <c r="K18" s="8">
        <f t="shared" si="9"/>
        <v>59.868124999999999</v>
      </c>
      <c r="L18" s="28">
        <v>100</v>
      </c>
      <c r="M18" s="24"/>
      <c r="N18" s="28">
        <v>100</v>
      </c>
      <c r="O18" s="24"/>
      <c r="P18" s="8">
        <f>L18/[1]Mapping!$H$6*100</f>
        <v>10000</v>
      </c>
      <c r="Q18" s="8">
        <f>M18/[1]Mapping!$H$7*100</f>
        <v>0</v>
      </c>
      <c r="R18" s="8">
        <f>N18/[1]Mapping!$H$7*100</f>
        <v>10000</v>
      </c>
      <c r="S18" s="8">
        <f>O18/[1]Mapping!$I$7*100</f>
        <v>0</v>
      </c>
      <c r="T18" s="8">
        <f t="shared" si="2"/>
        <v>5000</v>
      </c>
      <c r="U18" s="24"/>
      <c r="V18" s="24"/>
      <c r="W18" s="8">
        <f>(U18/SUM([1]Mapping!$H$8:$H$11))*100</f>
        <v>0</v>
      </c>
      <c r="X18" s="8">
        <f>(V18/SUM([1]Mapping!$I$8:$I$11))*100</f>
        <v>0</v>
      </c>
      <c r="Y18" s="8">
        <f t="shared" si="3"/>
        <v>0</v>
      </c>
      <c r="Z18" s="24"/>
      <c r="AA18" s="24"/>
      <c r="AB18" s="8">
        <f>(Z18/SUM([1]Mapping!$H$12:$H$15))*100</f>
        <v>0</v>
      </c>
      <c r="AC18" s="8">
        <f>(AA18/SUM([1]Mapping!$I$12:$I$15))*100</f>
        <v>0</v>
      </c>
      <c r="AD18" s="8">
        <f t="shared" si="4"/>
        <v>0</v>
      </c>
      <c r="AE18" s="6"/>
    </row>
    <row r="19" spans="1:31" x14ac:dyDescent="0.25">
      <c r="A19" s="30">
        <v>841178</v>
      </c>
      <c r="B19" s="30" t="s">
        <v>144</v>
      </c>
      <c r="C19" s="28">
        <v>100</v>
      </c>
      <c r="D19" s="28">
        <v>0</v>
      </c>
      <c r="E19" s="28">
        <v>100</v>
      </c>
      <c r="F19" s="28">
        <v>0</v>
      </c>
      <c r="G19" s="8">
        <f t="shared" si="5"/>
        <v>100</v>
      </c>
      <c r="H19" s="8">
        <f t="shared" si="6"/>
        <v>0</v>
      </c>
      <c r="I19" s="8">
        <f t="shared" si="7"/>
        <v>100</v>
      </c>
      <c r="J19" s="8">
        <f t="shared" si="8"/>
        <v>0</v>
      </c>
      <c r="K19" s="8">
        <f t="shared" si="9"/>
        <v>50</v>
      </c>
      <c r="L19" s="28">
        <v>100</v>
      </c>
      <c r="M19" s="24"/>
      <c r="N19" s="28">
        <v>100</v>
      </c>
      <c r="O19" s="24"/>
      <c r="P19" s="8">
        <f>L19/[1]Mapping!$H$6*100</f>
        <v>10000</v>
      </c>
      <c r="Q19" s="8">
        <f>M19/[1]Mapping!$H$7*100</f>
        <v>0</v>
      </c>
      <c r="R19" s="8">
        <f>N19/[1]Mapping!$H$7*100</f>
        <v>10000</v>
      </c>
      <c r="S19" s="8">
        <f>O19/[1]Mapping!$I$7*100</f>
        <v>0</v>
      </c>
      <c r="T19" s="8">
        <f t="shared" si="2"/>
        <v>5000</v>
      </c>
      <c r="U19" s="24"/>
      <c r="V19" s="24"/>
      <c r="W19" s="8">
        <f>(U19/SUM([1]Mapping!$H$8:$H$11))*100</f>
        <v>0</v>
      </c>
      <c r="X19" s="8">
        <f>(V19/SUM([1]Mapping!$I$8:$I$11))*100</f>
        <v>0</v>
      </c>
      <c r="Y19" s="8">
        <f t="shared" si="3"/>
        <v>0</v>
      </c>
      <c r="Z19" s="24"/>
      <c r="AA19" s="24"/>
      <c r="AB19" s="8">
        <f>(Z19/SUM([1]Mapping!$H$12:$H$15))*100</f>
        <v>0</v>
      </c>
      <c r="AC19" s="8">
        <f>(AA19/SUM([1]Mapping!$I$12:$I$15))*100</f>
        <v>0</v>
      </c>
      <c r="AD19" s="8">
        <f t="shared" si="4"/>
        <v>0</v>
      </c>
      <c r="AE19" s="6"/>
    </row>
    <row r="20" spans="1:31" x14ac:dyDescent="0.25">
      <c r="A20" s="30">
        <v>841554</v>
      </c>
      <c r="B20" s="30" t="s">
        <v>145</v>
      </c>
      <c r="C20" s="28">
        <v>100</v>
      </c>
      <c r="D20" s="28">
        <v>68.42</v>
      </c>
      <c r="E20" s="28">
        <v>100</v>
      </c>
      <c r="F20" s="28">
        <v>44.55</v>
      </c>
      <c r="G20" s="8">
        <f t="shared" si="5"/>
        <v>100</v>
      </c>
      <c r="H20" s="8">
        <f t="shared" si="6"/>
        <v>56.484999999999999</v>
      </c>
      <c r="I20" s="8">
        <f t="shared" si="7"/>
        <v>100</v>
      </c>
      <c r="J20" s="8">
        <f t="shared" si="8"/>
        <v>50.517499999999998</v>
      </c>
      <c r="K20" s="8">
        <f t="shared" si="9"/>
        <v>76.750624999999999</v>
      </c>
      <c r="L20" s="28">
        <v>100</v>
      </c>
      <c r="M20" s="24"/>
      <c r="N20" s="28">
        <v>100</v>
      </c>
      <c r="O20" s="24"/>
      <c r="P20" s="8">
        <f>L20/[1]Mapping!$H$6*100</f>
        <v>10000</v>
      </c>
      <c r="Q20" s="8">
        <f>M20/[1]Mapping!$H$7*100</f>
        <v>0</v>
      </c>
      <c r="R20" s="8">
        <f>N20/[1]Mapping!$H$7*100</f>
        <v>10000</v>
      </c>
      <c r="S20" s="8">
        <f>O20/[1]Mapping!$I$7*100</f>
        <v>0</v>
      </c>
      <c r="T20" s="8">
        <f t="shared" si="2"/>
        <v>5000</v>
      </c>
      <c r="U20" s="24"/>
      <c r="V20" s="24"/>
      <c r="W20" s="8">
        <f>(U20/SUM([1]Mapping!$H$8:$H$11))*100</f>
        <v>0</v>
      </c>
      <c r="X20" s="8">
        <f>(V20/SUM([1]Mapping!$I$8:$I$11))*100</f>
        <v>0</v>
      </c>
      <c r="Y20" s="8">
        <f t="shared" si="3"/>
        <v>0</v>
      </c>
      <c r="Z20" s="24"/>
      <c r="AA20" s="24"/>
      <c r="AB20" s="8">
        <f>(Z20/SUM([1]Mapping!$H$12:$H$15))*100</f>
        <v>0</v>
      </c>
      <c r="AC20" s="8">
        <f>(AA20/SUM([1]Mapping!$I$12:$I$15))*100</f>
        <v>0</v>
      </c>
      <c r="AD20" s="8">
        <f t="shared" si="4"/>
        <v>0</v>
      </c>
      <c r="AE20" s="6"/>
    </row>
    <row r="21" spans="1:31" x14ac:dyDescent="0.25">
      <c r="A21" s="30">
        <v>841248</v>
      </c>
      <c r="B21" s="30" t="s">
        <v>146</v>
      </c>
      <c r="C21" s="28">
        <v>100</v>
      </c>
      <c r="D21" s="28">
        <v>57.89</v>
      </c>
      <c r="E21" s="28">
        <v>100</v>
      </c>
      <c r="F21" s="28">
        <v>38.18</v>
      </c>
      <c r="G21" s="8">
        <f t="shared" si="5"/>
        <v>100</v>
      </c>
      <c r="H21" s="8">
        <f t="shared" si="6"/>
        <v>48.034999999999997</v>
      </c>
      <c r="I21" s="8">
        <f t="shared" si="7"/>
        <v>100</v>
      </c>
      <c r="J21" s="8">
        <f t="shared" si="8"/>
        <v>43.107500000000002</v>
      </c>
      <c r="K21" s="8">
        <f t="shared" si="9"/>
        <v>72.785624999999996</v>
      </c>
      <c r="L21" s="28">
        <v>100</v>
      </c>
      <c r="M21" s="24"/>
      <c r="N21" s="28">
        <v>100</v>
      </c>
      <c r="O21" s="24"/>
      <c r="P21" s="8">
        <f>L21/[1]Mapping!$H$6*100</f>
        <v>10000</v>
      </c>
      <c r="Q21" s="8">
        <f>M21/[1]Mapping!$H$7*100</f>
        <v>0</v>
      </c>
      <c r="R21" s="8">
        <f>N21/[1]Mapping!$H$7*100</f>
        <v>10000</v>
      </c>
      <c r="S21" s="8">
        <f>O21/[1]Mapping!$I$7*100</f>
        <v>0</v>
      </c>
      <c r="T21" s="8">
        <f t="shared" si="2"/>
        <v>5000</v>
      </c>
      <c r="U21" s="24"/>
      <c r="V21" s="24"/>
      <c r="W21" s="8">
        <f>(U21/SUM([1]Mapping!$H$8:$H$11))*100</f>
        <v>0</v>
      </c>
      <c r="X21" s="8">
        <f>(V21/SUM([1]Mapping!$I$8:$I$11))*100</f>
        <v>0</v>
      </c>
      <c r="Y21" s="8">
        <f t="shared" si="3"/>
        <v>0</v>
      </c>
      <c r="Z21" s="24"/>
      <c r="AA21" s="24"/>
      <c r="AB21" s="8">
        <f>(Z21/SUM([1]Mapping!$H$12:$H$15))*100</f>
        <v>0</v>
      </c>
      <c r="AC21" s="8">
        <f>(AA21/SUM([1]Mapping!$I$12:$I$15))*100</f>
        <v>0</v>
      </c>
      <c r="AD21" s="8">
        <f t="shared" si="4"/>
        <v>0</v>
      </c>
      <c r="AE21" s="6"/>
    </row>
    <row r="22" spans="1:31" x14ac:dyDescent="0.25">
      <c r="A22" s="30">
        <v>841172</v>
      </c>
      <c r="B22" s="30" t="s">
        <v>147</v>
      </c>
      <c r="C22" s="28">
        <v>100</v>
      </c>
      <c r="D22" s="28">
        <v>73.680000000000007</v>
      </c>
      <c r="E22" s="28">
        <v>100</v>
      </c>
      <c r="F22" s="28">
        <v>0</v>
      </c>
      <c r="G22" s="8">
        <f t="shared" si="5"/>
        <v>100</v>
      </c>
      <c r="H22" s="8">
        <f t="shared" si="6"/>
        <v>36.840000000000003</v>
      </c>
      <c r="I22" s="8">
        <f t="shared" si="7"/>
        <v>100</v>
      </c>
      <c r="J22" s="8">
        <f t="shared" si="8"/>
        <v>18.420000000000002</v>
      </c>
      <c r="K22" s="8">
        <f t="shared" si="9"/>
        <v>63.814999999999998</v>
      </c>
      <c r="L22" s="28">
        <v>100</v>
      </c>
      <c r="M22" s="24"/>
      <c r="N22" s="28">
        <v>100</v>
      </c>
      <c r="O22" s="24"/>
      <c r="P22" s="8">
        <f>L22/[1]Mapping!$H$6*100</f>
        <v>10000</v>
      </c>
      <c r="Q22" s="8">
        <f>M22/[1]Mapping!$H$7*100</f>
        <v>0</v>
      </c>
      <c r="R22" s="8">
        <f>N22/[1]Mapping!$H$7*100</f>
        <v>10000</v>
      </c>
      <c r="S22" s="8">
        <f>O22/[1]Mapping!$I$7*100</f>
        <v>0</v>
      </c>
      <c r="T22" s="8">
        <f t="shared" si="2"/>
        <v>5000</v>
      </c>
      <c r="U22" s="24"/>
      <c r="V22" s="24"/>
      <c r="W22" s="8">
        <f>(U22/SUM([1]Mapping!$H$8:$H$11))*100</f>
        <v>0</v>
      </c>
      <c r="X22" s="8">
        <f>(V22/SUM([1]Mapping!$I$8:$I$11))*100</f>
        <v>0</v>
      </c>
      <c r="Y22" s="8">
        <f t="shared" si="3"/>
        <v>0</v>
      </c>
      <c r="Z22" s="24"/>
      <c r="AA22" s="24"/>
      <c r="AB22" s="8">
        <f>(Z22/SUM([1]Mapping!$H$12:$H$15))*100</f>
        <v>0</v>
      </c>
      <c r="AC22" s="8">
        <f>(AA22/SUM([1]Mapping!$I$12:$I$15))*100</f>
        <v>0</v>
      </c>
      <c r="AD22" s="8">
        <f t="shared" si="4"/>
        <v>0</v>
      </c>
      <c r="AE22" s="6"/>
    </row>
    <row r="23" spans="1:31" x14ac:dyDescent="0.25">
      <c r="A23" s="30">
        <v>841334</v>
      </c>
      <c r="B23" s="30" t="s">
        <v>148</v>
      </c>
      <c r="C23" s="28">
        <v>100</v>
      </c>
      <c r="D23" s="28">
        <v>57.89</v>
      </c>
      <c r="E23" s="28">
        <v>100</v>
      </c>
      <c r="F23" s="28">
        <v>38.18</v>
      </c>
      <c r="G23" s="8">
        <f t="shared" si="5"/>
        <v>100</v>
      </c>
      <c r="H23" s="8">
        <f t="shared" si="6"/>
        <v>48.034999999999997</v>
      </c>
      <c r="I23" s="8">
        <f t="shared" si="7"/>
        <v>100</v>
      </c>
      <c r="J23" s="8">
        <f t="shared" si="8"/>
        <v>43.107500000000002</v>
      </c>
      <c r="K23" s="8">
        <f t="shared" si="9"/>
        <v>72.785624999999996</v>
      </c>
      <c r="L23" s="28">
        <v>100</v>
      </c>
      <c r="M23" s="6"/>
      <c r="N23" s="28">
        <v>100</v>
      </c>
      <c r="O23" s="6"/>
      <c r="P23" s="8">
        <f>L23/[1]Mapping!$H$6*100</f>
        <v>10000</v>
      </c>
      <c r="Q23" s="8">
        <f>M23/[1]Mapping!$H$7*100</f>
        <v>0</v>
      </c>
      <c r="R23" s="8">
        <f>N23/[1]Mapping!$H$7*100</f>
        <v>10000</v>
      </c>
      <c r="S23" s="8">
        <f>O23/[1]Mapping!$I$7*100</f>
        <v>0</v>
      </c>
      <c r="T23" s="8">
        <f t="shared" si="2"/>
        <v>5000</v>
      </c>
      <c r="U23" s="6"/>
      <c r="V23" s="6"/>
      <c r="W23" s="8">
        <f>(U23/SUM([1]Mapping!$H$8:$H$11))*100</f>
        <v>0</v>
      </c>
      <c r="X23" s="8">
        <f>(V23/SUM([1]Mapping!$I$8:$I$11))*100</f>
        <v>0</v>
      </c>
      <c r="Y23" s="8">
        <f t="shared" si="3"/>
        <v>0</v>
      </c>
      <c r="Z23" s="6"/>
      <c r="AA23" s="6"/>
      <c r="AB23" s="8">
        <f>(Z23/SUM([1]Mapping!$H$12:$H$15))*100</f>
        <v>0</v>
      </c>
      <c r="AC23" s="8">
        <f>(AA23/SUM([1]Mapping!$I$12:$I$15))*100</f>
        <v>0</v>
      </c>
      <c r="AD23" s="8">
        <f t="shared" si="4"/>
        <v>0</v>
      </c>
      <c r="AE23" s="6"/>
    </row>
    <row r="24" spans="1:31" x14ac:dyDescent="0.25">
      <c r="A24" s="30">
        <v>841216</v>
      </c>
      <c r="B24" s="30" t="s">
        <v>149</v>
      </c>
      <c r="C24" s="28">
        <v>100</v>
      </c>
      <c r="D24" s="28">
        <v>68.42</v>
      </c>
      <c r="E24" s="28">
        <v>100</v>
      </c>
      <c r="F24" s="28">
        <v>44.55</v>
      </c>
      <c r="G24" s="8">
        <f t="shared" si="5"/>
        <v>100</v>
      </c>
      <c r="H24" s="8">
        <f t="shared" si="6"/>
        <v>56.484999999999999</v>
      </c>
      <c r="I24" s="8">
        <f t="shared" si="7"/>
        <v>100</v>
      </c>
      <c r="J24" s="8">
        <f t="shared" si="8"/>
        <v>50.517499999999998</v>
      </c>
      <c r="K24" s="8">
        <f t="shared" si="9"/>
        <v>76.750624999999999</v>
      </c>
      <c r="L24" s="28">
        <v>100</v>
      </c>
      <c r="M24" s="6"/>
      <c r="N24" s="28">
        <v>100</v>
      </c>
      <c r="O24" s="6"/>
      <c r="P24" s="8">
        <f>L24/[1]Mapping!$H$6*100</f>
        <v>10000</v>
      </c>
      <c r="Q24" s="8">
        <f>M24/[1]Mapping!$H$7*100</f>
        <v>0</v>
      </c>
      <c r="R24" s="8">
        <f>N24/[1]Mapping!$H$7*100</f>
        <v>10000</v>
      </c>
      <c r="S24" s="8">
        <f>O24/[1]Mapping!$I$7*100</f>
        <v>0</v>
      </c>
      <c r="T24" s="8">
        <f t="shared" si="2"/>
        <v>5000</v>
      </c>
      <c r="U24" s="6"/>
      <c r="V24" s="6"/>
      <c r="W24" s="8">
        <f>(U24/SUM([1]Mapping!$H$8:$H$11))*100</f>
        <v>0</v>
      </c>
      <c r="X24" s="8">
        <f>(V24/SUM([1]Mapping!$I$8:$I$11))*100</f>
        <v>0</v>
      </c>
      <c r="Y24" s="8">
        <f t="shared" si="3"/>
        <v>0</v>
      </c>
      <c r="Z24" s="6"/>
      <c r="AA24" s="6"/>
      <c r="AB24" s="8">
        <f>(Z24/SUM([1]Mapping!$H$12:$H$15))*100</f>
        <v>0</v>
      </c>
      <c r="AC24" s="8">
        <f>(AA24/SUM([1]Mapping!$I$12:$I$15))*100</f>
        <v>0</v>
      </c>
      <c r="AD24" s="8">
        <f t="shared" si="4"/>
        <v>0</v>
      </c>
      <c r="AE24" s="6"/>
    </row>
    <row r="25" spans="1:31" x14ac:dyDescent="0.25">
      <c r="A25" s="30">
        <v>841170</v>
      </c>
      <c r="B25" s="30" t="s">
        <v>150</v>
      </c>
      <c r="C25" s="28">
        <v>100</v>
      </c>
      <c r="D25" s="28">
        <v>73.680000000000007</v>
      </c>
      <c r="E25" s="28">
        <v>100</v>
      </c>
      <c r="F25" s="28">
        <v>50.91</v>
      </c>
      <c r="G25" s="8">
        <f t="shared" si="5"/>
        <v>100</v>
      </c>
      <c r="H25" s="8">
        <f t="shared" si="6"/>
        <v>62.295000000000002</v>
      </c>
      <c r="I25" s="8">
        <f t="shared" si="7"/>
        <v>100</v>
      </c>
      <c r="J25" s="8">
        <f t="shared" si="8"/>
        <v>56.602499999999999</v>
      </c>
      <c r="K25" s="8">
        <f t="shared" si="9"/>
        <v>79.724375000000009</v>
      </c>
      <c r="L25" s="28">
        <v>100</v>
      </c>
      <c r="M25" s="6"/>
      <c r="N25" s="28">
        <v>100</v>
      </c>
      <c r="O25" s="6"/>
      <c r="P25" s="8">
        <f>L25/[1]Mapping!$H$6*100</f>
        <v>10000</v>
      </c>
      <c r="Q25" s="8">
        <f>M25/[1]Mapping!$H$7*100</f>
        <v>0</v>
      </c>
      <c r="R25" s="8">
        <f>N25/[1]Mapping!$H$7*100</f>
        <v>10000</v>
      </c>
      <c r="S25" s="8">
        <f>O25/[1]Mapping!$I$7*100</f>
        <v>0</v>
      </c>
      <c r="T25" s="8">
        <f t="shared" si="2"/>
        <v>5000</v>
      </c>
      <c r="U25" s="6"/>
      <c r="V25" s="6"/>
      <c r="W25" s="8">
        <f>(U25/SUM([1]Mapping!$H$8:$H$11))*100</f>
        <v>0</v>
      </c>
      <c r="X25" s="8">
        <f>(V25/SUM([1]Mapping!$I$8:$I$11))*100</f>
        <v>0</v>
      </c>
      <c r="Y25" s="8">
        <f t="shared" si="3"/>
        <v>0</v>
      </c>
      <c r="Z25" s="6"/>
      <c r="AA25" s="6"/>
      <c r="AB25" s="8">
        <f>(Z25/SUM([1]Mapping!$H$12:$H$15))*100</f>
        <v>0</v>
      </c>
      <c r="AC25" s="8">
        <f>(AA25/SUM([1]Mapping!$I$12:$I$15))*100</f>
        <v>0</v>
      </c>
      <c r="AD25" s="8">
        <f t="shared" si="4"/>
        <v>0</v>
      </c>
      <c r="AE25" s="6"/>
    </row>
    <row r="26" spans="1:31" x14ac:dyDescent="0.25">
      <c r="A26" s="30">
        <v>841118</v>
      </c>
      <c r="B26" s="30" t="s">
        <v>151</v>
      </c>
      <c r="C26" s="28">
        <v>100</v>
      </c>
      <c r="D26" s="28">
        <v>78.95</v>
      </c>
      <c r="E26" s="28">
        <v>100</v>
      </c>
      <c r="F26" s="28">
        <v>87.27</v>
      </c>
      <c r="G26" s="8">
        <f t="shared" si="5"/>
        <v>100</v>
      </c>
      <c r="H26" s="8">
        <f t="shared" si="6"/>
        <v>83.11</v>
      </c>
      <c r="I26" s="8">
        <f t="shared" si="7"/>
        <v>100</v>
      </c>
      <c r="J26" s="8">
        <f t="shared" si="8"/>
        <v>85.19</v>
      </c>
      <c r="K26" s="8">
        <f t="shared" si="9"/>
        <v>92.075000000000003</v>
      </c>
      <c r="L26" s="28">
        <v>100</v>
      </c>
      <c r="M26" s="6"/>
      <c r="N26" s="28">
        <v>100</v>
      </c>
      <c r="O26" s="6"/>
      <c r="P26" s="8">
        <f>L26/[1]Mapping!$H$6*100</f>
        <v>10000</v>
      </c>
      <c r="Q26" s="8">
        <f>M26/[1]Mapping!$H$7*100</f>
        <v>0</v>
      </c>
      <c r="R26" s="8">
        <f>N26/[1]Mapping!$H$7*100</f>
        <v>10000</v>
      </c>
      <c r="S26" s="8">
        <f>O26/[1]Mapping!$I$7*100</f>
        <v>0</v>
      </c>
      <c r="T26" s="8">
        <f t="shared" si="2"/>
        <v>5000</v>
      </c>
      <c r="U26" s="6"/>
      <c r="V26" s="6"/>
      <c r="W26" s="8">
        <f>(U26/SUM([1]Mapping!$H$8:$H$11))*100</f>
        <v>0</v>
      </c>
      <c r="X26" s="8">
        <f>(V26/SUM([1]Mapping!$I$8:$I$11))*100</f>
        <v>0</v>
      </c>
      <c r="Y26" s="8">
        <f t="shared" si="3"/>
        <v>0</v>
      </c>
      <c r="Z26" s="6"/>
      <c r="AA26" s="6"/>
      <c r="AB26" s="8">
        <f>(Z26/SUM([1]Mapping!$H$12:$H$15))*100</f>
        <v>0</v>
      </c>
      <c r="AC26" s="8">
        <f>(AA26/SUM([1]Mapping!$I$12:$I$15))*100</f>
        <v>0</v>
      </c>
      <c r="AD26" s="8">
        <f t="shared" si="4"/>
        <v>0</v>
      </c>
      <c r="AE26" s="6"/>
    </row>
    <row r="27" spans="1:31" x14ac:dyDescent="0.25">
      <c r="A27" s="30">
        <v>841208</v>
      </c>
      <c r="B27" s="30" t="s">
        <v>152</v>
      </c>
      <c r="C27" s="28">
        <v>100</v>
      </c>
      <c r="D27" s="28">
        <v>36.840000000000003</v>
      </c>
      <c r="E27" s="28">
        <v>100</v>
      </c>
      <c r="F27" s="28">
        <v>0</v>
      </c>
      <c r="G27" s="8">
        <f t="shared" si="5"/>
        <v>100</v>
      </c>
      <c r="H27" s="8">
        <f t="shared" si="6"/>
        <v>18.420000000000002</v>
      </c>
      <c r="I27" s="8">
        <f t="shared" si="7"/>
        <v>100</v>
      </c>
      <c r="J27" s="8">
        <f t="shared" si="8"/>
        <v>9.2100000000000009</v>
      </c>
      <c r="K27" s="8">
        <f t="shared" si="9"/>
        <v>56.907500000000006</v>
      </c>
      <c r="L27" s="28">
        <v>100</v>
      </c>
      <c r="M27" s="6"/>
      <c r="N27" s="28">
        <v>100</v>
      </c>
      <c r="O27" s="6"/>
      <c r="P27" s="8">
        <f>L27/[1]Mapping!$H$6*100</f>
        <v>10000</v>
      </c>
      <c r="Q27" s="8">
        <f>M27/[1]Mapping!$H$7*100</f>
        <v>0</v>
      </c>
      <c r="R27" s="8">
        <f>N27/[1]Mapping!$H$7*100</f>
        <v>10000</v>
      </c>
      <c r="S27" s="8">
        <f>O27/[1]Mapping!$I$7*100</f>
        <v>0</v>
      </c>
      <c r="T27" s="8">
        <f t="shared" si="2"/>
        <v>5000</v>
      </c>
      <c r="U27" s="6"/>
      <c r="V27" s="6"/>
      <c r="W27" s="8">
        <f>(U27/SUM([1]Mapping!$H$8:$H$11))*100</f>
        <v>0</v>
      </c>
      <c r="X27" s="8">
        <f>(V27/SUM([1]Mapping!$I$8:$I$11))*100</f>
        <v>0</v>
      </c>
      <c r="Y27" s="8">
        <f t="shared" si="3"/>
        <v>0</v>
      </c>
      <c r="Z27" s="6"/>
      <c r="AA27" s="6"/>
      <c r="AB27" s="8">
        <f>(Z27/SUM([1]Mapping!$H$12:$H$15))*100</f>
        <v>0</v>
      </c>
      <c r="AC27" s="8">
        <f>(AA27/SUM([1]Mapping!$I$12:$I$15))*100</f>
        <v>0</v>
      </c>
      <c r="AD27" s="8">
        <f t="shared" si="4"/>
        <v>0</v>
      </c>
      <c r="AE27" s="6"/>
    </row>
    <row r="28" spans="1:31" x14ac:dyDescent="0.25">
      <c r="A28" s="30">
        <v>841294</v>
      </c>
      <c r="B28" s="30" t="s">
        <v>153</v>
      </c>
      <c r="C28" s="28">
        <v>100</v>
      </c>
      <c r="D28" s="28">
        <v>63.16</v>
      </c>
      <c r="E28" s="28">
        <v>100</v>
      </c>
      <c r="F28" s="28">
        <v>0</v>
      </c>
      <c r="G28" s="8">
        <f t="shared" si="5"/>
        <v>100</v>
      </c>
      <c r="H28" s="8">
        <f t="shared" si="6"/>
        <v>31.58</v>
      </c>
      <c r="I28" s="8">
        <f t="shared" si="7"/>
        <v>100</v>
      </c>
      <c r="J28" s="8">
        <f t="shared" si="8"/>
        <v>15.79</v>
      </c>
      <c r="K28" s="8">
        <f t="shared" si="9"/>
        <v>61.842499999999994</v>
      </c>
      <c r="L28" s="28">
        <v>100</v>
      </c>
      <c r="M28" s="6"/>
      <c r="N28" s="28">
        <v>100</v>
      </c>
      <c r="O28" s="6"/>
      <c r="P28" s="8">
        <f>L28/[1]Mapping!$H$6*100</f>
        <v>10000</v>
      </c>
      <c r="Q28" s="8">
        <f>M28/[1]Mapping!$H$7*100</f>
        <v>0</v>
      </c>
      <c r="R28" s="8">
        <f>N28/[1]Mapping!$H$7*100</f>
        <v>10000</v>
      </c>
      <c r="S28" s="8">
        <f>O28/[1]Mapping!$I$7*100</f>
        <v>0</v>
      </c>
      <c r="T28" s="8">
        <f t="shared" si="2"/>
        <v>5000</v>
      </c>
      <c r="U28" s="6"/>
      <c r="V28" s="6"/>
      <c r="W28" s="8">
        <f>(U28/SUM([1]Mapping!$H$8:$H$11))*100</f>
        <v>0</v>
      </c>
      <c r="X28" s="8">
        <f>(V28/SUM([1]Mapping!$I$8:$I$11))*100</f>
        <v>0</v>
      </c>
      <c r="Y28" s="8">
        <f t="shared" si="3"/>
        <v>0</v>
      </c>
      <c r="Z28" s="6"/>
      <c r="AA28" s="6"/>
      <c r="AB28" s="8">
        <f>(Z28/SUM([1]Mapping!$H$12:$H$15))*100</f>
        <v>0</v>
      </c>
      <c r="AC28" s="8">
        <f>(AA28/SUM([1]Mapping!$I$12:$I$15))*100</f>
        <v>0</v>
      </c>
      <c r="AD28" s="8">
        <f t="shared" si="4"/>
        <v>0</v>
      </c>
      <c r="AE28" s="6"/>
    </row>
  </sheetData>
  <mergeCells count="23">
    <mergeCell ref="C1:F1"/>
    <mergeCell ref="G1:K1"/>
    <mergeCell ref="L1:O1"/>
    <mergeCell ref="U1:AD1"/>
    <mergeCell ref="C2:F2"/>
    <mergeCell ref="L2:O2"/>
    <mergeCell ref="U2:V2"/>
    <mergeCell ref="W2:Y3"/>
    <mergeCell ref="Z2:AA2"/>
    <mergeCell ref="AB2:AD3"/>
    <mergeCell ref="I4:J4"/>
    <mergeCell ref="P4:Q4"/>
    <mergeCell ref="R4:S4"/>
    <mergeCell ref="AE2:AE4"/>
    <mergeCell ref="A3:A4"/>
    <mergeCell ref="B3:B4"/>
    <mergeCell ref="C3:D3"/>
    <mergeCell ref="E3:F3"/>
    <mergeCell ref="L3:M3"/>
    <mergeCell ref="N3:O3"/>
    <mergeCell ref="U3:V3"/>
    <mergeCell ref="Z3:AA3"/>
    <mergeCell ref="G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opLeftCell="AE1" zoomScaleNormal="100" workbookViewId="0">
      <selection activeCell="AN5" sqref="AN5:AP34"/>
    </sheetView>
  </sheetViews>
  <sheetFormatPr defaultRowHeight="15" x14ac:dyDescent="0.25"/>
  <cols>
    <col min="1" max="1" width="11.7109375" style="2" bestFit="1" customWidth="1"/>
    <col min="2" max="2" width="15.28515625" style="2" bestFit="1" customWidth="1"/>
    <col min="3" max="3" width="10.140625" style="2" bestFit="1" customWidth="1"/>
    <col min="4" max="4" width="18.28515625" style="2" customWidth="1"/>
    <col min="5" max="5" width="19.28515625" style="2" bestFit="1" customWidth="1"/>
    <col min="6" max="6" width="19.42578125" style="2" customWidth="1"/>
    <col min="7" max="7" width="12.7109375" style="2" customWidth="1"/>
    <col min="8" max="9" width="11.85546875" style="2" customWidth="1"/>
    <col min="10" max="10" width="12.42578125" style="2" customWidth="1"/>
    <col min="11" max="11" width="12.85546875" style="2" customWidth="1"/>
    <col min="12" max="12" width="14.140625" style="2" customWidth="1"/>
    <col min="13" max="13" width="20.7109375" style="2" customWidth="1"/>
    <col min="14" max="14" width="14.140625" style="2" customWidth="1"/>
    <col min="15" max="15" width="16.5703125" style="2" customWidth="1"/>
    <col min="16" max="16" width="9.5703125" style="2" customWidth="1"/>
    <col min="17" max="17" width="14.7109375" style="2" bestFit="1" customWidth="1"/>
    <col min="18" max="18" width="15.85546875" style="2" bestFit="1" customWidth="1"/>
    <col min="19" max="20" width="15.85546875" style="2" customWidth="1"/>
    <col min="21" max="21" width="8.7109375" style="2" bestFit="1" customWidth="1"/>
    <col min="22" max="22" width="14.7109375" style="2" bestFit="1" customWidth="1"/>
    <col min="23" max="25" width="14.7109375" style="2" customWidth="1"/>
    <col min="26" max="26" width="14.7109375" style="2" bestFit="1" customWidth="1"/>
    <col min="27" max="27" width="15.85546875" style="2" bestFit="1" customWidth="1"/>
    <col min="28" max="29" width="15.85546875" style="2" customWidth="1"/>
    <col min="30" max="30" width="8.7109375" style="2" bestFit="1" customWidth="1"/>
    <col min="31" max="31" width="14.7109375" style="2" bestFit="1" customWidth="1"/>
    <col min="32" max="34" width="14.7109375" style="2" customWidth="1"/>
    <col min="35" max="35" width="15.85546875" style="2" customWidth="1"/>
    <col min="36" max="36" width="14.7109375" style="2" bestFit="1" customWidth="1"/>
    <col min="37" max="37" width="14.7109375" style="2" customWidth="1"/>
    <col min="38" max="39" width="15.85546875" style="2" customWidth="1"/>
    <col min="40" max="40" width="14.7109375" style="2" bestFit="1" customWidth="1"/>
    <col min="41" max="42" width="14.7109375" style="2" customWidth="1"/>
    <col min="43" max="16384" width="9.140625" style="2"/>
  </cols>
  <sheetData>
    <row r="1" spans="1:42" ht="15" customHeight="1" x14ac:dyDescent="0.25">
      <c r="C1" s="63" t="s">
        <v>82</v>
      </c>
      <c r="D1" s="64"/>
      <c r="E1" s="64"/>
      <c r="F1" s="65"/>
      <c r="G1" s="42" t="s">
        <v>17</v>
      </c>
      <c r="H1" s="43"/>
      <c r="I1" s="43"/>
      <c r="J1" s="43"/>
      <c r="K1" s="44"/>
      <c r="L1" s="41" t="s">
        <v>83</v>
      </c>
      <c r="M1" s="41"/>
      <c r="N1" s="42" t="s">
        <v>19</v>
      </c>
      <c r="O1" s="43"/>
      <c r="P1" s="44"/>
      <c r="Q1" s="46" t="s">
        <v>84</v>
      </c>
      <c r="R1" s="47"/>
      <c r="S1" s="47"/>
      <c r="T1" s="48"/>
      <c r="U1" s="53" t="s">
        <v>25</v>
      </c>
      <c r="V1" s="54"/>
      <c r="W1" s="54"/>
      <c r="X1" s="54"/>
      <c r="Y1" s="55"/>
      <c r="Z1" s="46" t="s">
        <v>85</v>
      </c>
      <c r="AA1" s="47"/>
      <c r="AB1" s="47"/>
      <c r="AC1" s="48"/>
      <c r="AD1" s="53" t="s">
        <v>27</v>
      </c>
      <c r="AE1" s="54"/>
      <c r="AF1" s="54"/>
      <c r="AG1" s="54"/>
      <c r="AH1" s="55"/>
      <c r="AI1" s="25" t="s">
        <v>86</v>
      </c>
      <c r="AJ1" s="54" t="s">
        <v>87</v>
      </c>
      <c r="AK1" s="55"/>
      <c r="AL1" s="47" t="s">
        <v>86</v>
      </c>
      <c r="AM1" s="48"/>
      <c r="AN1" s="54" t="s">
        <v>88</v>
      </c>
      <c r="AO1" s="54"/>
      <c r="AP1" s="55"/>
    </row>
    <row r="2" spans="1:42" ht="15" customHeight="1" x14ac:dyDescent="0.25">
      <c r="C2" s="60" t="s">
        <v>22</v>
      </c>
      <c r="D2" s="61"/>
      <c r="E2" s="61"/>
      <c r="F2" s="62"/>
      <c r="G2" s="15"/>
      <c r="H2" s="16"/>
      <c r="I2" s="16"/>
      <c r="J2" s="16"/>
      <c r="K2" s="17"/>
      <c r="L2" s="41" t="s">
        <v>23</v>
      </c>
      <c r="M2" s="41"/>
      <c r="N2" s="15"/>
      <c r="O2" s="16"/>
      <c r="P2" s="17"/>
      <c r="Q2" s="49" t="s">
        <v>24</v>
      </c>
      <c r="R2" s="59"/>
      <c r="S2" s="59"/>
      <c r="T2" s="50"/>
      <c r="U2" s="56"/>
      <c r="V2" s="57"/>
      <c r="W2" s="57"/>
      <c r="X2" s="57"/>
      <c r="Y2" s="58"/>
      <c r="Z2" s="49" t="s">
        <v>26</v>
      </c>
      <c r="AA2" s="59"/>
      <c r="AB2" s="59"/>
      <c r="AC2" s="50"/>
      <c r="AD2" s="56"/>
      <c r="AE2" s="57"/>
      <c r="AF2" s="57"/>
      <c r="AG2" s="57"/>
      <c r="AH2" s="58"/>
      <c r="AI2" s="26" t="s">
        <v>89</v>
      </c>
      <c r="AJ2" s="57"/>
      <c r="AK2" s="58"/>
      <c r="AL2" s="59" t="s">
        <v>90</v>
      </c>
      <c r="AM2" s="50"/>
      <c r="AN2" s="57"/>
      <c r="AO2" s="57"/>
      <c r="AP2" s="58"/>
    </row>
    <row r="3" spans="1:42" ht="45" customHeight="1" x14ac:dyDescent="0.25">
      <c r="A3" s="36" t="s">
        <v>29</v>
      </c>
      <c r="B3" s="36" t="s">
        <v>30</v>
      </c>
      <c r="C3" s="35" t="s">
        <v>91</v>
      </c>
      <c r="D3" s="35"/>
      <c r="E3" s="38" t="s">
        <v>92</v>
      </c>
      <c r="F3" s="39"/>
      <c r="G3" s="18" t="s">
        <v>93</v>
      </c>
      <c r="H3" s="18" t="s">
        <v>94</v>
      </c>
      <c r="I3" s="18" t="s">
        <v>95</v>
      </c>
      <c r="J3" s="18" t="s">
        <v>96</v>
      </c>
      <c r="K3" s="18" t="s">
        <v>37</v>
      </c>
      <c r="L3" s="38" t="s">
        <v>97</v>
      </c>
      <c r="M3" s="39"/>
      <c r="N3" s="18" t="s">
        <v>98</v>
      </c>
      <c r="O3" s="18" t="s">
        <v>99</v>
      </c>
      <c r="P3" s="18" t="s">
        <v>37</v>
      </c>
      <c r="Q3" s="38" t="s">
        <v>100</v>
      </c>
      <c r="R3" s="39"/>
      <c r="S3" s="38" t="s">
        <v>101</v>
      </c>
      <c r="T3" s="39"/>
      <c r="U3" s="19" t="s">
        <v>102</v>
      </c>
      <c r="V3" s="19" t="s">
        <v>103</v>
      </c>
      <c r="W3" s="19" t="s">
        <v>104</v>
      </c>
      <c r="X3" s="19" t="s">
        <v>105</v>
      </c>
      <c r="Y3" s="19"/>
      <c r="Z3" s="38" t="s">
        <v>100</v>
      </c>
      <c r="AA3" s="39"/>
      <c r="AB3" s="38" t="s">
        <v>106</v>
      </c>
      <c r="AC3" s="39"/>
      <c r="AD3" s="19" t="s">
        <v>102</v>
      </c>
      <c r="AE3" s="19" t="s">
        <v>107</v>
      </c>
      <c r="AF3" s="19" t="s">
        <v>104</v>
      </c>
      <c r="AG3" s="19" t="s">
        <v>108</v>
      </c>
      <c r="AH3" s="19"/>
      <c r="AI3" s="23" t="s">
        <v>106</v>
      </c>
      <c r="AJ3" s="19" t="s">
        <v>107</v>
      </c>
      <c r="AK3" s="19"/>
      <c r="AL3" s="38" t="s">
        <v>106</v>
      </c>
      <c r="AM3" s="39"/>
      <c r="AN3" s="19" t="s">
        <v>107</v>
      </c>
      <c r="AO3" s="19" t="s">
        <v>108</v>
      </c>
      <c r="AP3" s="19"/>
    </row>
    <row r="4" spans="1:42" s="3" customFormat="1" ht="75" x14ac:dyDescent="0.25">
      <c r="A4" s="37"/>
      <c r="B4" s="37"/>
      <c r="C4" s="22" t="s">
        <v>109</v>
      </c>
      <c r="D4" s="22" t="s">
        <v>110</v>
      </c>
      <c r="E4" s="22" t="s">
        <v>109</v>
      </c>
      <c r="F4" s="22" t="s">
        <v>110</v>
      </c>
      <c r="G4" s="33" t="s">
        <v>48</v>
      </c>
      <c r="H4" s="34"/>
      <c r="I4" s="31" t="s">
        <v>49</v>
      </c>
      <c r="J4" s="32"/>
      <c r="K4" s="18" t="s">
        <v>50</v>
      </c>
      <c r="L4" s="22" t="s">
        <v>109</v>
      </c>
      <c r="M4" s="22" t="s">
        <v>110</v>
      </c>
      <c r="N4" s="21" t="s">
        <v>48</v>
      </c>
      <c r="O4" s="20" t="s">
        <v>49</v>
      </c>
      <c r="P4" s="18" t="s">
        <v>50</v>
      </c>
      <c r="Q4" s="22" t="s">
        <v>109</v>
      </c>
      <c r="R4" s="22" t="s">
        <v>110</v>
      </c>
      <c r="S4" s="22" t="s">
        <v>109</v>
      </c>
      <c r="T4" s="22" t="s">
        <v>110</v>
      </c>
      <c r="U4" s="31" t="s">
        <v>48</v>
      </c>
      <c r="V4" s="32"/>
      <c r="W4" s="31" t="s">
        <v>49</v>
      </c>
      <c r="X4" s="32"/>
      <c r="Y4" s="18" t="s">
        <v>50</v>
      </c>
      <c r="Z4" s="22" t="s">
        <v>109</v>
      </c>
      <c r="AA4" s="22" t="s">
        <v>110</v>
      </c>
      <c r="AB4" s="22" t="s">
        <v>109</v>
      </c>
      <c r="AC4" s="22" t="s">
        <v>110</v>
      </c>
      <c r="AD4" s="31" t="s">
        <v>48</v>
      </c>
      <c r="AE4" s="32"/>
      <c r="AF4" s="31" t="s">
        <v>49</v>
      </c>
      <c r="AG4" s="32"/>
      <c r="AH4" s="18" t="s">
        <v>50</v>
      </c>
      <c r="AI4" s="22" t="s">
        <v>109</v>
      </c>
      <c r="AJ4" s="21" t="s">
        <v>48</v>
      </c>
      <c r="AK4" s="18" t="s">
        <v>50</v>
      </c>
      <c r="AL4" s="22" t="s">
        <v>109</v>
      </c>
      <c r="AM4" s="22" t="s">
        <v>110</v>
      </c>
      <c r="AN4" s="21" t="s">
        <v>48</v>
      </c>
      <c r="AO4" s="20" t="s">
        <v>49</v>
      </c>
      <c r="AP4" s="18" t="s">
        <v>50</v>
      </c>
    </row>
    <row r="5" spans="1:42" x14ac:dyDescent="0.25">
      <c r="A5" s="5" t="s">
        <v>52</v>
      </c>
      <c r="B5" s="24"/>
      <c r="C5" s="24">
        <v>50</v>
      </c>
      <c r="D5" s="24">
        <v>20</v>
      </c>
      <c r="E5" s="24">
        <v>60</v>
      </c>
      <c r="F5" s="24">
        <v>79</v>
      </c>
      <c r="G5" s="8">
        <f>IF(COUNT(C5)=0,"",AVERAGE(C5))</f>
        <v>50</v>
      </c>
      <c r="H5" s="8">
        <f t="shared" ref="H5" si="0">IF(COUNT(E5)=0,"",AVERAGE(E5))</f>
        <v>60</v>
      </c>
      <c r="I5" s="8">
        <f t="shared" ref="I5" si="1">IF(COUNT(D5)=0,"",AVERAGE(D5))</f>
        <v>20</v>
      </c>
      <c r="J5" s="8">
        <f>IF(COUNT(F5)=0,"",AVERAGE(F5))</f>
        <v>79</v>
      </c>
      <c r="K5" s="8">
        <f>IF(COUNT(G5:J5)=0,"",AVERAGE(G5:J5))</f>
        <v>52.25</v>
      </c>
      <c r="L5" s="24">
        <v>50</v>
      </c>
      <c r="M5" s="24">
        <v>60</v>
      </c>
      <c r="N5" s="8">
        <f t="shared" ref="N5" si="2">IF(COUNT(L5)=0,"",AVERAGE(L5))</f>
        <v>50</v>
      </c>
      <c r="O5" s="8">
        <f t="shared" ref="O5" si="3">IF(COUNT(M5)=0,"",AVERAGE(M5))</f>
        <v>60</v>
      </c>
      <c r="P5" s="8">
        <f t="shared" ref="P5" si="4">IF(COUNT(N5:O5)=0,"",AVERAGE(N5:O5))</f>
        <v>55</v>
      </c>
      <c r="Q5" s="24">
        <v>70</v>
      </c>
      <c r="R5" s="24">
        <v>80</v>
      </c>
      <c r="S5" s="24">
        <v>80</v>
      </c>
      <c r="T5" s="24">
        <v>90</v>
      </c>
      <c r="U5" s="8">
        <f>IF(COUNT(Q5)=0,"",AVERAGE(Q5))</f>
        <v>70</v>
      </c>
      <c r="V5" s="8">
        <f>IF(COUNT(S5)=0,"",AVERAGE(S5))</f>
        <v>80</v>
      </c>
      <c r="W5" s="8">
        <f>IF(COUNT(R5)=0,"",AVERAGE(R5))</f>
        <v>80</v>
      </c>
      <c r="X5" s="8">
        <f>IF(COUNT(T5)=0,"",AVERAGE(T5))</f>
        <v>90</v>
      </c>
      <c r="Y5" s="8">
        <f>IF(COUNT(Q5:T5)=0,"",AVERAGE(Q5:T5))</f>
        <v>80</v>
      </c>
      <c r="Z5" s="24">
        <v>70</v>
      </c>
      <c r="AA5" s="24">
        <v>80</v>
      </c>
      <c r="AB5" s="24">
        <v>80</v>
      </c>
      <c r="AC5" s="24">
        <v>90</v>
      </c>
      <c r="AD5" s="8">
        <f>IF(COUNT(Z5)=0,"",AVERAGE(Z5))</f>
        <v>70</v>
      </c>
      <c r="AE5" s="8">
        <f>IF(COUNT(AB5)=0,"",AVERAGE(AB5))</f>
        <v>80</v>
      </c>
      <c r="AF5" s="8">
        <f>IF(COUNT(AA5)=0,"",AVERAGE(AA5))</f>
        <v>80</v>
      </c>
      <c r="AG5" s="8">
        <f>IF(COUNT(AC5)=0,"",AVERAGE(AC5))</f>
        <v>90</v>
      </c>
      <c r="AH5" s="8">
        <f>IF(COUNT(Z5:AC5)=0,"",AVERAGE(Z5:AC5))</f>
        <v>80</v>
      </c>
      <c r="AI5" s="24">
        <v>80</v>
      </c>
      <c r="AJ5" s="8">
        <f>IF(COUNT(AI5)=0,"",AVERAGE(AI5))</f>
        <v>80</v>
      </c>
      <c r="AK5" s="8">
        <f>IF(COUNT(AI5:AI5)=0,"",AVERAGE(AI5:AI5))</f>
        <v>80</v>
      </c>
      <c r="AL5" s="24">
        <v>80</v>
      </c>
      <c r="AM5" s="24">
        <v>90</v>
      </c>
      <c r="AN5" s="8">
        <f>IF(COUNT(AL5)=0,"",AVERAGE(AL5))</f>
        <v>80</v>
      </c>
      <c r="AO5" s="8">
        <f>IF(COUNT(AM5)=0,"",AVERAGE(AM5))</f>
        <v>90</v>
      </c>
      <c r="AP5" s="8">
        <f>IF(COUNT(AL5:AM5)=0,"",AVERAGE(AL5:AM5))</f>
        <v>85</v>
      </c>
    </row>
    <row r="6" spans="1:42" x14ac:dyDescent="0.25">
      <c r="A6" s="5" t="s">
        <v>53</v>
      </c>
      <c r="B6" s="24"/>
      <c r="C6" s="24">
        <v>1</v>
      </c>
      <c r="D6" s="24">
        <v>1</v>
      </c>
      <c r="E6" s="24">
        <v>1</v>
      </c>
      <c r="F6" s="24"/>
      <c r="G6" s="8">
        <f t="shared" ref="G6:G34" si="5">IF(COUNT(C6)=0,"",AVERAGE(C6))</f>
        <v>1</v>
      </c>
      <c r="H6" s="8">
        <f t="shared" ref="H6:H34" si="6">IF(COUNT(E6)=0,"",AVERAGE(E6))</f>
        <v>1</v>
      </c>
      <c r="I6" s="8">
        <f t="shared" ref="I6:I34" si="7">IF(COUNT(D6)=0,"",AVERAGE(D6))</f>
        <v>1</v>
      </c>
      <c r="J6" s="8" t="str">
        <f t="shared" ref="J6:J34" si="8">IF(COUNT(F6)=0,"",AVERAGE(F6))</f>
        <v/>
      </c>
      <c r="K6" s="8">
        <f t="shared" ref="K6:K34" si="9">IF(COUNT(G6:J6)=0,"",AVERAGE(G6:J6))</f>
        <v>1</v>
      </c>
      <c r="L6" s="24"/>
      <c r="M6" s="24"/>
      <c r="N6" s="8" t="str">
        <f t="shared" ref="N6:N34" si="10">IF(COUNT(L6)=0,"",AVERAGE(L6))</f>
        <v/>
      </c>
      <c r="O6" s="8" t="str">
        <f t="shared" ref="O6:O34" si="11">IF(COUNT(M6)=0,"",AVERAGE(M6))</f>
        <v/>
      </c>
      <c r="P6" s="8" t="str">
        <f t="shared" ref="P6:P34" si="12">IF(COUNT(N6:O6)=0,"",AVERAGE(N6:O6))</f>
        <v/>
      </c>
      <c r="Q6" s="24"/>
      <c r="R6" s="24"/>
      <c r="S6" s="24"/>
      <c r="T6" s="24"/>
      <c r="U6" s="8" t="str">
        <f t="shared" ref="U6:U34" si="13">IF(COUNT(Q6)=0,"",AVERAGE(Q6))</f>
        <v/>
      </c>
      <c r="V6" s="8" t="str">
        <f t="shared" ref="V6:V34" si="14">IF(COUNT(S6)=0,"",AVERAGE(S6))</f>
        <v/>
      </c>
      <c r="W6" s="8" t="str">
        <f t="shared" ref="W6:W34" si="15">IF(COUNT(R6)=0,"",AVERAGE(R6))</f>
        <v/>
      </c>
      <c r="X6" s="8" t="str">
        <f t="shared" ref="X6:X34" si="16">IF(COUNT(T6)=0,"",AVERAGE(T6))</f>
        <v/>
      </c>
      <c r="Y6" s="8" t="str">
        <f t="shared" ref="Y6:Y34" si="17">IF(COUNT(Q6:T6)=0,"",AVERAGE(Q6:T6))</f>
        <v/>
      </c>
      <c r="Z6" s="24"/>
      <c r="AA6" s="24"/>
      <c r="AB6" s="24"/>
      <c r="AC6" s="24"/>
      <c r="AD6" s="8" t="str">
        <f t="shared" ref="AD6:AD34" si="18">IF(COUNT(Z6)=0,"",AVERAGE(Z6))</f>
        <v/>
      </c>
      <c r="AE6" s="8" t="str">
        <f t="shared" ref="AE6:AE34" si="19">IF(COUNT(AB6)=0,"",AVERAGE(AB6))</f>
        <v/>
      </c>
      <c r="AF6" s="8" t="str">
        <f t="shared" ref="AF6:AF34" si="20">IF(COUNT(AA6)=0,"",AVERAGE(AA6))</f>
        <v/>
      </c>
      <c r="AG6" s="8" t="str">
        <f t="shared" ref="AG6:AG34" si="21">IF(COUNT(AC6)=0,"",AVERAGE(AC6))</f>
        <v/>
      </c>
      <c r="AH6" s="8" t="str">
        <f t="shared" ref="AH6:AH34" si="22">IF(COUNT(Z6:AC6)=0,"",AVERAGE(Z6:AC6))</f>
        <v/>
      </c>
      <c r="AI6" s="24"/>
      <c r="AJ6" s="8" t="str">
        <f t="shared" ref="AJ6:AJ34" si="23">IF(COUNT(AI6)=0,"",AVERAGE(AI6))</f>
        <v/>
      </c>
      <c r="AK6" s="8" t="str">
        <f t="shared" ref="AK6:AK34" si="24">IF(COUNT(AI6:AI6)=0,"",AVERAGE(AI6:AI6))</f>
        <v/>
      </c>
      <c r="AL6" s="24"/>
      <c r="AM6" s="24"/>
      <c r="AN6" s="8" t="str">
        <f t="shared" ref="AN6:AN34" si="25">IF(COUNT(AL6)=0,"",AVERAGE(AL6))</f>
        <v/>
      </c>
      <c r="AO6" s="8" t="str">
        <f t="shared" ref="AO6:AO34" si="26">IF(COUNT(AM6)=0,"",AVERAGE(AM6))</f>
        <v/>
      </c>
      <c r="AP6" s="8" t="str">
        <f t="shared" ref="AP6:AP34" si="27">IF(COUNT(AL6:AM6)=0,"",AVERAGE(AL6:AM6))</f>
        <v/>
      </c>
    </row>
    <row r="7" spans="1:42" x14ac:dyDescent="0.25">
      <c r="A7" s="5" t="s">
        <v>54</v>
      </c>
      <c r="B7" s="24"/>
      <c r="C7" s="24"/>
      <c r="D7" s="24"/>
      <c r="E7" s="24"/>
      <c r="F7" s="24"/>
      <c r="G7" s="8" t="str">
        <f t="shared" si="5"/>
        <v/>
      </c>
      <c r="H7" s="8" t="str">
        <f t="shared" si="6"/>
        <v/>
      </c>
      <c r="I7" s="8" t="str">
        <f t="shared" si="7"/>
        <v/>
      </c>
      <c r="J7" s="8" t="str">
        <f t="shared" si="8"/>
        <v/>
      </c>
      <c r="K7" s="8" t="str">
        <f t="shared" si="9"/>
        <v/>
      </c>
      <c r="L7" s="24"/>
      <c r="M7" s="24"/>
      <c r="N7" s="8" t="str">
        <f t="shared" si="10"/>
        <v/>
      </c>
      <c r="O7" s="8" t="str">
        <f t="shared" si="11"/>
        <v/>
      </c>
      <c r="P7" s="8" t="str">
        <f t="shared" si="12"/>
        <v/>
      </c>
      <c r="Q7" s="24"/>
      <c r="R7" s="24"/>
      <c r="S7" s="24"/>
      <c r="T7" s="24"/>
      <c r="U7" s="8" t="str">
        <f t="shared" si="13"/>
        <v/>
      </c>
      <c r="V7" s="8" t="str">
        <f t="shared" si="14"/>
        <v/>
      </c>
      <c r="W7" s="8" t="str">
        <f t="shared" si="15"/>
        <v/>
      </c>
      <c r="X7" s="8" t="str">
        <f t="shared" si="16"/>
        <v/>
      </c>
      <c r="Y7" s="8" t="str">
        <f t="shared" si="17"/>
        <v/>
      </c>
      <c r="Z7" s="24"/>
      <c r="AA7" s="24"/>
      <c r="AB7" s="24"/>
      <c r="AC7" s="24"/>
      <c r="AD7" s="8" t="str">
        <f t="shared" si="18"/>
        <v/>
      </c>
      <c r="AE7" s="8" t="str">
        <f t="shared" si="19"/>
        <v/>
      </c>
      <c r="AF7" s="8" t="str">
        <f t="shared" si="20"/>
        <v/>
      </c>
      <c r="AG7" s="8" t="str">
        <f t="shared" si="21"/>
        <v/>
      </c>
      <c r="AH7" s="8" t="str">
        <f t="shared" si="22"/>
        <v/>
      </c>
      <c r="AI7" s="24"/>
      <c r="AJ7" s="8" t="str">
        <f t="shared" si="23"/>
        <v/>
      </c>
      <c r="AK7" s="8" t="str">
        <f t="shared" si="24"/>
        <v/>
      </c>
      <c r="AL7" s="24"/>
      <c r="AM7" s="24"/>
      <c r="AN7" s="8" t="str">
        <f t="shared" si="25"/>
        <v/>
      </c>
      <c r="AO7" s="8" t="str">
        <f t="shared" si="26"/>
        <v/>
      </c>
      <c r="AP7" s="8" t="str">
        <f t="shared" si="27"/>
        <v/>
      </c>
    </row>
    <row r="8" spans="1:42" x14ac:dyDescent="0.25">
      <c r="A8" s="5" t="s">
        <v>55</v>
      </c>
      <c r="B8" s="24"/>
      <c r="C8" s="24"/>
      <c r="D8" s="24"/>
      <c r="E8" s="24"/>
      <c r="F8" s="24"/>
      <c r="G8" s="8" t="str">
        <f t="shared" si="5"/>
        <v/>
      </c>
      <c r="H8" s="8" t="str">
        <f t="shared" si="6"/>
        <v/>
      </c>
      <c r="I8" s="8" t="str">
        <f t="shared" si="7"/>
        <v/>
      </c>
      <c r="J8" s="8" t="str">
        <f t="shared" si="8"/>
        <v/>
      </c>
      <c r="K8" s="8" t="str">
        <f t="shared" si="9"/>
        <v/>
      </c>
      <c r="L8" s="24"/>
      <c r="M8" s="24"/>
      <c r="N8" s="8" t="str">
        <f t="shared" si="10"/>
        <v/>
      </c>
      <c r="O8" s="8" t="str">
        <f t="shared" si="11"/>
        <v/>
      </c>
      <c r="P8" s="8" t="str">
        <f t="shared" si="12"/>
        <v/>
      </c>
      <c r="Q8" s="24"/>
      <c r="R8" s="24"/>
      <c r="S8" s="24"/>
      <c r="T8" s="24"/>
      <c r="U8" s="8" t="str">
        <f t="shared" si="13"/>
        <v/>
      </c>
      <c r="V8" s="8" t="str">
        <f t="shared" si="14"/>
        <v/>
      </c>
      <c r="W8" s="8" t="str">
        <f t="shared" si="15"/>
        <v/>
      </c>
      <c r="X8" s="8" t="str">
        <f t="shared" si="16"/>
        <v/>
      </c>
      <c r="Y8" s="8" t="str">
        <f t="shared" si="17"/>
        <v/>
      </c>
      <c r="Z8" s="24"/>
      <c r="AA8" s="24"/>
      <c r="AB8" s="24"/>
      <c r="AC8" s="24"/>
      <c r="AD8" s="8" t="str">
        <f t="shared" si="18"/>
        <v/>
      </c>
      <c r="AE8" s="8" t="str">
        <f t="shared" si="19"/>
        <v/>
      </c>
      <c r="AF8" s="8" t="str">
        <f t="shared" si="20"/>
        <v/>
      </c>
      <c r="AG8" s="8" t="str">
        <f t="shared" si="21"/>
        <v/>
      </c>
      <c r="AH8" s="8" t="str">
        <f t="shared" si="22"/>
        <v/>
      </c>
      <c r="AI8" s="24"/>
      <c r="AJ8" s="8" t="str">
        <f t="shared" si="23"/>
        <v/>
      </c>
      <c r="AK8" s="8" t="str">
        <f t="shared" si="24"/>
        <v/>
      </c>
      <c r="AL8" s="24"/>
      <c r="AM8" s="24"/>
      <c r="AN8" s="8" t="str">
        <f t="shared" si="25"/>
        <v/>
      </c>
      <c r="AO8" s="8" t="str">
        <f t="shared" si="26"/>
        <v/>
      </c>
      <c r="AP8" s="8" t="str">
        <f t="shared" si="27"/>
        <v/>
      </c>
    </row>
    <row r="9" spans="1:42" x14ac:dyDescent="0.25">
      <c r="A9" s="5" t="s">
        <v>56</v>
      </c>
      <c r="B9" s="24"/>
      <c r="C9" s="24"/>
      <c r="D9" s="24"/>
      <c r="E9" s="24"/>
      <c r="F9" s="24"/>
      <c r="G9" s="8" t="str">
        <f t="shared" si="5"/>
        <v/>
      </c>
      <c r="H9" s="8" t="str">
        <f t="shared" si="6"/>
        <v/>
      </c>
      <c r="I9" s="8" t="str">
        <f t="shared" si="7"/>
        <v/>
      </c>
      <c r="J9" s="8" t="str">
        <f t="shared" si="8"/>
        <v/>
      </c>
      <c r="K9" s="8" t="str">
        <f t="shared" si="9"/>
        <v/>
      </c>
      <c r="L9" s="24"/>
      <c r="M9" s="24"/>
      <c r="N9" s="8" t="str">
        <f t="shared" si="10"/>
        <v/>
      </c>
      <c r="O9" s="8" t="str">
        <f t="shared" si="11"/>
        <v/>
      </c>
      <c r="P9" s="8" t="str">
        <f t="shared" si="12"/>
        <v/>
      </c>
      <c r="Q9" s="24"/>
      <c r="R9" s="24"/>
      <c r="S9" s="24"/>
      <c r="T9" s="24"/>
      <c r="U9" s="8" t="str">
        <f t="shared" si="13"/>
        <v/>
      </c>
      <c r="V9" s="8" t="str">
        <f t="shared" si="14"/>
        <v/>
      </c>
      <c r="W9" s="8" t="str">
        <f t="shared" si="15"/>
        <v/>
      </c>
      <c r="X9" s="8" t="str">
        <f t="shared" si="16"/>
        <v/>
      </c>
      <c r="Y9" s="8" t="str">
        <f t="shared" si="17"/>
        <v/>
      </c>
      <c r="Z9" s="24"/>
      <c r="AA9" s="24"/>
      <c r="AB9" s="24"/>
      <c r="AC9" s="24"/>
      <c r="AD9" s="8" t="str">
        <f t="shared" si="18"/>
        <v/>
      </c>
      <c r="AE9" s="8" t="str">
        <f t="shared" si="19"/>
        <v/>
      </c>
      <c r="AF9" s="8" t="str">
        <f t="shared" si="20"/>
        <v/>
      </c>
      <c r="AG9" s="8" t="str">
        <f t="shared" si="21"/>
        <v/>
      </c>
      <c r="AH9" s="8" t="str">
        <f t="shared" si="22"/>
        <v/>
      </c>
      <c r="AI9" s="24"/>
      <c r="AJ9" s="8" t="str">
        <f t="shared" si="23"/>
        <v/>
      </c>
      <c r="AK9" s="8" t="str">
        <f t="shared" si="24"/>
        <v/>
      </c>
      <c r="AL9" s="24"/>
      <c r="AM9" s="24"/>
      <c r="AN9" s="8" t="str">
        <f t="shared" si="25"/>
        <v/>
      </c>
      <c r="AO9" s="8" t="str">
        <f t="shared" si="26"/>
        <v/>
      </c>
      <c r="AP9" s="8" t="str">
        <f t="shared" si="27"/>
        <v/>
      </c>
    </row>
    <row r="10" spans="1:42" x14ac:dyDescent="0.25">
      <c r="A10" s="5" t="s">
        <v>57</v>
      </c>
      <c r="B10" s="24"/>
      <c r="C10" s="24"/>
      <c r="D10" s="24"/>
      <c r="E10" s="24"/>
      <c r="F10" s="24"/>
      <c r="G10" s="8" t="str">
        <f t="shared" si="5"/>
        <v/>
      </c>
      <c r="H10" s="8" t="str">
        <f t="shared" si="6"/>
        <v/>
      </c>
      <c r="I10" s="8" t="str">
        <f t="shared" si="7"/>
        <v/>
      </c>
      <c r="J10" s="8" t="str">
        <f t="shared" si="8"/>
        <v/>
      </c>
      <c r="K10" s="8" t="str">
        <f t="shared" si="9"/>
        <v/>
      </c>
      <c r="L10" s="24"/>
      <c r="M10" s="24"/>
      <c r="N10" s="8" t="str">
        <f t="shared" si="10"/>
        <v/>
      </c>
      <c r="O10" s="8" t="str">
        <f t="shared" si="11"/>
        <v/>
      </c>
      <c r="P10" s="8" t="str">
        <f t="shared" si="12"/>
        <v/>
      </c>
      <c r="Q10" s="24"/>
      <c r="R10" s="24"/>
      <c r="S10" s="24"/>
      <c r="T10" s="24"/>
      <c r="U10" s="8" t="str">
        <f t="shared" si="13"/>
        <v/>
      </c>
      <c r="V10" s="8" t="str">
        <f t="shared" si="14"/>
        <v/>
      </c>
      <c r="W10" s="8" t="str">
        <f t="shared" si="15"/>
        <v/>
      </c>
      <c r="X10" s="8" t="str">
        <f t="shared" si="16"/>
        <v/>
      </c>
      <c r="Y10" s="8" t="str">
        <f t="shared" si="17"/>
        <v/>
      </c>
      <c r="Z10" s="24"/>
      <c r="AA10" s="24"/>
      <c r="AB10" s="24"/>
      <c r="AC10" s="24"/>
      <c r="AD10" s="8" t="str">
        <f t="shared" si="18"/>
        <v/>
      </c>
      <c r="AE10" s="8" t="str">
        <f t="shared" si="19"/>
        <v/>
      </c>
      <c r="AF10" s="8" t="str">
        <f t="shared" si="20"/>
        <v/>
      </c>
      <c r="AG10" s="8" t="str">
        <f t="shared" si="21"/>
        <v/>
      </c>
      <c r="AH10" s="8" t="str">
        <f t="shared" si="22"/>
        <v/>
      </c>
      <c r="AI10" s="24"/>
      <c r="AJ10" s="8" t="str">
        <f t="shared" si="23"/>
        <v/>
      </c>
      <c r="AK10" s="8" t="str">
        <f t="shared" si="24"/>
        <v/>
      </c>
      <c r="AL10" s="24"/>
      <c r="AM10" s="24"/>
      <c r="AN10" s="8" t="str">
        <f t="shared" si="25"/>
        <v/>
      </c>
      <c r="AO10" s="8" t="str">
        <f t="shared" si="26"/>
        <v/>
      </c>
      <c r="AP10" s="8" t="str">
        <f t="shared" si="27"/>
        <v/>
      </c>
    </row>
    <row r="11" spans="1:42" x14ac:dyDescent="0.25">
      <c r="A11" s="5" t="s">
        <v>58</v>
      </c>
      <c r="B11" s="24"/>
      <c r="C11" s="24"/>
      <c r="D11" s="24"/>
      <c r="E11" s="24"/>
      <c r="F11" s="24"/>
      <c r="G11" s="8" t="str">
        <f t="shared" si="5"/>
        <v/>
      </c>
      <c r="H11" s="8" t="str">
        <f t="shared" si="6"/>
        <v/>
      </c>
      <c r="I11" s="8" t="str">
        <f t="shared" si="7"/>
        <v/>
      </c>
      <c r="J11" s="8" t="str">
        <f t="shared" si="8"/>
        <v/>
      </c>
      <c r="K11" s="8" t="str">
        <f t="shared" si="9"/>
        <v/>
      </c>
      <c r="L11" s="24"/>
      <c r="M11" s="24"/>
      <c r="N11" s="8" t="str">
        <f t="shared" si="10"/>
        <v/>
      </c>
      <c r="O11" s="8" t="str">
        <f t="shared" si="11"/>
        <v/>
      </c>
      <c r="P11" s="8" t="str">
        <f t="shared" si="12"/>
        <v/>
      </c>
      <c r="Q11" s="24"/>
      <c r="R11" s="24"/>
      <c r="S11" s="24"/>
      <c r="T11" s="24"/>
      <c r="U11" s="8" t="str">
        <f t="shared" si="13"/>
        <v/>
      </c>
      <c r="V11" s="8" t="str">
        <f t="shared" si="14"/>
        <v/>
      </c>
      <c r="W11" s="8" t="str">
        <f t="shared" si="15"/>
        <v/>
      </c>
      <c r="X11" s="8" t="str">
        <f t="shared" si="16"/>
        <v/>
      </c>
      <c r="Y11" s="8" t="str">
        <f t="shared" si="17"/>
        <v/>
      </c>
      <c r="Z11" s="24"/>
      <c r="AA11" s="24"/>
      <c r="AB11" s="24"/>
      <c r="AC11" s="24"/>
      <c r="AD11" s="8" t="str">
        <f t="shared" si="18"/>
        <v/>
      </c>
      <c r="AE11" s="8" t="str">
        <f t="shared" si="19"/>
        <v/>
      </c>
      <c r="AF11" s="8" t="str">
        <f t="shared" si="20"/>
        <v/>
      </c>
      <c r="AG11" s="8" t="str">
        <f t="shared" si="21"/>
        <v/>
      </c>
      <c r="AH11" s="8" t="str">
        <f t="shared" si="22"/>
        <v/>
      </c>
      <c r="AI11" s="24"/>
      <c r="AJ11" s="8" t="str">
        <f t="shared" si="23"/>
        <v/>
      </c>
      <c r="AK11" s="8" t="str">
        <f t="shared" si="24"/>
        <v/>
      </c>
      <c r="AL11" s="24"/>
      <c r="AM11" s="24"/>
      <c r="AN11" s="8" t="str">
        <f t="shared" si="25"/>
        <v/>
      </c>
      <c r="AO11" s="8" t="str">
        <f t="shared" si="26"/>
        <v/>
      </c>
      <c r="AP11" s="8" t="str">
        <f t="shared" si="27"/>
        <v/>
      </c>
    </row>
    <row r="12" spans="1:42" x14ac:dyDescent="0.25">
      <c r="A12" s="5" t="s">
        <v>59</v>
      </c>
      <c r="B12" s="24"/>
      <c r="C12" s="24"/>
      <c r="D12" s="24"/>
      <c r="E12" s="24"/>
      <c r="F12" s="24"/>
      <c r="G12" s="8" t="str">
        <f t="shared" si="5"/>
        <v/>
      </c>
      <c r="H12" s="8" t="str">
        <f t="shared" si="6"/>
        <v/>
      </c>
      <c r="I12" s="8" t="str">
        <f t="shared" si="7"/>
        <v/>
      </c>
      <c r="J12" s="8" t="str">
        <f t="shared" si="8"/>
        <v/>
      </c>
      <c r="K12" s="8" t="str">
        <f t="shared" si="9"/>
        <v/>
      </c>
      <c r="L12" s="24"/>
      <c r="M12" s="24"/>
      <c r="N12" s="8" t="str">
        <f t="shared" si="10"/>
        <v/>
      </c>
      <c r="O12" s="8" t="str">
        <f t="shared" si="11"/>
        <v/>
      </c>
      <c r="P12" s="8" t="str">
        <f t="shared" si="12"/>
        <v/>
      </c>
      <c r="Q12" s="24"/>
      <c r="R12" s="24"/>
      <c r="S12" s="24"/>
      <c r="T12" s="24"/>
      <c r="U12" s="8" t="str">
        <f t="shared" si="13"/>
        <v/>
      </c>
      <c r="V12" s="8" t="str">
        <f t="shared" si="14"/>
        <v/>
      </c>
      <c r="W12" s="8" t="str">
        <f t="shared" si="15"/>
        <v/>
      </c>
      <c r="X12" s="8" t="str">
        <f t="shared" si="16"/>
        <v/>
      </c>
      <c r="Y12" s="8" t="str">
        <f t="shared" si="17"/>
        <v/>
      </c>
      <c r="Z12" s="24"/>
      <c r="AA12" s="24"/>
      <c r="AB12" s="24"/>
      <c r="AC12" s="24"/>
      <c r="AD12" s="8" t="str">
        <f t="shared" si="18"/>
        <v/>
      </c>
      <c r="AE12" s="8" t="str">
        <f t="shared" si="19"/>
        <v/>
      </c>
      <c r="AF12" s="8" t="str">
        <f t="shared" si="20"/>
        <v/>
      </c>
      <c r="AG12" s="8" t="str">
        <f t="shared" si="21"/>
        <v/>
      </c>
      <c r="AH12" s="8" t="str">
        <f t="shared" si="22"/>
        <v/>
      </c>
      <c r="AI12" s="24"/>
      <c r="AJ12" s="8" t="str">
        <f t="shared" si="23"/>
        <v/>
      </c>
      <c r="AK12" s="8" t="str">
        <f t="shared" si="24"/>
        <v/>
      </c>
      <c r="AL12" s="24"/>
      <c r="AM12" s="24"/>
      <c r="AN12" s="8" t="str">
        <f t="shared" si="25"/>
        <v/>
      </c>
      <c r="AO12" s="8" t="str">
        <f t="shared" si="26"/>
        <v/>
      </c>
      <c r="AP12" s="8" t="str">
        <f t="shared" si="27"/>
        <v/>
      </c>
    </row>
    <row r="13" spans="1:42" x14ac:dyDescent="0.25">
      <c r="A13" s="5" t="s">
        <v>60</v>
      </c>
      <c r="B13" s="24"/>
      <c r="C13" s="24"/>
      <c r="D13" s="24"/>
      <c r="E13" s="24"/>
      <c r="F13" s="24"/>
      <c r="G13" s="8" t="str">
        <f t="shared" si="5"/>
        <v/>
      </c>
      <c r="H13" s="8" t="str">
        <f t="shared" si="6"/>
        <v/>
      </c>
      <c r="I13" s="8" t="str">
        <f t="shared" si="7"/>
        <v/>
      </c>
      <c r="J13" s="8" t="str">
        <f t="shared" si="8"/>
        <v/>
      </c>
      <c r="K13" s="8" t="str">
        <f t="shared" si="9"/>
        <v/>
      </c>
      <c r="L13" s="24"/>
      <c r="M13" s="24"/>
      <c r="N13" s="8" t="str">
        <f t="shared" si="10"/>
        <v/>
      </c>
      <c r="O13" s="8" t="str">
        <f t="shared" si="11"/>
        <v/>
      </c>
      <c r="P13" s="8" t="str">
        <f t="shared" si="12"/>
        <v/>
      </c>
      <c r="Q13" s="24"/>
      <c r="R13" s="24"/>
      <c r="S13" s="24"/>
      <c r="T13" s="24"/>
      <c r="U13" s="8" t="str">
        <f t="shared" si="13"/>
        <v/>
      </c>
      <c r="V13" s="8" t="str">
        <f t="shared" si="14"/>
        <v/>
      </c>
      <c r="W13" s="8" t="str">
        <f t="shared" si="15"/>
        <v/>
      </c>
      <c r="X13" s="8" t="str">
        <f t="shared" si="16"/>
        <v/>
      </c>
      <c r="Y13" s="8" t="str">
        <f t="shared" si="17"/>
        <v/>
      </c>
      <c r="Z13" s="24"/>
      <c r="AA13" s="24"/>
      <c r="AB13" s="24"/>
      <c r="AC13" s="24"/>
      <c r="AD13" s="8" t="str">
        <f t="shared" si="18"/>
        <v/>
      </c>
      <c r="AE13" s="8" t="str">
        <f t="shared" si="19"/>
        <v/>
      </c>
      <c r="AF13" s="8" t="str">
        <f t="shared" si="20"/>
        <v/>
      </c>
      <c r="AG13" s="8" t="str">
        <f t="shared" si="21"/>
        <v/>
      </c>
      <c r="AH13" s="8" t="str">
        <f t="shared" si="22"/>
        <v/>
      </c>
      <c r="AI13" s="24"/>
      <c r="AJ13" s="8" t="str">
        <f t="shared" si="23"/>
        <v/>
      </c>
      <c r="AK13" s="8" t="str">
        <f t="shared" si="24"/>
        <v/>
      </c>
      <c r="AL13" s="24"/>
      <c r="AM13" s="24"/>
      <c r="AN13" s="8" t="str">
        <f t="shared" si="25"/>
        <v/>
      </c>
      <c r="AO13" s="8" t="str">
        <f t="shared" si="26"/>
        <v/>
      </c>
      <c r="AP13" s="8" t="str">
        <f t="shared" si="27"/>
        <v/>
      </c>
    </row>
    <row r="14" spans="1:42" x14ac:dyDescent="0.25">
      <c r="A14" s="5" t="s">
        <v>61</v>
      </c>
      <c r="B14" s="24"/>
      <c r="C14" s="24"/>
      <c r="D14" s="24"/>
      <c r="E14" s="24"/>
      <c r="F14" s="24"/>
      <c r="G14" s="8" t="str">
        <f t="shared" si="5"/>
        <v/>
      </c>
      <c r="H14" s="8" t="str">
        <f t="shared" si="6"/>
        <v/>
      </c>
      <c r="I14" s="8" t="str">
        <f t="shared" si="7"/>
        <v/>
      </c>
      <c r="J14" s="8" t="str">
        <f t="shared" si="8"/>
        <v/>
      </c>
      <c r="K14" s="8" t="str">
        <f t="shared" si="9"/>
        <v/>
      </c>
      <c r="L14" s="24"/>
      <c r="M14" s="24"/>
      <c r="N14" s="8" t="str">
        <f t="shared" si="10"/>
        <v/>
      </c>
      <c r="O14" s="8" t="str">
        <f t="shared" si="11"/>
        <v/>
      </c>
      <c r="P14" s="8" t="str">
        <f t="shared" si="12"/>
        <v/>
      </c>
      <c r="Q14" s="24"/>
      <c r="R14" s="24"/>
      <c r="S14" s="24"/>
      <c r="T14" s="24"/>
      <c r="U14" s="8" t="str">
        <f t="shared" si="13"/>
        <v/>
      </c>
      <c r="V14" s="8" t="str">
        <f t="shared" si="14"/>
        <v/>
      </c>
      <c r="W14" s="8" t="str">
        <f t="shared" si="15"/>
        <v/>
      </c>
      <c r="X14" s="8" t="str">
        <f t="shared" si="16"/>
        <v/>
      </c>
      <c r="Y14" s="8" t="str">
        <f t="shared" si="17"/>
        <v/>
      </c>
      <c r="Z14" s="24"/>
      <c r="AA14" s="24"/>
      <c r="AB14" s="24"/>
      <c r="AC14" s="24"/>
      <c r="AD14" s="8" t="str">
        <f t="shared" si="18"/>
        <v/>
      </c>
      <c r="AE14" s="8" t="str">
        <f t="shared" si="19"/>
        <v/>
      </c>
      <c r="AF14" s="8" t="str">
        <f t="shared" si="20"/>
        <v/>
      </c>
      <c r="AG14" s="8" t="str">
        <f t="shared" si="21"/>
        <v/>
      </c>
      <c r="AH14" s="8" t="str">
        <f t="shared" si="22"/>
        <v/>
      </c>
      <c r="AI14" s="24"/>
      <c r="AJ14" s="8" t="str">
        <f t="shared" si="23"/>
        <v/>
      </c>
      <c r="AK14" s="8" t="str">
        <f t="shared" si="24"/>
        <v/>
      </c>
      <c r="AL14" s="24"/>
      <c r="AM14" s="24"/>
      <c r="AN14" s="8" t="str">
        <f t="shared" si="25"/>
        <v/>
      </c>
      <c r="AO14" s="8" t="str">
        <f t="shared" si="26"/>
        <v/>
      </c>
      <c r="AP14" s="8" t="str">
        <f t="shared" si="27"/>
        <v/>
      </c>
    </row>
    <row r="15" spans="1:42" x14ac:dyDescent="0.25">
      <c r="A15" s="5" t="s">
        <v>62</v>
      </c>
      <c r="B15" s="24"/>
      <c r="C15" s="24"/>
      <c r="D15" s="24"/>
      <c r="E15" s="24"/>
      <c r="F15" s="24"/>
      <c r="G15" s="8" t="str">
        <f t="shared" si="5"/>
        <v/>
      </c>
      <c r="H15" s="8" t="str">
        <f t="shared" si="6"/>
        <v/>
      </c>
      <c r="I15" s="8" t="str">
        <f t="shared" si="7"/>
        <v/>
      </c>
      <c r="J15" s="8" t="str">
        <f t="shared" si="8"/>
        <v/>
      </c>
      <c r="K15" s="8" t="str">
        <f t="shared" si="9"/>
        <v/>
      </c>
      <c r="L15" s="24"/>
      <c r="M15" s="24"/>
      <c r="N15" s="8" t="str">
        <f t="shared" si="10"/>
        <v/>
      </c>
      <c r="O15" s="8" t="str">
        <f t="shared" si="11"/>
        <v/>
      </c>
      <c r="P15" s="8" t="str">
        <f t="shared" si="12"/>
        <v/>
      </c>
      <c r="Q15" s="24"/>
      <c r="R15" s="24"/>
      <c r="S15" s="24"/>
      <c r="T15" s="24"/>
      <c r="U15" s="8" t="str">
        <f t="shared" si="13"/>
        <v/>
      </c>
      <c r="V15" s="8" t="str">
        <f t="shared" si="14"/>
        <v/>
      </c>
      <c r="W15" s="8" t="str">
        <f t="shared" si="15"/>
        <v/>
      </c>
      <c r="X15" s="8" t="str">
        <f t="shared" si="16"/>
        <v/>
      </c>
      <c r="Y15" s="8" t="str">
        <f t="shared" si="17"/>
        <v/>
      </c>
      <c r="Z15" s="24"/>
      <c r="AA15" s="24"/>
      <c r="AB15" s="24"/>
      <c r="AC15" s="24"/>
      <c r="AD15" s="8" t="str">
        <f t="shared" si="18"/>
        <v/>
      </c>
      <c r="AE15" s="8" t="str">
        <f t="shared" si="19"/>
        <v/>
      </c>
      <c r="AF15" s="8" t="str">
        <f t="shared" si="20"/>
        <v/>
      </c>
      <c r="AG15" s="8" t="str">
        <f t="shared" si="21"/>
        <v/>
      </c>
      <c r="AH15" s="8" t="str">
        <f t="shared" si="22"/>
        <v/>
      </c>
      <c r="AI15" s="24"/>
      <c r="AJ15" s="8" t="str">
        <f t="shared" si="23"/>
        <v/>
      </c>
      <c r="AK15" s="8" t="str">
        <f t="shared" si="24"/>
        <v/>
      </c>
      <c r="AL15" s="24"/>
      <c r="AM15" s="24"/>
      <c r="AN15" s="8" t="str">
        <f t="shared" si="25"/>
        <v/>
      </c>
      <c r="AO15" s="8" t="str">
        <f t="shared" si="26"/>
        <v/>
      </c>
      <c r="AP15" s="8" t="str">
        <f t="shared" si="27"/>
        <v/>
      </c>
    </row>
    <row r="16" spans="1:42" x14ac:dyDescent="0.25">
      <c r="A16" s="5" t="s">
        <v>63</v>
      </c>
      <c r="B16" s="24"/>
      <c r="C16" s="24"/>
      <c r="D16" s="24"/>
      <c r="E16" s="24"/>
      <c r="F16" s="24"/>
      <c r="G16" s="8" t="str">
        <f t="shared" si="5"/>
        <v/>
      </c>
      <c r="H16" s="8" t="str">
        <f t="shared" si="6"/>
        <v/>
      </c>
      <c r="I16" s="8" t="str">
        <f t="shared" si="7"/>
        <v/>
      </c>
      <c r="J16" s="8" t="str">
        <f t="shared" si="8"/>
        <v/>
      </c>
      <c r="K16" s="8" t="str">
        <f t="shared" si="9"/>
        <v/>
      </c>
      <c r="L16" s="24"/>
      <c r="M16" s="24"/>
      <c r="N16" s="8" t="str">
        <f t="shared" si="10"/>
        <v/>
      </c>
      <c r="O16" s="8" t="str">
        <f t="shared" si="11"/>
        <v/>
      </c>
      <c r="P16" s="8" t="str">
        <f t="shared" si="12"/>
        <v/>
      </c>
      <c r="Q16" s="24"/>
      <c r="R16" s="24"/>
      <c r="S16" s="24"/>
      <c r="T16" s="24"/>
      <c r="U16" s="8" t="str">
        <f t="shared" si="13"/>
        <v/>
      </c>
      <c r="V16" s="8" t="str">
        <f t="shared" si="14"/>
        <v/>
      </c>
      <c r="W16" s="8" t="str">
        <f t="shared" si="15"/>
        <v/>
      </c>
      <c r="X16" s="8" t="str">
        <f t="shared" si="16"/>
        <v/>
      </c>
      <c r="Y16" s="8" t="str">
        <f t="shared" si="17"/>
        <v/>
      </c>
      <c r="Z16" s="24"/>
      <c r="AA16" s="24"/>
      <c r="AB16" s="24"/>
      <c r="AC16" s="24"/>
      <c r="AD16" s="8" t="str">
        <f t="shared" si="18"/>
        <v/>
      </c>
      <c r="AE16" s="8" t="str">
        <f t="shared" si="19"/>
        <v/>
      </c>
      <c r="AF16" s="8" t="str">
        <f t="shared" si="20"/>
        <v/>
      </c>
      <c r="AG16" s="8" t="str">
        <f t="shared" si="21"/>
        <v/>
      </c>
      <c r="AH16" s="8" t="str">
        <f t="shared" si="22"/>
        <v/>
      </c>
      <c r="AI16" s="24"/>
      <c r="AJ16" s="8" t="str">
        <f t="shared" si="23"/>
        <v/>
      </c>
      <c r="AK16" s="8" t="str">
        <f t="shared" si="24"/>
        <v/>
      </c>
      <c r="AL16" s="24"/>
      <c r="AM16" s="24"/>
      <c r="AN16" s="8" t="str">
        <f t="shared" si="25"/>
        <v/>
      </c>
      <c r="AO16" s="8" t="str">
        <f t="shared" si="26"/>
        <v/>
      </c>
      <c r="AP16" s="8" t="str">
        <f t="shared" si="27"/>
        <v/>
      </c>
    </row>
    <row r="17" spans="1:42" x14ac:dyDescent="0.25">
      <c r="A17" s="5" t="s">
        <v>64</v>
      </c>
      <c r="B17" s="24"/>
      <c r="C17" s="24"/>
      <c r="D17" s="24"/>
      <c r="E17" s="24"/>
      <c r="F17" s="24"/>
      <c r="G17" s="8" t="str">
        <f t="shared" si="5"/>
        <v/>
      </c>
      <c r="H17" s="8" t="str">
        <f t="shared" si="6"/>
        <v/>
      </c>
      <c r="I17" s="8" t="str">
        <f t="shared" si="7"/>
        <v/>
      </c>
      <c r="J17" s="8" t="str">
        <f t="shared" si="8"/>
        <v/>
      </c>
      <c r="K17" s="8" t="str">
        <f t="shared" si="9"/>
        <v/>
      </c>
      <c r="L17" s="24"/>
      <c r="M17" s="24"/>
      <c r="N17" s="8" t="str">
        <f t="shared" si="10"/>
        <v/>
      </c>
      <c r="O17" s="8" t="str">
        <f t="shared" si="11"/>
        <v/>
      </c>
      <c r="P17" s="8" t="str">
        <f t="shared" si="12"/>
        <v/>
      </c>
      <c r="Q17" s="24"/>
      <c r="R17" s="24"/>
      <c r="S17" s="24"/>
      <c r="T17" s="24"/>
      <c r="U17" s="8" t="str">
        <f t="shared" si="13"/>
        <v/>
      </c>
      <c r="V17" s="8" t="str">
        <f t="shared" si="14"/>
        <v/>
      </c>
      <c r="W17" s="8" t="str">
        <f t="shared" si="15"/>
        <v/>
      </c>
      <c r="X17" s="8" t="str">
        <f t="shared" si="16"/>
        <v/>
      </c>
      <c r="Y17" s="8" t="str">
        <f t="shared" si="17"/>
        <v/>
      </c>
      <c r="Z17" s="24"/>
      <c r="AA17" s="24"/>
      <c r="AB17" s="24"/>
      <c r="AC17" s="24"/>
      <c r="AD17" s="8" t="str">
        <f t="shared" si="18"/>
        <v/>
      </c>
      <c r="AE17" s="8" t="str">
        <f t="shared" si="19"/>
        <v/>
      </c>
      <c r="AF17" s="8" t="str">
        <f t="shared" si="20"/>
        <v/>
      </c>
      <c r="AG17" s="8" t="str">
        <f t="shared" si="21"/>
        <v/>
      </c>
      <c r="AH17" s="8" t="str">
        <f t="shared" si="22"/>
        <v/>
      </c>
      <c r="AI17" s="24"/>
      <c r="AJ17" s="8" t="str">
        <f t="shared" si="23"/>
        <v/>
      </c>
      <c r="AK17" s="8" t="str">
        <f t="shared" si="24"/>
        <v/>
      </c>
      <c r="AL17" s="24"/>
      <c r="AM17" s="24"/>
      <c r="AN17" s="8" t="str">
        <f t="shared" si="25"/>
        <v/>
      </c>
      <c r="AO17" s="8" t="str">
        <f t="shared" si="26"/>
        <v/>
      </c>
      <c r="AP17" s="8" t="str">
        <f t="shared" si="27"/>
        <v/>
      </c>
    </row>
    <row r="18" spans="1:42" x14ac:dyDescent="0.25">
      <c r="A18" s="5" t="s">
        <v>65</v>
      </c>
      <c r="B18" s="24"/>
      <c r="C18" s="24"/>
      <c r="D18" s="24"/>
      <c r="E18" s="24"/>
      <c r="F18" s="24"/>
      <c r="G18" s="8" t="str">
        <f t="shared" si="5"/>
        <v/>
      </c>
      <c r="H18" s="8" t="str">
        <f t="shared" si="6"/>
        <v/>
      </c>
      <c r="I18" s="8" t="str">
        <f t="shared" si="7"/>
        <v/>
      </c>
      <c r="J18" s="8" t="str">
        <f t="shared" si="8"/>
        <v/>
      </c>
      <c r="K18" s="8" t="str">
        <f t="shared" si="9"/>
        <v/>
      </c>
      <c r="L18" s="24"/>
      <c r="M18" s="24"/>
      <c r="N18" s="8" t="str">
        <f t="shared" si="10"/>
        <v/>
      </c>
      <c r="O18" s="8" t="str">
        <f t="shared" si="11"/>
        <v/>
      </c>
      <c r="P18" s="8" t="str">
        <f t="shared" si="12"/>
        <v/>
      </c>
      <c r="Q18" s="24"/>
      <c r="R18" s="24"/>
      <c r="S18" s="24"/>
      <c r="T18" s="24"/>
      <c r="U18" s="8" t="str">
        <f t="shared" si="13"/>
        <v/>
      </c>
      <c r="V18" s="8" t="str">
        <f t="shared" si="14"/>
        <v/>
      </c>
      <c r="W18" s="8" t="str">
        <f t="shared" si="15"/>
        <v/>
      </c>
      <c r="X18" s="8" t="str">
        <f t="shared" si="16"/>
        <v/>
      </c>
      <c r="Y18" s="8" t="str">
        <f t="shared" si="17"/>
        <v/>
      </c>
      <c r="Z18" s="24"/>
      <c r="AA18" s="24"/>
      <c r="AB18" s="24"/>
      <c r="AC18" s="24"/>
      <c r="AD18" s="8" t="str">
        <f t="shared" si="18"/>
        <v/>
      </c>
      <c r="AE18" s="8" t="str">
        <f t="shared" si="19"/>
        <v/>
      </c>
      <c r="AF18" s="8" t="str">
        <f t="shared" si="20"/>
        <v/>
      </c>
      <c r="AG18" s="8" t="str">
        <f t="shared" si="21"/>
        <v/>
      </c>
      <c r="AH18" s="8" t="str">
        <f t="shared" si="22"/>
        <v/>
      </c>
      <c r="AI18" s="24"/>
      <c r="AJ18" s="8" t="str">
        <f t="shared" si="23"/>
        <v/>
      </c>
      <c r="AK18" s="8" t="str">
        <f t="shared" si="24"/>
        <v/>
      </c>
      <c r="AL18" s="24"/>
      <c r="AM18" s="24"/>
      <c r="AN18" s="8" t="str">
        <f t="shared" si="25"/>
        <v/>
      </c>
      <c r="AO18" s="8" t="str">
        <f t="shared" si="26"/>
        <v/>
      </c>
      <c r="AP18" s="8" t="str">
        <f t="shared" si="27"/>
        <v/>
      </c>
    </row>
    <row r="19" spans="1:42" x14ac:dyDescent="0.25">
      <c r="A19" s="5" t="s">
        <v>66</v>
      </c>
      <c r="B19" s="24"/>
      <c r="C19" s="24"/>
      <c r="D19" s="24"/>
      <c r="E19" s="24"/>
      <c r="F19" s="24"/>
      <c r="G19" s="8" t="str">
        <f t="shared" si="5"/>
        <v/>
      </c>
      <c r="H19" s="8" t="str">
        <f t="shared" si="6"/>
        <v/>
      </c>
      <c r="I19" s="8" t="str">
        <f t="shared" si="7"/>
        <v/>
      </c>
      <c r="J19" s="8" t="str">
        <f t="shared" si="8"/>
        <v/>
      </c>
      <c r="K19" s="8" t="str">
        <f t="shared" si="9"/>
        <v/>
      </c>
      <c r="L19" s="24"/>
      <c r="M19" s="24"/>
      <c r="N19" s="8" t="str">
        <f t="shared" si="10"/>
        <v/>
      </c>
      <c r="O19" s="8" t="str">
        <f t="shared" si="11"/>
        <v/>
      </c>
      <c r="P19" s="8" t="str">
        <f t="shared" si="12"/>
        <v/>
      </c>
      <c r="Q19" s="24"/>
      <c r="R19" s="24"/>
      <c r="S19" s="24"/>
      <c r="T19" s="24"/>
      <c r="U19" s="8" t="str">
        <f t="shared" si="13"/>
        <v/>
      </c>
      <c r="V19" s="8" t="str">
        <f t="shared" si="14"/>
        <v/>
      </c>
      <c r="W19" s="8" t="str">
        <f t="shared" si="15"/>
        <v/>
      </c>
      <c r="X19" s="8" t="str">
        <f t="shared" si="16"/>
        <v/>
      </c>
      <c r="Y19" s="8" t="str">
        <f t="shared" si="17"/>
        <v/>
      </c>
      <c r="Z19" s="24"/>
      <c r="AA19" s="24"/>
      <c r="AB19" s="24"/>
      <c r="AC19" s="24"/>
      <c r="AD19" s="8" t="str">
        <f t="shared" si="18"/>
        <v/>
      </c>
      <c r="AE19" s="8" t="str">
        <f t="shared" si="19"/>
        <v/>
      </c>
      <c r="AF19" s="8" t="str">
        <f t="shared" si="20"/>
        <v/>
      </c>
      <c r="AG19" s="8" t="str">
        <f t="shared" si="21"/>
        <v/>
      </c>
      <c r="AH19" s="8" t="str">
        <f t="shared" si="22"/>
        <v/>
      </c>
      <c r="AI19" s="24"/>
      <c r="AJ19" s="8" t="str">
        <f t="shared" si="23"/>
        <v/>
      </c>
      <c r="AK19" s="8" t="str">
        <f t="shared" si="24"/>
        <v/>
      </c>
      <c r="AL19" s="24"/>
      <c r="AM19" s="24"/>
      <c r="AN19" s="8" t="str">
        <f t="shared" si="25"/>
        <v/>
      </c>
      <c r="AO19" s="8" t="str">
        <f t="shared" si="26"/>
        <v/>
      </c>
      <c r="AP19" s="8" t="str">
        <f t="shared" si="27"/>
        <v/>
      </c>
    </row>
    <row r="20" spans="1:42" x14ac:dyDescent="0.25">
      <c r="A20" s="5" t="s">
        <v>67</v>
      </c>
      <c r="B20" s="24"/>
      <c r="C20" s="24"/>
      <c r="D20" s="24"/>
      <c r="E20" s="24"/>
      <c r="F20" s="24"/>
      <c r="G20" s="8" t="str">
        <f t="shared" si="5"/>
        <v/>
      </c>
      <c r="H20" s="8" t="str">
        <f t="shared" si="6"/>
        <v/>
      </c>
      <c r="I20" s="8" t="str">
        <f t="shared" si="7"/>
        <v/>
      </c>
      <c r="J20" s="8" t="str">
        <f t="shared" si="8"/>
        <v/>
      </c>
      <c r="K20" s="8" t="str">
        <f t="shared" si="9"/>
        <v/>
      </c>
      <c r="L20" s="24"/>
      <c r="M20" s="24"/>
      <c r="N20" s="8" t="str">
        <f t="shared" si="10"/>
        <v/>
      </c>
      <c r="O20" s="8" t="str">
        <f t="shared" si="11"/>
        <v/>
      </c>
      <c r="P20" s="8" t="str">
        <f t="shared" si="12"/>
        <v/>
      </c>
      <c r="Q20" s="24"/>
      <c r="R20" s="24"/>
      <c r="S20" s="24"/>
      <c r="T20" s="24"/>
      <c r="U20" s="8" t="str">
        <f t="shared" si="13"/>
        <v/>
      </c>
      <c r="V20" s="8" t="str">
        <f t="shared" si="14"/>
        <v/>
      </c>
      <c r="W20" s="8" t="str">
        <f t="shared" si="15"/>
        <v/>
      </c>
      <c r="X20" s="8" t="str">
        <f t="shared" si="16"/>
        <v/>
      </c>
      <c r="Y20" s="8" t="str">
        <f t="shared" si="17"/>
        <v/>
      </c>
      <c r="Z20" s="24"/>
      <c r="AA20" s="24"/>
      <c r="AB20" s="24"/>
      <c r="AC20" s="24"/>
      <c r="AD20" s="8" t="str">
        <f t="shared" si="18"/>
        <v/>
      </c>
      <c r="AE20" s="8" t="str">
        <f t="shared" si="19"/>
        <v/>
      </c>
      <c r="AF20" s="8" t="str">
        <f t="shared" si="20"/>
        <v/>
      </c>
      <c r="AG20" s="8" t="str">
        <f t="shared" si="21"/>
        <v/>
      </c>
      <c r="AH20" s="8" t="str">
        <f t="shared" si="22"/>
        <v/>
      </c>
      <c r="AI20" s="24"/>
      <c r="AJ20" s="8" t="str">
        <f t="shared" si="23"/>
        <v/>
      </c>
      <c r="AK20" s="8" t="str">
        <f t="shared" si="24"/>
        <v/>
      </c>
      <c r="AL20" s="24"/>
      <c r="AM20" s="24"/>
      <c r="AN20" s="8" t="str">
        <f t="shared" si="25"/>
        <v/>
      </c>
      <c r="AO20" s="8" t="str">
        <f t="shared" si="26"/>
        <v/>
      </c>
      <c r="AP20" s="8" t="str">
        <f t="shared" si="27"/>
        <v/>
      </c>
    </row>
    <row r="21" spans="1:42" x14ac:dyDescent="0.25">
      <c r="A21" s="5" t="s">
        <v>68</v>
      </c>
      <c r="B21" s="24"/>
      <c r="C21" s="24"/>
      <c r="D21" s="24"/>
      <c r="E21" s="24"/>
      <c r="F21" s="24"/>
      <c r="G21" s="8" t="str">
        <f t="shared" si="5"/>
        <v/>
      </c>
      <c r="H21" s="8" t="str">
        <f t="shared" si="6"/>
        <v/>
      </c>
      <c r="I21" s="8" t="str">
        <f t="shared" si="7"/>
        <v/>
      </c>
      <c r="J21" s="8" t="str">
        <f t="shared" si="8"/>
        <v/>
      </c>
      <c r="K21" s="8" t="str">
        <f t="shared" si="9"/>
        <v/>
      </c>
      <c r="L21" s="24"/>
      <c r="M21" s="24"/>
      <c r="N21" s="8" t="str">
        <f t="shared" si="10"/>
        <v/>
      </c>
      <c r="O21" s="8" t="str">
        <f t="shared" si="11"/>
        <v/>
      </c>
      <c r="P21" s="8" t="str">
        <f t="shared" si="12"/>
        <v/>
      </c>
      <c r="Q21" s="24"/>
      <c r="R21" s="24"/>
      <c r="S21" s="24"/>
      <c r="T21" s="24"/>
      <c r="U21" s="8" t="str">
        <f t="shared" si="13"/>
        <v/>
      </c>
      <c r="V21" s="8" t="str">
        <f t="shared" si="14"/>
        <v/>
      </c>
      <c r="W21" s="8" t="str">
        <f t="shared" si="15"/>
        <v/>
      </c>
      <c r="X21" s="8" t="str">
        <f t="shared" si="16"/>
        <v/>
      </c>
      <c r="Y21" s="8" t="str">
        <f t="shared" si="17"/>
        <v/>
      </c>
      <c r="Z21" s="24"/>
      <c r="AA21" s="24"/>
      <c r="AB21" s="24"/>
      <c r="AC21" s="24"/>
      <c r="AD21" s="8" t="str">
        <f t="shared" si="18"/>
        <v/>
      </c>
      <c r="AE21" s="8" t="str">
        <f t="shared" si="19"/>
        <v/>
      </c>
      <c r="AF21" s="8" t="str">
        <f t="shared" si="20"/>
        <v/>
      </c>
      <c r="AG21" s="8" t="str">
        <f t="shared" si="21"/>
        <v/>
      </c>
      <c r="AH21" s="8" t="str">
        <f t="shared" si="22"/>
        <v/>
      </c>
      <c r="AI21" s="24"/>
      <c r="AJ21" s="8" t="str">
        <f t="shared" si="23"/>
        <v/>
      </c>
      <c r="AK21" s="8" t="str">
        <f t="shared" si="24"/>
        <v/>
      </c>
      <c r="AL21" s="24"/>
      <c r="AM21" s="24"/>
      <c r="AN21" s="8" t="str">
        <f t="shared" si="25"/>
        <v/>
      </c>
      <c r="AO21" s="8" t="str">
        <f t="shared" si="26"/>
        <v/>
      </c>
      <c r="AP21" s="8" t="str">
        <f t="shared" si="27"/>
        <v/>
      </c>
    </row>
    <row r="22" spans="1:42" x14ac:dyDescent="0.25">
      <c r="A22" s="5" t="s">
        <v>69</v>
      </c>
      <c r="B22" s="24"/>
      <c r="C22" s="24"/>
      <c r="D22" s="24"/>
      <c r="E22" s="24"/>
      <c r="F22" s="24"/>
      <c r="G22" s="8" t="str">
        <f t="shared" si="5"/>
        <v/>
      </c>
      <c r="H22" s="8" t="str">
        <f t="shared" si="6"/>
        <v/>
      </c>
      <c r="I22" s="8" t="str">
        <f t="shared" si="7"/>
        <v/>
      </c>
      <c r="J22" s="8" t="str">
        <f t="shared" si="8"/>
        <v/>
      </c>
      <c r="K22" s="8" t="str">
        <f t="shared" si="9"/>
        <v/>
      </c>
      <c r="L22" s="24"/>
      <c r="M22" s="24"/>
      <c r="N22" s="8" t="str">
        <f t="shared" si="10"/>
        <v/>
      </c>
      <c r="O22" s="8" t="str">
        <f t="shared" si="11"/>
        <v/>
      </c>
      <c r="P22" s="8" t="str">
        <f t="shared" si="12"/>
        <v/>
      </c>
      <c r="Q22" s="24"/>
      <c r="R22" s="24"/>
      <c r="S22" s="24"/>
      <c r="T22" s="24"/>
      <c r="U22" s="8" t="str">
        <f t="shared" si="13"/>
        <v/>
      </c>
      <c r="V22" s="8" t="str">
        <f t="shared" si="14"/>
        <v/>
      </c>
      <c r="W22" s="8" t="str">
        <f t="shared" si="15"/>
        <v/>
      </c>
      <c r="X22" s="8" t="str">
        <f t="shared" si="16"/>
        <v/>
      </c>
      <c r="Y22" s="8" t="str">
        <f t="shared" si="17"/>
        <v/>
      </c>
      <c r="Z22" s="24"/>
      <c r="AA22" s="24"/>
      <c r="AB22" s="24"/>
      <c r="AC22" s="24"/>
      <c r="AD22" s="8" t="str">
        <f t="shared" si="18"/>
        <v/>
      </c>
      <c r="AE22" s="8" t="str">
        <f t="shared" si="19"/>
        <v/>
      </c>
      <c r="AF22" s="8" t="str">
        <f t="shared" si="20"/>
        <v/>
      </c>
      <c r="AG22" s="8" t="str">
        <f t="shared" si="21"/>
        <v/>
      </c>
      <c r="AH22" s="8" t="str">
        <f t="shared" si="22"/>
        <v/>
      </c>
      <c r="AI22" s="24"/>
      <c r="AJ22" s="8" t="str">
        <f t="shared" si="23"/>
        <v/>
      </c>
      <c r="AK22" s="8" t="str">
        <f t="shared" si="24"/>
        <v/>
      </c>
      <c r="AL22" s="24"/>
      <c r="AM22" s="24"/>
      <c r="AN22" s="8" t="str">
        <f t="shared" si="25"/>
        <v/>
      </c>
      <c r="AO22" s="8" t="str">
        <f t="shared" si="26"/>
        <v/>
      </c>
      <c r="AP22" s="8" t="str">
        <f t="shared" si="27"/>
        <v/>
      </c>
    </row>
    <row r="23" spans="1:42" x14ac:dyDescent="0.25">
      <c r="A23" s="7" t="s">
        <v>70</v>
      </c>
      <c r="B23" s="6"/>
      <c r="C23" s="6"/>
      <c r="D23" s="6"/>
      <c r="E23" s="6"/>
      <c r="F23" s="6"/>
      <c r="G23" s="8" t="str">
        <f t="shared" si="5"/>
        <v/>
      </c>
      <c r="H23" s="8" t="str">
        <f t="shared" si="6"/>
        <v/>
      </c>
      <c r="I23" s="8" t="str">
        <f t="shared" si="7"/>
        <v/>
      </c>
      <c r="J23" s="8" t="str">
        <f t="shared" si="8"/>
        <v/>
      </c>
      <c r="K23" s="8" t="str">
        <f t="shared" si="9"/>
        <v/>
      </c>
      <c r="L23" s="6"/>
      <c r="M23" s="6"/>
      <c r="N23" s="8" t="str">
        <f t="shared" si="10"/>
        <v/>
      </c>
      <c r="O23" s="8" t="str">
        <f t="shared" si="11"/>
        <v/>
      </c>
      <c r="P23" s="8" t="str">
        <f t="shared" si="12"/>
        <v/>
      </c>
      <c r="Q23" s="6"/>
      <c r="R23" s="6"/>
      <c r="S23" s="6"/>
      <c r="T23" s="6"/>
      <c r="U23" s="8" t="str">
        <f t="shared" si="13"/>
        <v/>
      </c>
      <c r="V23" s="8" t="str">
        <f t="shared" si="14"/>
        <v/>
      </c>
      <c r="W23" s="8" t="str">
        <f t="shared" si="15"/>
        <v/>
      </c>
      <c r="X23" s="8" t="str">
        <f t="shared" si="16"/>
        <v/>
      </c>
      <c r="Y23" s="8" t="str">
        <f t="shared" si="17"/>
        <v/>
      </c>
      <c r="Z23" s="6"/>
      <c r="AA23" s="6"/>
      <c r="AB23" s="6"/>
      <c r="AC23" s="6"/>
      <c r="AD23" s="8" t="str">
        <f t="shared" si="18"/>
        <v/>
      </c>
      <c r="AE23" s="8" t="str">
        <f t="shared" si="19"/>
        <v/>
      </c>
      <c r="AF23" s="8" t="str">
        <f t="shared" si="20"/>
        <v/>
      </c>
      <c r="AG23" s="8" t="str">
        <f t="shared" si="21"/>
        <v/>
      </c>
      <c r="AH23" s="8" t="str">
        <f t="shared" si="22"/>
        <v/>
      </c>
      <c r="AI23" s="6"/>
      <c r="AJ23" s="8" t="str">
        <f t="shared" si="23"/>
        <v/>
      </c>
      <c r="AK23" s="8" t="str">
        <f t="shared" si="24"/>
        <v/>
      </c>
      <c r="AL23" s="6"/>
      <c r="AM23" s="6"/>
      <c r="AN23" s="8" t="str">
        <f t="shared" si="25"/>
        <v/>
      </c>
      <c r="AO23" s="8" t="str">
        <f t="shared" si="26"/>
        <v/>
      </c>
      <c r="AP23" s="8" t="str">
        <f t="shared" si="27"/>
        <v/>
      </c>
    </row>
    <row r="24" spans="1:42" x14ac:dyDescent="0.25">
      <c r="A24" s="7" t="s">
        <v>71</v>
      </c>
      <c r="B24" s="6"/>
      <c r="C24" s="6"/>
      <c r="D24" s="6"/>
      <c r="E24" s="6"/>
      <c r="F24" s="6"/>
      <c r="G24" s="8" t="str">
        <f t="shared" si="5"/>
        <v/>
      </c>
      <c r="H24" s="8" t="str">
        <f t="shared" si="6"/>
        <v/>
      </c>
      <c r="I24" s="8" t="str">
        <f t="shared" si="7"/>
        <v/>
      </c>
      <c r="J24" s="8" t="str">
        <f t="shared" si="8"/>
        <v/>
      </c>
      <c r="K24" s="8" t="str">
        <f t="shared" si="9"/>
        <v/>
      </c>
      <c r="L24" s="6"/>
      <c r="M24" s="6"/>
      <c r="N24" s="8" t="str">
        <f t="shared" si="10"/>
        <v/>
      </c>
      <c r="O24" s="8" t="str">
        <f t="shared" si="11"/>
        <v/>
      </c>
      <c r="P24" s="8" t="str">
        <f t="shared" si="12"/>
        <v/>
      </c>
      <c r="Q24" s="6"/>
      <c r="R24" s="6"/>
      <c r="S24" s="6"/>
      <c r="T24" s="6"/>
      <c r="U24" s="8" t="str">
        <f t="shared" si="13"/>
        <v/>
      </c>
      <c r="V24" s="8" t="str">
        <f t="shared" si="14"/>
        <v/>
      </c>
      <c r="W24" s="8" t="str">
        <f t="shared" si="15"/>
        <v/>
      </c>
      <c r="X24" s="8" t="str">
        <f t="shared" si="16"/>
        <v/>
      </c>
      <c r="Y24" s="8" t="str">
        <f t="shared" si="17"/>
        <v/>
      </c>
      <c r="Z24" s="6"/>
      <c r="AA24" s="6"/>
      <c r="AB24" s="6"/>
      <c r="AC24" s="6"/>
      <c r="AD24" s="8" t="str">
        <f t="shared" si="18"/>
        <v/>
      </c>
      <c r="AE24" s="8" t="str">
        <f t="shared" si="19"/>
        <v/>
      </c>
      <c r="AF24" s="8" t="str">
        <f t="shared" si="20"/>
        <v/>
      </c>
      <c r="AG24" s="8" t="str">
        <f t="shared" si="21"/>
        <v/>
      </c>
      <c r="AH24" s="8" t="str">
        <f t="shared" si="22"/>
        <v/>
      </c>
      <c r="AI24" s="6"/>
      <c r="AJ24" s="8" t="str">
        <f t="shared" si="23"/>
        <v/>
      </c>
      <c r="AK24" s="8" t="str">
        <f t="shared" si="24"/>
        <v/>
      </c>
      <c r="AL24" s="6"/>
      <c r="AM24" s="6"/>
      <c r="AN24" s="8" t="str">
        <f t="shared" si="25"/>
        <v/>
      </c>
      <c r="AO24" s="8" t="str">
        <f t="shared" si="26"/>
        <v/>
      </c>
      <c r="AP24" s="8" t="str">
        <f t="shared" si="27"/>
        <v/>
      </c>
    </row>
    <row r="25" spans="1:42" x14ac:dyDescent="0.25">
      <c r="A25" s="7" t="s">
        <v>72</v>
      </c>
      <c r="B25" s="6"/>
      <c r="C25" s="6"/>
      <c r="D25" s="6"/>
      <c r="E25" s="6"/>
      <c r="F25" s="6"/>
      <c r="G25" s="8" t="str">
        <f t="shared" si="5"/>
        <v/>
      </c>
      <c r="H25" s="8" t="str">
        <f t="shared" si="6"/>
        <v/>
      </c>
      <c r="I25" s="8" t="str">
        <f t="shared" si="7"/>
        <v/>
      </c>
      <c r="J25" s="8" t="str">
        <f t="shared" si="8"/>
        <v/>
      </c>
      <c r="K25" s="8" t="str">
        <f t="shared" si="9"/>
        <v/>
      </c>
      <c r="L25" s="6"/>
      <c r="M25" s="6"/>
      <c r="N25" s="8" t="str">
        <f t="shared" si="10"/>
        <v/>
      </c>
      <c r="O25" s="8" t="str">
        <f t="shared" si="11"/>
        <v/>
      </c>
      <c r="P25" s="8" t="str">
        <f t="shared" si="12"/>
        <v/>
      </c>
      <c r="Q25" s="6"/>
      <c r="R25" s="6"/>
      <c r="S25" s="6"/>
      <c r="T25" s="6"/>
      <c r="U25" s="8" t="str">
        <f t="shared" si="13"/>
        <v/>
      </c>
      <c r="V25" s="8" t="str">
        <f t="shared" si="14"/>
        <v/>
      </c>
      <c r="W25" s="8" t="str">
        <f t="shared" si="15"/>
        <v/>
      </c>
      <c r="X25" s="8" t="str">
        <f t="shared" si="16"/>
        <v/>
      </c>
      <c r="Y25" s="8" t="str">
        <f t="shared" si="17"/>
        <v/>
      </c>
      <c r="Z25" s="6"/>
      <c r="AA25" s="6"/>
      <c r="AB25" s="6"/>
      <c r="AC25" s="6"/>
      <c r="AD25" s="8" t="str">
        <f t="shared" si="18"/>
        <v/>
      </c>
      <c r="AE25" s="8" t="str">
        <f t="shared" si="19"/>
        <v/>
      </c>
      <c r="AF25" s="8" t="str">
        <f t="shared" si="20"/>
        <v/>
      </c>
      <c r="AG25" s="8" t="str">
        <f t="shared" si="21"/>
        <v/>
      </c>
      <c r="AH25" s="8" t="str">
        <f t="shared" si="22"/>
        <v/>
      </c>
      <c r="AI25" s="6"/>
      <c r="AJ25" s="8" t="str">
        <f t="shared" si="23"/>
        <v/>
      </c>
      <c r="AK25" s="8" t="str">
        <f t="shared" si="24"/>
        <v/>
      </c>
      <c r="AL25" s="6"/>
      <c r="AM25" s="6"/>
      <c r="AN25" s="8" t="str">
        <f t="shared" si="25"/>
        <v/>
      </c>
      <c r="AO25" s="8" t="str">
        <f t="shared" si="26"/>
        <v/>
      </c>
      <c r="AP25" s="8" t="str">
        <f t="shared" si="27"/>
        <v/>
      </c>
    </row>
    <row r="26" spans="1:42" x14ac:dyDescent="0.25">
      <c r="A26" s="7" t="s">
        <v>73</v>
      </c>
      <c r="B26" s="6"/>
      <c r="C26" s="6"/>
      <c r="D26" s="6"/>
      <c r="E26" s="6"/>
      <c r="F26" s="6"/>
      <c r="G26" s="8" t="str">
        <f t="shared" si="5"/>
        <v/>
      </c>
      <c r="H26" s="8" t="str">
        <f t="shared" si="6"/>
        <v/>
      </c>
      <c r="I26" s="8" t="str">
        <f t="shared" si="7"/>
        <v/>
      </c>
      <c r="J26" s="8" t="str">
        <f t="shared" si="8"/>
        <v/>
      </c>
      <c r="K26" s="8" t="str">
        <f t="shared" si="9"/>
        <v/>
      </c>
      <c r="L26" s="6"/>
      <c r="M26" s="6"/>
      <c r="N26" s="8" t="str">
        <f t="shared" si="10"/>
        <v/>
      </c>
      <c r="O26" s="8" t="str">
        <f t="shared" si="11"/>
        <v/>
      </c>
      <c r="P26" s="8" t="str">
        <f t="shared" si="12"/>
        <v/>
      </c>
      <c r="Q26" s="6"/>
      <c r="R26" s="6"/>
      <c r="S26" s="6"/>
      <c r="T26" s="6"/>
      <c r="U26" s="8" t="str">
        <f t="shared" si="13"/>
        <v/>
      </c>
      <c r="V26" s="8" t="str">
        <f t="shared" si="14"/>
        <v/>
      </c>
      <c r="W26" s="8" t="str">
        <f t="shared" si="15"/>
        <v/>
      </c>
      <c r="X26" s="8" t="str">
        <f t="shared" si="16"/>
        <v/>
      </c>
      <c r="Y26" s="8" t="str">
        <f t="shared" si="17"/>
        <v/>
      </c>
      <c r="Z26" s="6"/>
      <c r="AA26" s="6"/>
      <c r="AB26" s="6"/>
      <c r="AC26" s="6"/>
      <c r="AD26" s="8" t="str">
        <f t="shared" si="18"/>
        <v/>
      </c>
      <c r="AE26" s="8" t="str">
        <f t="shared" si="19"/>
        <v/>
      </c>
      <c r="AF26" s="8" t="str">
        <f t="shared" si="20"/>
        <v/>
      </c>
      <c r="AG26" s="8" t="str">
        <f t="shared" si="21"/>
        <v/>
      </c>
      <c r="AH26" s="8" t="str">
        <f t="shared" si="22"/>
        <v/>
      </c>
      <c r="AI26" s="6"/>
      <c r="AJ26" s="8" t="str">
        <f t="shared" si="23"/>
        <v/>
      </c>
      <c r="AK26" s="8" t="str">
        <f t="shared" si="24"/>
        <v/>
      </c>
      <c r="AL26" s="6"/>
      <c r="AM26" s="6"/>
      <c r="AN26" s="8" t="str">
        <f t="shared" si="25"/>
        <v/>
      </c>
      <c r="AO26" s="8" t="str">
        <f t="shared" si="26"/>
        <v/>
      </c>
      <c r="AP26" s="8" t="str">
        <f t="shared" si="27"/>
        <v/>
      </c>
    </row>
    <row r="27" spans="1:42" x14ac:dyDescent="0.25">
      <c r="A27" s="7" t="s">
        <v>74</v>
      </c>
      <c r="B27" s="6"/>
      <c r="C27" s="6"/>
      <c r="D27" s="6"/>
      <c r="E27" s="6"/>
      <c r="F27" s="6"/>
      <c r="G27" s="8" t="str">
        <f t="shared" si="5"/>
        <v/>
      </c>
      <c r="H27" s="8" t="str">
        <f t="shared" si="6"/>
        <v/>
      </c>
      <c r="I27" s="8" t="str">
        <f t="shared" si="7"/>
        <v/>
      </c>
      <c r="J27" s="8" t="str">
        <f t="shared" si="8"/>
        <v/>
      </c>
      <c r="K27" s="8" t="str">
        <f t="shared" si="9"/>
        <v/>
      </c>
      <c r="L27" s="6"/>
      <c r="M27" s="6"/>
      <c r="N27" s="8" t="str">
        <f t="shared" si="10"/>
        <v/>
      </c>
      <c r="O27" s="8" t="str">
        <f t="shared" si="11"/>
        <v/>
      </c>
      <c r="P27" s="8" t="str">
        <f t="shared" si="12"/>
        <v/>
      </c>
      <c r="Q27" s="6"/>
      <c r="R27" s="6"/>
      <c r="S27" s="6"/>
      <c r="T27" s="6"/>
      <c r="U27" s="8" t="str">
        <f t="shared" si="13"/>
        <v/>
      </c>
      <c r="V27" s="8" t="str">
        <f t="shared" si="14"/>
        <v/>
      </c>
      <c r="W27" s="8" t="str">
        <f t="shared" si="15"/>
        <v/>
      </c>
      <c r="X27" s="8" t="str">
        <f t="shared" si="16"/>
        <v/>
      </c>
      <c r="Y27" s="8" t="str">
        <f t="shared" si="17"/>
        <v/>
      </c>
      <c r="Z27" s="6"/>
      <c r="AA27" s="6"/>
      <c r="AB27" s="6"/>
      <c r="AC27" s="6"/>
      <c r="AD27" s="8" t="str">
        <f t="shared" si="18"/>
        <v/>
      </c>
      <c r="AE27" s="8" t="str">
        <f t="shared" si="19"/>
        <v/>
      </c>
      <c r="AF27" s="8" t="str">
        <f t="shared" si="20"/>
        <v/>
      </c>
      <c r="AG27" s="8" t="str">
        <f t="shared" si="21"/>
        <v/>
      </c>
      <c r="AH27" s="8" t="str">
        <f t="shared" si="22"/>
        <v/>
      </c>
      <c r="AI27" s="6"/>
      <c r="AJ27" s="8" t="str">
        <f t="shared" si="23"/>
        <v/>
      </c>
      <c r="AK27" s="8" t="str">
        <f t="shared" si="24"/>
        <v/>
      </c>
      <c r="AL27" s="6"/>
      <c r="AM27" s="6"/>
      <c r="AN27" s="8" t="str">
        <f t="shared" si="25"/>
        <v/>
      </c>
      <c r="AO27" s="8" t="str">
        <f t="shared" si="26"/>
        <v/>
      </c>
      <c r="AP27" s="8" t="str">
        <f t="shared" si="27"/>
        <v/>
      </c>
    </row>
    <row r="28" spans="1:42" x14ac:dyDescent="0.25">
      <c r="A28" s="7" t="s">
        <v>75</v>
      </c>
      <c r="B28" s="6"/>
      <c r="C28" s="6"/>
      <c r="D28" s="6"/>
      <c r="E28" s="6"/>
      <c r="F28" s="6"/>
      <c r="G28" s="8" t="str">
        <f t="shared" si="5"/>
        <v/>
      </c>
      <c r="H28" s="8" t="str">
        <f t="shared" si="6"/>
        <v/>
      </c>
      <c r="I28" s="8" t="str">
        <f t="shared" si="7"/>
        <v/>
      </c>
      <c r="J28" s="8" t="str">
        <f t="shared" si="8"/>
        <v/>
      </c>
      <c r="K28" s="8" t="str">
        <f t="shared" si="9"/>
        <v/>
      </c>
      <c r="L28" s="6"/>
      <c r="M28" s="6"/>
      <c r="N28" s="8" t="str">
        <f t="shared" si="10"/>
        <v/>
      </c>
      <c r="O28" s="8" t="str">
        <f t="shared" si="11"/>
        <v/>
      </c>
      <c r="P28" s="8" t="str">
        <f t="shared" si="12"/>
        <v/>
      </c>
      <c r="Q28" s="6"/>
      <c r="R28" s="6"/>
      <c r="S28" s="6"/>
      <c r="T28" s="6"/>
      <c r="U28" s="8" t="str">
        <f t="shared" si="13"/>
        <v/>
      </c>
      <c r="V28" s="8" t="str">
        <f t="shared" si="14"/>
        <v/>
      </c>
      <c r="W28" s="8" t="str">
        <f t="shared" si="15"/>
        <v/>
      </c>
      <c r="X28" s="8" t="str">
        <f t="shared" si="16"/>
        <v/>
      </c>
      <c r="Y28" s="8" t="str">
        <f t="shared" si="17"/>
        <v/>
      </c>
      <c r="Z28" s="6"/>
      <c r="AA28" s="6"/>
      <c r="AB28" s="6"/>
      <c r="AC28" s="6"/>
      <c r="AD28" s="8" t="str">
        <f t="shared" si="18"/>
        <v/>
      </c>
      <c r="AE28" s="8" t="str">
        <f t="shared" si="19"/>
        <v/>
      </c>
      <c r="AF28" s="8" t="str">
        <f t="shared" si="20"/>
        <v/>
      </c>
      <c r="AG28" s="8" t="str">
        <f t="shared" si="21"/>
        <v/>
      </c>
      <c r="AH28" s="8" t="str">
        <f t="shared" si="22"/>
        <v/>
      </c>
      <c r="AI28" s="6"/>
      <c r="AJ28" s="8" t="str">
        <f t="shared" si="23"/>
        <v/>
      </c>
      <c r="AK28" s="8" t="str">
        <f t="shared" si="24"/>
        <v/>
      </c>
      <c r="AL28" s="6"/>
      <c r="AM28" s="6"/>
      <c r="AN28" s="8" t="str">
        <f t="shared" si="25"/>
        <v/>
      </c>
      <c r="AO28" s="8" t="str">
        <f t="shared" si="26"/>
        <v/>
      </c>
      <c r="AP28" s="8" t="str">
        <f t="shared" si="27"/>
        <v/>
      </c>
    </row>
    <row r="29" spans="1:42" x14ac:dyDescent="0.25">
      <c r="A29" s="7" t="s">
        <v>76</v>
      </c>
      <c r="B29" s="6"/>
      <c r="C29" s="6"/>
      <c r="D29" s="6"/>
      <c r="E29" s="6"/>
      <c r="F29" s="6"/>
      <c r="G29" s="8" t="str">
        <f t="shared" si="5"/>
        <v/>
      </c>
      <c r="H29" s="8" t="str">
        <f t="shared" si="6"/>
        <v/>
      </c>
      <c r="I29" s="8" t="str">
        <f t="shared" si="7"/>
        <v/>
      </c>
      <c r="J29" s="8" t="str">
        <f t="shared" si="8"/>
        <v/>
      </c>
      <c r="K29" s="8" t="str">
        <f t="shared" si="9"/>
        <v/>
      </c>
      <c r="L29" s="6"/>
      <c r="M29" s="6"/>
      <c r="N29" s="8" t="str">
        <f t="shared" si="10"/>
        <v/>
      </c>
      <c r="O29" s="8" t="str">
        <f t="shared" si="11"/>
        <v/>
      </c>
      <c r="P29" s="8" t="str">
        <f t="shared" si="12"/>
        <v/>
      </c>
      <c r="Q29" s="6"/>
      <c r="R29" s="6"/>
      <c r="S29" s="6"/>
      <c r="T29" s="6"/>
      <c r="U29" s="8" t="str">
        <f t="shared" si="13"/>
        <v/>
      </c>
      <c r="V29" s="8" t="str">
        <f t="shared" si="14"/>
        <v/>
      </c>
      <c r="W29" s="8" t="str">
        <f t="shared" si="15"/>
        <v/>
      </c>
      <c r="X29" s="8" t="str">
        <f t="shared" si="16"/>
        <v/>
      </c>
      <c r="Y29" s="8" t="str">
        <f t="shared" si="17"/>
        <v/>
      </c>
      <c r="Z29" s="6"/>
      <c r="AA29" s="6"/>
      <c r="AB29" s="6"/>
      <c r="AC29" s="6"/>
      <c r="AD29" s="8" t="str">
        <f t="shared" si="18"/>
        <v/>
      </c>
      <c r="AE29" s="8" t="str">
        <f t="shared" si="19"/>
        <v/>
      </c>
      <c r="AF29" s="8" t="str">
        <f t="shared" si="20"/>
        <v/>
      </c>
      <c r="AG29" s="8" t="str">
        <f t="shared" si="21"/>
        <v/>
      </c>
      <c r="AH29" s="8" t="str">
        <f t="shared" si="22"/>
        <v/>
      </c>
      <c r="AI29" s="6"/>
      <c r="AJ29" s="8" t="str">
        <f t="shared" si="23"/>
        <v/>
      </c>
      <c r="AK29" s="8" t="str">
        <f t="shared" si="24"/>
        <v/>
      </c>
      <c r="AL29" s="6"/>
      <c r="AM29" s="6"/>
      <c r="AN29" s="8" t="str">
        <f t="shared" si="25"/>
        <v/>
      </c>
      <c r="AO29" s="8" t="str">
        <f t="shared" si="26"/>
        <v/>
      </c>
      <c r="AP29" s="8" t="str">
        <f t="shared" si="27"/>
        <v/>
      </c>
    </row>
    <row r="30" spans="1:42" x14ac:dyDescent="0.25">
      <c r="A30" s="7" t="s">
        <v>77</v>
      </c>
      <c r="B30" s="6"/>
      <c r="C30" s="6"/>
      <c r="D30" s="6"/>
      <c r="E30" s="6"/>
      <c r="F30" s="6"/>
      <c r="G30" s="8" t="str">
        <f t="shared" si="5"/>
        <v/>
      </c>
      <c r="H30" s="8" t="str">
        <f t="shared" si="6"/>
        <v/>
      </c>
      <c r="I30" s="8" t="str">
        <f t="shared" si="7"/>
        <v/>
      </c>
      <c r="J30" s="8" t="str">
        <f t="shared" si="8"/>
        <v/>
      </c>
      <c r="K30" s="8" t="str">
        <f t="shared" si="9"/>
        <v/>
      </c>
      <c r="L30" s="6"/>
      <c r="M30" s="6"/>
      <c r="N30" s="8" t="str">
        <f t="shared" si="10"/>
        <v/>
      </c>
      <c r="O30" s="8" t="str">
        <f t="shared" si="11"/>
        <v/>
      </c>
      <c r="P30" s="8" t="str">
        <f t="shared" si="12"/>
        <v/>
      </c>
      <c r="Q30" s="6"/>
      <c r="R30" s="6"/>
      <c r="S30" s="6"/>
      <c r="T30" s="6"/>
      <c r="U30" s="8" t="str">
        <f t="shared" si="13"/>
        <v/>
      </c>
      <c r="V30" s="8" t="str">
        <f t="shared" si="14"/>
        <v/>
      </c>
      <c r="W30" s="8" t="str">
        <f t="shared" si="15"/>
        <v/>
      </c>
      <c r="X30" s="8" t="str">
        <f t="shared" si="16"/>
        <v/>
      </c>
      <c r="Y30" s="8" t="str">
        <f t="shared" si="17"/>
        <v/>
      </c>
      <c r="Z30" s="6"/>
      <c r="AA30" s="6"/>
      <c r="AB30" s="6"/>
      <c r="AC30" s="6"/>
      <c r="AD30" s="8" t="str">
        <f t="shared" si="18"/>
        <v/>
      </c>
      <c r="AE30" s="8" t="str">
        <f t="shared" si="19"/>
        <v/>
      </c>
      <c r="AF30" s="8" t="str">
        <f t="shared" si="20"/>
        <v/>
      </c>
      <c r="AG30" s="8" t="str">
        <f t="shared" si="21"/>
        <v/>
      </c>
      <c r="AH30" s="8" t="str">
        <f t="shared" si="22"/>
        <v/>
      </c>
      <c r="AI30" s="6"/>
      <c r="AJ30" s="8" t="str">
        <f t="shared" si="23"/>
        <v/>
      </c>
      <c r="AK30" s="8" t="str">
        <f t="shared" si="24"/>
        <v/>
      </c>
      <c r="AL30" s="6"/>
      <c r="AM30" s="6"/>
      <c r="AN30" s="8" t="str">
        <f t="shared" si="25"/>
        <v/>
      </c>
      <c r="AO30" s="8" t="str">
        <f t="shared" si="26"/>
        <v/>
      </c>
      <c r="AP30" s="8" t="str">
        <f t="shared" si="27"/>
        <v/>
      </c>
    </row>
    <row r="31" spans="1:42" x14ac:dyDescent="0.25">
      <c r="A31" s="7" t="s">
        <v>78</v>
      </c>
      <c r="B31" s="6"/>
      <c r="C31" s="6"/>
      <c r="D31" s="6"/>
      <c r="E31" s="6"/>
      <c r="F31" s="6"/>
      <c r="G31" s="8" t="str">
        <f t="shared" si="5"/>
        <v/>
      </c>
      <c r="H31" s="8" t="str">
        <f t="shared" si="6"/>
        <v/>
      </c>
      <c r="I31" s="8" t="str">
        <f t="shared" si="7"/>
        <v/>
      </c>
      <c r="J31" s="8" t="str">
        <f t="shared" si="8"/>
        <v/>
      </c>
      <c r="K31" s="8" t="str">
        <f t="shared" si="9"/>
        <v/>
      </c>
      <c r="L31" s="6"/>
      <c r="M31" s="6"/>
      <c r="N31" s="8" t="str">
        <f t="shared" si="10"/>
        <v/>
      </c>
      <c r="O31" s="8" t="str">
        <f t="shared" si="11"/>
        <v/>
      </c>
      <c r="P31" s="8" t="str">
        <f t="shared" si="12"/>
        <v/>
      </c>
      <c r="Q31" s="6"/>
      <c r="R31" s="6"/>
      <c r="S31" s="6"/>
      <c r="T31" s="6"/>
      <c r="U31" s="8" t="str">
        <f t="shared" si="13"/>
        <v/>
      </c>
      <c r="V31" s="8" t="str">
        <f t="shared" si="14"/>
        <v/>
      </c>
      <c r="W31" s="8" t="str">
        <f t="shared" si="15"/>
        <v/>
      </c>
      <c r="X31" s="8" t="str">
        <f t="shared" si="16"/>
        <v/>
      </c>
      <c r="Y31" s="8" t="str">
        <f t="shared" si="17"/>
        <v/>
      </c>
      <c r="Z31" s="6"/>
      <c r="AA31" s="6"/>
      <c r="AB31" s="6"/>
      <c r="AC31" s="6"/>
      <c r="AD31" s="8" t="str">
        <f t="shared" si="18"/>
        <v/>
      </c>
      <c r="AE31" s="8" t="str">
        <f t="shared" si="19"/>
        <v/>
      </c>
      <c r="AF31" s="8" t="str">
        <f t="shared" si="20"/>
        <v/>
      </c>
      <c r="AG31" s="8" t="str">
        <f t="shared" si="21"/>
        <v/>
      </c>
      <c r="AH31" s="8" t="str">
        <f t="shared" si="22"/>
        <v/>
      </c>
      <c r="AI31" s="6"/>
      <c r="AJ31" s="8" t="str">
        <f t="shared" si="23"/>
        <v/>
      </c>
      <c r="AK31" s="8" t="str">
        <f t="shared" si="24"/>
        <v/>
      </c>
      <c r="AL31" s="6"/>
      <c r="AM31" s="6"/>
      <c r="AN31" s="8" t="str">
        <f t="shared" si="25"/>
        <v/>
      </c>
      <c r="AO31" s="8" t="str">
        <f t="shared" si="26"/>
        <v/>
      </c>
      <c r="AP31" s="8" t="str">
        <f t="shared" si="27"/>
        <v/>
      </c>
    </row>
    <row r="32" spans="1:42" x14ac:dyDescent="0.25">
      <c r="A32" s="7" t="s">
        <v>79</v>
      </c>
      <c r="B32" s="6"/>
      <c r="C32" s="6"/>
      <c r="D32" s="6"/>
      <c r="E32" s="6"/>
      <c r="F32" s="6"/>
      <c r="G32" s="8" t="str">
        <f t="shared" si="5"/>
        <v/>
      </c>
      <c r="H32" s="8" t="str">
        <f t="shared" si="6"/>
        <v/>
      </c>
      <c r="I32" s="8" t="str">
        <f t="shared" si="7"/>
        <v/>
      </c>
      <c r="J32" s="8" t="str">
        <f t="shared" si="8"/>
        <v/>
      </c>
      <c r="K32" s="8" t="str">
        <f t="shared" si="9"/>
        <v/>
      </c>
      <c r="L32" s="6"/>
      <c r="M32" s="6"/>
      <c r="N32" s="8" t="str">
        <f t="shared" si="10"/>
        <v/>
      </c>
      <c r="O32" s="8" t="str">
        <f t="shared" si="11"/>
        <v/>
      </c>
      <c r="P32" s="8" t="str">
        <f t="shared" si="12"/>
        <v/>
      </c>
      <c r="Q32" s="6"/>
      <c r="R32" s="6"/>
      <c r="S32" s="6"/>
      <c r="T32" s="6"/>
      <c r="U32" s="8" t="str">
        <f t="shared" si="13"/>
        <v/>
      </c>
      <c r="V32" s="8" t="str">
        <f t="shared" si="14"/>
        <v/>
      </c>
      <c r="W32" s="8" t="str">
        <f t="shared" si="15"/>
        <v/>
      </c>
      <c r="X32" s="8" t="str">
        <f t="shared" si="16"/>
        <v/>
      </c>
      <c r="Y32" s="8" t="str">
        <f t="shared" si="17"/>
        <v/>
      </c>
      <c r="Z32" s="6"/>
      <c r="AA32" s="6"/>
      <c r="AB32" s="6"/>
      <c r="AC32" s="6"/>
      <c r="AD32" s="8" t="str">
        <f t="shared" si="18"/>
        <v/>
      </c>
      <c r="AE32" s="8" t="str">
        <f t="shared" si="19"/>
        <v/>
      </c>
      <c r="AF32" s="8" t="str">
        <f t="shared" si="20"/>
        <v/>
      </c>
      <c r="AG32" s="8" t="str">
        <f t="shared" si="21"/>
        <v/>
      </c>
      <c r="AH32" s="8" t="str">
        <f t="shared" si="22"/>
        <v/>
      </c>
      <c r="AI32" s="6"/>
      <c r="AJ32" s="8" t="str">
        <f t="shared" si="23"/>
        <v/>
      </c>
      <c r="AK32" s="8" t="str">
        <f t="shared" si="24"/>
        <v/>
      </c>
      <c r="AL32" s="6"/>
      <c r="AM32" s="6"/>
      <c r="AN32" s="8" t="str">
        <f t="shared" si="25"/>
        <v/>
      </c>
      <c r="AO32" s="8" t="str">
        <f t="shared" si="26"/>
        <v/>
      </c>
      <c r="AP32" s="8" t="str">
        <f t="shared" si="27"/>
        <v/>
      </c>
    </row>
    <row r="33" spans="1:42" x14ac:dyDescent="0.25">
      <c r="A33" s="7" t="s">
        <v>80</v>
      </c>
      <c r="B33" s="6"/>
      <c r="C33" s="6"/>
      <c r="D33" s="6"/>
      <c r="E33" s="6"/>
      <c r="F33" s="6"/>
      <c r="G33" s="8" t="str">
        <f t="shared" si="5"/>
        <v/>
      </c>
      <c r="H33" s="8" t="str">
        <f t="shared" si="6"/>
        <v/>
      </c>
      <c r="I33" s="8" t="str">
        <f t="shared" si="7"/>
        <v/>
      </c>
      <c r="J33" s="8" t="str">
        <f t="shared" si="8"/>
        <v/>
      </c>
      <c r="K33" s="8" t="str">
        <f t="shared" si="9"/>
        <v/>
      </c>
      <c r="L33" s="6"/>
      <c r="M33" s="6"/>
      <c r="N33" s="8" t="str">
        <f t="shared" si="10"/>
        <v/>
      </c>
      <c r="O33" s="8" t="str">
        <f t="shared" si="11"/>
        <v/>
      </c>
      <c r="P33" s="8" t="str">
        <f t="shared" si="12"/>
        <v/>
      </c>
      <c r="Q33" s="6"/>
      <c r="R33" s="6"/>
      <c r="S33" s="6"/>
      <c r="T33" s="6"/>
      <c r="U33" s="8" t="str">
        <f t="shared" si="13"/>
        <v/>
      </c>
      <c r="V33" s="8" t="str">
        <f t="shared" si="14"/>
        <v/>
      </c>
      <c r="W33" s="8" t="str">
        <f t="shared" si="15"/>
        <v/>
      </c>
      <c r="X33" s="8" t="str">
        <f t="shared" si="16"/>
        <v/>
      </c>
      <c r="Y33" s="8" t="str">
        <f t="shared" si="17"/>
        <v/>
      </c>
      <c r="Z33" s="6"/>
      <c r="AA33" s="6"/>
      <c r="AB33" s="6"/>
      <c r="AC33" s="6"/>
      <c r="AD33" s="8" t="str">
        <f t="shared" si="18"/>
        <v/>
      </c>
      <c r="AE33" s="8" t="str">
        <f t="shared" si="19"/>
        <v/>
      </c>
      <c r="AF33" s="8" t="str">
        <f t="shared" si="20"/>
        <v/>
      </c>
      <c r="AG33" s="8" t="str">
        <f t="shared" si="21"/>
        <v/>
      </c>
      <c r="AH33" s="8" t="str">
        <f t="shared" si="22"/>
        <v/>
      </c>
      <c r="AI33" s="6"/>
      <c r="AJ33" s="8" t="str">
        <f t="shared" si="23"/>
        <v/>
      </c>
      <c r="AK33" s="8" t="str">
        <f t="shared" si="24"/>
        <v/>
      </c>
      <c r="AL33" s="6"/>
      <c r="AM33" s="6"/>
      <c r="AN33" s="8" t="str">
        <f t="shared" si="25"/>
        <v/>
      </c>
      <c r="AO33" s="8" t="str">
        <f t="shared" si="26"/>
        <v/>
      </c>
      <c r="AP33" s="8" t="str">
        <f t="shared" si="27"/>
        <v/>
      </c>
    </row>
    <row r="34" spans="1:42" x14ac:dyDescent="0.25">
      <c r="A34" s="7" t="s">
        <v>81</v>
      </c>
      <c r="B34" s="6"/>
      <c r="C34" s="6"/>
      <c r="D34" s="6"/>
      <c r="E34" s="6"/>
      <c r="F34" s="6"/>
      <c r="G34" s="8" t="str">
        <f t="shared" si="5"/>
        <v/>
      </c>
      <c r="H34" s="8" t="str">
        <f t="shared" si="6"/>
        <v/>
      </c>
      <c r="I34" s="8" t="str">
        <f t="shared" si="7"/>
        <v/>
      </c>
      <c r="J34" s="8" t="str">
        <f t="shared" si="8"/>
        <v/>
      </c>
      <c r="K34" s="8" t="str">
        <f t="shared" si="9"/>
        <v/>
      </c>
      <c r="L34" s="6"/>
      <c r="M34" s="6"/>
      <c r="N34" s="8" t="str">
        <f t="shared" si="10"/>
        <v/>
      </c>
      <c r="O34" s="8" t="str">
        <f t="shared" si="11"/>
        <v/>
      </c>
      <c r="P34" s="8" t="str">
        <f t="shared" si="12"/>
        <v/>
      </c>
      <c r="Q34" s="6"/>
      <c r="R34" s="6"/>
      <c r="S34" s="6"/>
      <c r="T34" s="6"/>
      <c r="U34" s="8" t="str">
        <f t="shared" si="13"/>
        <v/>
      </c>
      <c r="V34" s="8" t="str">
        <f t="shared" si="14"/>
        <v/>
      </c>
      <c r="W34" s="8" t="str">
        <f t="shared" si="15"/>
        <v/>
      </c>
      <c r="X34" s="8" t="str">
        <f t="shared" si="16"/>
        <v/>
      </c>
      <c r="Y34" s="8" t="str">
        <f t="shared" si="17"/>
        <v/>
      </c>
      <c r="Z34" s="6"/>
      <c r="AA34" s="6"/>
      <c r="AB34" s="6"/>
      <c r="AC34" s="6"/>
      <c r="AD34" s="8" t="str">
        <f t="shared" si="18"/>
        <v/>
      </c>
      <c r="AE34" s="8" t="str">
        <f t="shared" si="19"/>
        <v/>
      </c>
      <c r="AF34" s="8" t="str">
        <f t="shared" si="20"/>
        <v/>
      </c>
      <c r="AG34" s="8" t="str">
        <f t="shared" si="21"/>
        <v/>
      </c>
      <c r="AH34" s="8" t="str">
        <f t="shared" si="22"/>
        <v/>
      </c>
      <c r="AI34" s="6"/>
      <c r="AJ34" s="8" t="str">
        <f t="shared" si="23"/>
        <v/>
      </c>
      <c r="AK34" s="8" t="str">
        <f t="shared" si="24"/>
        <v/>
      </c>
      <c r="AL34" s="6"/>
      <c r="AM34" s="6"/>
      <c r="AN34" s="8" t="str">
        <f t="shared" si="25"/>
        <v/>
      </c>
      <c r="AO34" s="8" t="str">
        <f t="shared" si="26"/>
        <v/>
      </c>
      <c r="AP34" s="8" t="str">
        <f t="shared" si="27"/>
        <v/>
      </c>
    </row>
  </sheetData>
  <mergeCells count="32">
    <mergeCell ref="AD4:AE4"/>
    <mergeCell ref="AF4:AG4"/>
    <mergeCell ref="AJ1:AK2"/>
    <mergeCell ref="U4:V4"/>
    <mergeCell ref="W4:X4"/>
    <mergeCell ref="Z1:AC1"/>
    <mergeCell ref="AD1:AH2"/>
    <mergeCell ref="C1:F1"/>
    <mergeCell ref="Q1:T1"/>
    <mergeCell ref="A3:A4"/>
    <mergeCell ref="B3:B4"/>
    <mergeCell ref="C3:D3"/>
    <mergeCell ref="L3:M3"/>
    <mergeCell ref="G4:H4"/>
    <mergeCell ref="I4:J4"/>
    <mergeCell ref="E3:F3"/>
    <mergeCell ref="AN1:AP2"/>
    <mergeCell ref="AL2:AM2"/>
    <mergeCell ref="AL3:AM3"/>
    <mergeCell ref="L2:M2"/>
    <mergeCell ref="C2:F2"/>
    <mergeCell ref="Z2:AC2"/>
    <mergeCell ref="AB3:AC3"/>
    <mergeCell ref="AL1:AM1"/>
    <mergeCell ref="Q3:R3"/>
    <mergeCell ref="Z3:AA3"/>
    <mergeCell ref="Q2:T2"/>
    <mergeCell ref="S3:T3"/>
    <mergeCell ref="U1:Y2"/>
    <mergeCell ref="G1:K1"/>
    <mergeCell ref="L1:M1"/>
    <mergeCell ref="N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"/>
  <sheetViews>
    <sheetView workbookViewId="0">
      <selection activeCell="D8" sqref="D8"/>
    </sheetView>
  </sheetViews>
  <sheetFormatPr defaultRowHeight="15" x14ac:dyDescent="0.25"/>
  <cols>
    <col min="3" max="3" width="19.85546875" customWidth="1"/>
    <col min="4" max="4" width="34" customWidth="1"/>
  </cols>
  <sheetData>
    <row r="1" spans="3:5" ht="15.75" x14ac:dyDescent="0.25">
      <c r="D1" s="27" t="s">
        <v>111</v>
      </c>
    </row>
    <row r="2" spans="3:5" x14ac:dyDescent="0.25">
      <c r="C2" t="s">
        <v>50</v>
      </c>
      <c r="D2" t="s">
        <v>112</v>
      </c>
      <c r="E2" t="s">
        <v>113</v>
      </c>
    </row>
    <row r="3" spans="3:5" x14ac:dyDescent="0.25">
      <c r="D3" t="s">
        <v>114</v>
      </c>
      <c r="E3" t="s">
        <v>115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9" ma:contentTypeDescription="Create a new document." ma:contentTypeScope="" ma:versionID="93cd59567d27c198e3553b66bdef3f02">
  <xsd:schema xmlns:xsd="http://www.w3.org/2001/XMLSchema" xmlns:xs="http://www.w3.org/2001/XMLSchema" xmlns:p="http://schemas.microsoft.com/office/2006/metadata/properties" xmlns:ns2="951c5514-b77c-4532-82d5-a05f2f7d58e2" xmlns:ns3="c6f516c4-2602-422c-aa9a-755893ba4f98" targetNamespace="http://schemas.microsoft.com/office/2006/metadata/properties" ma:root="true" ma:fieldsID="d960d0a708bc54e5929e0f56c21f8273" ns2:_="" ns3:_="">
    <xsd:import namespace="951c5514-b77c-4532-82d5-a05f2f7d58e2"/>
    <xsd:import namespace="c6f516c4-2602-422c-aa9a-755893ba4f9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2ABD90-01FB-42D7-8F88-B4D7426DB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782B6-6614-4436-AC90-AA20A09B40E5}">
  <ds:schemaRefs>
    <ds:schemaRef ds:uri="http://schemas.microsoft.com/office/2006/metadata/properties"/>
    <ds:schemaRef ds:uri="951c5514-b77c-4532-82d5-a05f2f7d58e2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c6f516c4-2602-422c-aa9a-755893ba4f98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51AB75E-7327-48D8-8C51-05B3C27F17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Stage 1</vt:lpstr>
      <vt:lpstr>Stage 2</vt:lpstr>
      <vt:lpstr>Exit Criteria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Raffic, Mohamed (Cognizant)</cp:lastModifiedBy>
  <cp:revision/>
  <dcterms:created xsi:type="dcterms:W3CDTF">2019-06-06T12:16:35Z</dcterms:created>
  <dcterms:modified xsi:type="dcterms:W3CDTF">2020-01-30T11:09:08Z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632b3080-d09b-4e1c-987e-ffffdee84cd1</vt:lpwstr>
  </property>
  <property fmtid="{D5CDD505-2E9C-101B-9397-08002B2CF9AE}" pid="3" name="ContentTypeId">
    <vt:lpwstr>0x010100D6E01E278A50734B8A721F01C1B19487</vt:lpwstr>
  </property>
  <property fmtid="{D5CDD505-2E9C-101B-9397-08002B2CF9AE}" pid="4" name="Order">
    <vt:r8>2378900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