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User\Documents\GitHub\Projects\Microsoft Excel\Data Cleaning\"/>
    </mc:Choice>
  </mc:AlternateContent>
  <xr:revisionPtr revIDLastSave="0" documentId="13_ncr:1_{6241C8DD-B6C9-4EEC-8142-174B96C27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60" sheetId="6" r:id="rId1"/>
    <sheet name="Apr24" sheetId="10" state="hidden" r:id="rId2"/>
    <sheet name="May24" sheetId="12" state="hidden" r:id="rId3"/>
    <sheet name="Jun24" sheetId="13" state="hidden" r:id="rId4"/>
  </sheets>
  <definedNames>
    <definedName name="CWD">'Top60'!$I$1</definedName>
    <definedName name="ExternalData_1" localSheetId="0" hidden="1">'Top60'!$A$1:$F$61</definedName>
    <definedName name="PSTAR">'Top60'!$I$3</definedName>
    <definedName name="SB">'Top60'!$I$2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B_be3a1a92-d6de-47a7-a7fd-aa57e5b69e12" name="SB" connection="Query - SB"/>
          <x15:modelTable id="PostStockTakeAnalysisReport_38118083-1c40-4e20-85b3-f410f116f1fa" name="PostStockTakeAnalysisReport" connection="Query - PostStockTakeAnalysisReport"/>
          <x15:modelTable id="Compiled_888e88cf-8309-4db7-bf58-5eb1e1797e17" name="Compiled" connection="Query - Compiled"/>
        </x15:modelTables>
        <x15:modelRelationships>
          <x15:modelRelationship fromTable="SB" fromColumn="Product ID" toTable="PostStockTakeAnalysisReport" toColumn="Product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A2" i="13" a="1"/>
  <c r="A2" i="13" s="1"/>
  <c r="A2" i="10" a="1"/>
  <c r="A2" i="10" s="1"/>
  <c r="I1" i="6" l="1" a="1"/>
  <c r="I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558DE-F1C5-4BBF-BC6C-BAC0EADFDEF1}" keepAlive="1" name="Query - ByTV" description="Connection to the 'ByTV' query in the workbook." type="5" refreshedVersion="8" background="1" saveData="1">
    <dbPr connection="Provider=Microsoft.Mashup.OleDb.1;Data Source=$Workbook$;Location=ByTV;Extended Properties=&quot;&quot;" command="SELECT * FROM [ByTV]"/>
  </connection>
  <connection id="2" xr16:uid="{5D815311-D76B-43F7-BD98-60AFD8A4DA3C}" keepAlive="1" name="Query - ByUC" description="Connection to the 'ByUC' query in the workbook." type="5" refreshedVersion="8" background="1" saveData="1">
    <dbPr connection="Provider=Microsoft.Mashup.OleDb.1;Data Source=$Workbook$;Location=ByUC;Extended Properties=&quot;&quot;" command="SELECT * FROM [ByUC]"/>
  </connection>
  <connection id="3" xr16:uid="{898D5E8F-3A83-4B35-8E6D-83237DAFFE92}" name="Query - Compiled" description="Connection to the 'Compiled' query in the workbook." type="100" refreshedVersion="8" minRefreshableVersion="5">
    <extLst>
      <ext xmlns:x15="http://schemas.microsoft.com/office/spreadsheetml/2010/11/main" uri="{DE250136-89BD-433C-8126-D09CA5730AF9}">
        <x15:connection id="3303cb20-dec4-4c08-9eea-7c9fc7fca564">
          <x15:oledbPr connection="Provider=Microsoft.Mashup.OleDb.1;Data Source=$Workbook$;Location=Compiled;Extended Properties=&quot;&quot;">
            <x15:dbTables>
              <x15:dbTable name="Compiled"/>
            </x15:dbTables>
          </x15:oledbPr>
        </x15:connection>
      </ext>
    </extLst>
  </connection>
  <connection id="4" xr16:uid="{C31D45C6-F262-48D4-A04A-1D2C9F5D039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5" xr16:uid="{4B9A4FED-B0CF-49B3-BBB3-FA461ECF007C}" name="Query - PostStockTakeAnalysisReport" description="Connection to the 'PostStockTakeAnalysisReport' query in the workbook." type="100" refreshedVersion="8" minRefreshableVersion="5">
    <extLst>
      <ext xmlns:x15="http://schemas.microsoft.com/office/spreadsheetml/2010/11/main" uri="{DE250136-89BD-433C-8126-D09CA5730AF9}">
        <x15:connection id="70b0926e-b646-4650-b2e5-a8a3b0272ffa">
          <x15:oledbPr connection="Provider=Microsoft.Mashup.OleDb.1;Data Source=$Workbook$;Location=PostStockTakeAnalysisReport;Extended Properties=&quot;&quot;">
            <x15:dbTables>
              <x15:dbTable name="PostStockTakeAnalysisReport"/>
            </x15:dbTables>
          </x15:oledbPr>
        </x15:connection>
      </ext>
    </extLst>
  </connection>
  <connection id="6" xr16:uid="{B8BE264A-CE77-487E-BA66-51773C50A1FE}" keepAlive="1" name="Query - Q_CWD" description="Connection to the 'Q_CWD' query in the workbook." type="5" refreshedVersion="8" background="1" saveData="1">
    <dbPr connection="Provider=Microsoft.Mashup.OleDb.1;Data Source=$Workbook$;Location=Q_CWD;Extended Properties=&quot;&quot;" command="SELECT * FROM [Q_CWD]"/>
  </connection>
  <connection id="7" xr16:uid="{D4080562-D7E9-4193-BAC8-22EA5E633A5D}" keepAlive="1" name="Query - Q_PSTAR" description="Connection to the 'Q_PSTAR' query in the workbook." type="5" refreshedVersion="0" background="1">
    <dbPr connection="Provider=Microsoft.Mashup.OleDb.1;Data Source=$Workbook$;Location=Q_PSTAR;Extended Properties=&quot;&quot;" command="SELECT * FROM [Q_PSTAR]"/>
  </connection>
  <connection id="8" xr16:uid="{C62C4C1C-A937-4AF9-823A-C3A4EDDEACE3}" keepAlive="1" name="Query - Q_SB" description="Connection to the 'Q_SB' query in the workbook." type="5" refreshedVersion="0" background="1">
    <dbPr connection="Provider=Microsoft.Mashup.OleDb.1;Data Source=$Workbook$;Location=Q_SB;Extended Properties=&quot;&quot;" command="SELECT * FROM [Q_SB]"/>
  </connection>
  <connection id="9" xr16:uid="{25A382D1-D467-42B9-AC7A-4698F97D1951}" name="Query - SB" description="Connection to the 'SB' query in the workbook." type="100" refreshedVersion="8" minRefreshableVersion="5">
    <extLst>
      <ext xmlns:x15="http://schemas.microsoft.com/office/spreadsheetml/2010/11/main" uri="{DE250136-89BD-433C-8126-D09CA5730AF9}">
        <x15:connection id="5d2cdf69-bfe6-4a52-b19c-872dd9565f21">
          <x15:oledbPr connection="Provider=Microsoft.Mashup.OleDb.1;Data Source=$Workbook$;Location=SB;Extended Properties=&quot;&quot;">
            <x15:dbTables>
              <x15:dbTable name="SB"/>
            </x15:dbTables>
          </x15:oledbPr>
        </x15:connection>
      </ext>
    </extLst>
  </connection>
  <connection id="10" xr16:uid="{D8810A5C-29E3-49FF-87EE-A8F40BF9F84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<sst xmlns="http://schemas.openxmlformats.org/spreadsheetml/2006/main" count="149" uniqueCount="128">
  <si>
    <t>Product ID</t>
  </si>
  <si>
    <t>Product Description</t>
  </si>
  <si>
    <t>Rank</t>
  </si>
  <si>
    <t>SumOfQty</t>
  </si>
  <si>
    <t>TV</t>
  </si>
  <si>
    <t>SB</t>
  </si>
  <si>
    <t>PostStockTakeAnalysisReport</t>
  </si>
  <si>
    <t>Unit Cost</t>
  </si>
  <si>
    <t>SubFolder 1</t>
  </si>
  <si>
    <t>SubFolder 2</t>
  </si>
  <si>
    <t>X-951-4751</t>
  </si>
  <si>
    <t>B BENUTUINU</t>
  </si>
  <si>
    <t>8-J10-1010</t>
  </si>
  <si>
    <t xml:space="preserve"> 420RTUZERT</t>
  </si>
  <si>
    <t>X-300-0000</t>
  </si>
  <si>
    <t>0MG/ESGOHES</t>
  </si>
  <si>
    <t>1-E10-1010</t>
  </si>
  <si>
    <t>ZUMAO-TRDO-</t>
  </si>
  <si>
    <t>X-587-5087</t>
  </si>
  <si>
    <t>MAB MBROEMB</t>
  </si>
  <si>
    <t>X-904-9004</t>
  </si>
  <si>
    <t>MG/6ESGOHES</t>
  </si>
  <si>
    <t>X-325-9525</t>
  </si>
  <si>
    <t>B EMASTURAS</t>
  </si>
  <si>
    <t>X-208-8008</t>
  </si>
  <si>
    <t>B DEASTURAS</t>
  </si>
  <si>
    <t>X-778-5978</t>
  </si>
  <si>
    <t>00 MIOTEHIO</t>
  </si>
  <si>
    <t>0910000000</t>
  </si>
  <si>
    <t>IM 2RGRAARG</t>
  </si>
  <si>
    <t>1-L10-1010</t>
  </si>
  <si>
    <t>N HCXORUOXO</t>
  </si>
  <si>
    <t>X-739-4739</t>
  </si>
  <si>
    <t>B 60ASTURAS</t>
  </si>
  <si>
    <t>1-L10-0010</t>
  </si>
  <si>
    <t>375MDOFOIDO</t>
  </si>
  <si>
    <t>X-841-5041</t>
  </si>
  <si>
    <t>B 40VACIEVA</t>
  </si>
  <si>
    <t>2-D10-1010</t>
  </si>
  <si>
    <t xml:space="preserve"> 5G EOSUREO</t>
  </si>
  <si>
    <t>X-903-9003</t>
  </si>
  <si>
    <t>IOXISENIRSE</t>
  </si>
  <si>
    <t>X-000-6000</t>
  </si>
  <si>
    <t xml:space="preserve"> 1G OSFAFOS</t>
  </si>
  <si>
    <t>2-E10-9010</t>
  </si>
  <si>
    <t>E 50XRAZEXR</t>
  </si>
  <si>
    <t>0-W10-1010</t>
  </si>
  <si>
    <t>B 10VACIEVA</t>
  </si>
  <si>
    <t>6-E10-1010</t>
  </si>
  <si>
    <t>TE 1THOTETH</t>
  </si>
  <si>
    <t>7-F10-1010</t>
  </si>
  <si>
    <t>0MG SULFUSU</t>
  </si>
  <si>
    <t>X-912-6012</t>
  </si>
  <si>
    <t>B 44ASTURAS</t>
  </si>
  <si>
    <t>3-D10-0010</t>
  </si>
  <si>
    <t>1.2GBAVIIBA</t>
  </si>
  <si>
    <t>4-K10-9010</t>
  </si>
  <si>
    <t>CYTETI-TNTI</t>
  </si>
  <si>
    <t>X-313-8913</t>
  </si>
  <si>
    <t>AXELB-PAAB-</t>
  </si>
  <si>
    <t>X-922-6522</t>
  </si>
  <si>
    <t>ESILIBULRIB</t>
  </si>
  <si>
    <t>X-874-9574</t>
  </si>
  <si>
    <t>160MCETAOCE</t>
  </si>
  <si>
    <t>9-E10-9010</t>
  </si>
  <si>
    <t xml:space="preserve"> 5MGCROLACR</t>
  </si>
  <si>
    <t>5-J10-1010</t>
  </si>
  <si>
    <t>50MGLPHAELP</t>
  </si>
  <si>
    <t>4-F10-1010</t>
  </si>
  <si>
    <t>E PHUDARLUD</t>
  </si>
  <si>
    <t>8-F10-1010</t>
  </si>
  <si>
    <t>IN 0CTINACT</t>
  </si>
  <si>
    <t>7-C10-1010</t>
  </si>
  <si>
    <t>ONE TOXAITO</t>
  </si>
  <si>
    <t>7-W04-9004</t>
  </si>
  <si>
    <t>8-W10-1010</t>
  </si>
  <si>
    <t>5MG IOTEHIO</t>
  </si>
  <si>
    <t>1-D10-9010</t>
  </si>
  <si>
    <t>120MNOSUENO</t>
  </si>
  <si>
    <t>0-I10-1010</t>
  </si>
  <si>
    <t xml:space="preserve"> 150CLITACL</t>
  </si>
  <si>
    <t>7-J10-0010</t>
  </si>
  <si>
    <t>IN BPHOTMPH</t>
  </si>
  <si>
    <t>2-C10-1010</t>
  </si>
  <si>
    <t>NASEASPA-AS</t>
  </si>
  <si>
    <t>2-D10-8010</t>
  </si>
  <si>
    <t>HUMAMUNOMMU</t>
  </si>
  <si>
    <t>1990000000</t>
  </si>
  <si>
    <t>SUSPA-BLRA-</t>
  </si>
  <si>
    <t>4-J10-0010</t>
  </si>
  <si>
    <t>E  INTAMENT</t>
  </si>
  <si>
    <t>X-500-1000</t>
  </si>
  <si>
    <t>50MGSATIASA</t>
  </si>
  <si>
    <t>0-L10-1010</t>
  </si>
  <si>
    <t>N 45RBOPARB</t>
  </si>
  <si>
    <t>X-702-5002</t>
  </si>
  <si>
    <t>T 25LVESULV</t>
  </si>
  <si>
    <t>X-941-5041</t>
  </si>
  <si>
    <t>2030000000</t>
  </si>
  <si>
    <t>ULFOMETHIME</t>
  </si>
  <si>
    <t>X-630-0030</t>
  </si>
  <si>
    <t>TIM GFILEGF</t>
  </si>
  <si>
    <t>X-103-6003</t>
  </si>
  <si>
    <t>200MZOPAAZO</t>
  </si>
  <si>
    <t>X-003-1003</t>
  </si>
  <si>
    <t>C 10TOMYITO</t>
  </si>
  <si>
    <t>X-125-7825</t>
  </si>
  <si>
    <t xml:space="preserve"> 500IFOSMIF</t>
  </si>
  <si>
    <t>X-229-8329</t>
  </si>
  <si>
    <t>E 50NOREINO</t>
  </si>
  <si>
    <t>6-E10-2010</t>
  </si>
  <si>
    <t>60 0OKINROK</t>
  </si>
  <si>
    <t>3-C10-8010</t>
  </si>
  <si>
    <t>2-K10-1010</t>
  </si>
  <si>
    <t>E SUNCRIINC</t>
  </si>
  <si>
    <t>9-K10-0010</t>
  </si>
  <si>
    <t>R 50NCICANC</t>
  </si>
  <si>
    <t>5-K10-1010</t>
  </si>
  <si>
    <t>50MGSPLAISP</t>
  </si>
  <si>
    <t>2-L10-4010</t>
  </si>
  <si>
    <t>ASE ALURYAL</t>
  </si>
  <si>
    <t>X-800-1000</t>
  </si>
  <si>
    <t>70MGSATIASA</t>
  </si>
  <si>
    <t>3-D10-1010</t>
  </si>
  <si>
    <t>SULFEOMYLEO</t>
  </si>
  <si>
    <t>9-E10-1010</t>
  </si>
  <si>
    <t>HAMICLOPYCL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</si>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</sst>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1"/>
    <xf numFmtId="0" fontId="0" fillId="3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4">
    <dxf>
      <numFmt numFmtId="164" formatCode="&quot;$&quot;#,##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theme" Target="theme/theme1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332815</xdr:colOff>
      <xdr:row>5</xdr:row>
      <xdr:rowOff>128194</xdr:rowOff>
    </xdr:from>
    <xdr:to>
      <xdr:col>8</xdr:col>
      <xdr:colOff>2801471</xdr:colOff>
      <xdr:row>25</xdr:row>
      <xdr:rowOff>172010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76E0682-5E5C-0508-12BE-F30091947043}"/>
            </a:ext>
          </a:extLst>
        </xdr:cNvPr>
        <xdr:cNvSpPr/>
      </xdr:nvSpPr>
      <xdr:spPr>
        <a:xfrm>
          <a:off x="6753786" y="1080694"/>
          <a:ext cx="4586567" cy="38538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This</a:t>
          </a:r>
          <a:r>
            <a:rPr lang="en-SG" sz="1100" baseline="0"/>
            <a:t> file generates the top 60 by Unit cost and Total Value in the system </a:t>
          </a:r>
        </a:p>
        <a:p>
          <a:pPr algn="l"/>
          <a:endParaRPr lang="en-SG" sz="1100"/>
        </a:p>
        <a:p>
          <a:pPr algn="l"/>
          <a:r>
            <a:rPr lang="en-SG" sz="1100" b="1" u="sng"/>
            <a:t>How to use:</a:t>
          </a:r>
          <a:br>
            <a:rPr lang="en-SG" sz="1100"/>
          </a:br>
          <a:r>
            <a:rPr lang="en-SG" sz="1100"/>
            <a:t>1) Generate</a:t>
          </a:r>
          <a:r>
            <a:rPr lang="en-SG" sz="1100" baseline="0"/>
            <a:t> the StockBalance Report &gt; Save in SB</a:t>
          </a:r>
        </a:p>
        <a:p>
          <a:pPr algn="l"/>
          <a:r>
            <a:rPr lang="en-SG" sz="1100" baseline="0"/>
            <a:t>2) Generate the PostStockTakeAnalysisReport &gt; Save in </a:t>
          </a:r>
          <a:r>
            <a:rPr lang="en-S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PostStockTakeAnalysisReport folder</a:t>
          </a:r>
          <a:r>
            <a:rPr lang="en-SG" sz="1100" baseline="0"/>
            <a:t> </a:t>
          </a:r>
        </a:p>
        <a:p>
          <a:pPr algn="l"/>
          <a:r>
            <a:rPr lang="en-SG" sz="1100" baseline="0"/>
            <a:t>3) Click refresh All under  the data tab</a:t>
          </a:r>
        </a:p>
        <a:p>
          <a:pPr algn="l"/>
          <a:endParaRPr lang="en-SG" sz="1100"/>
        </a:p>
        <a:p>
          <a:pPr algn="l"/>
          <a:r>
            <a:rPr lang="en-SG" sz="1100"/>
            <a:t>FYI:</a:t>
          </a:r>
        </a:p>
        <a:p>
          <a:pPr algn="l"/>
          <a:r>
            <a:rPr lang="en-SG" sz="1100"/>
            <a:t>Can save as any file name so long as it's in the correct</a:t>
          </a:r>
          <a:r>
            <a:rPr lang="en-SG" sz="1100" baseline="0"/>
            <a:t> folder</a:t>
          </a:r>
        </a:p>
        <a:p>
          <a:pPr algn="l"/>
          <a:r>
            <a:rPr lang="en-SG" sz="1100" baseline="0"/>
            <a:t>Latest file will be used</a:t>
          </a:r>
        </a:p>
        <a:p>
          <a:pPr algn="l"/>
          <a:r>
            <a:rPr lang="en-SG" sz="1100" baseline="0"/>
            <a:t>File should work so long as the folder is set up as per the picture</a:t>
          </a:r>
          <a:endParaRPr lang="en-SG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(Ranked according to the Min(UCindex, TVindex))</a:t>
          </a:r>
          <a:endParaRPr lang="en-SG">
            <a:effectLst/>
          </a:endParaRPr>
        </a:p>
      </xdr:txBody>
    </xdr:sp>
    <xdr:clientData/>
  </xdr:twoCellAnchor>
  <xdr:twoCellAnchor editAs="oneCell">
    <xdr:from>
      <xdr:col>8</xdr:col>
      <xdr:colOff>3630706</xdr:colOff>
      <xdr:row>13</xdr:row>
      <xdr:rowOff>33617</xdr:rowOff>
    </xdr:from>
    <xdr:to>
      <xdr:col>8</xdr:col>
      <xdr:colOff>5097373</xdr:colOff>
      <xdr:row>16</xdr:row>
      <xdr:rowOff>71641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01A93-7D2E-F2A3-45CE-DC2E473A2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9588" y="2510117"/>
          <a:ext cx="1466667" cy="609524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83E6C1E-CC40-4E56-90EE-216B38CD554F}" autoFormatId="16" applyNumberFormats="0" applyBorderFormats="0" applyFontFormats="0" applyPatternFormats="0" applyAlignmentFormats="0" applyWidthHeightFormats="0">
  <queryTableRefresh nextId="15">
    <queryTableFields count="6">
      <queryTableField id="9" name="Product ID" tableColumnId="9"/>
      <queryTableField id="3" name="Product Description" tableColumnId="3"/>
      <queryTableField id="13" name="Unit Cost" tableColumnId="1"/>
      <queryTableField id="2" name="SumOfQty" tableColumnId="2"/>
      <queryTableField id="5" name="TV" tableColumnId="5"/>
      <queryTableField id="8" name="Rank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A35821-8871-4C4F-A012-4DD65D5FF33D}" name="Merge1" displayName="Merge1" ref="A1:F61" tableType="queryTable" totalsRowShown="0" headerRowDxfId="3">
  <autoFilter ref="A1:F61" xr:uid="{6EA35821-8871-4C4F-A012-4DD65D5FF33D}"/>
  <tableColumns count="6">
    <tableColumn id="9" xr3:uid="{469FAB76-3D6F-4240-9A4D-6F6AF4CA8EFB}" uniqueName="9" name="Product ID" queryTableFieldId="9" dataDxfId="2"/>
    <tableColumn id="3" xr3:uid="{D42B8989-808A-4E93-8F6D-95990601A0D7}" uniqueName="3" name="Product Description" queryTableFieldId="3" dataDxfId="1"/>
    <tableColumn id="1" xr3:uid="{2B393266-E2EF-4DD5-8125-F6B4548033A9}" uniqueName="1" name="Unit Cost" queryTableFieldId="13"/>
    <tableColumn id="2" xr3:uid="{40568FB5-A064-49B8-B09D-8CF74DBF5D7E}" uniqueName="2" name="SumOfQty" queryTableFieldId="2"/>
    <tableColumn id="5" xr3:uid="{8A6AD16C-5870-483C-A146-132DAF947FF5}" uniqueName="5" name="TV" queryTableFieldId="5" dataDxfId="0"/>
    <tableColumn id="8" xr3:uid="{F2773817-C068-42C1-AFC4-16D149DE99F7}" uniqueName="8" name="Rank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C6B4-7B85-43BB-BB89-39171D6547CF}">
  <sheetPr codeName="Sheet2"/>
  <dimension ref="A1:L61"/>
  <sheetViews>
    <sheetView showGridLines="0" tabSelected="1" zoomScale="85" zoomScaleNormal="85" workbookViewId="0">
      <selection activeCell="I25" sqref="I25"/>
    </sheetView>
  </sheetViews>
  <sheetFormatPr defaultRowHeight="15" x14ac:dyDescent="0.25"/>
  <cols>
    <col min="1" max="1" width="14.140625" bestFit="1" customWidth="1"/>
    <col min="2" max="2" width="44.140625" bestFit="1" customWidth="1"/>
    <col min="3" max="3" width="10.7109375" style="1" bestFit="1" customWidth="1"/>
    <col min="4" max="4" width="11.5703125" bestFit="1" customWidth="1"/>
    <col min="5" max="5" width="8.42578125" style="1" bestFit="1" customWidth="1"/>
    <col min="6" max="6" width="7.28515625" style="1" bestFit="1" customWidth="1"/>
    <col min="7" max="7" width="7.28515625" bestFit="1" customWidth="1"/>
    <col min="8" max="8" width="24.5703125" bestFit="1" customWidth="1"/>
    <col min="9" max="9" width="90.42578125" customWidth="1"/>
    <col min="10" max="10" width="7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2</v>
      </c>
      <c r="H1" s="5" t="s">
        <v>127</v>
      </c>
      <c r="I1" s="6" t="str" cm="1">
        <f t="array" aca="1" ref="I1" ca="1">_xlfn.LET(_xlpm.a,CELL("filename",A1),
LEFT(_xlpm.a,FIND("[",_xlpm.a)-1))</f>
        <v>C:\Users\User\Documents\GitHub\Projects\Microsoft Excel\Data Cleaning\</v>
      </c>
    </row>
    <row r="2" spans="1:9" x14ac:dyDescent="0.25">
      <c r="A2" t="s">
        <v>10</v>
      </c>
      <c r="B2" t="s">
        <v>11</v>
      </c>
      <c r="C2">
        <v>15900</v>
      </c>
      <c r="D2">
        <v>13</v>
      </c>
      <c r="E2" s="1">
        <v>206700</v>
      </c>
      <c r="F2">
        <v>0</v>
      </c>
      <c r="H2" s="5" t="s">
        <v>8</v>
      </c>
      <c r="I2" s="6" t="s">
        <v>5</v>
      </c>
    </row>
    <row r="3" spans="1:9" x14ac:dyDescent="0.25">
      <c r="A3" t="s">
        <v>12</v>
      </c>
      <c r="B3" t="s">
        <v>13</v>
      </c>
      <c r="C3">
        <v>3975</v>
      </c>
      <c r="D3">
        <v>73</v>
      </c>
      <c r="E3" s="1">
        <v>290175</v>
      </c>
      <c r="F3">
        <v>0</v>
      </c>
      <c r="H3" s="5" t="s">
        <v>9</v>
      </c>
      <c r="I3" s="6" t="s">
        <v>6</v>
      </c>
    </row>
    <row r="4" spans="1:9" x14ac:dyDescent="0.25">
      <c r="A4" t="s">
        <v>14</v>
      </c>
      <c r="B4" t="s">
        <v>15</v>
      </c>
      <c r="C4">
        <v>8500</v>
      </c>
      <c r="D4">
        <v>4</v>
      </c>
      <c r="E4" s="1">
        <v>34000</v>
      </c>
      <c r="F4">
        <v>1</v>
      </c>
    </row>
    <row r="5" spans="1:9" x14ac:dyDescent="0.25">
      <c r="A5" t="s">
        <v>16</v>
      </c>
      <c r="B5" t="s">
        <v>17</v>
      </c>
      <c r="C5">
        <v>5800</v>
      </c>
      <c r="D5">
        <v>16</v>
      </c>
      <c r="E5" s="1">
        <v>92800</v>
      </c>
      <c r="F5">
        <v>2</v>
      </c>
    </row>
    <row r="6" spans="1:9" x14ac:dyDescent="0.25">
      <c r="A6" t="s">
        <v>18</v>
      </c>
      <c r="B6" t="s">
        <v>19</v>
      </c>
      <c r="C6">
        <v>3975</v>
      </c>
      <c r="D6">
        <v>25</v>
      </c>
      <c r="E6" s="1">
        <v>99375</v>
      </c>
      <c r="F6">
        <v>2</v>
      </c>
    </row>
    <row r="7" spans="1:9" x14ac:dyDescent="0.25">
      <c r="A7" t="s">
        <v>20</v>
      </c>
      <c r="B7" t="s">
        <v>21</v>
      </c>
      <c r="C7">
        <v>5225</v>
      </c>
      <c r="D7">
        <v>13</v>
      </c>
      <c r="E7" s="1">
        <v>67925</v>
      </c>
      <c r="F7">
        <v>3</v>
      </c>
    </row>
    <row r="8" spans="1:9" x14ac:dyDescent="0.25">
      <c r="A8" t="s">
        <v>22</v>
      </c>
      <c r="B8" t="s">
        <v>23</v>
      </c>
      <c r="C8">
        <v>2900</v>
      </c>
      <c r="D8">
        <v>18</v>
      </c>
      <c r="E8" s="1">
        <v>52200</v>
      </c>
      <c r="F8">
        <v>5</v>
      </c>
    </row>
    <row r="9" spans="1:9" x14ac:dyDescent="0.25">
      <c r="A9" t="s">
        <v>24</v>
      </c>
      <c r="B9" t="s">
        <v>25</v>
      </c>
      <c r="C9">
        <v>2045.3874000000001</v>
      </c>
      <c r="D9">
        <v>22</v>
      </c>
      <c r="E9" s="1">
        <v>44998.522799999999</v>
      </c>
      <c r="F9">
        <v>6</v>
      </c>
    </row>
    <row r="10" spans="1:9" x14ac:dyDescent="0.25">
      <c r="A10" t="s">
        <v>26</v>
      </c>
      <c r="B10" t="s">
        <v>27</v>
      </c>
      <c r="C10">
        <v>1899.6880000000001</v>
      </c>
      <c r="D10">
        <v>5</v>
      </c>
      <c r="E10" s="1">
        <v>9498.44</v>
      </c>
      <c r="F10">
        <v>8</v>
      </c>
    </row>
    <row r="11" spans="1:9" x14ac:dyDescent="0.25">
      <c r="A11" t="s">
        <v>28</v>
      </c>
      <c r="B11" t="s">
        <v>29</v>
      </c>
      <c r="C11">
        <v>600</v>
      </c>
      <c r="D11">
        <v>54</v>
      </c>
      <c r="E11" s="1">
        <v>32400</v>
      </c>
      <c r="F11">
        <v>8</v>
      </c>
    </row>
    <row r="12" spans="1:9" x14ac:dyDescent="0.25">
      <c r="A12" t="s">
        <v>30</v>
      </c>
      <c r="B12" t="s">
        <v>31</v>
      </c>
      <c r="C12">
        <v>549</v>
      </c>
      <c r="D12">
        <v>43</v>
      </c>
      <c r="E12" s="1">
        <v>23607</v>
      </c>
      <c r="F12">
        <v>9</v>
      </c>
    </row>
    <row r="13" spans="1:9" x14ac:dyDescent="0.25">
      <c r="A13" t="s">
        <v>32</v>
      </c>
      <c r="B13" t="s">
        <v>33</v>
      </c>
      <c r="C13">
        <v>1320.5887</v>
      </c>
      <c r="D13">
        <v>12</v>
      </c>
      <c r="E13" s="1">
        <v>15847.064399999999</v>
      </c>
      <c r="F13">
        <v>9</v>
      </c>
    </row>
    <row r="14" spans="1:9" x14ac:dyDescent="0.25">
      <c r="A14" t="s">
        <v>34</v>
      </c>
      <c r="B14" t="s">
        <v>35</v>
      </c>
      <c r="C14">
        <v>1079.9657</v>
      </c>
      <c r="D14">
        <v>3</v>
      </c>
      <c r="E14" s="1">
        <v>3239.8971000000001</v>
      </c>
      <c r="F14">
        <v>10</v>
      </c>
    </row>
    <row r="15" spans="1:9" x14ac:dyDescent="0.25">
      <c r="A15" t="s">
        <v>36</v>
      </c>
      <c r="B15" t="s">
        <v>37</v>
      </c>
      <c r="C15">
        <v>352</v>
      </c>
      <c r="D15">
        <v>45</v>
      </c>
      <c r="E15" s="1">
        <v>15840</v>
      </c>
      <c r="F15">
        <v>11</v>
      </c>
    </row>
    <row r="16" spans="1:9" x14ac:dyDescent="0.25">
      <c r="A16" t="s">
        <v>38</v>
      </c>
      <c r="B16" t="s">
        <v>39</v>
      </c>
      <c r="C16">
        <v>829.25</v>
      </c>
      <c r="D16">
        <v>10</v>
      </c>
      <c r="E16" s="1">
        <v>8292.5</v>
      </c>
      <c r="F16">
        <v>11</v>
      </c>
    </row>
    <row r="17" spans="1:12" x14ac:dyDescent="0.25">
      <c r="A17" t="s">
        <v>40</v>
      </c>
      <c r="B17" t="s">
        <v>41</v>
      </c>
      <c r="C17">
        <v>367.9948</v>
      </c>
      <c r="D17">
        <v>42</v>
      </c>
      <c r="E17" s="1">
        <v>15455.7816</v>
      </c>
      <c r="F17">
        <v>12</v>
      </c>
    </row>
    <row r="18" spans="1:12" x14ac:dyDescent="0.25">
      <c r="A18" t="s">
        <v>42</v>
      </c>
      <c r="B18" t="s">
        <v>43</v>
      </c>
      <c r="C18">
        <v>124</v>
      </c>
      <c r="D18">
        <v>110</v>
      </c>
      <c r="E18" s="1">
        <v>13640</v>
      </c>
      <c r="F18">
        <v>13</v>
      </c>
      <c r="L18" s="4"/>
    </row>
    <row r="19" spans="1:12" x14ac:dyDescent="0.25">
      <c r="A19" t="s">
        <v>44</v>
      </c>
      <c r="B19" t="s">
        <v>45</v>
      </c>
      <c r="C19">
        <v>595.79999999999995</v>
      </c>
      <c r="D19">
        <v>21</v>
      </c>
      <c r="E19" s="1">
        <v>12511.8</v>
      </c>
      <c r="F19">
        <v>13</v>
      </c>
    </row>
    <row r="20" spans="1:12" x14ac:dyDescent="0.25">
      <c r="A20" t="s">
        <v>46</v>
      </c>
      <c r="B20" t="s">
        <v>47</v>
      </c>
      <c r="C20">
        <v>542.25</v>
      </c>
      <c r="D20">
        <v>5</v>
      </c>
      <c r="E20" s="1">
        <v>2711.25</v>
      </c>
      <c r="F20">
        <v>15</v>
      </c>
    </row>
    <row r="21" spans="1:12" x14ac:dyDescent="0.25">
      <c r="A21" t="s">
        <v>48</v>
      </c>
      <c r="B21" t="s">
        <v>49</v>
      </c>
      <c r="C21">
        <v>61.357900000000001</v>
      </c>
      <c r="D21">
        <v>178</v>
      </c>
      <c r="E21" s="1">
        <v>10921.706200000001</v>
      </c>
      <c r="F21">
        <v>15</v>
      </c>
    </row>
    <row r="22" spans="1:12" x14ac:dyDescent="0.25">
      <c r="A22" t="s">
        <v>50</v>
      </c>
      <c r="B22" t="s">
        <v>51</v>
      </c>
      <c r="C22">
        <v>512</v>
      </c>
      <c r="D22">
        <v>16</v>
      </c>
      <c r="E22" s="1">
        <v>8192</v>
      </c>
      <c r="F22">
        <v>16</v>
      </c>
    </row>
    <row r="23" spans="1:12" x14ac:dyDescent="0.25">
      <c r="A23" t="s">
        <v>52</v>
      </c>
      <c r="B23" t="s">
        <v>53</v>
      </c>
      <c r="C23">
        <v>189</v>
      </c>
      <c r="D23">
        <v>55</v>
      </c>
      <c r="E23" s="1">
        <v>10395</v>
      </c>
      <c r="F23">
        <v>16</v>
      </c>
    </row>
    <row r="24" spans="1:12" x14ac:dyDescent="0.25">
      <c r="A24" t="s">
        <v>54</v>
      </c>
      <c r="B24" t="s">
        <v>55</v>
      </c>
      <c r="C24">
        <v>425</v>
      </c>
      <c r="D24">
        <v>1</v>
      </c>
      <c r="E24" s="1">
        <v>425</v>
      </c>
      <c r="F24">
        <v>17</v>
      </c>
    </row>
    <row r="25" spans="1:12" x14ac:dyDescent="0.25">
      <c r="A25" t="s">
        <v>56</v>
      </c>
      <c r="B25" t="s">
        <v>57</v>
      </c>
      <c r="C25">
        <v>408.76</v>
      </c>
      <c r="D25">
        <v>15</v>
      </c>
      <c r="E25" s="1">
        <v>6131.4</v>
      </c>
      <c r="F25">
        <v>18</v>
      </c>
    </row>
    <row r="26" spans="1:12" x14ac:dyDescent="0.25">
      <c r="A26" t="s">
        <v>58</v>
      </c>
      <c r="B26" t="s">
        <v>59</v>
      </c>
      <c r="C26">
        <v>295</v>
      </c>
      <c r="D26">
        <v>32</v>
      </c>
      <c r="E26" s="1">
        <v>9440</v>
      </c>
      <c r="F26">
        <v>18</v>
      </c>
    </row>
    <row r="27" spans="1:12" x14ac:dyDescent="0.25">
      <c r="A27" t="s">
        <v>60</v>
      </c>
      <c r="B27" t="s">
        <v>61</v>
      </c>
      <c r="C27">
        <v>390</v>
      </c>
      <c r="D27">
        <v>4</v>
      </c>
      <c r="E27" s="1">
        <v>1560</v>
      </c>
      <c r="F27">
        <v>19</v>
      </c>
    </row>
    <row r="28" spans="1:12" x14ac:dyDescent="0.25">
      <c r="A28" t="s">
        <v>62</v>
      </c>
      <c r="B28" t="s">
        <v>63</v>
      </c>
      <c r="C28">
        <v>86.3</v>
      </c>
      <c r="D28">
        <v>80</v>
      </c>
      <c r="E28" s="1">
        <v>6904</v>
      </c>
      <c r="F28">
        <v>21</v>
      </c>
    </row>
    <row r="29" spans="1:12" x14ac:dyDescent="0.25">
      <c r="A29" t="s">
        <v>64</v>
      </c>
      <c r="B29" t="s">
        <v>65</v>
      </c>
      <c r="C29">
        <v>350.28</v>
      </c>
      <c r="D29">
        <v>5</v>
      </c>
      <c r="E29" s="1">
        <v>1751.4</v>
      </c>
      <c r="F29">
        <v>22</v>
      </c>
    </row>
    <row r="30" spans="1:12" x14ac:dyDescent="0.25">
      <c r="A30" t="s">
        <v>66</v>
      </c>
      <c r="B30" t="s">
        <v>67</v>
      </c>
      <c r="C30">
        <v>343.21449999999999</v>
      </c>
      <c r="D30">
        <v>11</v>
      </c>
      <c r="E30" s="1">
        <v>3775.3595</v>
      </c>
      <c r="F30">
        <v>23</v>
      </c>
    </row>
    <row r="31" spans="1:12" x14ac:dyDescent="0.25">
      <c r="A31" t="s">
        <v>68</v>
      </c>
      <c r="B31" t="s">
        <v>69</v>
      </c>
      <c r="C31">
        <v>252.71430000000001</v>
      </c>
      <c r="D31">
        <v>23</v>
      </c>
      <c r="E31" s="1">
        <v>5812.4288999999999</v>
      </c>
      <c r="F31">
        <v>23</v>
      </c>
    </row>
    <row r="32" spans="1:12" x14ac:dyDescent="0.25">
      <c r="A32" t="s">
        <v>70</v>
      </c>
      <c r="B32" t="s">
        <v>71</v>
      </c>
      <c r="C32">
        <v>134.42310000000001</v>
      </c>
      <c r="D32">
        <v>43</v>
      </c>
      <c r="E32" s="1">
        <v>5780.1932999999999</v>
      </c>
      <c r="F32">
        <v>24</v>
      </c>
    </row>
    <row r="33" spans="1:6" x14ac:dyDescent="0.25">
      <c r="A33" t="s">
        <v>72</v>
      </c>
      <c r="B33" t="s">
        <v>73</v>
      </c>
      <c r="C33">
        <v>339</v>
      </c>
      <c r="D33">
        <v>5</v>
      </c>
      <c r="E33" s="1">
        <v>1695</v>
      </c>
      <c r="F33">
        <v>24</v>
      </c>
    </row>
    <row r="34" spans="1:6" x14ac:dyDescent="0.25">
      <c r="A34" t="s">
        <v>74</v>
      </c>
      <c r="B34" t="s">
        <v>65</v>
      </c>
      <c r="C34">
        <v>20.152000000000001</v>
      </c>
      <c r="D34">
        <v>257</v>
      </c>
      <c r="E34" s="1">
        <v>5179.0640000000003</v>
      </c>
      <c r="F34">
        <v>25</v>
      </c>
    </row>
    <row r="35" spans="1:6" x14ac:dyDescent="0.25">
      <c r="A35" t="s">
        <v>75</v>
      </c>
      <c r="B35" t="s">
        <v>76</v>
      </c>
      <c r="C35">
        <v>318</v>
      </c>
      <c r="D35">
        <v>5</v>
      </c>
      <c r="E35" s="1">
        <v>1590</v>
      </c>
      <c r="F35">
        <v>25</v>
      </c>
    </row>
    <row r="36" spans="1:6" x14ac:dyDescent="0.25">
      <c r="A36" t="s">
        <v>77</v>
      </c>
      <c r="B36" t="s">
        <v>78</v>
      </c>
      <c r="C36">
        <v>300</v>
      </c>
      <c r="D36">
        <v>17</v>
      </c>
      <c r="E36" s="1">
        <v>5100</v>
      </c>
      <c r="F36">
        <v>26</v>
      </c>
    </row>
    <row r="37" spans="1:6" x14ac:dyDescent="0.25">
      <c r="A37" t="s">
        <v>79</v>
      </c>
      <c r="B37" t="s">
        <v>80</v>
      </c>
      <c r="C37">
        <v>27</v>
      </c>
      <c r="D37">
        <v>168</v>
      </c>
      <c r="E37" s="1">
        <v>4536</v>
      </c>
      <c r="F37">
        <v>27</v>
      </c>
    </row>
    <row r="38" spans="1:6" x14ac:dyDescent="0.25">
      <c r="A38" t="s">
        <v>81</v>
      </c>
      <c r="B38" t="s">
        <v>82</v>
      </c>
      <c r="C38">
        <v>285</v>
      </c>
      <c r="D38">
        <v>4</v>
      </c>
      <c r="E38" s="1">
        <v>1140</v>
      </c>
      <c r="F38">
        <v>28</v>
      </c>
    </row>
    <row r="39" spans="1:6" x14ac:dyDescent="0.25">
      <c r="A39" t="s">
        <v>83</v>
      </c>
      <c r="B39" t="s">
        <v>84</v>
      </c>
      <c r="C39">
        <v>58.6</v>
      </c>
      <c r="D39">
        <v>74</v>
      </c>
      <c r="E39" s="1">
        <v>4336.3999999999996</v>
      </c>
      <c r="F39">
        <v>28</v>
      </c>
    </row>
    <row r="40" spans="1:6" x14ac:dyDescent="0.25">
      <c r="A40" t="s">
        <v>85</v>
      </c>
      <c r="B40" t="s">
        <v>86</v>
      </c>
      <c r="C40">
        <v>279.85500000000002</v>
      </c>
      <c r="D40">
        <v>1</v>
      </c>
      <c r="E40" s="1">
        <v>279.85500000000002</v>
      </c>
      <c r="F40">
        <v>29</v>
      </c>
    </row>
    <row r="41" spans="1:6" x14ac:dyDescent="0.25">
      <c r="A41" t="s">
        <v>87</v>
      </c>
      <c r="B41" t="s">
        <v>88</v>
      </c>
      <c r="C41">
        <v>1.7927</v>
      </c>
      <c r="D41">
        <v>2336</v>
      </c>
      <c r="E41" s="1">
        <v>4187.7471999999998</v>
      </c>
      <c r="F41">
        <v>29</v>
      </c>
    </row>
    <row r="42" spans="1:6" x14ac:dyDescent="0.25">
      <c r="A42" t="s">
        <v>89</v>
      </c>
      <c r="B42" t="s">
        <v>90</v>
      </c>
      <c r="C42">
        <v>230.8348</v>
      </c>
      <c r="D42">
        <v>6</v>
      </c>
      <c r="E42" s="1">
        <v>1385.0088000000001</v>
      </c>
      <c r="F42">
        <v>31</v>
      </c>
    </row>
    <row r="43" spans="1:6" x14ac:dyDescent="0.25">
      <c r="A43" t="s">
        <v>91</v>
      </c>
      <c r="B43" t="s">
        <v>92</v>
      </c>
      <c r="C43">
        <v>43.65</v>
      </c>
      <c r="D43">
        <v>83</v>
      </c>
      <c r="E43" s="1">
        <v>3622.95</v>
      </c>
      <c r="F43">
        <v>31</v>
      </c>
    </row>
    <row r="44" spans="1:6" x14ac:dyDescent="0.25">
      <c r="A44" t="s">
        <v>93</v>
      </c>
      <c r="B44" t="s">
        <v>94</v>
      </c>
      <c r="C44">
        <v>35.034100000000002</v>
      </c>
      <c r="D44">
        <v>103</v>
      </c>
      <c r="E44" s="1">
        <v>3608.5122999999999</v>
      </c>
      <c r="F44">
        <v>32</v>
      </c>
    </row>
    <row r="45" spans="1:6" x14ac:dyDescent="0.25">
      <c r="A45" t="s">
        <v>95</v>
      </c>
      <c r="B45" t="s">
        <v>96</v>
      </c>
      <c r="C45">
        <v>167.4967</v>
      </c>
      <c r="D45">
        <v>14</v>
      </c>
      <c r="E45" s="1">
        <v>2344.9537999999998</v>
      </c>
      <c r="F45">
        <v>33</v>
      </c>
    </row>
    <row r="46" spans="1:6" x14ac:dyDescent="0.25">
      <c r="A46" t="s">
        <v>97</v>
      </c>
      <c r="B46" t="s">
        <v>47</v>
      </c>
      <c r="C46">
        <v>88</v>
      </c>
      <c r="D46">
        <v>40</v>
      </c>
      <c r="E46" s="1">
        <v>3520</v>
      </c>
      <c r="F46">
        <v>33</v>
      </c>
    </row>
    <row r="47" spans="1:6" x14ac:dyDescent="0.25">
      <c r="A47" t="s">
        <v>98</v>
      </c>
      <c r="B47" t="s">
        <v>99</v>
      </c>
      <c r="C47">
        <v>150.15</v>
      </c>
      <c r="D47">
        <v>1</v>
      </c>
      <c r="E47" s="1">
        <v>150.15</v>
      </c>
      <c r="F47">
        <v>34</v>
      </c>
    </row>
    <row r="48" spans="1:6" x14ac:dyDescent="0.25">
      <c r="A48" t="s">
        <v>100</v>
      </c>
      <c r="B48" t="s">
        <v>101</v>
      </c>
      <c r="C48">
        <v>85</v>
      </c>
      <c r="D48">
        <v>40</v>
      </c>
      <c r="E48" s="1">
        <v>3400</v>
      </c>
      <c r="F48">
        <v>34</v>
      </c>
    </row>
    <row r="49" spans="1:6" x14ac:dyDescent="0.25">
      <c r="A49" t="s">
        <v>102</v>
      </c>
      <c r="B49" t="s">
        <v>103</v>
      </c>
      <c r="C49">
        <v>25</v>
      </c>
      <c r="D49">
        <v>120</v>
      </c>
      <c r="E49" s="1">
        <v>3000</v>
      </c>
      <c r="F49">
        <v>36</v>
      </c>
    </row>
    <row r="50" spans="1:6" x14ac:dyDescent="0.25">
      <c r="A50" t="s">
        <v>104</v>
      </c>
      <c r="B50" t="s">
        <v>105</v>
      </c>
      <c r="C50">
        <v>124</v>
      </c>
      <c r="D50">
        <v>5</v>
      </c>
      <c r="E50" s="1">
        <v>620</v>
      </c>
      <c r="F50">
        <v>37</v>
      </c>
    </row>
    <row r="51" spans="1:6" x14ac:dyDescent="0.25">
      <c r="A51" t="s">
        <v>106</v>
      </c>
      <c r="B51" t="s">
        <v>107</v>
      </c>
      <c r="C51">
        <v>114.43</v>
      </c>
      <c r="D51">
        <v>3</v>
      </c>
      <c r="E51" s="1">
        <v>343.29</v>
      </c>
      <c r="F51">
        <v>38</v>
      </c>
    </row>
    <row r="52" spans="1:6" x14ac:dyDescent="0.25">
      <c r="A52" t="s">
        <v>108</v>
      </c>
      <c r="B52" t="s">
        <v>109</v>
      </c>
      <c r="C52">
        <v>98</v>
      </c>
      <c r="D52">
        <v>22</v>
      </c>
      <c r="E52" s="1">
        <v>2156</v>
      </c>
      <c r="F52">
        <v>39</v>
      </c>
    </row>
    <row r="53" spans="1:6" x14ac:dyDescent="0.25">
      <c r="A53" t="s">
        <v>110</v>
      </c>
      <c r="B53" t="s">
        <v>111</v>
      </c>
      <c r="C53">
        <v>83.978099999999998</v>
      </c>
      <c r="D53">
        <v>4</v>
      </c>
      <c r="E53" s="1">
        <v>335.91239999999999</v>
      </c>
      <c r="F53">
        <v>43</v>
      </c>
    </row>
    <row r="54" spans="1:6" x14ac:dyDescent="0.25">
      <c r="A54" t="s">
        <v>112</v>
      </c>
      <c r="B54" t="s">
        <v>86</v>
      </c>
      <c r="C54">
        <v>80.562899999999999</v>
      </c>
      <c r="D54">
        <v>6</v>
      </c>
      <c r="E54" s="1">
        <v>483.37740000000002</v>
      </c>
      <c r="F54">
        <v>44</v>
      </c>
    </row>
    <row r="55" spans="1:6" x14ac:dyDescent="0.25">
      <c r="A55" t="s">
        <v>113</v>
      </c>
      <c r="B55" t="s">
        <v>114</v>
      </c>
      <c r="C55">
        <v>9.1219000000000001</v>
      </c>
      <c r="D55">
        <v>170</v>
      </c>
      <c r="E55" s="1">
        <v>1550.723</v>
      </c>
      <c r="F55">
        <v>44</v>
      </c>
    </row>
    <row r="56" spans="1:6" x14ac:dyDescent="0.25">
      <c r="A56" t="s">
        <v>115</v>
      </c>
      <c r="B56" t="s">
        <v>116</v>
      </c>
      <c r="C56">
        <v>75.476500000000001</v>
      </c>
      <c r="D56">
        <v>7</v>
      </c>
      <c r="E56" s="1">
        <v>528.33550000000002</v>
      </c>
      <c r="F56">
        <v>45</v>
      </c>
    </row>
    <row r="57" spans="1:6" x14ac:dyDescent="0.25">
      <c r="A57" t="s">
        <v>117</v>
      </c>
      <c r="B57" t="s">
        <v>118</v>
      </c>
      <c r="C57">
        <v>17.988499999999998</v>
      </c>
      <c r="D57">
        <v>80</v>
      </c>
      <c r="E57" s="1">
        <v>1439.08</v>
      </c>
      <c r="F57">
        <v>45</v>
      </c>
    </row>
    <row r="58" spans="1:6" x14ac:dyDescent="0.25">
      <c r="A58" t="s">
        <v>119</v>
      </c>
      <c r="B58" t="s">
        <v>120</v>
      </c>
      <c r="C58">
        <v>74.853800000000007</v>
      </c>
      <c r="D58">
        <v>1</v>
      </c>
      <c r="E58" s="1">
        <v>74.853800000000007</v>
      </c>
      <c r="F58">
        <v>46</v>
      </c>
    </row>
    <row r="59" spans="1:6" x14ac:dyDescent="0.25">
      <c r="A59" t="s">
        <v>121</v>
      </c>
      <c r="B59" t="s">
        <v>122</v>
      </c>
      <c r="C59">
        <v>59.69</v>
      </c>
      <c r="D59">
        <v>24</v>
      </c>
      <c r="E59" s="1">
        <v>1432.56</v>
      </c>
      <c r="F59">
        <v>46</v>
      </c>
    </row>
    <row r="60" spans="1:6" x14ac:dyDescent="0.25">
      <c r="A60" t="s">
        <v>123</v>
      </c>
      <c r="B60" t="s">
        <v>124</v>
      </c>
      <c r="C60">
        <v>67.686300000000003</v>
      </c>
      <c r="D60">
        <v>19</v>
      </c>
      <c r="E60" s="1">
        <v>1286.0397</v>
      </c>
      <c r="F60">
        <v>47</v>
      </c>
    </row>
    <row r="61" spans="1:6" x14ac:dyDescent="0.25">
      <c r="A61" t="s">
        <v>125</v>
      </c>
      <c r="B61" t="s">
        <v>126</v>
      </c>
      <c r="C61">
        <v>13.5</v>
      </c>
      <c r="D61">
        <v>100</v>
      </c>
      <c r="E61" s="1">
        <v>1350</v>
      </c>
      <c r="F61">
        <v>48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DD63-A63A-4475-96D2-A77755784C1D}">
  <sheetPr codeName="Sheet3"/>
  <dimension ref="A1:F21"/>
  <sheetViews>
    <sheetView workbookViewId="0">
      <selection activeCell="F1" sqref="A1:F1"/>
    </sheetView>
  </sheetViews>
  <sheetFormatPr defaultRowHeight="15" x14ac:dyDescent="0.25"/>
  <cols>
    <col min="1" max="1" width="14.28515625" bestFit="1" customWidth="1"/>
    <col min="2" max="2" width="46.28515625" bestFit="1" customWidth="1"/>
    <col min="3" max="3" width="10" style="1" bestFit="1" customWidth="1"/>
    <col min="4" max="4" width="10.140625" bestFit="1" customWidth="1"/>
    <col min="5" max="5" width="10" style="1" bestFit="1" customWidth="1"/>
    <col min="6" max="6" width="5.28515625" bestFit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2</v>
      </c>
    </row>
    <row r="2" spans="1:6" x14ac:dyDescent="0.25">
      <c r="A2" t="str" cm="1">
        <f t="array" ref="A2:F21">_xlfn.TAKE(Merge1[#Data],20)</f>
        <v>X-951-4751</v>
      </c>
      <c r="B2" t="str">
        <v>B BENUTUINU</v>
      </c>
      <c r="C2" s="1">
        <v>15900</v>
      </c>
      <c r="D2">
        <v>13</v>
      </c>
      <c r="E2" s="1">
        <v>206700</v>
      </c>
      <c r="F2">
        <v>0</v>
      </c>
    </row>
    <row r="3" spans="1:6" x14ac:dyDescent="0.25">
      <c r="A3" t="str">
        <v>8-J10-1010</v>
      </c>
      <c r="B3" t="str">
        <v xml:space="preserve"> 420RTUZERT</v>
      </c>
      <c r="C3" s="1">
        <v>3975</v>
      </c>
      <c r="D3">
        <v>73</v>
      </c>
      <c r="E3" s="1">
        <v>290175</v>
      </c>
      <c r="F3">
        <v>0</v>
      </c>
    </row>
    <row r="4" spans="1:6" x14ac:dyDescent="0.25">
      <c r="A4" t="str">
        <v>X-300-0000</v>
      </c>
      <c r="B4" t="str">
        <v>0MG/ESGOHES</v>
      </c>
      <c r="C4" s="1">
        <v>8500</v>
      </c>
      <c r="D4">
        <v>4</v>
      </c>
      <c r="E4" s="1">
        <v>34000</v>
      </c>
      <c r="F4">
        <v>1</v>
      </c>
    </row>
    <row r="5" spans="1:6" x14ac:dyDescent="0.25">
      <c r="A5" t="str">
        <v>1-E10-1010</v>
      </c>
      <c r="B5" t="str">
        <v>ZUMAO-TRDO-</v>
      </c>
      <c r="C5" s="1">
        <v>5800</v>
      </c>
      <c r="D5">
        <v>16</v>
      </c>
      <c r="E5" s="1">
        <v>92800</v>
      </c>
      <c r="F5">
        <v>2</v>
      </c>
    </row>
    <row r="6" spans="1:6" x14ac:dyDescent="0.25">
      <c r="A6" t="str">
        <v>X-587-5087</v>
      </c>
      <c r="B6" t="str">
        <v>MAB MBROEMB</v>
      </c>
      <c r="C6" s="1">
        <v>3975</v>
      </c>
      <c r="D6">
        <v>25</v>
      </c>
      <c r="E6" s="1">
        <v>99375</v>
      </c>
      <c r="F6">
        <v>2</v>
      </c>
    </row>
    <row r="7" spans="1:6" x14ac:dyDescent="0.25">
      <c r="A7" t="str">
        <v>X-904-9004</v>
      </c>
      <c r="B7" t="str">
        <v>MG/6ESGOHES</v>
      </c>
      <c r="C7" s="1">
        <v>5225</v>
      </c>
      <c r="D7">
        <v>13</v>
      </c>
      <c r="E7" s="1">
        <v>67925</v>
      </c>
      <c r="F7">
        <v>3</v>
      </c>
    </row>
    <row r="8" spans="1:6" x14ac:dyDescent="0.25">
      <c r="A8" t="str">
        <v>X-325-9525</v>
      </c>
      <c r="B8" t="str">
        <v>B EMASTURAS</v>
      </c>
      <c r="C8" s="1">
        <v>2900</v>
      </c>
      <c r="D8">
        <v>18</v>
      </c>
      <c r="E8" s="1">
        <v>52200</v>
      </c>
      <c r="F8">
        <v>5</v>
      </c>
    </row>
    <row r="9" spans="1:6" x14ac:dyDescent="0.25">
      <c r="A9" t="str">
        <v>X-208-8008</v>
      </c>
      <c r="B9" t="str">
        <v>B DEASTURAS</v>
      </c>
      <c r="C9" s="1">
        <v>2045.3874000000001</v>
      </c>
      <c r="D9">
        <v>22</v>
      </c>
      <c r="E9" s="1">
        <v>44998.522799999999</v>
      </c>
      <c r="F9">
        <v>6</v>
      </c>
    </row>
    <row r="10" spans="1:6" x14ac:dyDescent="0.25">
      <c r="A10" t="str">
        <v>X-778-5978</v>
      </c>
      <c r="B10" t="str">
        <v>00 MIOTEHIO</v>
      </c>
      <c r="C10" s="1">
        <v>1899.6880000000001</v>
      </c>
      <c r="D10">
        <v>5</v>
      </c>
      <c r="E10" s="1">
        <v>9498.44</v>
      </c>
      <c r="F10">
        <v>8</v>
      </c>
    </row>
    <row r="11" spans="1:6" x14ac:dyDescent="0.25">
      <c r="A11" t="str">
        <v>0910000000</v>
      </c>
      <c r="B11" t="str">
        <v>IM 2RGRAARG</v>
      </c>
      <c r="C11" s="1">
        <v>600</v>
      </c>
      <c r="D11">
        <v>54</v>
      </c>
      <c r="E11" s="1">
        <v>32400</v>
      </c>
      <c r="F11">
        <v>8</v>
      </c>
    </row>
    <row r="12" spans="1:6" x14ac:dyDescent="0.25">
      <c r="A12" t="str">
        <v>1-L10-1010</v>
      </c>
      <c r="B12" t="str">
        <v>N HCXORUOXO</v>
      </c>
      <c r="C12" s="1">
        <v>549</v>
      </c>
      <c r="D12">
        <v>43</v>
      </c>
      <c r="E12" s="1">
        <v>23607</v>
      </c>
      <c r="F12">
        <v>9</v>
      </c>
    </row>
    <row r="13" spans="1:6" x14ac:dyDescent="0.25">
      <c r="A13" t="str">
        <v>X-739-4739</v>
      </c>
      <c r="B13" t="str">
        <v>B 60ASTURAS</v>
      </c>
      <c r="C13" s="1">
        <v>1320.5887</v>
      </c>
      <c r="D13">
        <v>12</v>
      </c>
      <c r="E13" s="1">
        <v>15847.064399999999</v>
      </c>
      <c r="F13">
        <v>9</v>
      </c>
    </row>
    <row r="14" spans="1:6" x14ac:dyDescent="0.25">
      <c r="A14" t="str">
        <v>1-L10-0010</v>
      </c>
      <c r="B14" t="str">
        <v>375MDOFOIDO</v>
      </c>
      <c r="C14" s="1">
        <v>1079.9657</v>
      </c>
      <c r="D14">
        <v>3</v>
      </c>
      <c r="E14" s="1">
        <v>3239.8971000000001</v>
      </c>
      <c r="F14">
        <v>10</v>
      </c>
    </row>
    <row r="15" spans="1:6" x14ac:dyDescent="0.25">
      <c r="A15" t="str">
        <v>X-841-5041</v>
      </c>
      <c r="B15" t="str">
        <v>B 40VACIEVA</v>
      </c>
      <c r="C15" s="1">
        <v>352</v>
      </c>
      <c r="D15">
        <v>45</v>
      </c>
      <c r="E15" s="1">
        <v>15840</v>
      </c>
      <c r="F15">
        <v>11</v>
      </c>
    </row>
    <row r="16" spans="1:6" x14ac:dyDescent="0.25">
      <c r="A16" t="str">
        <v>2-D10-1010</v>
      </c>
      <c r="B16" t="str">
        <v xml:space="preserve"> 5G EOSUREO</v>
      </c>
      <c r="C16" s="1">
        <v>829.25</v>
      </c>
      <c r="D16">
        <v>10</v>
      </c>
      <c r="E16" s="1">
        <v>8292.5</v>
      </c>
      <c r="F16">
        <v>11</v>
      </c>
    </row>
    <row r="17" spans="1:6" x14ac:dyDescent="0.25">
      <c r="A17" t="str">
        <v>X-903-9003</v>
      </c>
      <c r="B17" t="str">
        <v>IOXISENIRSE</v>
      </c>
      <c r="C17" s="1">
        <v>367.9948</v>
      </c>
      <c r="D17">
        <v>42</v>
      </c>
      <c r="E17" s="1">
        <v>15455.7816</v>
      </c>
      <c r="F17">
        <v>12</v>
      </c>
    </row>
    <row r="18" spans="1:6" x14ac:dyDescent="0.25">
      <c r="A18" t="str">
        <v>X-000-6000</v>
      </c>
      <c r="B18" t="str">
        <v xml:space="preserve"> 1G OSFAFOS</v>
      </c>
      <c r="C18" s="1">
        <v>124</v>
      </c>
      <c r="D18">
        <v>110</v>
      </c>
      <c r="E18" s="1">
        <v>13640</v>
      </c>
      <c r="F18">
        <v>13</v>
      </c>
    </row>
    <row r="19" spans="1:6" x14ac:dyDescent="0.25">
      <c r="A19" t="str">
        <v>2-E10-9010</v>
      </c>
      <c r="B19" t="str">
        <v>E 50XRAZEXR</v>
      </c>
      <c r="C19" s="1">
        <v>595.79999999999995</v>
      </c>
      <c r="D19">
        <v>21</v>
      </c>
      <c r="E19" s="1">
        <v>12511.8</v>
      </c>
      <c r="F19">
        <v>13</v>
      </c>
    </row>
    <row r="20" spans="1:6" x14ac:dyDescent="0.25">
      <c r="A20" t="str">
        <v>0-W10-1010</v>
      </c>
      <c r="B20" t="str">
        <v>B 10VACIEVA</v>
      </c>
      <c r="C20" s="1">
        <v>542.25</v>
      </c>
      <c r="D20">
        <v>5</v>
      </c>
      <c r="E20" s="1">
        <v>2711.25</v>
      </c>
      <c r="F20">
        <v>15</v>
      </c>
    </row>
    <row r="21" spans="1:6" x14ac:dyDescent="0.25">
      <c r="A21" t="str">
        <v>6-E10-1010</v>
      </c>
      <c r="B21" t="str">
        <v>TE 1THOTETH</v>
      </c>
      <c r="C21" s="1">
        <v>61.357900000000001</v>
      </c>
      <c r="D21">
        <v>178</v>
      </c>
      <c r="E21" s="1">
        <v>10921.706200000001</v>
      </c>
      <c r="F2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5C4C-A54C-467E-8298-1F31DC59F667}">
  <sheetPr codeName="Sheet4"/>
  <dimension ref="A1:F21"/>
  <sheetViews>
    <sheetView workbookViewId="0">
      <selection activeCell="F1" sqref="A1:F1"/>
    </sheetView>
  </sheetViews>
  <sheetFormatPr defaultRowHeight="15" x14ac:dyDescent="0.25"/>
  <cols>
    <col min="1" max="1" width="14.28515625" bestFit="1" customWidth="1"/>
    <col min="2" max="2" width="46.28515625" bestFit="1" customWidth="1"/>
    <col min="3" max="3" width="10" style="1" bestFit="1" customWidth="1"/>
    <col min="4" max="4" width="10.140625" bestFit="1" customWidth="1"/>
    <col min="5" max="5" width="10" style="1" bestFit="1" customWidth="1"/>
    <col min="6" max="6" width="5.28515625" bestFit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2</v>
      </c>
    </row>
    <row r="2" spans="1:6" x14ac:dyDescent="0.25">
      <c r="A2" t="str" cm="1">
        <f t="array" ref="A2:F21">_xlfn.DROP(_xlfn.TAKE(Merge1[#Data],40),20)</f>
        <v>7-F10-1010</v>
      </c>
      <c r="B2" t="str">
        <v>0MG SULFUSU</v>
      </c>
      <c r="C2" s="1">
        <v>512</v>
      </c>
      <c r="D2">
        <v>16</v>
      </c>
      <c r="E2" s="1">
        <v>8192</v>
      </c>
      <c r="F2">
        <v>16</v>
      </c>
    </row>
    <row r="3" spans="1:6" x14ac:dyDescent="0.25">
      <c r="A3" t="str">
        <v>X-912-6012</v>
      </c>
      <c r="B3" t="str">
        <v>B 44ASTURAS</v>
      </c>
      <c r="C3" s="1">
        <v>189</v>
      </c>
      <c r="D3">
        <v>55</v>
      </c>
      <c r="E3" s="1">
        <v>10395</v>
      </c>
      <c r="F3">
        <v>16</v>
      </c>
    </row>
    <row r="4" spans="1:6" x14ac:dyDescent="0.25">
      <c r="A4" t="str">
        <v>3-D10-0010</v>
      </c>
      <c r="B4" t="str">
        <v>1.2GBAVIIBA</v>
      </c>
      <c r="C4" s="1">
        <v>425</v>
      </c>
      <c r="D4">
        <v>1</v>
      </c>
      <c r="E4" s="1">
        <v>425</v>
      </c>
      <c r="F4">
        <v>17</v>
      </c>
    </row>
    <row r="5" spans="1:6" x14ac:dyDescent="0.25">
      <c r="A5" t="str">
        <v>4-K10-9010</v>
      </c>
      <c r="B5" t="str">
        <v>CYTETI-TNTI</v>
      </c>
      <c r="C5" s="1">
        <v>408.76</v>
      </c>
      <c r="D5">
        <v>15</v>
      </c>
      <c r="E5" s="1">
        <v>6131.4</v>
      </c>
      <c r="F5">
        <v>18</v>
      </c>
    </row>
    <row r="6" spans="1:6" x14ac:dyDescent="0.25">
      <c r="A6" t="str">
        <v>X-313-8913</v>
      </c>
      <c r="B6" t="str">
        <v>AXELB-PAAB-</v>
      </c>
      <c r="C6" s="1">
        <v>295</v>
      </c>
      <c r="D6">
        <v>32</v>
      </c>
      <c r="E6" s="1">
        <v>9440</v>
      </c>
      <c r="F6">
        <v>18</v>
      </c>
    </row>
    <row r="7" spans="1:6" x14ac:dyDescent="0.25">
      <c r="A7" t="str">
        <v>X-922-6522</v>
      </c>
      <c r="B7" t="str">
        <v>ESILIBULRIB</v>
      </c>
      <c r="C7" s="1">
        <v>390</v>
      </c>
      <c r="D7">
        <v>4</v>
      </c>
      <c r="E7" s="1">
        <v>1560</v>
      </c>
      <c r="F7">
        <v>19</v>
      </c>
    </row>
    <row r="8" spans="1:6" x14ac:dyDescent="0.25">
      <c r="A8" t="str">
        <v>X-874-9574</v>
      </c>
      <c r="B8" t="str">
        <v>160MCETAOCE</v>
      </c>
      <c r="C8" s="1">
        <v>86.3</v>
      </c>
      <c r="D8">
        <v>80</v>
      </c>
      <c r="E8" s="1">
        <v>6904</v>
      </c>
      <c r="F8">
        <v>21</v>
      </c>
    </row>
    <row r="9" spans="1:6" x14ac:dyDescent="0.25">
      <c r="A9" t="str">
        <v>9-E10-9010</v>
      </c>
      <c r="B9" t="str">
        <v xml:space="preserve"> 5MGCROLACR</v>
      </c>
      <c r="C9" s="1">
        <v>350.28</v>
      </c>
      <c r="D9">
        <v>5</v>
      </c>
      <c r="E9" s="1">
        <v>1751.4</v>
      </c>
      <c r="F9">
        <v>22</v>
      </c>
    </row>
    <row r="10" spans="1:6" x14ac:dyDescent="0.25">
      <c r="A10" t="str">
        <v>5-J10-1010</v>
      </c>
      <c r="B10" t="str">
        <v>50MGLPHAELP</v>
      </c>
      <c r="C10" s="1">
        <v>343.21449999999999</v>
      </c>
      <c r="D10">
        <v>11</v>
      </c>
      <c r="E10" s="1">
        <v>3775.3595</v>
      </c>
      <c r="F10">
        <v>23</v>
      </c>
    </row>
    <row r="11" spans="1:6" x14ac:dyDescent="0.25">
      <c r="A11" t="str">
        <v>4-F10-1010</v>
      </c>
      <c r="B11" t="str">
        <v>E PHUDARLUD</v>
      </c>
      <c r="C11" s="1">
        <v>252.71430000000001</v>
      </c>
      <c r="D11">
        <v>23</v>
      </c>
      <c r="E11" s="1">
        <v>5812.4288999999999</v>
      </c>
      <c r="F11">
        <v>23</v>
      </c>
    </row>
    <row r="12" spans="1:6" x14ac:dyDescent="0.25">
      <c r="A12" t="str">
        <v>8-F10-1010</v>
      </c>
      <c r="B12" t="str">
        <v>IN 0CTINACT</v>
      </c>
      <c r="C12" s="1">
        <v>134.42310000000001</v>
      </c>
      <c r="D12">
        <v>43</v>
      </c>
      <c r="E12" s="1">
        <v>5780.1932999999999</v>
      </c>
      <c r="F12">
        <v>24</v>
      </c>
    </row>
    <row r="13" spans="1:6" x14ac:dyDescent="0.25">
      <c r="A13" t="str">
        <v>7-C10-1010</v>
      </c>
      <c r="B13" t="str">
        <v>ONE TOXAITO</v>
      </c>
      <c r="C13" s="1">
        <v>339</v>
      </c>
      <c r="D13">
        <v>5</v>
      </c>
      <c r="E13" s="1">
        <v>1695</v>
      </c>
      <c r="F13">
        <v>24</v>
      </c>
    </row>
    <row r="14" spans="1:6" x14ac:dyDescent="0.25">
      <c r="A14" t="str">
        <v>7-W04-9004</v>
      </c>
      <c r="B14" t="str">
        <v xml:space="preserve"> 5MGCROLACR</v>
      </c>
      <c r="C14" s="1">
        <v>20.152000000000001</v>
      </c>
      <c r="D14">
        <v>257</v>
      </c>
      <c r="E14" s="1">
        <v>5179.0640000000003</v>
      </c>
      <c r="F14">
        <v>25</v>
      </c>
    </row>
    <row r="15" spans="1:6" x14ac:dyDescent="0.25">
      <c r="A15" t="str">
        <v>8-W10-1010</v>
      </c>
      <c r="B15" t="str">
        <v>5MG IOTEHIO</v>
      </c>
      <c r="C15" s="1">
        <v>318</v>
      </c>
      <c r="D15">
        <v>5</v>
      </c>
      <c r="E15" s="1">
        <v>1590</v>
      </c>
      <c r="F15">
        <v>25</v>
      </c>
    </row>
    <row r="16" spans="1:6" x14ac:dyDescent="0.25">
      <c r="A16" t="str">
        <v>1-D10-9010</v>
      </c>
      <c r="B16" t="str">
        <v>120MNOSUENO</v>
      </c>
      <c r="C16" s="1">
        <v>300</v>
      </c>
      <c r="D16">
        <v>17</v>
      </c>
      <c r="E16" s="1">
        <v>5100</v>
      </c>
      <c r="F16">
        <v>26</v>
      </c>
    </row>
    <row r="17" spans="1:6" x14ac:dyDescent="0.25">
      <c r="A17" t="str">
        <v>0-I10-1010</v>
      </c>
      <c r="B17" t="str">
        <v xml:space="preserve"> 150CLITACL</v>
      </c>
      <c r="C17" s="1">
        <v>27</v>
      </c>
      <c r="D17">
        <v>168</v>
      </c>
      <c r="E17" s="1">
        <v>4536</v>
      </c>
      <c r="F17">
        <v>27</v>
      </c>
    </row>
    <row r="18" spans="1:6" x14ac:dyDescent="0.25">
      <c r="A18" t="str">
        <v>7-J10-0010</v>
      </c>
      <c r="B18" t="str">
        <v>IN BPHOTMPH</v>
      </c>
      <c r="C18" s="1">
        <v>285</v>
      </c>
      <c r="D18">
        <v>4</v>
      </c>
      <c r="E18" s="1">
        <v>1140</v>
      </c>
      <c r="F18">
        <v>28</v>
      </c>
    </row>
    <row r="19" spans="1:6" x14ac:dyDescent="0.25">
      <c r="A19" t="str">
        <v>2-C10-1010</v>
      </c>
      <c r="B19" t="str">
        <v>NASEASPA-AS</v>
      </c>
      <c r="C19" s="1">
        <v>58.6</v>
      </c>
      <c r="D19">
        <v>74</v>
      </c>
      <c r="E19" s="1">
        <v>4336.3999999999996</v>
      </c>
      <c r="F19">
        <v>28</v>
      </c>
    </row>
    <row r="20" spans="1:6" x14ac:dyDescent="0.25">
      <c r="A20" t="str">
        <v>2-D10-8010</v>
      </c>
      <c r="B20" t="str">
        <v>HUMAMUNOMMU</v>
      </c>
      <c r="C20" s="1">
        <v>279.85500000000002</v>
      </c>
      <c r="D20">
        <v>1</v>
      </c>
      <c r="E20" s="1">
        <v>279.85500000000002</v>
      </c>
      <c r="F20">
        <v>29</v>
      </c>
    </row>
    <row r="21" spans="1:6" x14ac:dyDescent="0.25">
      <c r="A21" t="str">
        <v>1990000000</v>
      </c>
      <c r="B21" t="str">
        <v>SUSPA-BLRA-</v>
      </c>
      <c r="C21" s="1">
        <v>1.7927</v>
      </c>
      <c r="D21">
        <v>2336</v>
      </c>
      <c r="E21" s="1">
        <v>4187.7471999999998</v>
      </c>
      <c r="F2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176A-97A3-4FAF-B2D2-C7ADE0CD7B84}">
  <sheetPr codeName="Sheet5"/>
  <dimension ref="A1:F21"/>
  <sheetViews>
    <sheetView workbookViewId="0">
      <selection activeCell="F1" sqref="A1:F1"/>
    </sheetView>
  </sheetViews>
  <sheetFormatPr defaultRowHeight="15" x14ac:dyDescent="0.25"/>
  <cols>
    <col min="1" max="1" width="14.28515625" bestFit="1" customWidth="1"/>
    <col min="2" max="2" width="46.28515625" bestFit="1" customWidth="1"/>
    <col min="3" max="3" width="10" style="1" bestFit="1" customWidth="1"/>
    <col min="4" max="4" width="10.140625" bestFit="1" customWidth="1"/>
    <col min="5" max="5" width="10" style="1" bestFit="1" customWidth="1"/>
    <col min="6" max="6" width="5.28515625" bestFit="1" customWidth="1"/>
  </cols>
  <sheetData>
    <row r="1" spans="1:6" x14ac:dyDescent="0.25">
      <c r="A1" s="2" t="s">
        <v>0</v>
      </c>
      <c r="B1" s="2" t="s">
        <v>1</v>
      </c>
      <c r="C1" s="2" t="s">
        <v>7</v>
      </c>
      <c r="D1" s="2" t="s">
        <v>3</v>
      </c>
      <c r="E1" s="3" t="s">
        <v>4</v>
      </c>
      <c r="F1" s="2" t="s">
        <v>2</v>
      </c>
    </row>
    <row r="2" spans="1:6" x14ac:dyDescent="0.25">
      <c r="A2" t="str" cm="1">
        <f t="array" ref="A2:F21">_xlfn.DROP(_xlfn.TAKE(Merge1[#Data],60),40)</f>
        <v>4-J10-0010</v>
      </c>
      <c r="B2" t="str">
        <v>E  INTAMENT</v>
      </c>
      <c r="C2" s="1">
        <v>230.8348</v>
      </c>
      <c r="D2">
        <v>6</v>
      </c>
      <c r="E2" s="1">
        <v>1385.0088000000001</v>
      </c>
      <c r="F2">
        <v>31</v>
      </c>
    </row>
    <row r="3" spans="1:6" x14ac:dyDescent="0.25">
      <c r="A3" t="str">
        <v>X-500-1000</v>
      </c>
      <c r="B3" t="str">
        <v>50MGSATIASA</v>
      </c>
      <c r="C3" s="1">
        <v>43.65</v>
      </c>
      <c r="D3">
        <v>83</v>
      </c>
      <c r="E3" s="1">
        <v>3622.95</v>
      </c>
      <c r="F3">
        <v>31</v>
      </c>
    </row>
    <row r="4" spans="1:6" x14ac:dyDescent="0.25">
      <c r="A4" t="str">
        <v>0-L10-1010</v>
      </c>
      <c r="B4" t="str">
        <v>N 45RBOPARB</v>
      </c>
      <c r="C4" s="1">
        <v>35.034100000000002</v>
      </c>
      <c r="D4">
        <v>103</v>
      </c>
      <c r="E4" s="1">
        <v>3608.5122999999999</v>
      </c>
      <c r="F4">
        <v>32</v>
      </c>
    </row>
    <row r="5" spans="1:6" x14ac:dyDescent="0.25">
      <c r="A5" t="str">
        <v>X-702-5002</v>
      </c>
      <c r="B5" t="str">
        <v>T 25LVESULV</v>
      </c>
      <c r="C5" s="1">
        <v>167.4967</v>
      </c>
      <c r="D5">
        <v>14</v>
      </c>
      <c r="E5" s="1">
        <v>2344.9537999999998</v>
      </c>
      <c r="F5">
        <v>33</v>
      </c>
    </row>
    <row r="6" spans="1:6" x14ac:dyDescent="0.25">
      <c r="A6" t="str">
        <v>X-941-5041</v>
      </c>
      <c r="B6" t="str">
        <v>B 10VACIEVA</v>
      </c>
      <c r="C6" s="1">
        <v>88</v>
      </c>
      <c r="D6">
        <v>40</v>
      </c>
      <c r="E6" s="1">
        <v>3520</v>
      </c>
      <c r="F6">
        <v>33</v>
      </c>
    </row>
    <row r="7" spans="1:6" x14ac:dyDescent="0.25">
      <c r="A7" t="str">
        <v>2030000000</v>
      </c>
      <c r="B7" t="str">
        <v>ULFOMETHIME</v>
      </c>
      <c r="C7" s="1">
        <v>150.15</v>
      </c>
      <c r="D7">
        <v>1</v>
      </c>
      <c r="E7" s="1">
        <v>150.15</v>
      </c>
      <c r="F7">
        <v>34</v>
      </c>
    </row>
    <row r="8" spans="1:6" x14ac:dyDescent="0.25">
      <c r="A8" t="str">
        <v>X-630-0030</v>
      </c>
      <c r="B8" t="str">
        <v>TIM GFILEGF</v>
      </c>
      <c r="C8" s="1">
        <v>85</v>
      </c>
      <c r="D8">
        <v>40</v>
      </c>
      <c r="E8" s="1">
        <v>3400</v>
      </c>
      <c r="F8">
        <v>34</v>
      </c>
    </row>
    <row r="9" spans="1:6" x14ac:dyDescent="0.25">
      <c r="A9" t="str">
        <v>X-103-6003</v>
      </c>
      <c r="B9" t="str">
        <v>200MZOPAAZO</v>
      </c>
      <c r="C9" s="1">
        <v>25</v>
      </c>
      <c r="D9">
        <v>120</v>
      </c>
      <c r="E9" s="1">
        <v>3000</v>
      </c>
      <c r="F9">
        <v>36</v>
      </c>
    </row>
    <row r="10" spans="1:6" x14ac:dyDescent="0.25">
      <c r="A10" t="str">
        <v>X-003-1003</v>
      </c>
      <c r="B10" t="str">
        <v>C 10TOMYITO</v>
      </c>
      <c r="C10" s="1">
        <v>124</v>
      </c>
      <c r="D10">
        <v>5</v>
      </c>
      <c r="E10" s="1">
        <v>620</v>
      </c>
      <c r="F10">
        <v>37</v>
      </c>
    </row>
    <row r="11" spans="1:6" x14ac:dyDescent="0.25">
      <c r="A11" t="str">
        <v>X-125-7825</v>
      </c>
      <c r="B11" t="str">
        <v xml:space="preserve"> 500IFOSMIF</v>
      </c>
      <c r="C11" s="1">
        <v>114.43</v>
      </c>
      <c r="D11">
        <v>3</v>
      </c>
      <c r="E11" s="1">
        <v>343.29</v>
      </c>
      <c r="F11">
        <v>38</v>
      </c>
    </row>
    <row r="12" spans="1:6" x14ac:dyDescent="0.25">
      <c r="A12" t="str">
        <v>X-229-8329</v>
      </c>
      <c r="B12" t="str">
        <v>E 50NOREINO</v>
      </c>
      <c r="C12" s="1">
        <v>98</v>
      </c>
      <c r="D12">
        <v>22</v>
      </c>
      <c r="E12" s="1">
        <v>2156</v>
      </c>
      <c r="F12">
        <v>39</v>
      </c>
    </row>
    <row r="13" spans="1:6" x14ac:dyDescent="0.25">
      <c r="A13" t="str">
        <v>6-E10-2010</v>
      </c>
      <c r="B13" t="str">
        <v>60 0OKINROK</v>
      </c>
      <c r="C13" s="1">
        <v>83.978099999999998</v>
      </c>
      <c r="D13">
        <v>4</v>
      </c>
      <c r="E13" s="1">
        <v>335.91239999999999</v>
      </c>
      <c r="F13">
        <v>43</v>
      </c>
    </row>
    <row r="14" spans="1:6" x14ac:dyDescent="0.25">
      <c r="A14" t="str">
        <v>3-C10-8010</v>
      </c>
      <c r="B14" t="str">
        <v>HUMAMUNOMMU</v>
      </c>
      <c r="C14" s="1">
        <v>80.562899999999999</v>
      </c>
      <c r="D14">
        <v>6</v>
      </c>
      <c r="E14" s="1">
        <v>483.37740000000002</v>
      </c>
      <c r="F14">
        <v>44</v>
      </c>
    </row>
    <row r="15" spans="1:6" x14ac:dyDescent="0.25">
      <c r="A15" t="str">
        <v>2-K10-1010</v>
      </c>
      <c r="B15" t="str">
        <v>E SUNCRIINC</v>
      </c>
      <c r="C15" s="1">
        <v>9.1219000000000001</v>
      </c>
      <c r="D15">
        <v>170</v>
      </c>
      <c r="E15" s="1">
        <v>1550.723</v>
      </c>
      <c r="F15">
        <v>44</v>
      </c>
    </row>
    <row r="16" spans="1:6" x14ac:dyDescent="0.25">
      <c r="A16" t="str">
        <v>9-K10-0010</v>
      </c>
      <c r="B16" t="str">
        <v>R 50NCICANC</v>
      </c>
      <c r="C16" s="1">
        <v>75.476500000000001</v>
      </c>
      <c r="D16">
        <v>7</v>
      </c>
      <c r="E16" s="1">
        <v>528.33550000000002</v>
      </c>
      <c r="F16">
        <v>45</v>
      </c>
    </row>
    <row r="17" spans="1:6" x14ac:dyDescent="0.25">
      <c r="A17" t="str">
        <v>5-K10-1010</v>
      </c>
      <c r="B17" t="str">
        <v>50MGSPLAISP</v>
      </c>
      <c r="C17" s="1">
        <v>17.988499999999998</v>
      </c>
      <c r="D17">
        <v>80</v>
      </c>
      <c r="E17" s="1">
        <v>1439.08</v>
      </c>
      <c r="F17">
        <v>45</v>
      </c>
    </row>
    <row r="18" spans="1:6" x14ac:dyDescent="0.25">
      <c r="A18" t="str">
        <v>2-L10-4010</v>
      </c>
      <c r="B18" t="str">
        <v>ASE ALURYAL</v>
      </c>
      <c r="C18" s="1">
        <v>74.853800000000007</v>
      </c>
      <c r="D18">
        <v>1</v>
      </c>
      <c r="E18" s="1">
        <v>74.853800000000007</v>
      </c>
      <c r="F18">
        <v>46</v>
      </c>
    </row>
    <row r="19" spans="1:6" x14ac:dyDescent="0.25">
      <c r="A19" t="str">
        <v>X-800-1000</v>
      </c>
      <c r="B19" t="str">
        <v>70MGSATIASA</v>
      </c>
      <c r="C19" s="1">
        <v>59.69</v>
      </c>
      <c r="D19">
        <v>24</v>
      </c>
      <c r="E19" s="1">
        <v>1432.56</v>
      </c>
      <c r="F19">
        <v>46</v>
      </c>
    </row>
    <row r="20" spans="1:6" x14ac:dyDescent="0.25">
      <c r="A20" t="str">
        <v>3-D10-1010</v>
      </c>
      <c r="B20" t="str">
        <v>SULFEOMYLEO</v>
      </c>
      <c r="C20" s="1">
        <v>67.686300000000003</v>
      </c>
      <c r="D20">
        <v>19</v>
      </c>
      <c r="E20" s="1">
        <v>1286.0397</v>
      </c>
      <c r="F20">
        <v>47</v>
      </c>
    </row>
    <row r="21" spans="1:6" x14ac:dyDescent="0.25">
      <c r="A21" t="str">
        <v>9-E10-1010</v>
      </c>
      <c r="B21" t="str">
        <v>HAMICLOPYCL</v>
      </c>
      <c r="C21" s="1">
        <v>13.5</v>
      </c>
      <c r="D21">
        <v>100</v>
      </c>
      <c r="E21" s="1">
        <v>1350</v>
      </c>
      <c r="F21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15D72CC1-20D5-4813-8E73-DB567AA57E63}">
  <ds:schemaRefs/>
</ds:datastoreItem>
</file>

<file path=customXml/itemProps2.xml><?xml version="1.0" encoding="utf-8"?>
<ds:datastoreItem xmlns:ds="http://schemas.openxmlformats.org/officeDocument/2006/customXml" ds:itemID="{C4C75BEA-8E70-45D5-B9B3-070D2019FE36}">
  <ds:schemaRefs/>
</ds:datastoreItem>
</file>

<file path=customXml/itemProps3.xml><?xml version="1.0" encoding="utf-8"?>
<ds:datastoreItem xmlns:ds="http://schemas.openxmlformats.org/officeDocument/2006/customXml" ds:itemID="{FB25457B-B9AB-497A-9EA1-77EFCD6D3878}">
  <ds:schemaRefs/>
</ds:datastoreItem>
</file>

<file path=customXml/itemProps4.xml><?xml version="1.0" encoding="utf-8"?>
<ds:datastoreItem xmlns:ds="http://schemas.openxmlformats.org/officeDocument/2006/customXml" ds:itemID="{01BFBA88-B130-49DE-BB54-3652DBA6C5B5}">
  <ds:schemaRefs/>
</ds:datastoreItem>
</file>

<file path=customXml/itemProps5.xml><?xml version="1.0" encoding="utf-8"?>
<ds:datastoreItem xmlns:ds="http://schemas.openxmlformats.org/officeDocument/2006/customXml" ds:itemID="{0A281552-962D-424D-97CC-4690D1D4F8DD}">
  <ds:schemaRefs/>
</ds:datastoreItem>
</file>

<file path=customXml/itemProps6.xml><?xml version="1.0" encoding="utf-8"?>
<ds:datastoreItem xmlns:ds="http://schemas.openxmlformats.org/officeDocument/2006/customXml" ds:itemID="{E2D7CAFE-C9B1-426D-A9F2-910C2CAA056C}">
  <ds:schemaRefs/>
</ds:datastoreItem>
</file>

<file path=customXml/itemProps7.xml><?xml version="1.0" encoding="utf-8"?>
<ds:datastoreItem xmlns:ds="http://schemas.openxmlformats.org/officeDocument/2006/customXml" ds:itemID="{396C0C1B-EA48-4F3A-938A-84E5629B2C30}">
  <ds:schemaRefs/>
</ds:datastoreItem>
</file>

<file path=customXml/itemProps8.xml><?xml version="1.0" encoding="utf-8"?>
<ds:datastoreItem xmlns:ds="http://schemas.openxmlformats.org/officeDocument/2006/customXml" ds:itemID="{5331AB45-CF4D-47E3-8C30-E9912BDC2357}">
  <ds:schemaRefs/>
</ds:datastoreItem>
</file>

<file path=customXml/itemProps9.xml><?xml version="1.0" encoding="utf-8"?>
<ds:datastoreItem xmlns:ds="http://schemas.openxmlformats.org/officeDocument/2006/customXml" ds:itemID="{5685420A-E10C-43A5-AEA5-7EDBFA8FFAE1}">
  <ds:schemaRefs/>
</ds:datastoreItem>
</file>

<file path=customXml/itemProps10.xml><?xml version="1.0" encoding="utf-8"?>
<ds:datastoreItem xmlns:ds="http://schemas.openxmlformats.org/officeDocument/2006/customXml" ds:itemID="{80129D7C-0099-41CF-9345-4495A2209218}">
  <ds:schemaRefs/>
</ds:datastoreItem>
</file>

<file path=customXml/itemProps11.xml><?xml version="1.0" encoding="utf-8"?>
<ds:datastoreItem xmlns:ds="http://schemas.openxmlformats.org/officeDocument/2006/customXml" ds:itemID="{B5F95158-F893-4376-A32A-06C1A222A260}">
  <ds:schemaRefs/>
</ds:datastoreItem>
</file>

<file path=customXml/itemProps12.xml><?xml version="1.0" encoding="utf-8"?>
<ds:datastoreItem xmlns:ds="http://schemas.openxmlformats.org/officeDocument/2006/customXml" ds:itemID="{B310B12E-58F0-4D07-8A7F-6FB7DDD31444}">
  <ds:schemaRefs/>
</ds:datastoreItem>
</file>

<file path=customXml/itemProps13.xml><?xml version="1.0" encoding="utf-8"?>
<ds:datastoreItem xmlns:ds="http://schemas.openxmlformats.org/officeDocument/2006/customXml" ds:itemID="{0DA66BEA-E678-43FB-8B22-75D9D74C321C}">
  <ds:schemaRefs/>
</ds:datastoreItem>
</file>

<file path=customXml/itemProps14.xml><?xml version="1.0" encoding="utf-8"?>
<ds:datastoreItem xmlns:ds="http://schemas.openxmlformats.org/officeDocument/2006/customXml" ds:itemID="{E7CB94C7-3241-4688-A1F4-82F62F5F2F92}">
  <ds:schemaRefs/>
</ds:datastoreItem>
</file>

<file path=customXml/itemProps15.xml><?xml version="1.0" encoding="utf-8"?>
<ds:datastoreItem xmlns:ds="http://schemas.openxmlformats.org/officeDocument/2006/customXml" ds:itemID="{1934DB52-E909-4B5B-837B-FC3A279629D0}">
  <ds:schemaRefs/>
</ds:datastoreItem>
</file>

<file path=customXml/itemProps16.xml><?xml version="1.0" encoding="utf-8"?>
<ds:datastoreItem xmlns:ds="http://schemas.openxmlformats.org/officeDocument/2006/customXml" ds:itemID="{29AD9D22-BC8C-4BDE-9ECF-BEA3B174A7DA}">
  <ds:schemaRefs/>
</ds:datastoreItem>
</file>

<file path=customXml/itemProps17.xml><?xml version="1.0" encoding="utf-8"?>
<ds:datastoreItem xmlns:ds="http://schemas.openxmlformats.org/officeDocument/2006/customXml" ds:itemID="{F3A80267-9F6A-4146-B3B9-0D79AED07929}">
  <ds:schemaRefs>
    <ds:schemaRef ds:uri="http://schemas.microsoft.com/DataMashup"/>
  </ds:schemaRefs>
</ds:datastoreItem>
</file>

<file path=customXml/itemProps18.xml><?xml version="1.0" encoding="utf-8"?>
<ds:datastoreItem xmlns:ds="http://schemas.openxmlformats.org/officeDocument/2006/customXml" ds:itemID="{B3466ABE-3F2C-4FE6-885A-F955714D2788}">
  <ds:schemaRefs/>
</ds:datastoreItem>
</file>

<file path=customXml/itemProps19.xml><?xml version="1.0" encoding="utf-8"?>
<ds:datastoreItem xmlns:ds="http://schemas.openxmlformats.org/officeDocument/2006/customXml" ds:itemID="{A805CC13-E581-4503-884A-E8551D74BF80}">
  <ds:schemaRefs/>
</ds:datastoreItem>
</file>

<file path=customXml/itemProps20.xml><?xml version="1.0" encoding="utf-8"?>
<ds:datastoreItem xmlns:ds="http://schemas.openxmlformats.org/officeDocument/2006/customXml" ds:itemID="{6F39C049-CA2A-425C-924D-25D76B980495}">
  <ds:schemaRefs/>
</ds:datastoreItem>
</file>

<file path=customXml/itemProps21.xml><?xml version="1.0" encoding="utf-8"?>
<ds:datastoreItem xmlns:ds="http://schemas.openxmlformats.org/officeDocument/2006/customXml" ds:itemID="{F7A93B8F-E2E7-4137-BA43-F8F4B5E45378}">
  <ds:schemaRefs/>
</ds:datastoreItem>
</file>

<file path=customXml/itemProps22.xml><?xml version="1.0" encoding="utf-8"?>
<ds:datastoreItem xmlns:ds="http://schemas.openxmlformats.org/officeDocument/2006/customXml" ds:itemID="{06658BDF-418E-4A64-8808-719B375623C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Top60</vt:lpstr>
      <vt:lpstr>Apr24</vt:lpstr>
      <vt:lpstr>May24</vt:lpstr>
      <vt:lpstr>Jun24</vt:lpstr>
      <vt:lpstr>CWD</vt:lpstr>
      <vt:lpstr>PSTAR</vt:lpstr>
      <vt:lpstr>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Tng Rui Kiat</dc:creator>
  <cp:lastModifiedBy>Ray T</cp:lastModifiedBy>
  <dcterms:created xsi:type="dcterms:W3CDTF">2015-06-05T18:17:20Z</dcterms:created>
  <dcterms:modified xsi:type="dcterms:W3CDTF">2024-04-08T14:14:09Z</dcterms:modified>
</cp:coreProperties>
</file>