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y\Documents\Python\GoodInfo\"/>
    </mc:Choice>
  </mc:AlternateContent>
  <bookViews>
    <workbookView xWindow="0" yWindow="0" windowWidth="18816" windowHeight="796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21" i="1"/>
  <c r="A22" i="1"/>
  <c r="A18" i="1"/>
  <c r="A31" i="1"/>
  <c r="A26" i="1"/>
  <c r="A16" i="1"/>
  <c r="A15" i="1"/>
  <c r="A19" i="1"/>
  <c r="A30" i="1"/>
  <c r="A23" i="1"/>
  <c r="A35" i="1"/>
  <c r="A27" i="1"/>
  <c r="A13" i="1"/>
  <c r="A9" i="1"/>
  <c r="A4" i="1"/>
  <c r="A2" i="1"/>
  <c r="A11" i="1"/>
  <c r="A5" i="1"/>
  <c r="A32" i="1"/>
  <c r="A12" i="1"/>
  <c r="A7" i="1"/>
  <c r="A29" i="1"/>
  <c r="A33" i="1"/>
  <c r="A28" i="1"/>
  <c r="A34" i="1"/>
  <c r="A24" i="1"/>
  <c r="A20" i="1"/>
  <c r="A36" i="1"/>
  <c r="A8" i="1"/>
  <c r="A14" i="1"/>
  <c r="A10" i="1"/>
  <c r="A25" i="1"/>
</calcChain>
</file>

<file path=xl/sharedStrings.xml><?xml version="1.0" encoding="utf-8"?>
<sst xmlns="http://schemas.openxmlformats.org/spreadsheetml/2006/main" count="132" uniqueCount="131">
  <si>
    <t>代號</t>
  </si>
  <si>
    <t>名稱</t>
  </si>
  <si>
    <t>00715L</t>
  </si>
  <si>
    <t>期街口布蘭特正2</t>
  </si>
  <si>
    <t>開發金</t>
  </si>
  <si>
    <t>大甲</t>
  </si>
  <si>
    <t>00642U</t>
  </si>
  <si>
    <t>期元大S&amp;P石油</t>
  </si>
  <si>
    <t>大同</t>
  </si>
  <si>
    <t>上曜</t>
  </si>
  <si>
    <t>網家</t>
  </si>
  <si>
    <t>中壽</t>
  </si>
  <si>
    <t>國泰金</t>
  </si>
  <si>
    <t>雷笛克光學</t>
  </si>
  <si>
    <t>台新金</t>
  </si>
  <si>
    <t>辛耘</t>
  </si>
  <si>
    <t>永豐金</t>
  </si>
  <si>
    <t>FH富時高息低波</t>
  </si>
  <si>
    <t>聯強</t>
  </si>
  <si>
    <t>上詮</t>
  </si>
  <si>
    <t>元大台灣高息低波</t>
  </si>
  <si>
    <t>光寶科</t>
  </si>
  <si>
    <t>元大台灣50</t>
  </si>
  <si>
    <t>富邦公司治理</t>
  </si>
  <si>
    <t>光洋科</t>
  </si>
  <si>
    <t>英業達</t>
  </si>
  <si>
    <t>兆豐金</t>
  </si>
  <si>
    <t>合庫金</t>
  </si>
  <si>
    <t>華南金</t>
  </si>
  <si>
    <t>第一金</t>
  </si>
  <si>
    <t>台中銀</t>
  </si>
  <si>
    <t>聯上發</t>
  </si>
  <si>
    <t>興富發</t>
  </si>
  <si>
    <t>玉山金</t>
  </si>
  <si>
    <t>宜特</t>
  </si>
  <si>
    <t>漢翔</t>
  </si>
  <si>
    <t>遠東銀</t>
  </si>
  <si>
    <t>臺企銀</t>
  </si>
  <si>
    <t>台灣高鐵</t>
  </si>
  <si>
    <t>Class</t>
    <phoneticPr fontId="3" type="noConversion"/>
  </si>
  <si>
    <t>0056</t>
  </si>
  <si>
    <t>元大高股息</t>
  </si>
  <si>
    <t>00878</t>
  </si>
  <si>
    <t>國泰永續高股息</t>
  </si>
  <si>
    <t>2801</t>
  </si>
  <si>
    <t>彰銀</t>
  </si>
  <si>
    <t>4904</t>
  </si>
  <si>
    <t>遠傳</t>
  </si>
  <si>
    <t>3706</t>
  </si>
  <si>
    <t>神達</t>
  </si>
  <si>
    <t>2891</t>
  </si>
  <si>
    <t>中信金</t>
  </si>
  <si>
    <t>2897</t>
  </si>
  <si>
    <t>王道銀行</t>
  </si>
  <si>
    <t>2888</t>
  </si>
  <si>
    <t>新光金</t>
  </si>
  <si>
    <t>2885</t>
  </si>
  <si>
    <t>元大金</t>
  </si>
  <si>
    <t>5263</t>
  </si>
  <si>
    <t>智崴</t>
  </si>
  <si>
    <t>1560</t>
  </si>
  <si>
    <t>中砂</t>
  </si>
  <si>
    <t>3419</t>
  </si>
  <si>
    <t>譁裕</t>
  </si>
  <si>
    <t>3508</t>
  </si>
  <si>
    <t>位速</t>
  </si>
  <si>
    <t>3701</t>
  </si>
  <si>
    <t>大眾控</t>
  </si>
  <si>
    <t>2412</t>
  </si>
  <si>
    <t>中華電</t>
  </si>
  <si>
    <t>2330</t>
  </si>
  <si>
    <t>台積電</t>
  </si>
  <si>
    <t>2454</t>
  </si>
  <si>
    <t>聯發科</t>
  </si>
  <si>
    <t>5876</t>
  </si>
  <si>
    <t>上海商銀</t>
  </si>
  <si>
    <t>國票金</t>
  </si>
  <si>
    <t>宏達電</t>
  </si>
  <si>
    <t>2889</t>
    <phoneticPr fontId="2" type="noConversion"/>
  </si>
  <si>
    <t>2498</t>
    <phoneticPr fontId="2" type="noConversion"/>
  </si>
  <si>
    <t>亞光</t>
  </si>
  <si>
    <t>3019</t>
    <phoneticPr fontId="2" type="noConversion"/>
  </si>
  <si>
    <t>永捷</t>
  </si>
  <si>
    <t>事欣科</t>
  </si>
  <si>
    <t>大中</t>
  </si>
  <si>
    <t>4714</t>
    <phoneticPr fontId="2" type="noConversion"/>
  </si>
  <si>
    <t>4916</t>
    <phoneticPr fontId="2" type="noConversion"/>
  </si>
  <si>
    <t>6435</t>
    <phoneticPr fontId="2" type="noConversion"/>
  </si>
  <si>
    <t>正道</t>
  </si>
  <si>
    <t>1506</t>
    <phoneticPr fontId="2" type="noConversion"/>
  </si>
  <si>
    <t>東浦</t>
  </si>
  <si>
    <t>3290</t>
    <phoneticPr fontId="2" type="noConversion"/>
  </si>
  <si>
    <t>信立</t>
  </si>
  <si>
    <t>藥華藥</t>
  </si>
  <si>
    <t>4303</t>
    <phoneticPr fontId="2" type="noConversion"/>
  </si>
  <si>
    <t>6446</t>
    <phoneticPr fontId="2" type="noConversion"/>
  </si>
  <si>
    <t>FH富時不動產</t>
    <phoneticPr fontId="2" type="noConversion"/>
  </si>
  <si>
    <t>FH中國5G</t>
    <phoneticPr fontId="2" type="noConversion"/>
  </si>
  <si>
    <t>00712</t>
    <phoneticPr fontId="2" type="noConversion"/>
  </si>
  <si>
    <t>00877</t>
    <phoneticPr fontId="2" type="noConversion"/>
  </si>
  <si>
    <t>旭軟</t>
  </si>
  <si>
    <t>霹靂</t>
  </si>
  <si>
    <t>統一FANG+</t>
  </si>
  <si>
    <t>連宇</t>
  </si>
  <si>
    <t>宏盛</t>
  </si>
  <si>
    <t>基泰</t>
  </si>
  <si>
    <t>環天科</t>
  </si>
  <si>
    <t>訊達</t>
  </si>
  <si>
    <t>006208</t>
  </si>
  <si>
    <t>富邦台50</t>
  </si>
  <si>
    <t>00631L</t>
  </si>
  <si>
    <t>元大台灣50正2</t>
  </si>
  <si>
    <t>00757</t>
  </si>
  <si>
    <t>00876</t>
  </si>
  <si>
    <t>元大未來關鍵科技</t>
  </si>
  <si>
    <t>1529</t>
  </si>
  <si>
    <t>樂士</t>
  </si>
  <si>
    <t>統一超</t>
  </si>
  <si>
    <t>聯光通</t>
  </si>
  <si>
    <t>3045</t>
  </si>
  <si>
    <t>台灣大</t>
  </si>
  <si>
    <t>3338</t>
  </si>
  <si>
    <t>泰碩</t>
  </si>
  <si>
    <t>8163</t>
  </si>
  <si>
    <t>達方</t>
  </si>
  <si>
    <t>00852L</t>
  </si>
  <si>
    <t>國泰美國道瓊正2</t>
  </si>
  <si>
    <t>1301</t>
  </si>
  <si>
    <t>台塑</t>
  </si>
  <si>
    <t>1710</t>
  </si>
  <si>
    <t>東聯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</si>
</sst>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2" xfId="0" applyFont="1" applyFill="1" applyBorder="1" applyAlignment="1">
      <alignment horizontal="center" vertical="top"/>
    </xf>
    <xf numFmtId="0" fontId="0" fillId="0" borderId="0" xfId="0" quotePrefix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topLeftCell="A70" zoomScale="120" zoomScaleNormal="120" workbookViewId="0">
      <selection activeCell="A87" sqref="A87:B87"/>
    </sheetView>
  </sheetViews>
  <sheetFormatPr defaultRowHeight="16.2" x14ac:dyDescent="0.3"/>
  <cols>
    <col min="2" max="2" width="11" customWidth="1"/>
  </cols>
  <sheetData>
    <row r="1" spans="1:3" x14ac:dyDescent="0.3">
      <c r="A1" s="1" t="s">
        <v>0</v>
      </c>
      <c r="B1" s="1" t="s">
        <v>1</v>
      </c>
      <c r="C1" s="3" t="s">
        <v>39</v>
      </c>
    </row>
    <row r="2" spans="1:3" x14ac:dyDescent="0.3">
      <c r="A2" s="2" t="str">
        <f>"0050"</f>
        <v>0050</v>
      </c>
      <c r="B2" s="2" t="s">
        <v>22</v>
      </c>
      <c r="C2" s="2">
        <v>0</v>
      </c>
    </row>
    <row r="3" spans="1:3" x14ac:dyDescent="0.3">
      <c r="A3" s="2" t="s">
        <v>6</v>
      </c>
      <c r="B3" s="2" t="s">
        <v>7</v>
      </c>
      <c r="C3" s="2">
        <v>0</v>
      </c>
    </row>
    <row r="4" spans="1:3" x14ac:dyDescent="0.3">
      <c r="A4" s="2" t="str">
        <f>"00692"</f>
        <v>00692</v>
      </c>
      <c r="B4" s="2" t="s">
        <v>23</v>
      </c>
      <c r="C4" s="2">
        <v>0</v>
      </c>
    </row>
    <row r="5" spans="1:3" x14ac:dyDescent="0.3">
      <c r="A5" s="2" t="str">
        <f>"00713"</f>
        <v>00713</v>
      </c>
      <c r="B5" s="2" t="s">
        <v>20</v>
      </c>
      <c r="C5" s="2">
        <v>0</v>
      </c>
    </row>
    <row r="6" spans="1:3" x14ac:dyDescent="0.3">
      <c r="A6" s="2" t="s">
        <v>2</v>
      </c>
      <c r="B6" s="2" t="s">
        <v>3</v>
      </c>
      <c r="C6" s="2">
        <v>0</v>
      </c>
    </row>
    <row r="7" spans="1:3" x14ac:dyDescent="0.3">
      <c r="A7" s="2" t="str">
        <f>"00731"</f>
        <v>00731</v>
      </c>
      <c r="B7" s="2" t="s">
        <v>17</v>
      </c>
      <c r="C7" s="2">
        <v>0</v>
      </c>
    </row>
    <row r="8" spans="1:3" x14ac:dyDescent="0.3">
      <c r="A8" s="2" t="str">
        <f>"1316"</f>
        <v>1316</v>
      </c>
      <c r="B8" s="2" t="s">
        <v>9</v>
      </c>
      <c r="C8" s="2">
        <v>0</v>
      </c>
    </row>
    <row r="9" spans="1:3" x14ac:dyDescent="0.3">
      <c r="A9" s="2" t="str">
        <f>"1785"</f>
        <v>1785</v>
      </c>
      <c r="B9" s="2" t="s">
        <v>24</v>
      </c>
      <c r="C9" s="2">
        <v>0</v>
      </c>
    </row>
    <row r="10" spans="1:3" x14ac:dyDescent="0.3">
      <c r="A10" s="2" t="str">
        <f>"2221"</f>
        <v>2221</v>
      </c>
      <c r="B10" s="2" t="s">
        <v>5</v>
      </c>
      <c r="C10" s="2">
        <v>0</v>
      </c>
    </row>
    <row r="11" spans="1:3" x14ac:dyDescent="0.3">
      <c r="A11" s="2" t="str">
        <f>"2301"</f>
        <v>2301</v>
      </c>
      <c r="B11" s="2" t="s">
        <v>21</v>
      </c>
      <c r="C11" s="2">
        <v>0</v>
      </c>
    </row>
    <row r="12" spans="1:3" x14ac:dyDescent="0.3">
      <c r="A12" s="2" t="str">
        <f>"2347"</f>
        <v>2347</v>
      </c>
      <c r="B12" s="2" t="s">
        <v>18</v>
      </c>
      <c r="C12" s="2">
        <v>0</v>
      </c>
    </row>
    <row r="13" spans="1:3" x14ac:dyDescent="0.3">
      <c r="A13" s="2" t="str">
        <f>"2356"</f>
        <v>2356</v>
      </c>
      <c r="B13" s="2" t="s">
        <v>25</v>
      </c>
      <c r="C13" s="2">
        <v>0</v>
      </c>
    </row>
    <row r="14" spans="1:3" x14ac:dyDescent="0.3">
      <c r="A14" s="2" t="str">
        <f>"2371"</f>
        <v>2371</v>
      </c>
      <c r="B14" s="2" t="s">
        <v>8</v>
      </c>
      <c r="C14" s="2">
        <v>0</v>
      </c>
    </row>
    <row r="15" spans="1:3" x14ac:dyDescent="0.3">
      <c r="A15" s="2" t="str">
        <f>"2537"</f>
        <v>2537</v>
      </c>
      <c r="B15" s="2" t="s">
        <v>31</v>
      </c>
      <c r="C15" s="2">
        <v>0</v>
      </c>
    </row>
    <row r="16" spans="1:3" x14ac:dyDescent="0.3">
      <c r="A16" s="2" t="str">
        <f>"2542"</f>
        <v>2542</v>
      </c>
      <c r="B16" s="2" t="s">
        <v>32</v>
      </c>
      <c r="C16" s="2">
        <v>0</v>
      </c>
    </row>
    <row r="17" spans="1:3" x14ac:dyDescent="0.3">
      <c r="A17" s="2" t="str">
        <f>"2633"</f>
        <v>2633</v>
      </c>
      <c r="B17" s="2" t="s">
        <v>38</v>
      </c>
      <c r="C17" s="2">
        <v>0</v>
      </c>
    </row>
    <row r="18" spans="1:3" x14ac:dyDescent="0.3">
      <c r="A18" s="2" t="str">
        <f>"2634"</f>
        <v>2634</v>
      </c>
      <c r="B18" s="2" t="s">
        <v>35</v>
      </c>
      <c r="C18" s="2">
        <v>0</v>
      </c>
    </row>
    <row r="19" spans="1:3" x14ac:dyDescent="0.3">
      <c r="A19" s="2" t="str">
        <f>"2812"</f>
        <v>2812</v>
      </c>
      <c r="B19" s="2" t="s">
        <v>30</v>
      </c>
      <c r="C19" s="2">
        <v>0</v>
      </c>
    </row>
    <row r="20" spans="1:3" x14ac:dyDescent="0.3">
      <c r="A20" s="2" t="str">
        <f>"2823"</f>
        <v>2823</v>
      </c>
      <c r="B20" s="2" t="s">
        <v>11</v>
      </c>
      <c r="C20" s="2">
        <v>0</v>
      </c>
    </row>
    <row r="21" spans="1:3" x14ac:dyDescent="0.3">
      <c r="A21" s="2" t="str">
        <f>"2834"</f>
        <v>2834</v>
      </c>
      <c r="B21" s="2" t="s">
        <v>37</v>
      </c>
      <c r="C21" s="2">
        <v>0</v>
      </c>
    </row>
    <row r="22" spans="1:3" x14ac:dyDescent="0.3">
      <c r="A22" s="2" t="str">
        <f>"2845"</f>
        <v>2845</v>
      </c>
      <c r="B22" s="2" t="s">
        <v>36</v>
      </c>
      <c r="C22" s="2">
        <v>0</v>
      </c>
    </row>
    <row r="23" spans="1:3" x14ac:dyDescent="0.3">
      <c r="A23" s="2" t="str">
        <f>"2880"</f>
        <v>2880</v>
      </c>
      <c r="B23" s="2" t="s">
        <v>28</v>
      </c>
      <c r="C23" s="2">
        <v>0</v>
      </c>
    </row>
    <row r="24" spans="1:3" x14ac:dyDescent="0.3">
      <c r="A24" s="2" t="str">
        <f>"2882"</f>
        <v>2882</v>
      </c>
      <c r="B24" s="2" t="s">
        <v>12</v>
      </c>
      <c r="C24" s="2">
        <v>0</v>
      </c>
    </row>
    <row r="25" spans="1:3" x14ac:dyDescent="0.3">
      <c r="A25" s="2" t="str">
        <f>"2883"</f>
        <v>2883</v>
      </c>
      <c r="B25" s="2" t="s">
        <v>4</v>
      </c>
      <c r="C25" s="2">
        <v>0</v>
      </c>
    </row>
    <row r="26" spans="1:3" x14ac:dyDescent="0.3">
      <c r="A26" s="2" t="str">
        <f>"2884"</f>
        <v>2884</v>
      </c>
      <c r="B26" s="2" t="s">
        <v>33</v>
      </c>
      <c r="C26" s="2">
        <v>0</v>
      </c>
    </row>
    <row r="27" spans="1:3" x14ac:dyDescent="0.3">
      <c r="A27" s="2" t="str">
        <f>"2886"</f>
        <v>2886</v>
      </c>
      <c r="B27" s="2" t="s">
        <v>26</v>
      </c>
      <c r="C27" s="2">
        <v>0</v>
      </c>
    </row>
    <row r="28" spans="1:3" x14ac:dyDescent="0.3">
      <c r="A28" s="2" t="str">
        <f>"2887"</f>
        <v>2887</v>
      </c>
      <c r="B28" s="2" t="s">
        <v>14</v>
      </c>
      <c r="C28" s="2">
        <v>0</v>
      </c>
    </row>
    <row r="29" spans="1:3" x14ac:dyDescent="0.3">
      <c r="A29" s="2" t="str">
        <f>"2890"</f>
        <v>2890</v>
      </c>
      <c r="B29" s="2" t="s">
        <v>16</v>
      </c>
      <c r="C29" s="2">
        <v>0</v>
      </c>
    </row>
    <row r="30" spans="1:3" x14ac:dyDescent="0.3">
      <c r="A30" s="2" t="str">
        <f>"2892"</f>
        <v>2892</v>
      </c>
      <c r="B30" s="2" t="s">
        <v>29</v>
      </c>
      <c r="C30" s="2">
        <v>0</v>
      </c>
    </row>
    <row r="31" spans="1:3" x14ac:dyDescent="0.3">
      <c r="A31" s="2" t="str">
        <f>"3289"</f>
        <v>3289</v>
      </c>
      <c r="B31" s="2" t="s">
        <v>34</v>
      </c>
      <c r="C31" s="2">
        <v>0</v>
      </c>
    </row>
    <row r="32" spans="1:3" x14ac:dyDescent="0.3">
      <c r="A32" s="2" t="str">
        <f>"3363"</f>
        <v>3363</v>
      </c>
      <c r="B32" s="2" t="s">
        <v>19</v>
      </c>
      <c r="C32" s="2">
        <v>0</v>
      </c>
    </row>
    <row r="33" spans="1:3" x14ac:dyDescent="0.3">
      <c r="A33" s="2" t="str">
        <f>"3583"</f>
        <v>3583</v>
      </c>
      <c r="B33" s="2" t="s">
        <v>15</v>
      </c>
      <c r="C33" s="2">
        <v>0</v>
      </c>
    </row>
    <row r="34" spans="1:3" x14ac:dyDescent="0.3">
      <c r="A34" s="2" t="str">
        <f>"5230"</f>
        <v>5230</v>
      </c>
      <c r="B34" s="2" t="s">
        <v>13</v>
      </c>
      <c r="C34" s="2">
        <v>0</v>
      </c>
    </row>
    <row r="35" spans="1:3" x14ac:dyDescent="0.3">
      <c r="A35" s="2" t="str">
        <f>"5880"</f>
        <v>5880</v>
      </c>
      <c r="B35" s="2" t="s">
        <v>27</v>
      </c>
      <c r="C35" s="2">
        <v>0</v>
      </c>
    </row>
    <row r="36" spans="1:3" x14ac:dyDescent="0.3">
      <c r="A36" s="2" t="str">
        <f>"8044"</f>
        <v>8044</v>
      </c>
      <c r="B36" s="2" t="s">
        <v>10</v>
      </c>
      <c r="C36" s="2">
        <v>0</v>
      </c>
    </row>
    <row r="37" spans="1:3" x14ac:dyDescent="0.3">
      <c r="A37" t="s">
        <v>40</v>
      </c>
      <c r="B37" t="s">
        <v>41</v>
      </c>
      <c r="C37" s="2">
        <v>0</v>
      </c>
    </row>
    <row r="38" spans="1:3" x14ac:dyDescent="0.3">
      <c r="A38" t="s">
        <v>42</v>
      </c>
      <c r="B38" t="s">
        <v>43</v>
      </c>
      <c r="C38" s="2">
        <v>0</v>
      </c>
    </row>
    <row r="39" spans="1:3" x14ac:dyDescent="0.3">
      <c r="A39" t="s">
        <v>44</v>
      </c>
      <c r="B39" t="s">
        <v>45</v>
      </c>
      <c r="C39" s="2">
        <v>0</v>
      </c>
    </row>
    <row r="40" spans="1:3" x14ac:dyDescent="0.3">
      <c r="A40" s="2" t="s">
        <v>46</v>
      </c>
      <c r="B40" s="2" t="s">
        <v>47</v>
      </c>
      <c r="C40" s="2">
        <v>0</v>
      </c>
    </row>
    <row r="41" spans="1:3" x14ac:dyDescent="0.3">
      <c r="A41" s="2" t="s">
        <v>48</v>
      </c>
      <c r="B41" s="2" t="s">
        <v>49</v>
      </c>
      <c r="C41" s="2">
        <v>0</v>
      </c>
    </row>
    <row r="42" spans="1:3" x14ac:dyDescent="0.3">
      <c r="A42" s="2" t="s">
        <v>50</v>
      </c>
      <c r="B42" s="2" t="s">
        <v>51</v>
      </c>
      <c r="C42" s="2">
        <v>0</v>
      </c>
    </row>
    <row r="43" spans="1:3" x14ac:dyDescent="0.3">
      <c r="A43" s="2" t="s">
        <v>52</v>
      </c>
      <c r="B43" s="2" t="s">
        <v>53</v>
      </c>
      <c r="C43" s="2">
        <v>0</v>
      </c>
    </row>
    <row r="44" spans="1:3" x14ac:dyDescent="0.3">
      <c r="A44" s="2" t="s">
        <v>54</v>
      </c>
      <c r="B44" s="2" t="s">
        <v>55</v>
      </c>
      <c r="C44" s="2">
        <v>0</v>
      </c>
    </row>
    <row r="45" spans="1:3" x14ac:dyDescent="0.3">
      <c r="A45" s="2" t="s">
        <v>56</v>
      </c>
      <c r="B45" s="2" t="s">
        <v>57</v>
      </c>
      <c r="C45" s="2">
        <v>0</v>
      </c>
    </row>
    <row r="46" spans="1:3" x14ac:dyDescent="0.3">
      <c r="A46" s="2" t="s">
        <v>58</v>
      </c>
      <c r="B46" s="2" t="s">
        <v>59</v>
      </c>
      <c r="C46" s="2">
        <v>0</v>
      </c>
    </row>
    <row r="47" spans="1:3" x14ac:dyDescent="0.3">
      <c r="A47" s="2" t="s">
        <v>60</v>
      </c>
      <c r="B47" s="2" t="s">
        <v>61</v>
      </c>
      <c r="C47" s="2">
        <v>0</v>
      </c>
    </row>
    <row r="48" spans="1:3" x14ac:dyDescent="0.3">
      <c r="A48" s="2" t="s">
        <v>62</v>
      </c>
      <c r="B48" s="2" t="s">
        <v>63</v>
      </c>
      <c r="C48" s="2">
        <v>0</v>
      </c>
    </row>
    <row r="49" spans="1:3" x14ac:dyDescent="0.3">
      <c r="A49" s="2" t="s">
        <v>64</v>
      </c>
      <c r="B49" s="2" t="s">
        <v>65</v>
      </c>
      <c r="C49" s="2">
        <v>0</v>
      </c>
    </row>
    <row r="50" spans="1:3" x14ac:dyDescent="0.3">
      <c r="A50" s="2" t="s">
        <v>66</v>
      </c>
      <c r="B50" s="2" t="s">
        <v>67</v>
      </c>
      <c r="C50" s="2">
        <v>0</v>
      </c>
    </row>
    <row r="51" spans="1:3" x14ac:dyDescent="0.3">
      <c r="A51" s="2" t="s">
        <v>68</v>
      </c>
      <c r="B51" s="2" t="s">
        <v>69</v>
      </c>
      <c r="C51" s="2">
        <v>0</v>
      </c>
    </row>
    <row r="52" spans="1:3" x14ac:dyDescent="0.3">
      <c r="A52" s="2" t="s">
        <v>70</v>
      </c>
      <c r="B52" s="2" t="s">
        <v>71</v>
      </c>
      <c r="C52" s="2">
        <v>0</v>
      </c>
    </row>
    <row r="53" spans="1:3" x14ac:dyDescent="0.3">
      <c r="A53" s="2" t="s">
        <v>72</v>
      </c>
      <c r="B53" s="2" t="s">
        <v>73</v>
      </c>
      <c r="C53" s="2">
        <v>0</v>
      </c>
    </row>
    <row r="54" spans="1:3" x14ac:dyDescent="0.3">
      <c r="A54" s="2" t="s">
        <v>74</v>
      </c>
      <c r="B54" s="2" t="s">
        <v>75</v>
      </c>
      <c r="C54" s="2">
        <v>0</v>
      </c>
    </row>
    <row r="55" spans="1:3" x14ac:dyDescent="0.3">
      <c r="A55" s="4" t="s">
        <v>78</v>
      </c>
      <c r="B55" s="2" t="s">
        <v>76</v>
      </c>
      <c r="C55" s="2">
        <v>0</v>
      </c>
    </row>
    <row r="56" spans="1:3" x14ac:dyDescent="0.3">
      <c r="A56" s="4" t="s">
        <v>79</v>
      </c>
      <c r="B56" s="2" t="s">
        <v>77</v>
      </c>
      <c r="C56" s="2">
        <v>0</v>
      </c>
    </row>
    <row r="57" spans="1:3" x14ac:dyDescent="0.3">
      <c r="A57" s="4" t="s">
        <v>81</v>
      </c>
      <c r="B57" s="2" t="s">
        <v>80</v>
      </c>
      <c r="C57" s="2">
        <v>0</v>
      </c>
    </row>
    <row r="58" spans="1:3" x14ac:dyDescent="0.3">
      <c r="A58" s="4" t="s">
        <v>85</v>
      </c>
      <c r="B58" s="2" t="s">
        <v>82</v>
      </c>
      <c r="C58" s="2">
        <v>0</v>
      </c>
    </row>
    <row r="59" spans="1:3" x14ac:dyDescent="0.3">
      <c r="A59" s="4" t="s">
        <v>86</v>
      </c>
      <c r="B59" s="2" t="s">
        <v>83</v>
      </c>
      <c r="C59" s="2">
        <v>0</v>
      </c>
    </row>
    <row r="60" spans="1:3" x14ac:dyDescent="0.3">
      <c r="A60" s="4" t="s">
        <v>87</v>
      </c>
      <c r="B60" s="2" t="s">
        <v>84</v>
      </c>
      <c r="C60" s="2">
        <v>0</v>
      </c>
    </row>
    <row r="61" spans="1:3" x14ac:dyDescent="0.3">
      <c r="A61" s="4" t="s">
        <v>98</v>
      </c>
      <c r="B61" s="4" t="s">
        <v>96</v>
      </c>
      <c r="C61" s="2">
        <v>0</v>
      </c>
    </row>
    <row r="62" spans="1:3" x14ac:dyDescent="0.3">
      <c r="A62" s="4" t="s">
        <v>99</v>
      </c>
      <c r="B62" s="4" t="s">
        <v>97</v>
      </c>
      <c r="C62" s="2">
        <v>0</v>
      </c>
    </row>
    <row r="63" spans="1:3" x14ac:dyDescent="0.3">
      <c r="A63" s="4" t="s">
        <v>89</v>
      </c>
      <c r="B63" s="2" t="s">
        <v>88</v>
      </c>
      <c r="C63" s="2">
        <v>0</v>
      </c>
    </row>
    <row r="64" spans="1:3" x14ac:dyDescent="0.3">
      <c r="A64" s="4" t="s">
        <v>91</v>
      </c>
      <c r="B64" s="2" t="s">
        <v>90</v>
      </c>
      <c r="C64" s="2">
        <v>0</v>
      </c>
    </row>
    <row r="65" spans="1:3" x14ac:dyDescent="0.3">
      <c r="A65" s="4" t="s">
        <v>94</v>
      </c>
      <c r="B65" s="2" t="s">
        <v>92</v>
      </c>
      <c r="C65" s="2">
        <v>0</v>
      </c>
    </row>
    <row r="66" spans="1:3" x14ac:dyDescent="0.3">
      <c r="A66" s="4" t="s">
        <v>95</v>
      </c>
      <c r="B66" s="2" t="s">
        <v>93</v>
      </c>
      <c r="C66" s="2">
        <v>0</v>
      </c>
    </row>
    <row r="67" spans="1:3" x14ac:dyDescent="0.3">
      <c r="A67" s="2">
        <v>3390</v>
      </c>
      <c r="B67" s="2" t="s">
        <v>100</v>
      </c>
      <c r="C67" s="2">
        <v>0</v>
      </c>
    </row>
    <row r="68" spans="1:3" x14ac:dyDescent="0.3">
      <c r="A68" s="2">
        <v>8450</v>
      </c>
      <c r="B68" s="2" t="s">
        <v>101</v>
      </c>
      <c r="C68" s="2">
        <v>0</v>
      </c>
    </row>
    <row r="69" spans="1:3" x14ac:dyDescent="0.3">
      <c r="A69" s="2">
        <v>757</v>
      </c>
      <c r="B69" s="2" t="s">
        <v>102</v>
      </c>
      <c r="C69" s="2">
        <v>0</v>
      </c>
    </row>
    <row r="70" spans="1:3" x14ac:dyDescent="0.3">
      <c r="A70" s="2">
        <v>2482</v>
      </c>
      <c r="B70" s="2" t="s">
        <v>103</v>
      </c>
      <c r="C70" s="2">
        <v>0</v>
      </c>
    </row>
    <row r="71" spans="1:3" x14ac:dyDescent="0.3">
      <c r="A71" s="2">
        <v>2534</v>
      </c>
      <c r="B71" s="2" t="s">
        <v>104</v>
      </c>
      <c r="C71" s="2">
        <v>0</v>
      </c>
    </row>
    <row r="72" spans="1:3" x14ac:dyDescent="0.3">
      <c r="A72" s="2">
        <v>2538</v>
      </c>
      <c r="B72" s="2" t="s">
        <v>105</v>
      </c>
      <c r="C72" s="2">
        <v>0</v>
      </c>
    </row>
    <row r="73" spans="1:3" x14ac:dyDescent="0.3">
      <c r="A73" s="2">
        <v>3499</v>
      </c>
      <c r="B73" s="2" t="s">
        <v>106</v>
      </c>
      <c r="C73" s="2">
        <v>0</v>
      </c>
    </row>
    <row r="74" spans="1:3" x14ac:dyDescent="0.3">
      <c r="A74" s="2">
        <v>6140</v>
      </c>
      <c r="B74" s="2" t="s">
        <v>107</v>
      </c>
      <c r="C74" s="2">
        <v>0</v>
      </c>
    </row>
    <row r="75" spans="1:3" x14ac:dyDescent="0.3">
      <c r="A75" s="2" t="s">
        <v>108</v>
      </c>
      <c r="B75" s="2" t="s">
        <v>109</v>
      </c>
      <c r="C75" s="2">
        <v>0</v>
      </c>
    </row>
    <row r="76" spans="1:3" x14ac:dyDescent="0.3">
      <c r="A76" s="2" t="s">
        <v>110</v>
      </c>
      <c r="B76" s="2" t="s">
        <v>111</v>
      </c>
      <c r="C76" s="2">
        <v>0</v>
      </c>
    </row>
    <row r="77" spans="1:3" x14ac:dyDescent="0.3">
      <c r="A77" s="2" t="s">
        <v>112</v>
      </c>
      <c r="B77" s="2" t="s">
        <v>102</v>
      </c>
      <c r="C77" s="2">
        <v>0</v>
      </c>
    </row>
    <row r="78" spans="1:3" x14ac:dyDescent="0.3">
      <c r="A78" s="2" t="s">
        <v>113</v>
      </c>
      <c r="B78" s="2" t="s">
        <v>114</v>
      </c>
      <c r="C78" s="2">
        <v>0</v>
      </c>
    </row>
    <row r="79" spans="1:3" x14ac:dyDescent="0.3">
      <c r="A79" s="2" t="s">
        <v>115</v>
      </c>
      <c r="B79" s="2" t="s">
        <v>116</v>
      </c>
      <c r="C79" s="2">
        <v>0</v>
      </c>
    </row>
    <row r="80" spans="1:3" x14ac:dyDescent="0.3">
      <c r="A80" s="2">
        <v>2912</v>
      </c>
      <c r="B80" s="2" t="s">
        <v>117</v>
      </c>
      <c r="C80" s="2">
        <v>0</v>
      </c>
    </row>
    <row r="81" spans="1:3" x14ac:dyDescent="0.3">
      <c r="A81" s="2">
        <v>4903</v>
      </c>
      <c r="B81" s="2" t="s">
        <v>118</v>
      </c>
      <c r="C81" s="2">
        <v>0</v>
      </c>
    </row>
    <row r="82" spans="1:3" x14ac:dyDescent="0.3">
      <c r="A82" s="2" t="s">
        <v>119</v>
      </c>
      <c r="B82" s="2" t="s">
        <v>120</v>
      </c>
      <c r="C82" s="2">
        <v>0</v>
      </c>
    </row>
    <row r="83" spans="1:3" x14ac:dyDescent="0.3">
      <c r="A83" s="2" t="s">
        <v>121</v>
      </c>
      <c r="B83" s="2" t="s">
        <v>122</v>
      </c>
      <c r="C83" s="2">
        <v>0</v>
      </c>
    </row>
    <row r="84" spans="1:3" x14ac:dyDescent="0.3">
      <c r="A84" s="2" t="s">
        <v>123</v>
      </c>
      <c r="B84" s="2" t="s">
        <v>124</v>
      </c>
      <c r="C84" s="2">
        <v>0</v>
      </c>
    </row>
    <row r="85" spans="1:3" x14ac:dyDescent="0.3">
      <c r="A85" s="2" t="s">
        <v>125</v>
      </c>
      <c r="B85" s="2" t="s">
        <v>126</v>
      </c>
    </row>
    <row r="86" spans="1:3" x14ac:dyDescent="0.3">
      <c r="A86" s="2" t="s">
        <v>127</v>
      </c>
      <c r="B86" s="2" t="s">
        <v>128</v>
      </c>
    </row>
    <row r="87" spans="1:3" x14ac:dyDescent="0.3">
      <c r="A87" s="2" t="s">
        <v>129</v>
      </c>
      <c r="B87" s="2" t="s">
        <v>130</v>
      </c>
    </row>
  </sheetData>
  <sortState ref="A2:C36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154D9CED6A274799344D73CDDB6092" ma:contentTypeVersion="11" ma:contentTypeDescription="Create a new document." ma:contentTypeScope="" ma:versionID="d5a2665e4f307efafdee1c9405c7148c">
  <xsd:schema xmlns:xsd="http://www.w3.org/2001/XMLSchema" xmlns:xs="http://www.w3.org/2001/XMLSchema" xmlns:p="http://schemas.microsoft.com/office/2006/metadata/properties" xmlns:ns3="4bb3d3d4-acd0-4d8e-ae87-a4aef309b0b0" xmlns:ns4="a05e4abd-8455-4909-9372-067b8b6e3dbc" targetNamespace="http://schemas.microsoft.com/office/2006/metadata/properties" ma:root="true" ma:fieldsID="cb69d6d218e7dc1efa9607e3a9562cb6" ns3:_="" ns4:_="">
    <xsd:import namespace="4bb3d3d4-acd0-4d8e-ae87-a4aef309b0b0"/>
    <xsd:import namespace="a05e4abd-8455-4909-9372-067b8b6e3d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3d3d4-acd0-4d8e-ae87-a4aef309b0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5e4abd-8455-4909-9372-067b8b6e3d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C88C65-3B14-4A81-80FA-D292049380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b3d3d4-acd0-4d8e-ae87-a4aef309b0b0"/>
    <ds:schemaRef ds:uri="a05e4abd-8455-4909-9372-067b8b6e3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1E403E-48E0-45A5-8A6B-E1BE8411359D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a05e4abd-8455-4909-9372-067b8b6e3dbc"/>
    <ds:schemaRef ds:uri="4bb3d3d4-acd0-4d8e-ae87-a4aef309b0b0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1046D84-71BA-4494-97FE-ABE61A1554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RayWu 吳睿哲</dc:creator>
  <cp:lastModifiedBy>WuRay-睿哲</cp:lastModifiedBy>
  <dcterms:created xsi:type="dcterms:W3CDTF">2021-11-18T02:03:11Z</dcterms:created>
  <dcterms:modified xsi:type="dcterms:W3CDTF">2021-12-03T15:24:33Z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0x01010068154D9CED6A274799344D73CDDB6092</vt:lpwstr>
  </property>
</Properties>
</file>