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<sst xmlns="http://schemas.openxmlformats.org/spreadsheetml/2006/main" count="147" uniqueCount="71">
  <si>
    <t>GR</t>
  </si>
  <si>
    <t>GP</t>
  </si>
  <si>
    <t>O</t>
  </si>
  <si>
    <t>3rd Sem</t>
  </si>
  <si>
    <t>A+</t>
  </si>
  <si>
    <t>Subject</t>
  </si>
  <si>
    <t>Credits</t>
  </si>
  <si>
    <t>Grades</t>
  </si>
  <si>
    <t>Grade Points</t>
  </si>
  <si>
    <t>Score (CR*GP)</t>
  </si>
  <si>
    <t>Score</t>
  </si>
  <si>
    <t>A</t>
  </si>
  <si>
    <t>Linear Algebra, Laplace Transforms and Optimization</t>
  </si>
  <si>
    <t>B+</t>
  </si>
  <si>
    <t>Date Base Management Systems (Integrated)</t>
  </si>
  <si>
    <t>C</t>
  </si>
  <si>
    <t>B</t>
  </si>
  <si>
    <t>Data Structures</t>
  </si>
  <si>
    <t>Computer Organization and Architecture</t>
  </si>
  <si>
    <t>P</t>
  </si>
  <si>
    <t>Discrete Mathematical Structures</t>
  </si>
  <si>
    <t>F</t>
  </si>
  <si>
    <t>Data Structures Laboratory</t>
  </si>
  <si>
    <t>Object Oriented Programming Laboratory</t>
  </si>
  <si>
    <t>Kannada Kali</t>
  </si>
  <si>
    <t>Soft Skis Training fr Employability</t>
  </si>
  <si>
    <t>Universal Human Valve</t>
  </si>
  <si>
    <t>4th Sem</t>
  </si>
  <si>
    <t xml:space="preserve">Numerical Techniques and Probability Models
</t>
  </si>
  <si>
    <t>Data Communication and Networking</t>
  </si>
  <si>
    <t>Design and Analysis of Algorithms</t>
  </si>
  <si>
    <t>Introduction to Artificial intelligence</t>
  </si>
  <si>
    <t>Operating System</t>
  </si>
  <si>
    <t>Embedded Systems Laboratory</t>
  </si>
  <si>
    <t>Algorithms Laboratory</t>
  </si>
  <si>
    <t>Web Technologies Laboratory</t>
  </si>
  <si>
    <t>Constitution of india &amp; Professtonal Ethics</t>
  </si>
  <si>
    <t>Inter/Intra Institutional Internship</t>
  </si>
  <si>
    <t>Human Resource Management</t>
  </si>
  <si>
    <t>5th Sem</t>
  </si>
  <si>
    <t>Research Methodology and Intellectual Property Rights</t>
  </si>
  <si>
    <t>Big Data Analytics</t>
  </si>
  <si>
    <t>Introduction to Machine Learning</t>
  </si>
  <si>
    <t>Automata Theory and Compiler Design</t>
  </si>
  <si>
    <t>Software Engineering</t>
  </si>
  <si>
    <t>Advanced Computer Networks</t>
  </si>
  <si>
    <t>Application Development Using Java Laboratory</t>
  </si>
  <si>
    <t>Data Analytics Laboratory (R Programming)</t>
  </si>
  <si>
    <t>Engineering Aptitude</t>
  </si>
  <si>
    <t>6th Sem</t>
  </si>
  <si>
    <t xml:space="preserve">MANAGEMENT &amp; ENTREPRENEURSHIP
</t>
  </si>
  <si>
    <t>INTRODUCTION TO DEEP LEARNING</t>
  </si>
  <si>
    <t>PRINCIPLES OF CRYPTOGRAPHY</t>
  </si>
  <si>
    <t>CLOUD COMPUTING</t>
  </si>
  <si>
    <t>DEEP LEARNING LABORATORY</t>
  </si>
  <si>
    <t>BIG DATA ANALYTICS LABORATORY</t>
  </si>
  <si>
    <t>MINI PROJECT</t>
  </si>
  <si>
    <t>INTELLIGENT TRANSPORTATION SYSTEMS</t>
  </si>
  <si>
    <t xml:space="preserve">INNOVATION/SOCIETALIENTREPRENEURSHIP </t>
  </si>
  <si>
    <t>BASED INTERNSHIP</t>
  </si>
  <si>
    <t>7th Sem</t>
  </si>
  <si>
    <t>Multi-Core Programming and Architecture</t>
  </si>
  <si>
    <t>Foundations of Computer Vision</t>
  </si>
  <si>
    <t>Information Retrieval</t>
  </si>
  <si>
    <t>IOT Applications (OE)</t>
  </si>
  <si>
    <t>Skill Laboratory</t>
  </si>
  <si>
    <t>Containerization Laboratory</t>
  </si>
  <si>
    <t>8th Sem</t>
  </si>
  <si>
    <t>Major Project</t>
  </si>
  <si>
    <t>TOTAL EARNED=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</si>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</sst>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4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8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4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7" borderId="10" xfId="0" applyFont="1" applyFill="1" applyBorder="1">
      <alignment vertical="center"/>
    </xf>
    <xf numFmtId="0" fontId="4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" fillId="7" borderId="11" xfId="0" applyNumberFormat="1" applyFont="1" applyFill="1" applyBorder="1" applyAlignment="1">
      <alignment horizontal="center" vertical="center"/>
    </xf>
    <xf numFmtId="0" fontId="4" fillId="7" borderId="12" xfId="0" applyNumberFormat="1" applyFont="1" applyFill="1" applyBorder="1" applyAlignment="1">
      <alignment horizontal="center" vertical="center"/>
    </xf>
    <xf numFmtId="0" fontId="3" fillId="8" borderId="10" xfId="0" applyFont="1" applyFill="1" applyBorder="1">
      <alignment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99695</xdr:colOff>
      <xdr:row>7</xdr:row>
      <xdr:rowOff>6985</xdr:rowOff>
    </xdr:from>
    <xdr:to>
      <xdr:col>25</xdr:col>
      <xdr:colOff>347345</xdr:colOff>
      <xdr:row>21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1440" y="1365250"/>
          <a:ext cx="5124450" cy="2704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551180</xdr:colOff>
      <xdr:row>23</xdr:row>
      <xdr:rowOff>72390</xdr:rowOff>
    </xdr:from>
    <xdr:to>
      <xdr:col>27</xdr:col>
      <xdr:colOff>280670</xdr:colOff>
      <xdr:row>38</xdr:row>
      <xdr:rowOff>147955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03325" y="4442460"/>
          <a:ext cx="6435090" cy="2896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54610</xdr:colOff>
      <xdr:row>40</xdr:row>
      <xdr:rowOff>117475</xdr:rowOff>
    </xdr:from>
    <xdr:to>
      <xdr:col>24</xdr:col>
      <xdr:colOff>149860</xdr:colOff>
      <xdr:row>46</xdr:row>
      <xdr:rowOff>75565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845155" y="7674610"/>
          <a:ext cx="2533650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283210</xdr:colOff>
      <xdr:row>48</xdr:row>
      <xdr:rowOff>27305</xdr:rowOff>
    </xdr:from>
    <xdr:to>
      <xdr:col>26</xdr:col>
      <xdr:colOff>45085</xdr:colOff>
      <xdr:row>52</xdr:row>
      <xdr:rowOff>153035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64155" y="9133205"/>
          <a:ext cx="4029075" cy="857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"/>
  <sheetViews>
    <sheetView tabSelected="1" zoomScale="85" zoomScaleNormal="85" topLeftCell="A53" workbookViewId="0">
      <selection activeCell="A1" sqref="A1:L81"/>
    </sheetView>
  </sheetViews>
  <sheetFormatPr defaultColWidth="8.88888888888889" defaultRowHeight="14.4"/>
  <cols>
    <col min="1" max="1" width="8.88888888888889" style="1"/>
    <col min="2" max="2" width="11.6296296296296" customWidth="1"/>
    <col min="3" max="3" width="11.6666666666667" customWidth="1"/>
    <col min="4" max="4" width="45.7777777777778" customWidth="1"/>
    <col min="5" max="6" width="7.66666666666667" customWidth="1"/>
    <col min="7" max="7" width="13.4444444444444" customWidth="1"/>
    <col min="8" max="8" width="13.6666666666667" customWidth="1"/>
    <col min="15" max="15" width="12.0648148148148" customWidth="1"/>
  </cols>
  <sheetData>
    <row r="1" ht="15.15" spans="1:2">
      <c r="A1" s="2"/>
      <c r="B1" s="3"/>
    </row>
    <row r="2" spans="1:7">
      <c r="A2" s="4" t="s">
        <v>0</v>
      </c>
      <c r="B2" s="5" t="s">
        <v>1</v>
      </c>
      <c r="G2" s="6"/>
    </row>
    <row r="3" ht="19.8" spans="1:3">
      <c r="A3" s="7" t="s">
        <v>2</v>
      </c>
      <c r="B3" s="8">
        <v>10</v>
      </c>
      <c r="C3" s="9" t="s">
        <v>3</v>
      </c>
    </row>
    <row r="4" spans="1:11">
      <c r="A4" s="7" t="s">
        <v>4</v>
      </c>
      <c r="B4" s="8">
        <v>9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J4" s="10" t="s">
        <v>1</v>
      </c>
      <c r="K4" s="10" t="s">
        <v>10</v>
      </c>
    </row>
    <row r="5" spans="1:11">
      <c r="A5" s="7" t="s">
        <v>11</v>
      </c>
      <c r="B5" s="8">
        <v>8</v>
      </c>
      <c r="D5" s="11" t="s">
        <v>12</v>
      </c>
      <c r="E5" s="12">
        <v>3</v>
      </c>
      <c r="F5" s="12" t="s">
        <v>11</v>
      </c>
      <c r="G5" s="12">
        <f>VLOOKUP("A",A5:B5,2,FALSE)</f>
        <v>8</v>
      </c>
      <c r="H5" s="8">
        <f>E5*G5</f>
        <v>24</v>
      </c>
      <c r="J5" s="31">
        <f>J6</f>
        <v>10</v>
      </c>
      <c r="K5" s="8">
        <f t="shared" ref="K5:K14" si="0">10*E5</f>
        <v>30</v>
      </c>
    </row>
    <row r="6" spans="1:11">
      <c r="A6" s="7" t="s">
        <v>13</v>
      </c>
      <c r="B6" s="8">
        <v>7</v>
      </c>
      <c r="D6" s="11" t="s">
        <v>14</v>
      </c>
      <c r="E6" s="12">
        <v>3</v>
      </c>
      <c r="F6" s="12" t="s">
        <v>15</v>
      </c>
      <c r="G6" s="12">
        <v>5</v>
      </c>
      <c r="H6" s="8">
        <f t="shared" ref="H6:H37" si="1">E6*G6</f>
        <v>15</v>
      </c>
      <c r="J6" s="31">
        <v>10</v>
      </c>
      <c r="K6" s="8">
        <f t="shared" si="0"/>
        <v>30</v>
      </c>
    </row>
    <row r="7" spans="1:11">
      <c r="A7" s="7" t="s">
        <v>16</v>
      </c>
      <c r="B7" s="8">
        <v>6</v>
      </c>
      <c r="D7" s="11" t="s">
        <v>17</v>
      </c>
      <c r="E7" s="12">
        <v>3</v>
      </c>
      <c r="F7" s="12" t="s">
        <v>13</v>
      </c>
      <c r="G7" s="12">
        <v>7</v>
      </c>
      <c r="H7" s="8">
        <f t="shared" si="1"/>
        <v>21</v>
      </c>
      <c r="J7" s="31">
        <v>10</v>
      </c>
      <c r="K7" s="8">
        <f t="shared" si="0"/>
        <v>30</v>
      </c>
    </row>
    <row r="8" spans="1:11">
      <c r="A8" s="7" t="s">
        <v>15</v>
      </c>
      <c r="B8" s="8">
        <v>5</v>
      </c>
      <c r="D8" s="11" t="s">
        <v>18</v>
      </c>
      <c r="E8" s="12">
        <v>3</v>
      </c>
      <c r="F8" s="12" t="s">
        <v>13</v>
      </c>
      <c r="G8" s="12">
        <v>7</v>
      </c>
      <c r="H8" s="8">
        <f t="shared" si="1"/>
        <v>21</v>
      </c>
      <c r="J8" s="31">
        <v>10</v>
      </c>
      <c r="K8" s="8">
        <f t="shared" si="0"/>
        <v>30</v>
      </c>
    </row>
    <row r="9" spans="1:11">
      <c r="A9" s="7" t="s">
        <v>19</v>
      </c>
      <c r="B9" s="8">
        <v>4</v>
      </c>
      <c r="D9" s="11" t="s">
        <v>20</v>
      </c>
      <c r="E9" s="12">
        <v>3</v>
      </c>
      <c r="F9" s="12" t="s">
        <v>13</v>
      </c>
      <c r="G9" s="12">
        <v>7</v>
      </c>
      <c r="H9" s="8">
        <f t="shared" si="1"/>
        <v>21</v>
      </c>
      <c r="J9" s="31">
        <v>10</v>
      </c>
      <c r="K9" s="8">
        <f t="shared" si="0"/>
        <v>30</v>
      </c>
    </row>
    <row r="10" ht="15.15" spans="1:11">
      <c r="A10" s="13" t="s">
        <v>21</v>
      </c>
      <c r="B10" s="14">
        <v>0</v>
      </c>
      <c r="D10" s="11" t="s">
        <v>22</v>
      </c>
      <c r="E10" s="12">
        <v>1</v>
      </c>
      <c r="F10" s="12" t="s">
        <v>16</v>
      </c>
      <c r="G10" s="12">
        <v>6</v>
      </c>
      <c r="H10" s="8">
        <f t="shared" si="1"/>
        <v>6</v>
      </c>
      <c r="J10" s="31">
        <v>10</v>
      </c>
      <c r="K10" s="8">
        <f t="shared" si="0"/>
        <v>10</v>
      </c>
    </row>
    <row r="11" spans="4:11">
      <c r="D11" s="15" t="s">
        <v>23</v>
      </c>
      <c r="E11" s="12">
        <v>1</v>
      </c>
      <c r="F11" s="12" t="s">
        <v>11</v>
      </c>
      <c r="G11" s="12">
        <v>8</v>
      </c>
      <c r="H11" s="8">
        <f t="shared" si="1"/>
        <v>8</v>
      </c>
      <c r="J11" s="31">
        <v>10</v>
      </c>
      <c r="K11" s="8">
        <f t="shared" si="0"/>
        <v>10</v>
      </c>
    </row>
    <row r="12" spans="4:11">
      <c r="D12" s="15" t="s">
        <v>24</v>
      </c>
      <c r="E12" s="12">
        <v>1</v>
      </c>
      <c r="F12" s="12" t="s">
        <v>4</v>
      </c>
      <c r="G12" s="12">
        <v>9</v>
      </c>
      <c r="H12" s="8">
        <f t="shared" si="1"/>
        <v>9</v>
      </c>
      <c r="J12" s="31">
        <v>10</v>
      </c>
      <c r="K12" s="8">
        <f t="shared" si="0"/>
        <v>10</v>
      </c>
    </row>
    <row r="13" spans="4:11">
      <c r="D13" s="11" t="s">
        <v>25</v>
      </c>
      <c r="E13" s="12">
        <v>1</v>
      </c>
      <c r="F13" s="12" t="s">
        <v>11</v>
      </c>
      <c r="G13" s="12">
        <v>8</v>
      </c>
      <c r="H13" s="8">
        <f t="shared" si="1"/>
        <v>8</v>
      </c>
      <c r="J13" s="31">
        <v>10</v>
      </c>
      <c r="K13" s="8">
        <f t="shared" si="0"/>
        <v>10</v>
      </c>
    </row>
    <row r="14" spans="4:11">
      <c r="D14" s="11" t="s">
        <v>26</v>
      </c>
      <c r="E14" s="12">
        <v>2</v>
      </c>
      <c r="F14" s="12" t="s">
        <v>11</v>
      </c>
      <c r="G14" s="12">
        <v>8</v>
      </c>
      <c r="H14" s="8">
        <f t="shared" si="1"/>
        <v>16</v>
      </c>
      <c r="J14" s="31">
        <v>10</v>
      </c>
      <c r="K14" s="8">
        <f t="shared" si="0"/>
        <v>20</v>
      </c>
    </row>
    <row r="15" spans="4:11">
      <c r="D15" s="16"/>
      <c r="E15" s="17">
        <f>SUM(E5:E14)</f>
        <v>21</v>
      </c>
      <c r="F15" s="18"/>
      <c r="G15" s="19">
        <f>SUM(G5:G14)</f>
        <v>73</v>
      </c>
      <c r="H15" s="20">
        <f>SUM(H5:H14)</f>
        <v>149</v>
      </c>
      <c r="J15" s="32">
        <f>SUM(J5:J14)</f>
        <v>100</v>
      </c>
      <c r="K15" s="20">
        <f>SUM(K5:K14)</f>
        <v>210</v>
      </c>
    </row>
    <row r="16" spans="5:11">
      <c r="E16" s="21"/>
      <c r="F16" s="21"/>
      <c r="G16" s="21"/>
      <c r="H16" s="21"/>
      <c r="J16" s="21"/>
      <c r="K16" s="21"/>
    </row>
    <row r="17" ht="19.8" spans="3:11">
      <c r="C17" s="9" t="s">
        <v>27</v>
      </c>
      <c r="E17" s="21"/>
      <c r="F17" s="21"/>
      <c r="G17" s="22"/>
      <c r="H17" s="21"/>
      <c r="J17" s="21"/>
      <c r="K17" s="21"/>
    </row>
    <row r="18" spans="4:11">
      <c r="D18" s="10" t="s">
        <v>5</v>
      </c>
      <c r="E18" s="10" t="s">
        <v>6</v>
      </c>
      <c r="F18" s="10" t="s">
        <v>7</v>
      </c>
      <c r="G18" s="10" t="s">
        <v>8</v>
      </c>
      <c r="H18" s="10" t="s">
        <v>9</v>
      </c>
      <c r="J18" s="10" t="s">
        <v>1</v>
      </c>
      <c r="K18" s="10" t="s">
        <v>10</v>
      </c>
    </row>
    <row r="19" ht="15" customHeight="1" spans="4:11">
      <c r="D19" s="23" t="s">
        <v>28</v>
      </c>
      <c r="E19" s="12">
        <v>3</v>
      </c>
      <c r="F19" s="12" t="s">
        <v>13</v>
      </c>
      <c r="G19" s="12">
        <v>7</v>
      </c>
      <c r="H19" s="12">
        <f t="shared" si="1"/>
        <v>21</v>
      </c>
      <c r="J19" s="12">
        <v>10</v>
      </c>
      <c r="K19" s="12">
        <f>10*E19</f>
        <v>30</v>
      </c>
    </row>
    <row r="20" spans="4:11">
      <c r="D20" s="24" t="s">
        <v>29</v>
      </c>
      <c r="E20" s="12">
        <v>3</v>
      </c>
      <c r="F20" s="12" t="s">
        <v>15</v>
      </c>
      <c r="G20" s="12">
        <v>5</v>
      </c>
      <c r="H20" s="12">
        <f t="shared" si="1"/>
        <v>15</v>
      </c>
      <c r="J20" s="12">
        <v>10</v>
      </c>
      <c r="K20" s="12">
        <f t="shared" ref="K20:K29" si="2">10*E20</f>
        <v>30</v>
      </c>
    </row>
    <row r="21" spans="4:11">
      <c r="D21" s="24" t="s">
        <v>30</v>
      </c>
      <c r="E21" s="12">
        <v>3</v>
      </c>
      <c r="F21" s="12" t="s">
        <v>15</v>
      </c>
      <c r="G21" s="12">
        <v>5</v>
      </c>
      <c r="H21" s="12">
        <f t="shared" si="1"/>
        <v>15</v>
      </c>
      <c r="J21" s="12">
        <v>10</v>
      </c>
      <c r="K21" s="12">
        <f t="shared" si="2"/>
        <v>30</v>
      </c>
    </row>
    <row r="22" spans="4:11">
      <c r="D22" s="24" t="s">
        <v>31</v>
      </c>
      <c r="E22" s="12">
        <v>3</v>
      </c>
      <c r="F22" s="12" t="s">
        <v>11</v>
      </c>
      <c r="G22" s="12">
        <v>8</v>
      </c>
      <c r="H22" s="12">
        <f t="shared" si="1"/>
        <v>24</v>
      </c>
      <c r="J22" s="12">
        <v>10</v>
      </c>
      <c r="K22" s="12">
        <f t="shared" si="2"/>
        <v>30</v>
      </c>
    </row>
    <row r="23" spans="4:11">
      <c r="D23" s="24" t="s">
        <v>32</v>
      </c>
      <c r="E23" s="12">
        <v>3</v>
      </c>
      <c r="F23" s="12" t="s">
        <v>19</v>
      </c>
      <c r="G23" s="12">
        <v>4</v>
      </c>
      <c r="H23" s="12">
        <f t="shared" si="1"/>
        <v>12</v>
      </c>
      <c r="J23" s="12">
        <v>10</v>
      </c>
      <c r="K23" s="12">
        <f t="shared" si="2"/>
        <v>30</v>
      </c>
    </row>
    <row r="24" spans="4:11">
      <c r="D24" s="24" t="s">
        <v>33</v>
      </c>
      <c r="E24" s="12">
        <v>1</v>
      </c>
      <c r="F24" s="12" t="s">
        <v>4</v>
      </c>
      <c r="G24" s="12">
        <v>9</v>
      </c>
      <c r="H24" s="12">
        <f t="shared" si="1"/>
        <v>9</v>
      </c>
      <c r="J24" s="12">
        <v>10</v>
      </c>
      <c r="K24" s="12">
        <f t="shared" si="2"/>
        <v>10</v>
      </c>
    </row>
    <row r="25" spans="4:11">
      <c r="D25" s="24" t="s">
        <v>34</v>
      </c>
      <c r="E25" s="12">
        <v>1</v>
      </c>
      <c r="F25" s="12" t="s">
        <v>13</v>
      </c>
      <c r="G25" s="12">
        <v>7</v>
      </c>
      <c r="H25" s="12">
        <f t="shared" si="1"/>
        <v>7</v>
      </c>
      <c r="J25" s="12">
        <v>10</v>
      </c>
      <c r="K25" s="12">
        <f t="shared" si="2"/>
        <v>10</v>
      </c>
    </row>
    <row r="26" spans="4:11">
      <c r="D26" s="24" t="s">
        <v>35</v>
      </c>
      <c r="E26" s="12">
        <v>1</v>
      </c>
      <c r="F26" s="12" t="s">
        <v>13</v>
      </c>
      <c r="G26" s="12">
        <v>7</v>
      </c>
      <c r="H26" s="12">
        <f t="shared" si="1"/>
        <v>7</v>
      </c>
      <c r="J26" s="12">
        <v>10</v>
      </c>
      <c r="K26" s="12">
        <f t="shared" si="2"/>
        <v>10</v>
      </c>
    </row>
    <row r="27" spans="4:11">
      <c r="D27" s="24" t="s">
        <v>36</v>
      </c>
      <c r="E27" s="12">
        <v>1</v>
      </c>
      <c r="F27" s="12" t="s">
        <v>13</v>
      </c>
      <c r="G27" s="12">
        <v>7</v>
      </c>
      <c r="H27" s="12">
        <f t="shared" si="1"/>
        <v>7</v>
      </c>
      <c r="J27" s="12">
        <v>10</v>
      </c>
      <c r="K27" s="12">
        <f t="shared" si="2"/>
        <v>10</v>
      </c>
    </row>
    <row r="28" spans="4:11">
      <c r="D28" s="24" t="s">
        <v>37</v>
      </c>
      <c r="E28" s="12">
        <v>2</v>
      </c>
      <c r="F28" s="12" t="s">
        <v>4</v>
      </c>
      <c r="G28" s="12">
        <v>9</v>
      </c>
      <c r="H28" s="12">
        <f t="shared" si="1"/>
        <v>18</v>
      </c>
      <c r="J28" s="12">
        <v>10</v>
      </c>
      <c r="K28" s="12">
        <f t="shared" si="2"/>
        <v>20</v>
      </c>
    </row>
    <row r="29" spans="4:11">
      <c r="D29" s="24" t="s">
        <v>38</v>
      </c>
      <c r="E29" s="12">
        <v>1</v>
      </c>
      <c r="F29" s="12" t="s">
        <v>13</v>
      </c>
      <c r="G29" s="12">
        <v>7</v>
      </c>
      <c r="H29" s="12">
        <f t="shared" si="1"/>
        <v>7</v>
      </c>
      <c r="J29" s="12">
        <v>10</v>
      </c>
      <c r="K29" s="12">
        <f t="shared" si="2"/>
        <v>10</v>
      </c>
    </row>
    <row r="30" spans="4:11">
      <c r="D30" s="24"/>
      <c r="E30" s="25">
        <f>SUM(E19:E29)</f>
        <v>22</v>
      </c>
      <c r="F30" s="12"/>
      <c r="G30" s="26">
        <f>SUM(G19:G29)</f>
        <v>75</v>
      </c>
      <c r="H30" s="26">
        <f>SUM(H19:H29)</f>
        <v>142</v>
      </c>
      <c r="J30" s="26">
        <f>SUM(J19:J29)</f>
        <v>110</v>
      </c>
      <c r="K30" s="26">
        <f>SUM(K19:K29)</f>
        <v>220</v>
      </c>
    </row>
    <row r="31" spans="5:11">
      <c r="E31" s="21"/>
      <c r="F31" s="21"/>
      <c r="G31" s="21"/>
      <c r="H31" s="21"/>
      <c r="J31" s="21"/>
      <c r="K31" s="21"/>
    </row>
    <row r="32" ht="20.55" spans="3:11">
      <c r="C32" s="9" t="s">
        <v>39</v>
      </c>
      <c r="E32" s="21"/>
      <c r="F32" s="21"/>
      <c r="G32" s="21"/>
      <c r="H32" s="21"/>
      <c r="J32" s="21"/>
      <c r="K32" s="21"/>
    </row>
    <row r="33" spans="4:11">
      <c r="D33" s="27" t="s">
        <v>5</v>
      </c>
      <c r="E33" s="28" t="s">
        <v>6</v>
      </c>
      <c r="F33" s="28" t="s">
        <v>7</v>
      </c>
      <c r="G33" s="28" t="s">
        <v>8</v>
      </c>
      <c r="H33" s="29" t="s">
        <v>9</v>
      </c>
      <c r="J33" s="10" t="s">
        <v>1</v>
      </c>
      <c r="K33" s="10" t="s">
        <v>10</v>
      </c>
    </row>
    <row r="34" spans="4:11">
      <c r="D34" s="11" t="s">
        <v>40</v>
      </c>
      <c r="E34" s="12">
        <v>3</v>
      </c>
      <c r="F34" s="12" t="s">
        <v>11</v>
      </c>
      <c r="G34" s="12">
        <v>8</v>
      </c>
      <c r="H34" s="8">
        <f t="shared" si="1"/>
        <v>24</v>
      </c>
      <c r="J34" s="12">
        <v>10</v>
      </c>
      <c r="K34" s="12">
        <f>10*E34</f>
        <v>30</v>
      </c>
    </row>
    <row r="35" spans="4:11">
      <c r="D35" s="11" t="s">
        <v>41</v>
      </c>
      <c r="E35" s="12">
        <v>3</v>
      </c>
      <c r="F35" s="12" t="s">
        <v>19</v>
      </c>
      <c r="G35" s="12">
        <v>4</v>
      </c>
      <c r="H35" s="8">
        <f t="shared" si="1"/>
        <v>12</v>
      </c>
      <c r="J35" s="12">
        <v>10</v>
      </c>
      <c r="K35" s="12">
        <f t="shared" ref="K35:K42" si="3">10*E35</f>
        <v>30</v>
      </c>
    </row>
    <row r="36" spans="4:11">
      <c r="D36" s="11" t="s">
        <v>42</v>
      </c>
      <c r="E36" s="12">
        <v>3</v>
      </c>
      <c r="F36" s="12" t="s">
        <v>16</v>
      </c>
      <c r="G36" s="12">
        <v>6</v>
      </c>
      <c r="H36" s="8">
        <f t="shared" si="1"/>
        <v>18</v>
      </c>
      <c r="J36" s="12">
        <v>10</v>
      </c>
      <c r="K36" s="12">
        <f t="shared" si="3"/>
        <v>30</v>
      </c>
    </row>
    <row r="37" spans="4:11">
      <c r="D37" s="11" t="s">
        <v>43</v>
      </c>
      <c r="E37" s="12">
        <v>3</v>
      </c>
      <c r="F37" s="12" t="s">
        <v>16</v>
      </c>
      <c r="G37" s="12">
        <v>6</v>
      </c>
      <c r="H37" s="8">
        <f t="shared" si="1"/>
        <v>18</v>
      </c>
      <c r="J37" s="12">
        <v>10</v>
      </c>
      <c r="K37" s="12">
        <f t="shared" si="3"/>
        <v>30</v>
      </c>
    </row>
    <row r="38" spans="4:11">
      <c r="D38" s="11" t="s">
        <v>44</v>
      </c>
      <c r="E38" s="12">
        <v>3</v>
      </c>
      <c r="F38" s="12" t="s">
        <v>19</v>
      </c>
      <c r="G38" s="12">
        <v>4</v>
      </c>
      <c r="H38" s="8">
        <f t="shared" ref="H38:H69" si="4">E38*G38</f>
        <v>12</v>
      </c>
      <c r="J38" s="12">
        <v>10</v>
      </c>
      <c r="K38" s="12">
        <f t="shared" si="3"/>
        <v>30</v>
      </c>
    </row>
    <row r="39" spans="4:11">
      <c r="D39" s="11" t="s">
        <v>45</v>
      </c>
      <c r="E39" s="12">
        <v>3</v>
      </c>
      <c r="F39" s="12" t="s">
        <v>13</v>
      </c>
      <c r="G39" s="12">
        <v>7</v>
      </c>
      <c r="H39" s="8">
        <f t="shared" si="4"/>
        <v>21</v>
      </c>
      <c r="J39" s="12">
        <v>10</v>
      </c>
      <c r="K39" s="12">
        <f t="shared" si="3"/>
        <v>30</v>
      </c>
    </row>
    <row r="40" spans="4:11">
      <c r="D40" s="11" t="s">
        <v>46</v>
      </c>
      <c r="E40" s="12">
        <v>1</v>
      </c>
      <c r="F40" s="12" t="s">
        <v>13</v>
      </c>
      <c r="G40" s="12">
        <v>7</v>
      </c>
      <c r="H40" s="8">
        <f t="shared" si="4"/>
        <v>7</v>
      </c>
      <c r="J40" s="12">
        <v>10</v>
      </c>
      <c r="K40" s="12">
        <f t="shared" si="3"/>
        <v>10</v>
      </c>
    </row>
    <row r="41" spans="4:11">
      <c r="D41" s="11" t="s">
        <v>47</v>
      </c>
      <c r="E41" s="12">
        <v>1</v>
      </c>
      <c r="F41" s="12" t="s">
        <v>4</v>
      </c>
      <c r="G41" s="12">
        <v>9</v>
      </c>
      <c r="H41" s="8">
        <f t="shared" si="4"/>
        <v>9</v>
      </c>
      <c r="J41" s="12">
        <v>10</v>
      </c>
      <c r="K41" s="12">
        <f t="shared" si="3"/>
        <v>10</v>
      </c>
    </row>
    <row r="42" spans="4:11">
      <c r="D42" s="11" t="s">
        <v>48</v>
      </c>
      <c r="E42" s="12">
        <v>1</v>
      </c>
      <c r="F42" s="12" t="s">
        <v>13</v>
      </c>
      <c r="G42" s="12">
        <v>7</v>
      </c>
      <c r="H42" s="8">
        <f t="shared" si="4"/>
        <v>7</v>
      </c>
      <c r="J42" s="12">
        <v>10</v>
      </c>
      <c r="K42" s="12">
        <f t="shared" si="3"/>
        <v>10</v>
      </c>
    </row>
    <row r="43" ht="15.15" spans="4:11">
      <c r="D43" s="16"/>
      <c r="E43" s="17">
        <f>SUM(E34:E42)</f>
        <v>21</v>
      </c>
      <c r="F43" s="18"/>
      <c r="G43" s="19">
        <f>SUM(G34:G42)</f>
        <v>58</v>
      </c>
      <c r="H43" s="20">
        <f>SUM(H34:H42)</f>
        <v>128</v>
      </c>
      <c r="J43" s="26">
        <f>SUM(J34:J42)</f>
        <v>90</v>
      </c>
      <c r="K43" s="26">
        <f>SUM(K34:K42)</f>
        <v>210</v>
      </c>
    </row>
    <row r="44" spans="5:11">
      <c r="E44" s="21"/>
      <c r="F44" s="21"/>
      <c r="G44" s="21"/>
      <c r="H44" s="21"/>
      <c r="J44" s="21"/>
      <c r="K44" s="21"/>
    </row>
    <row r="45" spans="5:11">
      <c r="E45" s="21"/>
      <c r="F45" s="21"/>
      <c r="G45" s="21"/>
      <c r="H45" s="21"/>
      <c r="J45" s="21"/>
      <c r="K45" s="21"/>
    </row>
    <row r="46" ht="19.8" spans="3:11">
      <c r="C46" s="9" t="s">
        <v>49</v>
      </c>
      <c r="E46" s="21"/>
      <c r="F46" s="21"/>
      <c r="G46" s="21"/>
      <c r="H46" s="21"/>
      <c r="J46" s="21"/>
      <c r="K46" s="21"/>
    </row>
    <row r="47" spans="4:11">
      <c r="D47" s="10" t="s">
        <v>5</v>
      </c>
      <c r="E47" s="10" t="s">
        <v>6</v>
      </c>
      <c r="F47" s="10" t="s">
        <v>7</v>
      </c>
      <c r="G47" s="10" t="s">
        <v>8</v>
      </c>
      <c r="H47" s="10" t="s">
        <v>9</v>
      </c>
      <c r="J47" s="10" t="s">
        <v>1</v>
      </c>
      <c r="K47" s="10" t="s">
        <v>10</v>
      </c>
    </row>
    <row r="48" ht="15" customHeight="1" spans="4:11">
      <c r="D48" s="23" t="s">
        <v>50</v>
      </c>
      <c r="E48" s="12">
        <v>3</v>
      </c>
      <c r="F48" s="12" t="s">
        <v>16</v>
      </c>
      <c r="G48" s="12">
        <v>6</v>
      </c>
      <c r="H48" s="12">
        <f t="shared" si="4"/>
        <v>18</v>
      </c>
      <c r="J48" s="12">
        <v>10</v>
      </c>
      <c r="K48" s="12">
        <f>10*E48</f>
        <v>30</v>
      </c>
    </row>
    <row r="49" spans="4:11">
      <c r="D49" s="24" t="s">
        <v>51</v>
      </c>
      <c r="E49" s="12">
        <v>3</v>
      </c>
      <c r="F49" s="12" t="s">
        <v>13</v>
      </c>
      <c r="G49" s="12">
        <v>7</v>
      </c>
      <c r="H49" s="12">
        <f t="shared" si="4"/>
        <v>21</v>
      </c>
      <c r="J49" s="12">
        <v>10</v>
      </c>
      <c r="K49" s="12">
        <f t="shared" ref="K49:K56" si="5">10*E49</f>
        <v>30</v>
      </c>
    </row>
    <row r="50" spans="4:11">
      <c r="D50" s="24" t="s">
        <v>52</v>
      </c>
      <c r="E50" s="12">
        <v>3</v>
      </c>
      <c r="F50" s="12" t="s">
        <v>15</v>
      </c>
      <c r="G50" s="12">
        <v>5</v>
      </c>
      <c r="H50" s="12">
        <f t="shared" si="4"/>
        <v>15</v>
      </c>
      <c r="J50" s="12">
        <v>10</v>
      </c>
      <c r="K50" s="12">
        <f t="shared" si="5"/>
        <v>30</v>
      </c>
    </row>
    <row r="51" spans="4:11">
      <c r="D51" s="24" t="s">
        <v>53</v>
      </c>
      <c r="E51" s="12">
        <v>3</v>
      </c>
      <c r="F51" s="12" t="s">
        <v>11</v>
      </c>
      <c r="G51" s="12">
        <v>8</v>
      </c>
      <c r="H51" s="12">
        <f t="shared" si="4"/>
        <v>24</v>
      </c>
      <c r="J51" s="12">
        <v>10</v>
      </c>
      <c r="K51" s="12">
        <f t="shared" si="5"/>
        <v>30</v>
      </c>
    </row>
    <row r="52" spans="4:11">
      <c r="D52" s="24" t="s">
        <v>54</v>
      </c>
      <c r="E52" s="12">
        <v>1</v>
      </c>
      <c r="F52" s="12" t="s">
        <v>13</v>
      </c>
      <c r="G52" s="12">
        <v>7</v>
      </c>
      <c r="H52" s="12">
        <f t="shared" si="4"/>
        <v>7</v>
      </c>
      <c r="J52" s="12">
        <v>10</v>
      </c>
      <c r="K52" s="12">
        <f t="shared" si="5"/>
        <v>10</v>
      </c>
    </row>
    <row r="53" spans="4:11">
      <c r="D53" s="24" t="s">
        <v>55</v>
      </c>
      <c r="E53" s="12">
        <v>1</v>
      </c>
      <c r="F53" s="12" t="s">
        <v>16</v>
      </c>
      <c r="G53" s="12">
        <v>6</v>
      </c>
      <c r="H53" s="12">
        <f t="shared" si="4"/>
        <v>6</v>
      </c>
      <c r="J53" s="12">
        <v>10</v>
      </c>
      <c r="K53" s="12">
        <f t="shared" si="5"/>
        <v>10</v>
      </c>
    </row>
    <row r="54" spans="4:11">
      <c r="D54" s="24" t="s">
        <v>56</v>
      </c>
      <c r="E54" s="12">
        <v>3</v>
      </c>
      <c r="F54" s="12" t="s">
        <v>16</v>
      </c>
      <c r="G54" s="12">
        <v>6</v>
      </c>
      <c r="H54" s="12">
        <f t="shared" si="4"/>
        <v>18</v>
      </c>
      <c r="J54" s="12">
        <v>10</v>
      </c>
      <c r="K54" s="12">
        <f t="shared" si="5"/>
        <v>30</v>
      </c>
    </row>
    <row r="55" spans="4:11">
      <c r="D55" s="24" t="s">
        <v>57</v>
      </c>
      <c r="E55" s="12">
        <v>0</v>
      </c>
      <c r="F55" s="12" t="s">
        <v>21</v>
      </c>
      <c r="G55" s="12">
        <v>9</v>
      </c>
      <c r="H55" s="12">
        <f t="shared" si="4"/>
        <v>0</v>
      </c>
      <c r="J55" s="12">
        <v>10</v>
      </c>
      <c r="K55" s="12">
        <f t="shared" si="5"/>
        <v>0</v>
      </c>
    </row>
    <row r="56" spans="4:11">
      <c r="D56" s="24" t="s">
        <v>58</v>
      </c>
      <c r="E56" s="12">
        <v>2</v>
      </c>
      <c r="F56" s="12" t="s">
        <v>11</v>
      </c>
      <c r="G56" s="12">
        <v>8</v>
      </c>
      <c r="H56" s="12">
        <f t="shared" si="4"/>
        <v>16</v>
      </c>
      <c r="J56" s="12">
        <v>10</v>
      </c>
      <c r="K56" s="12">
        <f t="shared" si="5"/>
        <v>20</v>
      </c>
    </row>
    <row r="57" spans="4:11">
      <c r="D57" s="24" t="s">
        <v>59</v>
      </c>
      <c r="E57" s="12"/>
      <c r="F57" s="12"/>
      <c r="G57" s="12"/>
      <c r="H57" s="12"/>
      <c r="J57" s="12"/>
      <c r="K57" s="12"/>
    </row>
    <row r="58" spans="4:11">
      <c r="D58" s="24"/>
      <c r="E58" s="25">
        <f>SUM(E48:E56)</f>
        <v>19</v>
      </c>
      <c r="F58" s="30"/>
      <c r="G58" s="26">
        <f>SUM(G48:G56)</f>
        <v>62</v>
      </c>
      <c r="H58" s="26">
        <f>SUM(H48:H56)</f>
        <v>125</v>
      </c>
      <c r="J58" s="26">
        <f>SUM(J48:J56)</f>
        <v>90</v>
      </c>
      <c r="K58" s="26">
        <f>SUM(K48:K56)</f>
        <v>190</v>
      </c>
    </row>
    <row r="59" spans="5:11">
      <c r="E59" s="21"/>
      <c r="F59" s="21"/>
      <c r="G59" s="21"/>
      <c r="H59" s="21"/>
      <c r="J59" s="21"/>
      <c r="K59" s="21"/>
    </row>
    <row r="60" ht="20.55" spans="3:11">
      <c r="C60" s="9" t="s">
        <v>60</v>
      </c>
      <c r="E60" s="21"/>
      <c r="F60" s="21"/>
      <c r="G60" s="21"/>
      <c r="H60" s="21"/>
      <c r="J60" s="21"/>
      <c r="K60" s="21"/>
    </row>
    <row r="61" spans="4:11">
      <c r="D61" s="27" t="s">
        <v>5</v>
      </c>
      <c r="E61" s="28" t="s">
        <v>6</v>
      </c>
      <c r="F61" s="28" t="s">
        <v>7</v>
      </c>
      <c r="G61" s="28" t="s">
        <v>8</v>
      </c>
      <c r="H61" s="29" t="s">
        <v>9</v>
      </c>
      <c r="J61" s="10" t="s">
        <v>1</v>
      </c>
      <c r="K61" s="10" t="s">
        <v>10</v>
      </c>
    </row>
    <row r="62" spans="4:11">
      <c r="D62" s="11" t="s">
        <v>61</v>
      </c>
      <c r="E62" s="12"/>
      <c r="F62" s="12"/>
      <c r="G62" s="12">
        <v>7</v>
      </c>
      <c r="H62" s="8">
        <f>E62*G62</f>
        <v>0</v>
      </c>
      <c r="J62" s="12">
        <v>10</v>
      </c>
      <c r="K62" s="12">
        <f>10*E62</f>
        <v>0</v>
      </c>
    </row>
    <row r="63" spans="4:11">
      <c r="D63" s="11" t="s">
        <v>62</v>
      </c>
      <c r="E63" s="12"/>
      <c r="F63" s="12"/>
      <c r="G63" s="12">
        <v>7</v>
      </c>
      <c r="H63" s="8">
        <f>E63*G63</f>
        <v>0</v>
      </c>
      <c r="J63" s="12">
        <v>10</v>
      </c>
      <c r="K63" s="12">
        <f t="shared" ref="K62:K67" si="6">10*E63</f>
        <v>0</v>
      </c>
    </row>
    <row r="64" spans="4:11">
      <c r="D64" s="11" t="s">
        <v>63</v>
      </c>
      <c r="E64" s="12"/>
      <c r="F64" s="12"/>
      <c r="G64" s="12">
        <v>6</v>
      </c>
      <c r="H64" s="8">
        <f>E64*G64</f>
        <v>0</v>
      </c>
      <c r="J64" s="12">
        <v>10</v>
      </c>
      <c r="K64" s="12">
        <f t="shared" si="6"/>
        <v>0</v>
      </c>
    </row>
    <row r="65" spans="4:11">
      <c r="D65" s="11" t="s">
        <v>64</v>
      </c>
      <c r="E65" s="12"/>
      <c r="F65" s="12"/>
      <c r="G65" s="12">
        <v>8</v>
      </c>
      <c r="H65" s="8">
        <f t="shared" si="4"/>
        <v>0</v>
      </c>
      <c r="J65" s="12">
        <v>10</v>
      </c>
      <c r="K65" s="12">
        <f t="shared" si="6"/>
        <v>0</v>
      </c>
    </row>
    <row r="66" spans="4:11">
      <c r="D66" s="11" t="s">
        <v>65</v>
      </c>
      <c r="E66" s="12"/>
      <c r="F66" s="12"/>
      <c r="G66" s="12">
        <v>10</v>
      </c>
      <c r="H66" s="8">
        <f t="shared" si="4"/>
        <v>0</v>
      </c>
      <c r="J66" s="12">
        <v>10</v>
      </c>
      <c r="K66" s="12">
        <f t="shared" si="6"/>
        <v>0</v>
      </c>
    </row>
    <row r="67" spans="4:11">
      <c r="D67" s="11" t="s">
        <v>66</v>
      </c>
      <c r="E67" s="12"/>
      <c r="F67" s="12"/>
      <c r="G67" s="12">
        <v>10</v>
      </c>
      <c r="H67" s="8">
        <f t="shared" si="4"/>
        <v>0</v>
      </c>
      <c r="J67" s="12">
        <v>10</v>
      </c>
      <c r="K67" s="12">
        <f t="shared" si="6"/>
        <v>0</v>
      </c>
    </row>
    <row r="68" ht="15.15" spans="4:11">
      <c r="D68" s="16"/>
      <c r="E68" s="17">
        <f>SUM(E62:E67)</f>
        <v>0</v>
      </c>
      <c r="F68" s="18"/>
      <c r="G68" s="19">
        <f>SUM(G62:G67)</f>
        <v>48</v>
      </c>
      <c r="H68" s="20">
        <f>SUM(H62:H67)</f>
        <v>0</v>
      </c>
      <c r="J68" s="26">
        <f>SUM(J62:J67)</f>
        <v>60</v>
      </c>
      <c r="K68" s="26">
        <f>SUM(K62:K67)</f>
        <v>0</v>
      </c>
    </row>
    <row r="69" spans="5:11">
      <c r="E69" s="21"/>
      <c r="F69" s="21"/>
      <c r="G69" s="3"/>
      <c r="H69" s="21"/>
      <c r="J69" s="21"/>
      <c r="K69" s="21"/>
    </row>
    <row r="70" spans="5:11">
      <c r="E70" s="21"/>
      <c r="F70" s="21"/>
      <c r="G70" s="21"/>
      <c r="H70" s="21"/>
      <c r="J70" s="21"/>
      <c r="K70" s="21"/>
    </row>
    <row r="71" ht="20.55" spans="3:11">
      <c r="C71" s="9" t="s">
        <v>67</v>
      </c>
      <c r="E71" s="21"/>
      <c r="F71" s="21"/>
      <c r="G71" s="21"/>
      <c r="H71" s="21"/>
      <c r="J71" s="21"/>
      <c r="K71" s="21"/>
    </row>
    <row r="72" spans="4:11">
      <c r="D72" s="27" t="s">
        <v>5</v>
      </c>
      <c r="E72" s="28" t="s">
        <v>6</v>
      </c>
      <c r="F72" s="28" t="s">
        <v>7</v>
      </c>
      <c r="G72" s="28" t="s">
        <v>8</v>
      </c>
      <c r="H72" s="29" t="s">
        <v>9</v>
      </c>
      <c r="J72" s="10" t="s">
        <v>1</v>
      </c>
      <c r="K72" s="10" t="s">
        <v>10</v>
      </c>
    </row>
    <row r="73" spans="4:11">
      <c r="D73" s="11" t="s">
        <v>68</v>
      </c>
      <c r="E73" s="12"/>
      <c r="F73" s="12"/>
      <c r="G73" s="12">
        <v>10</v>
      </c>
      <c r="H73" s="8">
        <f>E73*G73</f>
        <v>0</v>
      </c>
      <c r="J73" s="12">
        <v>10</v>
      </c>
      <c r="K73" s="12">
        <f>10*E73</f>
        <v>0</v>
      </c>
    </row>
    <row r="74" spans="4:11">
      <c r="D74" s="11" t="s">
        <v>37</v>
      </c>
      <c r="E74" s="12"/>
      <c r="F74" s="12"/>
      <c r="G74" s="12">
        <v>10</v>
      </c>
      <c r="H74" s="8">
        <f>E74*G74</f>
        <v>0</v>
      </c>
      <c r="J74" s="12">
        <v>10</v>
      </c>
      <c r="K74" s="12">
        <f>10*E74</f>
        <v>0</v>
      </c>
    </row>
    <row r="75" ht="15.15" spans="4:11">
      <c r="D75" s="16"/>
      <c r="E75" s="33">
        <f>SUM(E73+E74)</f>
        <v>0</v>
      </c>
      <c r="F75" s="18"/>
      <c r="G75" s="19">
        <f>SUM(G73+G74)</f>
        <v>20</v>
      </c>
      <c r="H75" s="20">
        <f>SUM(H73:H74)</f>
        <v>0</v>
      </c>
      <c r="J75" s="43">
        <v>20</v>
      </c>
      <c r="K75" s="26">
        <f>SUM(K73:K74)</f>
        <v>0</v>
      </c>
    </row>
    <row r="76" spans="5:8">
      <c r="E76" s="34"/>
      <c r="F76" s="21"/>
      <c r="G76" s="21"/>
      <c r="H76" s="34"/>
    </row>
    <row r="77" spans="5:8">
      <c r="E77" s="21"/>
      <c r="F77" s="21"/>
      <c r="G77" s="21"/>
      <c r="H77" s="21"/>
    </row>
    <row r="78" spans="5:8">
      <c r="E78" s="21"/>
      <c r="F78" s="21"/>
      <c r="G78" s="21"/>
      <c r="H78" s="21"/>
    </row>
    <row r="79" ht="24.15" spans="4:8">
      <c r="D79" s="35" t="s">
        <v>69</v>
      </c>
      <c r="E79" s="36">
        <f>SUM(E75+E68+E58+E43+E30+E15)</f>
        <v>83</v>
      </c>
      <c r="F79" s="37"/>
      <c r="G79" s="38">
        <f>SUM(G15,G30,G43,G58,G68,G75)</f>
        <v>336</v>
      </c>
      <c r="H79" s="39">
        <f>SUM(H15+H30+H43+H58+H68+H75)</f>
        <v>544</v>
      </c>
    </row>
    <row r="81" ht="24.15" spans="4:11">
      <c r="D81" s="40" t="s">
        <v>70</v>
      </c>
      <c r="E81" s="41">
        <f>SUM(E15+E30+E43+E58+E68+E75)</f>
        <v>83</v>
      </c>
      <c r="F81" s="41"/>
      <c r="G81" s="41">
        <f>SUM(J15+J30+J43+J58+J68+J75)</f>
        <v>470</v>
      </c>
      <c r="H81" s="42">
        <f>SUM(K15+K30+K43+K58+K68+K75)</f>
        <v>830</v>
      </c>
      <c r="K81" s="44"/>
    </row>
    <row r="88" spans="7:7">
      <c r="G88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</dc:creator>
  <cp:lastModifiedBy>rayya</cp:lastModifiedBy>
  <dcterms:created xsi:type="dcterms:W3CDTF">2024-12-30T19:20:00Z</dcterms:created>
  <dcterms:modified xsi:type="dcterms:W3CDTF">2025-01-27T15:34:23Z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36629F55CA424C6ABBA9C94D9499BC10_11</vt:lpwstr>
  </property>
  <property fmtid="{D5CDD505-2E9C-101B-9397-08002B2CF9AE}" pid="3" name="KSOProductBuildVer">
    <vt:lpwstr>2057-12.2.0.19821</vt:lpwstr>
  </property>
</Properties>
</file>