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7680" windowHeight="6060" activeTab="6"/>
  </bookViews>
  <sheets>
    <sheet name="OU_Hours" sheetId="7" r:id="rId1"/>
    <sheet name="OU_Cost" sheetId="10" r:id="rId2"/>
    <sheet name="Resource_hour" sheetId="9" r:id="rId3"/>
    <sheet name="Resource_Cost" sheetId="11" r:id="rId4"/>
    <sheet name="TaskHour" sheetId="6" r:id="rId5"/>
    <sheet name="Task_Count" sheetId="12" r:id="rId6"/>
    <sheet name="Sheet1" sheetId="2" r:id="rId7"/>
  </sheets>
  <definedNames>
    <definedName name="_xlnm._FilterDatabase" localSheetId="6" hidden="1">Sheet1!$B$1:$AC$54</definedName>
    <definedName name="_xlcn.WorksheetConnection_Sheet2J2L251" hidden="1">TaskHour!$A$2:$C$20</definedName>
  </definedNames>
  <calcPr calcId="152511"/>
  <pivotCaches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-f78c07f5-4e3f-4b53-9457-0a949dd59784" name="Range" connection="WorksheetConnection_Sheet2!$J$2:$L$2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1" l="1"/>
  <c r="I25" i="11"/>
  <c r="I26" i="11"/>
  <c r="I27" i="11"/>
  <c r="I28" i="11"/>
  <c r="I29" i="11"/>
  <c r="I30" i="11"/>
  <c r="I31" i="11"/>
  <c r="I32" i="11"/>
  <c r="I33" i="11"/>
  <c r="I34" i="11"/>
  <c r="I35" i="11"/>
  <c r="I36" i="11"/>
  <c r="I24" i="11"/>
  <c r="I17" i="11"/>
  <c r="I9" i="11"/>
  <c r="I4" i="11"/>
  <c r="I5" i="11"/>
  <c r="I6" i="11"/>
  <c r="I7" i="11"/>
  <c r="I8" i="11"/>
  <c r="I10" i="11"/>
  <c r="I11" i="11"/>
  <c r="I12" i="11"/>
  <c r="I13" i="11"/>
  <c r="I14" i="11"/>
  <c r="I15" i="11"/>
  <c r="I16" i="1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" i="6"/>
  <c r="D3" i="6"/>
  <c r="C23" i="10"/>
  <c r="D23" i="10"/>
  <c r="E23" i="10"/>
  <c r="F23" i="10"/>
  <c r="G23" i="10"/>
  <c r="B23" i="10"/>
  <c r="C11" i="10"/>
  <c r="D11" i="10"/>
  <c r="E11" i="10"/>
  <c r="F11" i="10"/>
  <c r="G11" i="10"/>
  <c r="B11" i="10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H4" i="7" l="1"/>
  <c r="H5" i="7"/>
  <c r="H6" i="7"/>
  <c r="H7" i="7"/>
  <c r="H8" i="7"/>
  <c r="H12" i="7"/>
  <c r="H13" i="7"/>
  <c r="H14" i="7"/>
  <c r="H15" i="7"/>
  <c r="H16" i="7"/>
  <c r="H17" i="7"/>
  <c r="H3" i="7"/>
  <c r="X3" i="2" l="1"/>
  <c r="Y3" i="2"/>
  <c r="Z3" i="2"/>
  <c r="AA3" i="2"/>
  <c r="AB3" i="2"/>
  <c r="AC3" i="2"/>
  <c r="X4" i="2"/>
  <c r="Y4" i="2"/>
  <c r="Z4" i="2"/>
  <c r="AA4" i="2"/>
  <c r="AB4" i="2"/>
  <c r="AC4" i="2"/>
  <c r="X5" i="2"/>
  <c r="Y5" i="2"/>
  <c r="Z5" i="2"/>
  <c r="AA5" i="2"/>
  <c r="AB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R3" i="2"/>
  <c r="S3" i="2"/>
  <c r="T3" i="2"/>
  <c r="U3" i="2"/>
  <c r="V3" i="2"/>
  <c r="W3" i="2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Y2" i="2"/>
  <c r="Z2" i="2"/>
  <c r="AA2" i="2"/>
  <c r="AB2" i="2"/>
  <c r="AC2" i="2"/>
  <c r="X2" i="2"/>
  <c r="S2" i="2"/>
  <c r="T2" i="2"/>
  <c r="U2" i="2"/>
  <c r="V2" i="2"/>
  <c r="W2" i="2"/>
  <c r="R2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2!$J$2:$L$25" type="102" refreshedVersion="5" minRefreshableVersion="5">
    <extLst>
      <ext xmlns:x15="http://schemas.microsoft.com/office/spreadsheetml/2010/11/main" uri="{DE250136-89BD-433C-8126-D09CA5730AF9}">
        <x15:connection id="Range-f78c07f5-4e3f-4b53-9457-0a949dd59784" autoDelete="1" usedByAddin="1">
          <x15:rangePr sourceName="_xlcn.WorksheetConnection_Sheet2J2L251"/>
        </x15:connection>
      </ext>
    </extLst>
  </connection>
</connections>
</file>

<file path=xl/sharedStrings.xml><?xml version="1.0" encoding="utf-8"?>
<sst xmlns="http://schemas.openxmlformats.org/spreadsheetml/2006/main" count="458" uniqueCount="104">
  <si>
    <t>Project</t>
  </si>
  <si>
    <t>Task</t>
  </si>
  <si>
    <t>Resource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</si>
  <si>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</si>
  <si>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</si>
  <si>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</si>
  <si>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</si>
  <si>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</si>
  <si>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</si>
  <si>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</si>
  <si>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</si>
  <si>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</si>
  <si>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</si>
  <si>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</si>
  <si>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</si>
  <si>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</si>
  <si>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</si>
  <si>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</si>
  <si>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</si>
  <si>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</si>
  <si>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</si>
  <si>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</si>
  <si>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</si>
  <si>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</si>
  <si>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</si>
  <si>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</si>
  <si>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</si>
  <si>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</si>
  <si>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</si>
  <si>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</si>
  <si>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</si>
  <si>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</si>
  <si>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</si>
  <si>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</si>
  <si>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</si>
  <si>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</si>
  <si>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</si>
  <si>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</si>
  <si>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</si>
  <si>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BH_Month 1</t>
  </si>
  <si>
    <t>BH_Month 2</t>
  </si>
  <si>
    <t>BH_Month 3</t>
  </si>
  <si>
    <t>BH_Month 4</t>
  </si>
  <si>
    <t>BH_Month 5</t>
  </si>
  <si>
    <t>BH_Month 6</t>
  </si>
  <si>
    <t>AH_Month 1</t>
  </si>
  <si>
    <t>AH_Month 2</t>
  </si>
  <si>
    <t>AH_Month 3</t>
  </si>
  <si>
    <t>AH_Month 4</t>
  </si>
  <si>
    <t>AH_Month 5</t>
  </si>
  <si>
    <t>AH_Month 6</t>
  </si>
  <si>
    <t>AC_Month 1</t>
  </si>
  <si>
    <t>AC_Month 2</t>
  </si>
  <si>
    <t>AC_Month 3</t>
  </si>
  <si>
    <t>AC_Month 4</t>
  </si>
  <si>
    <t>AC_Month 5</t>
  </si>
  <si>
    <t>AC_Month 6</t>
  </si>
  <si>
    <t>BC_Month 1</t>
  </si>
  <si>
    <t>BC_Month 2</t>
  </si>
  <si>
    <t>BC_Month 3</t>
  </si>
  <si>
    <t>BC_Month 4</t>
  </si>
  <si>
    <t>BC_Month 5</t>
  </si>
  <si>
    <t>BC_Month 6</t>
  </si>
  <si>
    <t>Row Labels</t>
  </si>
  <si>
    <t>Grand Total</t>
  </si>
  <si>
    <t>Sum of BH_Month 3</t>
  </si>
  <si>
    <t>Sum of BH_Month 4</t>
  </si>
  <si>
    <t>Sum of BH_Month 5</t>
  </si>
  <si>
    <t>Sum of BH_Month 1</t>
  </si>
  <si>
    <t>Sum of BH_Month 2</t>
  </si>
  <si>
    <t>Sum of BH_Month 6</t>
  </si>
  <si>
    <t>Sum of AH_Month 1</t>
  </si>
  <si>
    <t>Sum of AH_Month 2</t>
  </si>
  <si>
    <t>Sum of AH_Month 3</t>
  </si>
  <si>
    <t>Sum of AH_Month 4</t>
  </si>
  <si>
    <t>Sum of AH_Month 5</t>
  </si>
  <si>
    <t>Sum of AH_Month 6</t>
  </si>
  <si>
    <t>Total</t>
  </si>
  <si>
    <t>ActualTotal</t>
  </si>
  <si>
    <t>Project Name</t>
  </si>
  <si>
    <t>BudgetTotal</t>
  </si>
  <si>
    <t>Max of Cost $ / hr</t>
  </si>
  <si>
    <t>TotalBudget</t>
  </si>
  <si>
    <t>TotalActual</t>
  </si>
  <si>
    <t>Sum of BC_Month 1</t>
  </si>
  <si>
    <t>Sum of BC_Month 2</t>
  </si>
  <si>
    <t>Sum of BC_Month 3</t>
  </si>
  <si>
    <t>Sum of BC_Month 4</t>
  </si>
  <si>
    <t>Sum of BC_Month 5</t>
  </si>
  <si>
    <t>Sum of BC_Month 6</t>
  </si>
  <si>
    <t>Sum of AC_Month 1</t>
  </si>
  <si>
    <t>Sum of AC_Month 2</t>
  </si>
  <si>
    <t>Sum of AC_Month 3</t>
  </si>
  <si>
    <t>Column Labels</t>
  </si>
  <si>
    <t>Values</t>
  </si>
  <si>
    <t>Sum of AC_Month 4</t>
  </si>
  <si>
    <t>Sum of AC_Month 5</t>
  </si>
  <si>
    <t>Sum of AC_Month 6</t>
  </si>
  <si>
    <t>BudgetTotalCost</t>
  </si>
  <si>
    <t>BudgetTotalHour</t>
  </si>
  <si>
    <t>ActualTotalHour</t>
  </si>
  <si>
    <t>ActualTotalCost</t>
  </si>
  <si>
    <t>Percentage Diff</t>
  </si>
  <si>
    <t>Count of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</si>
</sst>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42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1" xfId="0" applyNumberFormat="1" applyFont="1" applyFill="1" applyBorder="1" applyAlignment="1">
      <alignment horizontal="center"/>
    </xf>
    <xf numFmtId="0" fontId="16" fillId="33" borderId="0" xfId="0" applyFont="1" applyFill="1"/>
    <xf numFmtId="9" fontId="0" fillId="0" borderId="0" xfId="43" applyFont="1"/>
    <xf numFmtId="9" fontId="16" fillId="33" borderId="0" xfId="43" applyFont="1" applyFill="1" applyBorder="1" applyAlignment="1">
      <alignment horizontal="center"/>
    </xf>
    <xf numFmtId="164" fontId="0" fillId="0" borderId="0" xfId="42" applyNumberFormat="1" applyFont="1"/>
    <xf numFmtId="164" fontId="16" fillId="33" borderId="0" xfId="42" applyNumberFormat="1" applyFont="1" applyFill="1"/>
    <xf numFmtId="165" fontId="0" fillId="0" borderId="0" xfId="42" applyNumberFormat="1" applyFont="1"/>
    <xf numFmtId="165" fontId="16" fillId="33" borderId="0" xfId="42" applyNumberFormat="1" applyFont="1" applyFill="1"/>
    <xf numFmtId="164" fontId="16" fillId="33" borderId="11" xfId="42" applyNumberFormat="1" applyFont="1" applyFill="1" applyBorder="1"/>
    <xf numFmtId="165" fontId="16" fillId="33" borderId="11" xfId="42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Over/Under</a:t>
            </a:r>
            <a:r>
              <a:rPr lang="en-IN" baseline="0"/>
              <a:t> Budget</a:t>
            </a:r>
            <a:endParaRPr lang="en-IN"/>
          </a:p>
        </c:rich>
      </c:tx>
      <c:layout>
        <c:manualLayout>
          <c:xMode val="edge"/>
          <c:yMode val="edge"/>
          <c:x val="0.33975289379150186"/>
          <c:y val="3.1531531531531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OU_Hours!$B$21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OU_Hours!$A$22:$A$27</c15:sqref>
                  </c15:fullRef>
                </c:ext>
              </c:extLst>
              <c:f>OU_Hours!$A$22:$A$26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OU_Hours!$B$22:$B$27</c15:sqref>
                  </c15:fullRef>
                </c:ext>
              </c:extLst>
              <c:f>OU_Hours!$B$22:$B$26</c:f>
              <c:numCache>
                <c:formatCode>General</c:formatCode>
                <c:ptCount val="5"/>
                <c:pt idx="0">
                  <c:v>2160</c:v>
                </c:pt>
                <c:pt idx="1">
                  <c:v>1350</c:v>
                </c:pt>
                <c:pt idx="2">
                  <c:v>2760</c:v>
                </c:pt>
                <c:pt idx="3">
                  <c:v>3300</c:v>
                </c:pt>
                <c:pt idx="4">
                  <c:v>2580</c:v>
                </c:pt>
              </c:numCache>
            </c:numRef>
          </c:val>
        </c:ser>
        <c:ser>
          <c:idx val="1"/>
          <c:order val="1"/>
          <c:tx>
            <c:strRef>
              <c:f>OU_Hours!$C$21</c:f>
              <c:strCache>
                <c:ptCount val="1"/>
                <c:pt idx="0">
                  <c:v>ActualTotal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OU_Hours!$A$22:$A$27</c15:sqref>
                  </c15:fullRef>
                </c:ext>
              </c:extLst>
              <c:f>OU_Hours!$A$22:$A$26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OU_Hours!$C$22:$C$27</c15:sqref>
                  </c15:fullRef>
                </c:ext>
              </c:extLst>
              <c:f>OU_Hours!$C$22:$C$26</c:f>
              <c:numCache>
                <c:formatCode>General</c:formatCode>
                <c:ptCount val="5"/>
                <c:pt idx="0">
                  <c:v>2364</c:v>
                </c:pt>
                <c:pt idx="1">
                  <c:v>1458</c:v>
                </c:pt>
                <c:pt idx="2">
                  <c:v>3078</c:v>
                </c:pt>
                <c:pt idx="3">
                  <c:v>3156</c:v>
                </c:pt>
                <c:pt idx="4">
                  <c:v>2214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75472"/>
        <c:axId val="19586896"/>
      </c:barChart>
      <c:catAx>
        <c:axId val="195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896"/>
        <c:crosses val="autoZero"/>
        <c:auto val="1"/>
        <c:lblAlgn val="ctr"/>
        <c:lblOffset val="100"/>
        <c:noMultiLvlLbl val="0"/>
      </c:catAx>
      <c:valAx>
        <c:axId val="195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Over/Under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OU_Cost!$I$5</c:f>
              <c:strCache>
                <c:ptCount val="1"/>
                <c:pt idx="0">
                  <c:v>BudgetTotal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OU_Cost!$J$4:$O$4</c15:sqref>
                  </c15:fullRef>
                </c:ext>
              </c:extLst>
              <c:f>OU_Cost!$J$4:$N$4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OU_Cost!$J$5:$O$5</c15:sqref>
                  </c15:fullRef>
                </c:ext>
              </c:extLst>
              <c:f>OU_Cost!$J$5:$N$5</c:f>
              <c:numCache>
                <c:formatCode>_("$"* #,##0_);_("$"* \(#,##0\);_("$"* "-"??_);_(@_)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</c:ser>
        <c:ser>
          <c:idx val="1"/>
          <c:order val="1"/>
          <c:tx>
            <c:strRef>
              <c:f>OU_Cost!$I$6</c:f>
              <c:strCache>
                <c:ptCount val="1"/>
                <c:pt idx="0">
                  <c:v>ActualTotal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OU_Cost!$J$4:$O$4</c15:sqref>
                  </c15:fullRef>
                </c:ext>
              </c:extLst>
              <c:f>OU_Cost!$J$4:$N$4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OU_Cost!$J$6:$O$6</c15:sqref>
                  </c15:fullRef>
                </c:ext>
              </c:extLst>
              <c:f>OU_Cost!$J$6:$N$6</c:f>
              <c:numCache>
                <c:formatCode>_("$"* #,##0_);_("$"* \(#,##0\);_("$"* "-"??_);_(@_)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0912"/>
        <c:axId val="19576016"/>
      </c:barChart>
      <c:catAx>
        <c:axId val="195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016"/>
        <c:crosses val="autoZero"/>
        <c:auto val="1"/>
        <c:lblAlgn val="ctr"/>
        <c:lblOffset val="100"/>
        <c:noMultiLvlLbl val="0"/>
      </c:catAx>
      <c:valAx>
        <c:axId val="195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1"/>
          <c:order val="1"/>
          <c:tx>
            <c:strRef>
              <c:f>Resource_hour!$M$2</c:f>
              <c:strCache>
                <c:ptCount val="1"/>
                <c:pt idx="0">
                  <c:v>TotalBudget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Resource_hour!$K$3:$K$16</c15:sqref>
                  </c15:fullRef>
                </c:ext>
              </c:extLst>
              <c:f>Resource_hour!$K$3:$K$15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Resource_hour!$M$3:$M$16</c15:sqref>
                  </c15:fullRef>
                </c:ext>
              </c:extLst>
              <c:f>Resource_hour!$M$3:$M$15</c:f>
              <c:numCache>
                <c:formatCode>General</c:formatCode>
                <c:ptCount val="13"/>
                <c:pt idx="0">
                  <c:v>900</c:v>
                </c:pt>
                <c:pt idx="1">
                  <c:v>960</c:v>
                </c:pt>
                <c:pt idx="2">
                  <c:v>930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720</c:v>
                </c:pt>
                <c:pt idx="12">
                  <c:v>960</c:v>
                </c:pt>
              </c:numCache>
            </c:numRef>
          </c:val>
        </c:ser>
        <c:ser>
          <c:idx val="2"/>
          <c:order val="2"/>
          <c:tx>
            <c:strRef>
              <c:f>Resource_hour!$N$2</c:f>
              <c:strCache>
                <c:ptCount val="1"/>
                <c:pt idx="0">
                  <c:v>TotalActual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Resource_hour!$K$3:$K$16</c15:sqref>
                  </c15:fullRef>
                </c:ext>
              </c:extLst>
              <c:f>Resource_hour!$K$3:$K$15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Resource_hour!$N$3:$N$16</c15:sqref>
                  </c15:fullRef>
                </c:ext>
              </c:extLst>
              <c:f>Resource_hour!$N$3:$N$15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1026</c:v>
                </c:pt>
                <c:pt idx="3">
                  <c:v>1200</c:v>
                </c:pt>
                <c:pt idx="4">
                  <c:v>660</c:v>
                </c:pt>
                <c:pt idx="5">
                  <c:v>1020</c:v>
                </c:pt>
                <c:pt idx="6">
                  <c:v>1050</c:v>
                </c:pt>
                <c:pt idx="7">
                  <c:v>480</c:v>
                </c:pt>
                <c:pt idx="8">
                  <c:v>1200</c:v>
                </c:pt>
                <c:pt idx="9">
                  <c:v>1020</c:v>
                </c:pt>
                <c:pt idx="10">
                  <c:v>960</c:v>
                </c:pt>
                <c:pt idx="11">
                  <c:v>864</c:v>
                </c:pt>
                <c:pt idx="12">
                  <c:v>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83632"/>
        <c:axId val="1957492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Resource_hour!$L$2</c15:sqref>
                        </c15:formulaRef>
                      </c:ext>
                    </c:extLst>
                    <c:strCache>
                      <c:ptCount val="1"/>
                      <c:pt idx="0">
                        <c:v>Max of Cost $ / hr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Resource_hour!$K$3:$K$16</c15:sqref>
                        </c15:fullRef>
                        <c15:formulaRef>
                          <c15:sqref>Resource_hour!$K$3:$K$15</c15:sqref>
                        </c15:formulaRef>
                      </c:ext>
                    </c:extLst>
                    <c:strCache>
                      <c:ptCount val="13"/>
                      <c:pt idx="0">
                        <c:v>Crystal</c:v>
                      </c:pt>
                      <c:pt idx="1">
                        <c:v>Erica</c:v>
                      </c:pt>
                      <c:pt idx="2">
                        <c:v>Gail</c:v>
                      </c:pt>
                      <c:pt idx="3">
                        <c:v>George</c:v>
                      </c:pt>
                      <c:pt idx="4">
                        <c:v>Inigo</c:v>
                      </c:pt>
                      <c:pt idx="5">
                        <c:v>Jenny</c:v>
                      </c:pt>
                      <c:pt idx="6">
                        <c:v>Jim</c:v>
                      </c:pt>
                      <c:pt idx="7">
                        <c:v>Larry</c:v>
                      </c:pt>
                      <c:pt idx="8">
                        <c:v>Monique</c:v>
                      </c:pt>
                      <c:pt idx="9">
                        <c:v>Sarah</c:v>
                      </c:pt>
                      <c:pt idx="10">
                        <c:v>Sondra</c:v>
                      </c:pt>
                      <c:pt idx="11">
                        <c:v>Stanley</c:v>
                      </c:pt>
                      <c:pt idx="12">
                        <c:v>Tom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Resource_hour!$L$3:$L$16</c15:sqref>
                        </c15:fullRef>
                        <c15:formulaRef>
                          <c15:sqref>Resource_hour!$L$3:$L$15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120</c:v>
                      </c:pt>
                      <c:pt idx="1">
                        <c:v>140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95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88</c:v>
                      </c:pt>
                      <c:pt idx="8">
                        <c:v>105</c:v>
                      </c:pt>
                      <c:pt idx="9">
                        <c:v>75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35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1958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928"/>
        <c:crosses val="autoZero"/>
        <c:auto val="1"/>
        <c:lblAlgn val="ctr"/>
        <c:lblOffset val="100"/>
        <c:noMultiLvlLbl val="0"/>
      </c:catAx>
      <c:valAx>
        <c:axId val="195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Resource_Cost!$M$3</c:f>
              <c:strCache>
                <c:ptCount val="1"/>
                <c:pt idx="0">
                  <c:v>BudgetTotalCost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Resource_Cost!$K$4:$K$17</c15:sqref>
                  </c15:fullRef>
                </c:ext>
              </c:extLst>
              <c:f>Resource_Cost!$K$4:$K$16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Resource_Cost!$M$4:$M$17</c15:sqref>
                  </c15:fullRef>
                </c:ext>
              </c:extLst>
              <c:f>Resource_Cost!$M$4:$M$16</c:f>
              <c:numCache>
                <c:formatCode>_("$"* #,##0_);_("$"* \(#,##0\);_("$"* "-"??_);_(@_)</c:formatCode>
                <c:ptCount val="13"/>
                <c:pt idx="0">
                  <c:v>108000</c:v>
                </c:pt>
                <c:pt idx="1">
                  <c:v>134400</c:v>
                </c:pt>
                <c:pt idx="2">
                  <c:v>46500</c:v>
                </c:pt>
                <c:pt idx="3">
                  <c:v>57600</c:v>
                </c:pt>
                <c:pt idx="4">
                  <c:v>91200</c:v>
                </c:pt>
                <c:pt idx="5">
                  <c:v>72000</c:v>
                </c:pt>
                <c:pt idx="6">
                  <c:v>86400</c:v>
                </c:pt>
                <c:pt idx="7">
                  <c:v>84480</c:v>
                </c:pt>
                <c:pt idx="8">
                  <c:v>100800</c:v>
                </c:pt>
                <c:pt idx="9">
                  <c:v>72000</c:v>
                </c:pt>
                <c:pt idx="10">
                  <c:v>43200</c:v>
                </c:pt>
                <c:pt idx="11">
                  <c:v>36000</c:v>
                </c:pt>
                <c:pt idx="12">
                  <c:v>33600</c:v>
                </c:pt>
              </c:numCache>
            </c:numRef>
          </c:val>
        </c:ser>
        <c:ser>
          <c:idx val="2"/>
          <c:order val="2"/>
          <c:tx>
            <c:strRef>
              <c:f>Resource_Cost!$N$3</c:f>
              <c:strCache>
                <c:ptCount val="1"/>
                <c:pt idx="0">
                  <c:v>ActualTotalCost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Resource_Cost!$K$4:$K$17</c15:sqref>
                  </c15:fullRef>
                </c:ext>
              </c:extLst>
              <c:f>Resource_Cost!$K$4:$K$16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Resource_Cost!$N$4:$N$17</c15:sqref>
                  </c15:fullRef>
                </c:ext>
              </c:extLst>
              <c:f>Resource_Cost!$N$4:$N$16</c:f>
              <c:numCache>
                <c:formatCode>_("$"* #,##0.0_);_("$"* \(#,##0.0\);_("$"* "-"??_);_(@_)</c:formatCode>
                <c:ptCount val="13"/>
                <c:pt idx="0">
                  <c:v>108000</c:v>
                </c:pt>
                <c:pt idx="1">
                  <c:v>126000</c:v>
                </c:pt>
                <c:pt idx="2">
                  <c:v>51300</c:v>
                </c:pt>
                <c:pt idx="3">
                  <c:v>72000</c:v>
                </c:pt>
                <c:pt idx="4">
                  <c:v>62700</c:v>
                </c:pt>
                <c:pt idx="5">
                  <c:v>76500</c:v>
                </c:pt>
                <c:pt idx="6">
                  <c:v>94500</c:v>
                </c:pt>
                <c:pt idx="7">
                  <c:v>42240</c:v>
                </c:pt>
                <c:pt idx="8">
                  <c:v>126000</c:v>
                </c:pt>
                <c:pt idx="9">
                  <c:v>76500</c:v>
                </c:pt>
                <c:pt idx="10">
                  <c:v>43200</c:v>
                </c:pt>
                <c:pt idx="11">
                  <c:v>43200</c:v>
                </c:pt>
                <c:pt idx="12">
                  <c:v>34650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82000"/>
        <c:axId val="1958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Resource_Cost!$L$3</c15:sqref>
                        </c15:formulaRef>
                      </c:ext>
                    </c:extLst>
                    <c:strCache>
                      <c:ptCount val="1"/>
                      <c:pt idx="0">
                        <c:v>Max of Cost $ / hr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Resource_Cost!$K$4:$K$17</c15:sqref>
                        </c15:fullRef>
                        <c15:formulaRef>
                          <c15:sqref>Resource_Cost!$K$4:$K$16</c15:sqref>
                        </c15:formulaRef>
                      </c:ext>
                    </c:extLst>
                    <c:strCache>
                      <c:ptCount val="13"/>
                      <c:pt idx="0">
                        <c:v>Crystal</c:v>
                      </c:pt>
                      <c:pt idx="1">
                        <c:v>Erica</c:v>
                      </c:pt>
                      <c:pt idx="2">
                        <c:v>Gail</c:v>
                      </c:pt>
                      <c:pt idx="3">
                        <c:v>George</c:v>
                      </c:pt>
                      <c:pt idx="4">
                        <c:v>Inigo</c:v>
                      </c:pt>
                      <c:pt idx="5">
                        <c:v>Jenny</c:v>
                      </c:pt>
                      <c:pt idx="6">
                        <c:v>Jim</c:v>
                      </c:pt>
                      <c:pt idx="7">
                        <c:v>Larry</c:v>
                      </c:pt>
                      <c:pt idx="8">
                        <c:v>Monique</c:v>
                      </c:pt>
                      <c:pt idx="9">
                        <c:v>Sarah</c:v>
                      </c:pt>
                      <c:pt idx="10">
                        <c:v>Sondra</c:v>
                      </c:pt>
                      <c:pt idx="11">
                        <c:v>Stanley</c:v>
                      </c:pt>
                      <c:pt idx="12">
                        <c:v>Tom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Resource_Cost!$L$4:$L$17</c15:sqref>
                        </c15:fullRef>
                        <c15:formulaRef>
                          <c15:sqref>Resource_Cost!$L$4:$L$16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3"/>
                      <c:pt idx="0">
                        <c:v>120</c:v>
                      </c:pt>
                      <c:pt idx="1">
                        <c:v>140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95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88</c:v>
                      </c:pt>
                      <c:pt idx="8">
                        <c:v>105</c:v>
                      </c:pt>
                      <c:pt idx="9">
                        <c:v>75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58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176"/>
        <c:crosses val="autoZero"/>
        <c:auto val="1"/>
        <c:lblAlgn val="ctr"/>
        <c:lblOffset val="100"/>
        <c:noMultiLvlLbl val="0"/>
      </c:catAx>
      <c:valAx>
        <c:axId val="195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TaskHour!$B$2</c:f>
              <c:strCache>
                <c:ptCount val="1"/>
                <c:pt idx="0">
                  <c:v>BudgetTotalHour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TaskHour!$A$3:$A$20</c15:sqref>
                  </c15:fullRef>
                </c:ext>
              </c:extLst>
              <c:f>TaskHour!$A$3:$A$19</c:f>
              <c:strCache>
                <c:ptCount val="17"/>
                <c:pt idx="0">
                  <c:v>AT1</c:v>
                </c:pt>
                <c:pt idx="1">
                  <c:v>AT2</c:v>
                </c:pt>
                <c:pt idx="2">
                  <c:v>AT3</c:v>
                </c:pt>
                <c:pt idx="3">
                  <c:v>BT1</c:v>
                </c:pt>
                <c:pt idx="4">
                  <c:v>BT2</c:v>
                </c:pt>
                <c:pt idx="5">
                  <c:v>BT3</c:v>
                </c:pt>
                <c:pt idx="6">
                  <c:v>CT1</c:v>
                </c:pt>
                <c:pt idx="7">
                  <c:v>CT2</c:v>
                </c:pt>
                <c:pt idx="8">
                  <c:v>CT3</c:v>
                </c:pt>
                <c:pt idx="9">
                  <c:v>CT4</c:v>
                </c:pt>
                <c:pt idx="10">
                  <c:v>CT5</c:v>
                </c:pt>
                <c:pt idx="11">
                  <c:v>DT1</c:v>
                </c:pt>
                <c:pt idx="12">
                  <c:v>DT2</c:v>
                </c:pt>
                <c:pt idx="13">
                  <c:v>DT3</c:v>
                </c:pt>
                <c:pt idx="14">
                  <c:v>DT4</c:v>
                </c:pt>
                <c:pt idx="15">
                  <c:v>ET1</c:v>
                </c:pt>
                <c:pt idx="16">
                  <c:v>ET2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TaskHour!$B$3:$B$20</c15:sqref>
                  </c15:fullRef>
                </c:ext>
              </c:extLst>
              <c:f>TaskHour!$B$3:$B$19</c:f>
              <c:numCache>
                <c:formatCode>General</c:formatCode>
                <c:ptCount val="17"/>
                <c:pt idx="0">
                  <c:v>1800</c:v>
                </c:pt>
                <c:pt idx="1">
                  <c:v>180</c:v>
                </c:pt>
                <c:pt idx="2">
                  <c:v>180</c:v>
                </c:pt>
                <c:pt idx="3">
                  <c:v>420</c:v>
                </c:pt>
                <c:pt idx="4">
                  <c:v>510</c:v>
                </c:pt>
                <c:pt idx="5">
                  <c:v>420</c:v>
                </c:pt>
                <c:pt idx="6">
                  <c:v>1140</c:v>
                </c:pt>
                <c:pt idx="7">
                  <c:v>660</c:v>
                </c:pt>
                <c:pt idx="8">
                  <c:v>480</c:v>
                </c:pt>
                <c:pt idx="9">
                  <c:v>180</c:v>
                </c:pt>
                <c:pt idx="10">
                  <c:v>300</c:v>
                </c:pt>
                <c:pt idx="11">
                  <c:v>1380</c:v>
                </c:pt>
                <c:pt idx="12">
                  <c:v>840</c:v>
                </c:pt>
                <c:pt idx="13">
                  <c:v>720</c:v>
                </c:pt>
                <c:pt idx="14">
                  <c:v>360</c:v>
                </c:pt>
                <c:pt idx="15">
                  <c:v>480</c:v>
                </c:pt>
                <c:pt idx="16">
                  <c:v>2100</c:v>
                </c:pt>
              </c:numCache>
            </c:numRef>
          </c:val>
        </c:ser>
        <c:ser>
          <c:idx val="1"/>
          <c:order val="1"/>
          <c:tx>
            <c:strRef>
              <c:f>TaskHour!$C$2</c:f>
              <c:strCache>
                <c:ptCount val="1"/>
                <c:pt idx="0">
                  <c:v>ActualTotalHour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TaskHour!$A$3:$A$20</c15:sqref>
                  </c15:fullRef>
                </c:ext>
              </c:extLst>
              <c:f>TaskHour!$A$3:$A$19</c:f>
              <c:strCache>
                <c:ptCount val="17"/>
                <c:pt idx="0">
                  <c:v>AT1</c:v>
                </c:pt>
                <c:pt idx="1">
                  <c:v>AT2</c:v>
                </c:pt>
                <c:pt idx="2">
                  <c:v>AT3</c:v>
                </c:pt>
                <c:pt idx="3">
                  <c:v>BT1</c:v>
                </c:pt>
                <c:pt idx="4">
                  <c:v>BT2</c:v>
                </c:pt>
                <c:pt idx="5">
                  <c:v>BT3</c:v>
                </c:pt>
                <c:pt idx="6">
                  <c:v>CT1</c:v>
                </c:pt>
                <c:pt idx="7">
                  <c:v>CT2</c:v>
                </c:pt>
                <c:pt idx="8">
                  <c:v>CT3</c:v>
                </c:pt>
                <c:pt idx="9">
                  <c:v>CT4</c:v>
                </c:pt>
                <c:pt idx="10">
                  <c:v>CT5</c:v>
                </c:pt>
                <c:pt idx="11">
                  <c:v>DT1</c:v>
                </c:pt>
                <c:pt idx="12">
                  <c:v>DT2</c:v>
                </c:pt>
                <c:pt idx="13">
                  <c:v>DT3</c:v>
                </c:pt>
                <c:pt idx="14">
                  <c:v>DT4</c:v>
                </c:pt>
                <c:pt idx="15">
                  <c:v>ET1</c:v>
                </c:pt>
                <c:pt idx="16">
                  <c:v>ET2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TaskHour!$C$3:$C$20</c15:sqref>
                  </c15:fullRef>
                </c:ext>
              </c:extLst>
              <c:f>TaskHour!$C$3:$C$19</c:f>
              <c:numCache>
                <c:formatCode>General</c:formatCode>
                <c:ptCount val="17"/>
                <c:pt idx="0">
                  <c:v>1992</c:v>
                </c:pt>
                <c:pt idx="1">
                  <c:v>180</c:v>
                </c:pt>
                <c:pt idx="2">
                  <c:v>192</c:v>
                </c:pt>
                <c:pt idx="3">
                  <c:v>516</c:v>
                </c:pt>
                <c:pt idx="4">
                  <c:v>495</c:v>
                </c:pt>
                <c:pt idx="5">
                  <c:v>447</c:v>
                </c:pt>
                <c:pt idx="6">
                  <c:v>1140</c:v>
                </c:pt>
                <c:pt idx="7">
                  <c:v>942</c:v>
                </c:pt>
                <c:pt idx="8">
                  <c:v>477</c:v>
                </c:pt>
                <c:pt idx="9">
                  <c:v>222</c:v>
                </c:pt>
                <c:pt idx="10">
                  <c:v>297</c:v>
                </c:pt>
                <c:pt idx="11">
                  <c:v>1080</c:v>
                </c:pt>
                <c:pt idx="12">
                  <c:v>882</c:v>
                </c:pt>
                <c:pt idx="13">
                  <c:v>792</c:v>
                </c:pt>
                <c:pt idx="14">
                  <c:v>402</c:v>
                </c:pt>
                <c:pt idx="15">
                  <c:v>552</c:v>
                </c:pt>
                <c:pt idx="16">
                  <c:v>1662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6192448"/>
        <c:axId val="1986187008"/>
      </c:barChart>
      <c:catAx>
        <c:axId val="19861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87008"/>
        <c:crosses val="autoZero"/>
        <c:auto val="1"/>
        <c:lblAlgn val="ctr"/>
        <c:lblOffset val="100"/>
        <c:noMultiLvlLbl val="0"/>
      </c:catAx>
      <c:valAx>
        <c:axId val="198618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61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TaskHour!$B$23</c:f>
              <c:strCache>
                <c:ptCount val="1"/>
                <c:pt idx="0">
                  <c:v>ActualTotalCost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TaskHour!$A$24:$A$40</c:f>
              <c:strCache>
                <c:ptCount val="17"/>
                <c:pt idx="0">
                  <c:v>AT1</c:v>
                </c:pt>
                <c:pt idx="1">
                  <c:v>AT2</c:v>
                </c:pt>
                <c:pt idx="2">
                  <c:v>AT3</c:v>
                </c:pt>
                <c:pt idx="3">
                  <c:v>BT1</c:v>
                </c:pt>
                <c:pt idx="4">
                  <c:v>BT2</c:v>
                </c:pt>
                <c:pt idx="5">
                  <c:v>BT3</c:v>
                </c:pt>
                <c:pt idx="6">
                  <c:v>CT1</c:v>
                </c:pt>
                <c:pt idx="7">
                  <c:v>CT2</c:v>
                </c:pt>
                <c:pt idx="8">
                  <c:v>CT3</c:v>
                </c:pt>
                <c:pt idx="9">
                  <c:v>CT4</c:v>
                </c:pt>
                <c:pt idx="10">
                  <c:v>CT5</c:v>
                </c:pt>
                <c:pt idx="11">
                  <c:v>DT1</c:v>
                </c:pt>
                <c:pt idx="12">
                  <c:v>DT2</c:v>
                </c:pt>
                <c:pt idx="13">
                  <c:v>DT3</c:v>
                </c:pt>
                <c:pt idx="14">
                  <c:v>DT4</c:v>
                </c:pt>
                <c:pt idx="15">
                  <c:v>ET1</c:v>
                </c:pt>
                <c:pt idx="16">
                  <c:v>ET2</c:v>
                </c:pt>
              </c:strCache>
            </c:strRef>
          </c:cat>
          <c:val>
            <c:numRef>
              <c:f>TaskHour!$B$24:$B$40</c:f>
              <c:numCache>
                <c:formatCode>_("$"* #,##0_);_("$"* \(#,##0\);_("$"* "-"??_);_(@_)</c:formatCode>
                <c:ptCount val="17"/>
                <c:pt idx="0">
                  <c:v>142950</c:v>
                </c:pt>
                <c:pt idx="1">
                  <c:v>15600</c:v>
                </c:pt>
                <c:pt idx="2">
                  <c:v>9600</c:v>
                </c:pt>
                <c:pt idx="3">
                  <c:v>33300</c:v>
                </c:pt>
                <c:pt idx="4">
                  <c:v>58200</c:v>
                </c:pt>
                <c:pt idx="5">
                  <c:v>44100</c:v>
                </c:pt>
                <c:pt idx="6">
                  <c:v>63300</c:v>
                </c:pt>
                <c:pt idx="7">
                  <c:v>88200</c:v>
                </c:pt>
                <c:pt idx="8">
                  <c:v>44100</c:v>
                </c:pt>
                <c:pt idx="9">
                  <c:v>12600</c:v>
                </c:pt>
                <c:pt idx="10">
                  <c:v>35100</c:v>
                </c:pt>
                <c:pt idx="11">
                  <c:v>101400</c:v>
                </c:pt>
                <c:pt idx="12">
                  <c:v>70200</c:v>
                </c:pt>
                <c:pt idx="13">
                  <c:v>65700</c:v>
                </c:pt>
                <c:pt idx="14">
                  <c:v>34200</c:v>
                </c:pt>
                <c:pt idx="15">
                  <c:v>40200</c:v>
                </c:pt>
                <c:pt idx="16">
                  <c:v>98040</c:v>
                </c:pt>
              </c:numCache>
            </c:numRef>
          </c:val>
        </c:ser>
        <c:ser>
          <c:idx val="1"/>
          <c:order val="1"/>
          <c:tx>
            <c:strRef>
              <c:f>TaskHour!$C$23</c:f>
              <c:strCache>
                <c:ptCount val="1"/>
                <c:pt idx="0">
                  <c:v>BudgetTotalCost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TaskHour!$A$24:$A$40</c:f>
              <c:strCache>
                <c:ptCount val="17"/>
                <c:pt idx="0">
                  <c:v>AT1</c:v>
                </c:pt>
                <c:pt idx="1">
                  <c:v>AT2</c:v>
                </c:pt>
                <c:pt idx="2">
                  <c:v>AT3</c:v>
                </c:pt>
                <c:pt idx="3">
                  <c:v>BT1</c:v>
                </c:pt>
                <c:pt idx="4">
                  <c:v>BT2</c:v>
                </c:pt>
                <c:pt idx="5">
                  <c:v>BT3</c:v>
                </c:pt>
                <c:pt idx="6">
                  <c:v>CT1</c:v>
                </c:pt>
                <c:pt idx="7">
                  <c:v>CT2</c:v>
                </c:pt>
                <c:pt idx="8">
                  <c:v>CT3</c:v>
                </c:pt>
                <c:pt idx="9">
                  <c:v>CT4</c:v>
                </c:pt>
                <c:pt idx="10">
                  <c:v>CT5</c:v>
                </c:pt>
                <c:pt idx="11">
                  <c:v>DT1</c:v>
                </c:pt>
                <c:pt idx="12">
                  <c:v>DT2</c:v>
                </c:pt>
                <c:pt idx="13">
                  <c:v>DT3</c:v>
                </c:pt>
                <c:pt idx="14">
                  <c:v>DT4</c:v>
                </c:pt>
                <c:pt idx="15">
                  <c:v>ET1</c:v>
                </c:pt>
                <c:pt idx="16">
                  <c:v>ET2</c:v>
                </c:pt>
              </c:strCache>
            </c:strRef>
          </c:cat>
          <c:val>
            <c:numRef>
              <c:f>TaskHour!$C$24:$C$40</c:f>
              <c:numCache>
                <c:formatCode>_("$"* #,##0_);_("$"* \(#,##0\);_("$"* "-"??_);_(@_)</c:formatCode>
                <c:ptCount val="17"/>
                <c:pt idx="0">
                  <c:v>129000</c:v>
                </c:pt>
                <c:pt idx="1">
                  <c:v>15600</c:v>
                </c:pt>
                <c:pt idx="2">
                  <c:v>9000</c:v>
                </c:pt>
                <c:pt idx="3">
                  <c:v>27000</c:v>
                </c:pt>
                <c:pt idx="4">
                  <c:v>60300</c:v>
                </c:pt>
                <c:pt idx="5">
                  <c:v>43800</c:v>
                </c:pt>
                <c:pt idx="6">
                  <c:v>63000</c:v>
                </c:pt>
                <c:pt idx="7">
                  <c:v>60600</c:v>
                </c:pt>
                <c:pt idx="8">
                  <c:v>45600</c:v>
                </c:pt>
                <c:pt idx="9">
                  <c:v>10200</c:v>
                </c:pt>
                <c:pt idx="10">
                  <c:v>36600</c:v>
                </c:pt>
                <c:pt idx="11">
                  <c:v>130800</c:v>
                </c:pt>
                <c:pt idx="12">
                  <c:v>67800</c:v>
                </c:pt>
                <c:pt idx="13">
                  <c:v>60600</c:v>
                </c:pt>
                <c:pt idx="14">
                  <c:v>31800</c:v>
                </c:pt>
                <c:pt idx="15">
                  <c:v>36600</c:v>
                </c:pt>
                <c:pt idx="16">
                  <c:v>137880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6184832"/>
        <c:axId val="1986187552"/>
      </c:barChart>
      <c:catAx>
        <c:axId val="19861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87552"/>
        <c:crosses val="autoZero"/>
        <c:auto val="1"/>
        <c:lblAlgn val="ctr"/>
        <c:lblOffset val="100"/>
        <c:noMultiLvlLbl val="0"/>
      </c:catAx>
      <c:valAx>
        <c:axId val="198618755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9861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Analysis.xlsx]Task_Count!PivotTable7</c:name>
    <c:fmtId val="2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Task_Count!$B$3:$B$4</c:f>
              <c:strCache>
                <c:ptCount val="1"/>
                <c:pt idx="0">
                  <c:v>Project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Task_Count!$A$5:$A$18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Task_Count!$B$5:$B$18</c:f>
              <c:numCache>
                <c:formatCode>General</c:formatCode>
                <c:ptCount val="13"/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Task_Count!$C$3:$C$4</c:f>
              <c:strCache>
                <c:ptCount val="1"/>
                <c:pt idx="0">
                  <c:v>Project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Task_Count!$A$5:$A$18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Task_Count!$C$5:$C$18</c:f>
              <c:numCache>
                <c:formatCode>General</c:formatCode>
                <c:ptCount val="13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8">
                  <c:v>1</c:v>
                </c:pt>
                <c:pt idx="11">
                  <c:v>2</c:v>
                </c:pt>
              </c:numCache>
            </c:numRef>
          </c:val>
        </c:ser>
        <c:ser>
          <c:idx val="2"/>
          <c:order val="2"/>
          <c:tx>
            <c:strRef>
              <c:f>Task_Count!$D$3:$D$4</c:f>
              <c:strCache>
                <c:ptCount val="1"/>
                <c:pt idx="0">
                  <c:v>Project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Task_Count!$A$5:$A$18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Task_Count!$D$5:$D$18</c:f>
              <c:numCache>
                <c:formatCode>General</c:formatCode>
                <c:ptCount val="13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5">
                  <c:v>1</c:v>
                </c:pt>
                <c:pt idx="8">
                  <c:v>1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strRef>
              <c:f>Task_Count!$E$3:$E$4</c:f>
              <c:strCache>
                <c:ptCount val="1"/>
                <c:pt idx="0">
                  <c:v>Project 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Task_Count!$A$5:$A$18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Task_Count!$E$5:$E$18</c:f>
              <c:numCache>
                <c:formatCode>General</c:formatCode>
                <c:ptCount val="13"/>
                <c:pt idx="0">
                  <c:v>4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9">
                  <c:v>2</c:v>
                </c:pt>
                <c:pt idx="11">
                  <c:v>3</c:v>
                </c:pt>
              </c:numCache>
            </c:numRef>
          </c:val>
        </c:ser>
        <c:ser>
          <c:idx val="4"/>
          <c:order val="4"/>
          <c:tx>
            <c:strRef>
              <c:f>Task_Count!$F$3:$F$4</c:f>
              <c:strCache>
                <c:ptCount val="1"/>
                <c:pt idx="0">
                  <c:v>Project 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Task_Count!$A$5:$A$18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Task_Count!$F$5:$F$18</c:f>
              <c:numCache>
                <c:formatCode>General</c:formatCode>
                <c:ptCount val="13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18</xdr:row>
      <xdr:rowOff>175260</xdr:rowOff>
    </xdr:from>
    <xdr:to>
      <xdr:col>8</xdr:col>
      <xdr:colOff>0</xdr:colOff>
      <xdr:row>34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342900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312420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7620</xdr:rowOff>
    </xdr:from>
    <xdr:to>
      <xdr:col>15</xdr:col>
      <xdr:colOff>388620</xdr:colOff>
      <xdr:row>37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0</xdr:rowOff>
    </xdr:from>
    <xdr:to>
      <xdr:col>8</xdr:col>
      <xdr:colOff>624840</xdr:colOff>
      <xdr:row>18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617220</xdr:colOff>
      <xdr:row>22</xdr:row>
      <xdr:rowOff>7620</xdr:rowOff>
    </xdr:from>
    <xdr:to>
      <xdr:col>8</xdr:col>
      <xdr:colOff>655320</xdr:colOff>
      <xdr:row>38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</xdr:row>
      <xdr:rowOff>7620</xdr:rowOff>
    </xdr:from>
    <xdr:to>
      <xdr:col>17</xdr:col>
      <xdr:colOff>266700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078.878896643517" createdVersion="5" refreshedVersion="5" minRefreshableVersion="3" recordCount="53">
  <cacheSource type="worksheet">
    <worksheetSource ref="B1:AC54" sheet="Sheet1"/>
  </cacheSource>
  <cacheFields count="28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 count="17">
        <s v="AT1"/>
        <s v="AT2"/>
        <s v="AT3"/>
        <s v="BT1"/>
        <s v="BT2"/>
        <s v="BT3"/>
        <s v="CT1"/>
        <s v="CT2"/>
        <s v="CT3"/>
        <s v="CT4"/>
        <s v="CT5"/>
        <s v="DT1"/>
        <s v="DT2"/>
        <s v="DT3"/>
        <s v="DT4"/>
        <s v="ET1"/>
        <s v="ET2"/>
      </sharedItems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44">
      <sharedItems containsSemiMixedTypes="0" containsString="0" containsNumber="1" containsInteger="1" minValue="35" maxValue="140" count="11">
        <n v="50"/>
        <n v="35"/>
        <n v="75"/>
        <n v="105"/>
        <n v="90"/>
        <n v="140"/>
        <n v="60"/>
        <n v="95"/>
        <n v="120"/>
        <n v="45"/>
        <n v="88"/>
      </sharedItems>
    </cacheField>
    <cacheField name="BH_Month 1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BH_Month 2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BH_Month 3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BH_Month 4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BH_Month 5" numFmtId="0">
      <sharedItems containsSemiMixedTypes="0" containsString="0" containsNumber="1" containsInteger="1" minValue="5" maxValue="160"/>
    </cacheField>
    <cacheField name="BH_Month 6" numFmtId="0">
      <sharedItems containsSemiMixedTypes="0" containsString="0" containsNumber="1" containsInteger="1" minValue="5" maxValue="160"/>
    </cacheField>
    <cacheField name="AH_Month 1" numFmtId="0">
      <sharedItems containsSemiMixedTypes="0" containsString="0" containsNumber="1" containsInteger="1" minValue="5" maxValue="160" count="15">
        <n v="24"/>
        <n v="80"/>
        <n v="40"/>
        <n v="20"/>
        <n v="160"/>
        <n v="10"/>
        <n v="12"/>
        <n v="50"/>
        <n v="5"/>
        <n v="25"/>
        <n v="120"/>
        <n v="30"/>
        <n v="15"/>
        <n v="110"/>
        <n v="90"/>
      </sharedItems>
    </cacheField>
    <cacheField name="AH_Month 2" numFmtId="0">
      <sharedItems containsSemiMixedTypes="0" containsString="0" containsNumber="1" containsInteger="1" minValue="5" maxValue="160" count="15">
        <n v="24"/>
        <n v="80"/>
        <n v="40"/>
        <n v="20"/>
        <n v="160"/>
        <n v="10"/>
        <n v="12"/>
        <n v="50"/>
        <n v="5"/>
        <n v="25"/>
        <n v="120"/>
        <n v="30"/>
        <n v="15"/>
        <n v="110"/>
        <n v="90"/>
      </sharedItems>
    </cacheField>
    <cacheField name="AH_Month 3" numFmtId="0">
      <sharedItems containsSemiMixedTypes="0" containsString="0" containsNumber="1" containsInteger="1" minValue="5" maxValue="160" count="15">
        <n v="24"/>
        <n v="80"/>
        <n v="40"/>
        <n v="20"/>
        <n v="160"/>
        <n v="10"/>
        <n v="12"/>
        <n v="50"/>
        <n v="5"/>
        <n v="25"/>
        <n v="120"/>
        <n v="30"/>
        <n v="15"/>
        <n v="110"/>
        <n v="90"/>
      </sharedItems>
    </cacheField>
    <cacheField name="AH_Month 4" numFmtId="0">
      <sharedItems containsSemiMixedTypes="0" containsString="0" containsNumber="1" containsInteger="1" minValue="5" maxValue="160" count="15">
        <n v="30"/>
        <n v="90"/>
        <n v="40"/>
        <n v="20"/>
        <n v="160"/>
        <n v="10"/>
        <n v="12"/>
        <n v="24"/>
        <n v="50"/>
        <n v="5"/>
        <n v="25"/>
        <n v="80"/>
        <n v="120"/>
        <n v="15"/>
        <n v="110"/>
      </sharedItems>
    </cacheField>
    <cacheField name="AH_Month 5" numFmtId="0">
      <sharedItems containsSemiMixedTypes="0" containsString="0" containsNumber="1" containsInteger="1" minValue="5" maxValue="160" count="15">
        <n v="30"/>
        <n v="90"/>
        <n v="40"/>
        <n v="20"/>
        <n v="160"/>
        <n v="10"/>
        <n v="12"/>
        <n v="24"/>
        <n v="50"/>
        <n v="5"/>
        <n v="25"/>
        <n v="80"/>
        <n v="120"/>
        <n v="15"/>
        <n v="110"/>
      </sharedItems>
    </cacheField>
    <cacheField name="AH_Month 6" numFmtId="0">
      <sharedItems containsSemiMixedTypes="0" containsString="0" containsNumber="1" containsInteger="1" minValue="5" maxValue="160" count="15">
        <n v="30"/>
        <n v="90"/>
        <n v="40"/>
        <n v="20"/>
        <n v="160"/>
        <n v="10"/>
        <n v="12"/>
        <n v="24"/>
        <n v="50"/>
        <n v="5"/>
        <n v="25"/>
        <n v="80"/>
        <n v="120"/>
        <n v="15"/>
        <n v="110"/>
      </sharedItems>
    </cacheField>
    <cacheField name="BC_Month 1" numFmtId="44">
      <sharedItems containsSemiMixedTypes="0" containsString="0" containsNumber="1" containsInteger="1" minValue="250" maxValue="15200"/>
    </cacheField>
    <cacheField name="BC_Month 2" numFmtId="44">
      <sharedItems containsSemiMixedTypes="0" containsString="0" containsNumber="1" containsInteger="1" minValue="250" maxValue="15200"/>
    </cacheField>
    <cacheField name="BC_Month 3" numFmtId="44">
      <sharedItems containsSemiMixedTypes="0" containsString="0" containsNumber="1" containsInteger="1" minValue="250" maxValue="15200"/>
    </cacheField>
    <cacheField name="BC_Month 4" numFmtId="44">
      <sharedItems containsSemiMixedTypes="0" containsString="0" containsNumber="1" containsInteger="1" minValue="250" maxValue="15200"/>
    </cacheField>
    <cacheField name="BC_Month 5" numFmtId="44">
      <sharedItems containsSemiMixedTypes="0" containsString="0" containsNumber="1" containsInteger="1" minValue="250" maxValue="15200"/>
    </cacheField>
    <cacheField name="BC_Month 6" numFmtId="44">
      <sharedItems containsSemiMixedTypes="0" containsString="0" containsNumber="1" containsInteger="1" minValue="250" maxValue="15200"/>
    </cacheField>
    <cacheField name="AC_Month 1" numFmtId="44">
      <sharedItems containsSemiMixedTypes="0" containsString="0" containsNumber="1" containsInteger="1" minValue="250" maxValue="14400"/>
    </cacheField>
    <cacheField name="AC_Month 2" numFmtId="44">
      <sharedItems containsSemiMixedTypes="0" containsString="0" containsNumber="1" containsInteger="1" minValue="250" maxValue="14400"/>
    </cacheField>
    <cacheField name="AC_Month 3" numFmtId="44">
      <sharedItems containsSemiMixedTypes="0" containsString="0" containsNumber="1" containsInteger="1" minValue="250" maxValue="14400"/>
    </cacheField>
    <cacheField name="AC_Month 4" numFmtId="44">
      <sharedItems containsSemiMixedTypes="0" containsString="0" containsNumber="1" containsInteger="1" minValue="250" maxValue="14400"/>
    </cacheField>
    <cacheField name="AC_Month 5" numFmtId="44">
      <sharedItems containsSemiMixedTypes="0" containsString="0" containsNumber="1" containsInteger="1" minValue="250" maxValue="14400"/>
    </cacheField>
    <cacheField name="AC_Month 6" numFmtId="44">
      <sharedItems containsSemiMixedTypes="0" containsString="0" containsNumber="1" containsInteger="1" minValue="250" maxValue="1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x v="0"/>
    <x v="0"/>
    <x v="0"/>
    <x v="0"/>
    <x v="0"/>
    <x v="0"/>
    <n v="20"/>
    <n v="20"/>
    <x v="0"/>
    <x v="0"/>
    <x v="0"/>
    <x v="0"/>
    <x v="0"/>
    <x v="0"/>
    <n v="1000"/>
    <n v="1000"/>
    <n v="1000"/>
    <n v="1000"/>
    <n v="1000"/>
    <n v="1000"/>
    <n v="1200"/>
    <n v="1200"/>
    <n v="1200"/>
    <n v="1500"/>
    <n v="1500"/>
    <n v="1500"/>
  </r>
  <r>
    <x v="0"/>
    <x v="0"/>
    <x v="1"/>
    <x v="1"/>
    <x v="1"/>
    <x v="1"/>
    <x v="1"/>
    <x v="1"/>
    <n v="80"/>
    <n v="80"/>
    <x v="1"/>
    <x v="1"/>
    <x v="1"/>
    <x v="1"/>
    <x v="1"/>
    <x v="1"/>
    <n v="2800"/>
    <n v="2800"/>
    <n v="2800"/>
    <n v="2800"/>
    <n v="2800"/>
    <n v="2800"/>
    <n v="2800"/>
    <n v="2800"/>
    <n v="2800"/>
    <n v="3150"/>
    <n v="3150"/>
    <n v="3150"/>
  </r>
  <r>
    <x v="0"/>
    <x v="0"/>
    <x v="2"/>
    <x v="2"/>
    <x v="2"/>
    <x v="2"/>
    <x v="2"/>
    <x v="2"/>
    <n v="40"/>
    <n v="40"/>
    <x v="2"/>
    <x v="2"/>
    <x v="2"/>
    <x v="2"/>
    <x v="2"/>
    <x v="2"/>
    <n v="3000"/>
    <n v="3000"/>
    <n v="3000"/>
    <n v="3000"/>
    <n v="3000"/>
    <n v="3000"/>
    <n v="3000"/>
    <n v="3000"/>
    <n v="3000"/>
    <n v="3000"/>
    <n v="3000"/>
    <n v="3000"/>
  </r>
  <r>
    <x v="0"/>
    <x v="0"/>
    <x v="3"/>
    <x v="3"/>
    <x v="0"/>
    <x v="0"/>
    <x v="0"/>
    <x v="0"/>
    <n v="20"/>
    <n v="20"/>
    <x v="3"/>
    <x v="3"/>
    <x v="3"/>
    <x v="3"/>
    <x v="3"/>
    <x v="3"/>
    <n v="2100"/>
    <n v="2100"/>
    <n v="2100"/>
    <n v="2100"/>
    <n v="2100"/>
    <n v="2100"/>
    <n v="2100"/>
    <n v="2100"/>
    <n v="2100"/>
    <n v="2100"/>
    <n v="2100"/>
    <n v="2100"/>
  </r>
  <r>
    <x v="0"/>
    <x v="0"/>
    <x v="4"/>
    <x v="4"/>
    <x v="3"/>
    <x v="3"/>
    <x v="3"/>
    <x v="3"/>
    <n v="140"/>
    <n v="140"/>
    <x v="4"/>
    <x v="4"/>
    <x v="4"/>
    <x v="4"/>
    <x v="4"/>
    <x v="4"/>
    <n v="12600"/>
    <n v="12600"/>
    <n v="12600"/>
    <n v="12600"/>
    <n v="12600"/>
    <n v="12600"/>
    <n v="14400"/>
    <n v="14400"/>
    <n v="14400"/>
    <n v="14400"/>
    <n v="14400"/>
    <n v="14400"/>
  </r>
  <r>
    <x v="0"/>
    <x v="1"/>
    <x v="0"/>
    <x v="0"/>
    <x v="4"/>
    <x v="4"/>
    <x v="4"/>
    <x v="4"/>
    <n v="10"/>
    <n v="10"/>
    <x v="5"/>
    <x v="5"/>
    <x v="5"/>
    <x v="5"/>
    <x v="5"/>
    <x v="5"/>
    <n v="500"/>
    <n v="500"/>
    <n v="500"/>
    <n v="500"/>
    <n v="500"/>
    <n v="500"/>
    <n v="500"/>
    <n v="500"/>
    <n v="500"/>
    <n v="500"/>
    <n v="500"/>
    <n v="500"/>
  </r>
  <r>
    <x v="0"/>
    <x v="1"/>
    <x v="3"/>
    <x v="3"/>
    <x v="0"/>
    <x v="0"/>
    <x v="0"/>
    <x v="0"/>
    <n v="20"/>
    <n v="20"/>
    <x v="3"/>
    <x v="3"/>
    <x v="3"/>
    <x v="3"/>
    <x v="3"/>
    <x v="3"/>
    <n v="2100"/>
    <n v="2100"/>
    <n v="2100"/>
    <n v="2100"/>
    <n v="2100"/>
    <n v="2100"/>
    <n v="2100"/>
    <n v="2100"/>
    <n v="2100"/>
    <n v="2100"/>
    <n v="2100"/>
    <n v="2100"/>
  </r>
  <r>
    <x v="0"/>
    <x v="2"/>
    <x v="0"/>
    <x v="0"/>
    <x v="0"/>
    <x v="0"/>
    <x v="0"/>
    <x v="0"/>
    <n v="20"/>
    <n v="20"/>
    <x v="3"/>
    <x v="3"/>
    <x v="3"/>
    <x v="3"/>
    <x v="3"/>
    <x v="3"/>
    <n v="1000"/>
    <n v="1000"/>
    <n v="1000"/>
    <n v="1000"/>
    <n v="1000"/>
    <n v="1000"/>
    <n v="1000"/>
    <n v="1000"/>
    <n v="1000"/>
    <n v="1000"/>
    <n v="1000"/>
    <n v="1000"/>
  </r>
  <r>
    <x v="0"/>
    <x v="2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1"/>
    <x v="3"/>
    <x v="0"/>
    <x v="0"/>
    <x v="0"/>
    <x v="0"/>
    <x v="0"/>
    <x v="0"/>
    <n v="20"/>
    <n v="20"/>
    <x v="0"/>
    <x v="0"/>
    <x v="0"/>
    <x v="7"/>
    <x v="7"/>
    <x v="7"/>
    <n v="1000"/>
    <n v="1000"/>
    <n v="1000"/>
    <n v="1000"/>
    <n v="1000"/>
    <n v="1000"/>
    <n v="1200"/>
    <n v="1200"/>
    <n v="1200"/>
    <n v="1200"/>
    <n v="1200"/>
    <n v="1200"/>
  </r>
  <r>
    <x v="1"/>
    <x v="3"/>
    <x v="2"/>
    <x v="2"/>
    <x v="2"/>
    <x v="2"/>
    <x v="2"/>
    <x v="2"/>
    <n v="40"/>
    <n v="40"/>
    <x v="7"/>
    <x v="7"/>
    <x v="7"/>
    <x v="8"/>
    <x v="8"/>
    <x v="8"/>
    <n v="3000"/>
    <n v="3000"/>
    <n v="3000"/>
    <n v="3000"/>
    <n v="3000"/>
    <n v="3000"/>
    <n v="3750"/>
    <n v="3750"/>
    <n v="3750"/>
    <n v="3750"/>
    <n v="3750"/>
    <n v="3750"/>
  </r>
  <r>
    <x v="1"/>
    <x v="3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1"/>
    <x v="4"/>
    <x v="0"/>
    <x v="0"/>
    <x v="5"/>
    <x v="5"/>
    <x v="5"/>
    <x v="5"/>
    <n v="5"/>
    <n v="5"/>
    <x v="8"/>
    <x v="8"/>
    <x v="8"/>
    <x v="9"/>
    <x v="9"/>
    <x v="9"/>
    <n v="250"/>
    <n v="250"/>
    <n v="250"/>
    <n v="250"/>
    <n v="250"/>
    <n v="250"/>
    <n v="250"/>
    <n v="250"/>
    <n v="250"/>
    <n v="250"/>
    <n v="250"/>
    <n v="250"/>
  </r>
  <r>
    <x v="1"/>
    <x v="4"/>
    <x v="3"/>
    <x v="3"/>
    <x v="2"/>
    <x v="2"/>
    <x v="2"/>
    <x v="2"/>
    <n v="40"/>
    <n v="40"/>
    <x v="2"/>
    <x v="2"/>
    <x v="2"/>
    <x v="2"/>
    <x v="2"/>
    <x v="2"/>
    <n v="4200"/>
    <n v="4200"/>
    <n v="4200"/>
    <n v="4200"/>
    <n v="4200"/>
    <n v="4200"/>
    <n v="4200"/>
    <n v="4200"/>
    <n v="4200"/>
    <n v="4200"/>
    <n v="4200"/>
    <n v="4200"/>
  </r>
  <r>
    <x v="1"/>
    <x v="4"/>
    <x v="6"/>
    <x v="5"/>
    <x v="2"/>
    <x v="2"/>
    <x v="2"/>
    <x v="2"/>
    <n v="40"/>
    <n v="40"/>
    <x v="7"/>
    <x v="7"/>
    <x v="7"/>
    <x v="10"/>
    <x v="10"/>
    <x v="10"/>
    <n v="5600"/>
    <n v="5600"/>
    <n v="5600"/>
    <n v="5600"/>
    <n v="5600"/>
    <n v="5600"/>
    <n v="7000"/>
    <n v="7000"/>
    <n v="7000"/>
    <n v="3500"/>
    <n v="3500"/>
    <n v="3500"/>
  </r>
  <r>
    <x v="1"/>
    <x v="5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1"/>
    <x v="5"/>
    <x v="7"/>
    <x v="6"/>
    <x v="0"/>
    <x v="0"/>
    <x v="0"/>
    <x v="0"/>
    <n v="20"/>
    <n v="20"/>
    <x v="9"/>
    <x v="9"/>
    <x v="9"/>
    <x v="10"/>
    <x v="10"/>
    <x v="10"/>
    <n v="1200"/>
    <n v="1200"/>
    <n v="1200"/>
    <n v="1200"/>
    <n v="1200"/>
    <n v="1200"/>
    <n v="1500"/>
    <n v="1500"/>
    <n v="1500"/>
    <n v="1500"/>
    <n v="1500"/>
    <n v="1500"/>
  </r>
  <r>
    <x v="1"/>
    <x v="5"/>
    <x v="6"/>
    <x v="5"/>
    <x v="2"/>
    <x v="2"/>
    <x v="2"/>
    <x v="2"/>
    <n v="40"/>
    <n v="40"/>
    <x v="7"/>
    <x v="7"/>
    <x v="7"/>
    <x v="10"/>
    <x v="10"/>
    <x v="10"/>
    <n v="5600"/>
    <n v="5600"/>
    <n v="5600"/>
    <n v="5600"/>
    <n v="5600"/>
    <n v="5600"/>
    <n v="7000"/>
    <n v="7000"/>
    <n v="7000"/>
    <n v="3500"/>
    <n v="3500"/>
    <n v="3500"/>
  </r>
  <r>
    <x v="2"/>
    <x v="6"/>
    <x v="0"/>
    <x v="0"/>
    <x v="4"/>
    <x v="4"/>
    <x v="4"/>
    <x v="4"/>
    <n v="10"/>
    <n v="10"/>
    <x v="8"/>
    <x v="8"/>
    <x v="8"/>
    <x v="9"/>
    <x v="9"/>
    <x v="9"/>
    <n v="500"/>
    <n v="500"/>
    <n v="500"/>
    <n v="500"/>
    <n v="500"/>
    <n v="500"/>
    <n v="250"/>
    <n v="250"/>
    <n v="250"/>
    <n v="250"/>
    <n v="250"/>
    <n v="250"/>
  </r>
  <r>
    <x v="2"/>
    <x v="6"/>
    <x v="1"/>
    <x v="1"/>
    <x v="1"/>
    <x v="1"/>
    <x v="1"/>
    <x v="1"/>
    <n v="80"/>
    <n v="80"/>
    <x v="1"/>
    <x v="1"/>
    <x v="1"/>
    <x v="11"/>
    <x v="11"/>
    <x v="11"/>
    <n v="2800"/>
    <n v="2800"/>
    <n v="2800"/>
    <n v="2800"/>
    <n v="2800"/>
    <n v="2800"/>
    <n v="2800"/>
    <n v="2800"/>
    <n v="2800"/>
    <n v="2800"/>
    <n v="2800"/>
    <n v="2800"/>
  </r>
  <r>
    <x v="2"/>
    <x v="6"/>
    <x v="2"/>
    <x v="2"/>
    <x v="1"/>
    <x v="1"/>
    <x v="1"/>
    <x v="1"/>
    <n v="80"/>
    <n v="80"/>
    <x v="1"/>
    <x v="1"/>
    <x v="1"/>
    <x v="11"/>
    <x v="11"/>
    <x v="11"/>
    <n v="6000"/>
    <n v="6000"/>
    <n v="6000"/>
    <n v="6000"/>
    <n v="6000"/>
    <n v="6000"/>
    <n v="6000"/>
    <n v="6000"/>
    <n v="6000"/>
    <n v="6000"/>
    <n v="6000"/>
    <n v="6000"/>
  </r>
  <r>
    <x v="2"/>
    <x v="6"/>
    <x v="7"/>
    <x v="6"/>
    <x v="0"/>
    <x v="0"/>
    <x v="0"/>
    <x v="0"/>
    <n v="20"/>
    <n v="20"/>
    <x v="9"/>
    <x v="9"/>
    <x v="9"/>
    <x v="10"/>
    <x v="10"/>
    <x v="10"/>
    <n v="1200"/>
    <n v="1200"/>
    <n v="1200"/>
    <n v="1200"/>
    <n v="1200"/>
    <n v="1200"/>
    <n v="1500"/>
    <n v="1500"/>
    <n v="1500"/>
    <n v="1500"/>
    <n v="1500"/>
    <n v="1500"/>
  </r>
  <r>
    <x v="2"/>
    <x v="7"/>
    <x v="3"/>
    <x v="3"/>
    <x v="1"/>
    <x v="1"/>
    <x v="1"/>
    <x v="1"/>
    <n v="80"/>
    <n v="80"/>
    <x v="10"/>
    <x v="10"/>
    <x v="10"/>
    <x v="12"/>
    <x v="12"/>
    <x v="12"/>
    <n v="8400"/>
    <n v="8400"/>
    <n v="8400"/>
    <n v="8400"/>
    <n v="8400"/>
    <n v="8400"/>
    <n v="12600"/>
    <n v="12600"/>
    <n v="12600"/>
    <n v="12600"/>
    <n v="12600"/>
    <n v="12600"/>
  </r>
  <r>
    <x v="2"/>
    <x v="7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2"/>
    <x v="7"/>
    <x v="7"/>
    <x v="6"/>
    <x v="0"/>
    <x v="0"/>
    <x v="0"/>
    <x v="0"/>
    <n v="20"/>
    <n v="20"/>
    <x v="9"/>
    <x v="9"/>
    <x v="9"/>
    <x v="10"/>
    <x v="10"/>
    <x v="10"/>
    <n v="1200"/>
    <n v="1200"/>
    <n v="1200"/>
    <n v="1200"/>
    <n v="1200"/>
    <n v="1200"/>
    <n v="1500"/>
    <n v="1500"/>
    <n v="1500"/>
    <n v="1500"/>
    <n v="1500"/>
    <n v="1500"/>
  </r>
  <r>
    <x v="2"/>
    <x v="8"/>
    <x v="0"/>
    <x v="0"/>
    <x v="6"/>
    <x v="6"/>
    <x v="6"/>
    <x v="6"/>
    <n v="30"/>
    <n v="30"/>
    <x v="11"/>
    <x v="11"/>
    <x v="11"/>
    <x v="0"/>
    <x v="0"/>
    <x v="0"/>
    <n v="1500"/>
    <n v="1500"/>
    <n v="1500"/>
    <n v="1500"/>
    <n v="1500"/>
    <n v="1500"/>
    <n v="1500"/>
    <n v="1500"/>
    <n v="1500"/>
    <n v="1500"/>
    <n v="1500"/>
    <n v="1500"/>
  </r>
  <r>
    <x v="2"/>
    <x v="8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2"/>
    <x v="8"/>
    <x v="6"/>
    <x v="5"/>
    <x v="2"/>
    <x v="2"/>
    <x v="2"/>
    <x v="2"/>
    <n v="40"/>
    <n v="40"/>
    <x v="7"/>
    <x v="7"/>
    <x v="7"/>
    <x v="10"/>
    <x v="10"/>
    <x v="10"/>
    <n v="5600"/>
    <n v="5600"/>
    <n v="5600"/>
    <n v="5600"/>
    <n v="5600"/>
    <n v="5600"/>
    <n v="7000"/>
    <n v="7000"/>
    <n v="7000"/>
    <n v="3500"/>
    <n v="3500"/>
    <n v="3500"/>
  </r>
  <r>
    <x v="2"/>
    <x v="9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2"/>
    <x v="9"/>
    <x v="7"/>
    <x v="6"/>
    <x v="0"/>
    <x v="0"/>
    <x v="0"/>
    <x v="0"/>
    <n v="20"/>
    <n v="20"/>
    <x v="9"/>
    <x v="9"/>
    <x v="9"/>
    <x v="10"/>
    <x v="10"/>
    <x v="10"/>
    <n v="1200"/>
    <n v="1200"/>
    <n v="1200"/>
    <n v="1200"/>
    <n v="1200"/>
    <n v="1200"/>
    <n v="1500"/>
    <n v="1500"/>
    <n v="1500"/>
    <n v="1500"/>
    <n v="1500"/>
    <n v="1500"/>
  </r>
  <r>
    <x v="2"/>
    <x v="10"/>
    <x v="6"/>
    <x v="5"/>
    <x v="2"/>
    <x v="2"/>
    <x v="2"/>
    <x v="2"/>
    <n v="40"/>
    <n v="40"/>
    <x v="7"/>
    <x v="7"/>
    <x v="7"/>
    <x v="10"/>
    <x v="10"/>
    <x v="10"/>
    <n v="5600"/>
    <n v="5600"/>
    <n v="5600"/>
    <n v="5600"/>
    <n v="5600"/>
    <n v="5600"/>
    <n v="7000"/>
    <n v="7000"/>
    <n v="7000"/>
    <n v="3500"/>
    <n v="3500"/>
    <n v="3500"/>
  </r>
  <r>
    <x v="2"/>
    <x v="10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3"/>
    <x v="11"/>
    <x v="4"/>
    <x v="4"/>
    <x v="0"/>
    <x v="0"/>
    <x v="0"/>
    <x v="0"/>
    <n v="20"/>
    <n v="20"/>
    <x v="12"/>
    <x v="12"/>
    <x v="12"/>
    <x v="13"/>
    <x v="13"/>
    <x v="13"/>
    <n v="1800"/>
    <n v="1800"/>
    <n v="1800"/>
    <n v="1800"/>
    <n v="1800"/>
    <n v="1800"/>
    <n v="1350"/>
    <n v="1350"/>
    <n v="1350"/>
    <n v="1350"/>
    <n v="1350"/>
    <n v="1350"/>
  </r>
  <r>
    <x v="3"/>
    <x v="11"/>
    <x v="8"/>
    <x v="7"/>
    <x v="7"/>
    <x v="7"/>
    <x v="7"/>
    <x v="7"/>
    <n v="160"/>
    <n v="160"/>
    <x v="13"/>
    <x v="13"/>
    <x v="13"/>
    <x v="14"/>
    <x v="14"/>
    <x v="14"/>
    <n v="15200"/>
    <n v="15200"/>
    <n v="15200"/>
    <n v="15200"/>
    <n v="15200"/>
    <n v="15200"/>
    <n v="10450"/>
    <n v="10450"/>
    <n v="10450"/>
    <n v="10450"/>
    <n v="10450"/>
    <n v="10450"/>
  </r>
  <r>
    <x v="3"/>
    <x v="11"/>
    <x v="7"/>
    <x v="6"/>
    <x v="0"/>
    <x v="0"/>
    <x v="0"/>
    <x v="0"/>
    <n v="20"/>
    <n v="20"/>
    <x v="9"/>
    <x v="9"/>
    <x v="9"/>
    <x v="10"/>
    <x v="10"/>
    <x v="10"/>
    <n v="1200"/>
    <n v="1200"/>
    <n v="1200"/>
    <n v="1200"/>
    <n v="1200"/>
    <n v="1200"/>
    <n v="1500"/>
    <n v="1500"/>
    <n v="1500"/>
    <n v="1500"/>
    <n v="1500"/>
    <n v="1500"/>
  </r>
  <r>
    <x v="3"/>
    <x v="11"/>
    <x v="9"/>
    <x v="8"/>
    <x v="6"/>
    <x v="6"/>
    <x v="6"/>
    <x v="6"/>
    <n v="30"/>
    <n v="30"/>
    <x v="11"/>
    <x v="11"/>
    <x v="11"/>
    <x v="0"/>
    <x v="0"/>
    <x v="0"/>
    <n v="3600"/>
    <n v="3600"/>
    <n v="3600"/>
    <n v="3600"/>
    <n v="3600"/>
    <n v="3600"/>
    <n v="3600"/>
    <n v="3600"/>
    <n v="3600"/>
    <n v="3600"/>
    <n v="3600"/>
    <n v="3600"/>
  </r>
  <r>
    <x v="3"/>
    <x v="12"/>
    <x v="10"/>
    <x v="2"/>
    <x v="1"/>
    <x v="1"/>
    <x v="1"/>
    <x v="1"/>
    <n v="80"/>
    <n v="80"/>
    <x v="1"/>
    <x v="1"/>
    <x v="1"/>
    <x v="11"/>
    <x v="11"/>
    <x v="11"/>
    <n v="6000"/>
    <n v="6000"/>
    <n v="6000"/>
    <n v="6000"/>
    <n v="6000"/>
    <n v="6000"/>
    <n v="6000"/>
    <n v="6000"/>
    <n v="6000"/>
    <n v="6000"/>
    <n v="6000"/>
    <n v="6000"/>
  </r>
  <r>
    <x v="3"/>
    <x v="12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3"/>
    <x v="12"/>
    <x v="7"/>
    <x v="6"/>
    <x v="0"/>
    <x v="0"/>
    <x v="0"/>
    <x v="0"/>
    <n v="20"/>
    <n v="20"/>
    <x v="9"/>
    <x v="9"/>
    <x v="9"/>
    <x v="10"/>
    <x v="10"/>
    <x v="10"/>
    <n v="1200"/>
    <n v="1200"/>
    <n v="1200"/>
    <n v="1200"/>
    <n v="1200"/>
    <n v="1200"/>
    <n v="1500"/>
    <n v="1500"/>
    <n v="1500"/>
    <n v="1500"/>
    <n v="1500"/>
    <n v="1500"/>
  </r>
  <r>
    <x v="3"/>
    <x v="12"/>
    <x v="9"/>
    <x v="8"/>
    <x v="6"/>
    <x v="6"/>
    <x v="6"/>
    <x v="6"/>
    <n v="30"/>
    <n v="30"/>
    <x v="11"/>
    <x v="11"/>
    <x v="11"/>
    <x v="0"/>
    <x v="0"/>
    <x v="0"/>
    <n v="3600"/>
    <n v="3600"/>
    <n v="3600"/>
    <n v="3600"/>
    <n v="3600"/>
    <n v="3600"/>
    <n v="3600"/>
    <n v="3600"/>
    <n v="3600"/>
    <n v="3600"/>
    <n v="3600"/>
    <n v="3600"/>
  </r>
  <r>
    <x v="3"/>
    <x v="13"/>
    <x v="10"/>
    <x v="2"/>
    <x v="1"/>
    <x v="1"/>
    <x v="1"/>
    <x v="1"/>
    <n v="80"/>
    <n v="80"/>
    <x v="14"/>
    <x v="14"/>
    <x v="14"/>
    <x v="1"/>
    <x v="1"/>
    <x v="1"/>
    <n v="6000"/>
    <n v="6000"/>
    <n v="6000"/>
    <n v="6000"/>
    <n v="6000"/>
    <n v="6000"/>
    <n v="6750"/>
    <n v="6750"/>
    <n v="6750"/>
    <n v="6750"/>
    <n v="6750"/>
    <n v="6750"/>
  </r>
  <r>
    <x v="3"/>
    <x v="13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3"/>
    <x v="13"/>
    <x v="9"/>
    <x v="8"/>
    <x v="6"/>
    <x v="6"/>
    <x v="6"/>
    <x v="6"/>
    <n v="30"/>
    <n v="30"/>
    <x v="11"/>
    <x v="11"/>
    <x v="11"/>
    <x v="0"/>
    <x v="0"/>
    <x v="0"/>
    <n v="3600"/>
    <n v="3600"/>
    <n v="3600"/>
    <n v="3600"/>
    <n v="3600"/>
    <n v="3600"/>
    <n v="3600"/>
    <n v="3600"/>
    <n v="3600"/>
    <n v="3600"/>
    <n v="3600"/>
    <n v="3600"/>
  </r>
  <r>
    <x v="3"/>
    <x v="14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3"/>
    <x v="14"/>
    <x v="7"/>
    <x v="6"/>
    <x v="0"/>
    <x v="0"/>
    <x v="0"/>
    <x v="0"/>
    <n v="20"/>
    <n v="20"/>
    <x v="9"/>
    <x v="9"/>
    <x v="9"/>
    <x v="10"/>
    <x v="10"/>
    <x v="10"/>
    <n v="1200"/>
    <n v="1200"/>
    <n v="1200"/>
    <n v="1200"/>
    <n v="1200"/>
    <n v="1200"/>
    <n v="1500"/>
    <n v="1500"/>
    <n v="1500"/>
    <n v="1500"/>
    <n v="1500"/>
    <n v="1500"/>
  </r>
  <r>
    <x v="3"/>
    <x v="14"/>
    <x v="9"/>
    <x v="8"/>
    <x v="6"/>
    <x v="6"/>
    <x v="6"/>
    <x v="6"/>
    <n v="30"/>
    <n v="30"/>
    <x v="11"/>
    <x v="11"/>
    <x v="11"/>
    <x v="0"/>
    <x v="0"/>
    <x v="0"/>
    <n v="3600"/>
    <n v="3600"/>
    <n v="3600"/>
    <n v="3600"/>
    <n v="3600"/>
    <n v="3600"/>
    <n v="3600"/>
    <n v="3600"/>
    <n v="3600"/>
    <n v="3600"/>
    <n v="3600"/>
    <n v="3600"/>
  </r>
  <r>
    <x v="4"/>
    <x v="15"/>
    <x v="0"/>
    <x v="0"/>
    <x v="2"/>
    <x v="2"/>
    <x v="2"/>
    <x v="2"/>
    <n v="40"/>
    <n v="40"/>
    <x v="7"/>
    <x v="7"/>
    <x v="7"/>
    <x v="8"/>
    <x v="8"/>
    <x v="8"/>
    <n v="2000"/>
    <n v="2000"/>
    <n v="2000"/>
    <n v="2000"/>
    <n v="2000"/>
    <n v="2000"/>
    <n v="2500"/>
    <n v="2500"/>
    <n v="2500"/>
    <n v="2500"/>
    <n v="2500"/>
    <n v="2500"/>
  </r>
  <r>
    <x v="4"/>
    <x v="15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4"/>
    <x v="15"/>
    <x v="9"/>
    <x v="8"/>
    <x v="6"/>
    <x v="6"/>
    <x v="6"/>
    <x v="6"/>
    <n v="30"/>
    <n v="30"/>
    <x v="11"/>
    <x v="11"/>
    <x v="11"/>
    <x v="0"/>
    <x v="0"/>
    <x v="0"/>
    <n v="3600"/>
    <n v="3600"/>
    <n v="3600"/>
    <n v="3600"/>
    <n v="3600"/>
    <n v="3600"/>
    <n v="3600"/>
    <n v="3600"/>
    <n v="3600"/>
    <n v="3600"/>
    <n v="3600"/>
    <n v="3600"/>
  </r>
  <r>
    <x v="4"/>
    <x v="16"/>
    <x v="11"/>
    <x v="9"/>
    <x v="7"/>
    <x v="7"/>
    <x v="7"/>
    <x v="7"/>
    <n v="160"/>
    <n v="160"/>
    <x v="4"/>
    <x v="4"/>
    <x v="4"/>
    <x v="4"/>
    <x v="4"/>
    <x v="4"/>
    <n v="7200"/>
    <n v="7200"/>
    <n v="7200"/>
    <n v="7200"/>
    <n v="7200"/>
    <n v="7200"/>
    <n v="7200"/>
    <n v="7200"/>
    <n v="7200"/>
    <n v="7200"/>
    <n v="7200"/>
    <n v="7200"/>
  </r>
  <r>
    <x v="4"/>
    <x v="16"/>
    <x v="12"/>
    <x v="10"/>
    <x v="7"/>
    <x v="7"/>
    <x v="7"/>
    <x v="7"/>
    <n v="160"/>
    <n v="160"/>
    <x v="1"/>
    <x v="1"/>
    <x v="1"/>
    <x v="11"/>
    <x v="11"/>
    <x v="11"/>
    <n v="14080"/>
    <n v="14080"/>
    <n v="14080"/>
    <n v="14080"/>
    <n v="14080"/>
    <n v="14080"/>
    <n v="7040"/>
    <n v="7040"/>
    <n v="7040"/>
    <n v="7040"/>
    <n v="7040"/>
    <n v="7040"/>
  </r>
  <r>
    <x v="4"/>
    <x v="16"/>
    <x v="5"/>
    <x v="0"/>
    <x v="4"/>
    <x v="4"/>
    <x v="4"/>
    <x v="4"/>
    <n v="10"/>
    <n v="10"/>
    <x v="6"/>
    <x v="6"/>
    <x v="6"/>
    <x v="6"/>
    <x v="6"/>
    <x v="6"/>
    <n v="500"/>
    <n v="500"/>
    <n v="500"/>
    <n v="500"/>
    <n v="500"/>
    <n v="500"/>
    <n v="600"/>
    <n v="600"/>
    <n v="600"/>
    <n v="600"/>
    <n v="600"/>
    <n v="600"/>
  </r>
  <r>
    <x v="4"/>
    <x v="16"/>
    <x v="7"/>
    <x v="6"/>
    <x v="0"/>
    <x v="0"/>
    <x v="0"/>
    <x v="0"/>
    <n v="20"/>
    <n v="20"/>
    <x v="9"/>
    <x v="9"/>
    <x v="9"/>
    <x v="10"/>
    <x v="10"/>
    <x v="10"/>
    <n v="1200"/>
    <n v="1200"/>
    <n v="1200"/>
    <n v="1200"/>
    <n v="1200"/>
    <n v="1200"/>
    <n v="1500"/>
    <n v="1500"/>
    <n v="1500"/>
    <n v="1500"/>
    <n v="150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11:G17" firstHeaderRow="0" firstDataRow="1" firstDataCol="1"/>
  <pivotFields count="2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dataField="1" showAll="0">
      <items count="16">
        <item x="8"/>
        <item x="5"/>
        <item x="6"/>
        <item x="12"/>
        <item x="3"/>
        <item x="0"/>
        <item x="9"/>
        <item x="11"/>
        <item x="2"/>
        <item x="7"/>
        <item x="1"/>
        <item x="14"/>
        <item x="13"/>
        <item x="10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H_Month 1" fld="10" baseField="0" baseItem="0"/>
    <dataField name="Sum of AH_Month 2" fld="11" baseField="0" baseItem="0"/>
    <dataField name="Sum of AH_Month 3" fld="12" baseField="0" baseItem="0"/>
    <dataField name="Sum of AH_Month 4" fld="13" baseField="0" baseItem="0"/>
    <dataField name="Sum of AH_Month 5" fld="14" baseField="0" baseItem="0"/>
    <dataField name="Sum of AH_Month 6" fld="15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2:G8" firstHeaderRow="0" firstDataRow="1" firstDataCol="1"/>
  <pivotFields count="2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H_Month 1" fld="4" baseField="0" baseItem="0"/>
    <dataField name="Sum of BH_Month 2" fld="5" baseField="0" baseItem="0"/>
    <dataField name="Sum of BH_Month 3" fld="6" baseField="0" baseItem="0"/>
    <dataField name="Sum of BH_Month 4" fld="7" baseField="0" baseItem="0"/>
    <dataField name="Sum of BH_Month 5" fld="8" baseField="0" baseItem="0"/>
    <dataField name="Sum of BH_Month 6" fld="9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0" firstHeaderRow="1" firstDataRow="2" firstDataCol="1"/>
  <pivotFields count="28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6">
    <dataField name="Sum of BC_Month 1" fld="16" baseField="0" baseItem="0"/>
    <dataField name="Sum of BC_Month 2" fld="17" baseField="0" baseItem="0"/>
    <dataField name="Sum of BC_Month 3" fld="18" baseField="0" baseItem="0"/>
    <dataField name="Sum of BC_Month 4" fld="19" baseField="0" baseItem="0"/>
    <dataField name="Sum of BC_Month 5" fld="20" baseField="0" baseItem="0"/>
    <dataField name="Sum of BC_Month 6" fld="21" baseField="0" baseItem="0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5:G22" firstHeaderRow="1" firstDataRow="2" firstDataCol="1"/>
  <pivotFields count="28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6">
    <dataField name="Sum of AC_Month 1" fld="22" baseField="0" baseItem="0"/>
    <dataField name="Sum of AC_Month 3" fld="24" baseField="0" baseItem="0"/>
    <dataField name="Sum of AC_Month 2" fld="23" baseField="0" baseItem="0"/>
    <dataField name="Sum of AC_Month 4" fld="25" baseField="0" baseItem="0"/>
    <dataField name="Sum of AC_Month 5" fld="26" baseField="0" baseItem="0"/>
    <dataField name="Sum of AC_Month 6" fld="27" baseField="0" baseItem="0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H16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dataField="1" numFmtId="4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ax of Cost $ / hr" fld="3" subtotal="max" baseField="2" baseItem="0"/>
    <dataField name="Sum of BH_Month 1" fld="4" baseField="0" baseItem="0"/>
    <dataField name="Sum of BH_Month 2" fld="5" baseField="0" baseItem="0"/>
    <dataField name="Sum of BH_Month 3" fld="6" baseField="0" baseItem="0"/>
    <dataField name="Sum of BH_Month 4" fld="7" baseField="0" baseItem="0"/>
    <dataField name="Sum of BH_Month 5" fld="8" baseField="0" baseItem="0"/>
    <dataField name="Sum of BH_Month 6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8:H32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dataField="1" numFmtId="4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ax of Cost $ / hr" fld="3" subtotal="max" baseField="2" baseItem="0"/>
    <dataField name="Sum of AH_Month 1" fld="10" baseField="0" baseItem="0"/>
    <dataField name="Sum of AH_Month 2" fld="11" baseField="0" baseItem="0"/>
    <dataField name="Sum of AH_Month 3" fld="12" baseField="0" baseItem="0"/>
    <dataField name="Sum of AH_Month 4" fld="13" baseField="0" baseItem="0"/>
    <dataField name="Sum of AH_Month 5" fld="14" baseField="0" baseItem="0"/>
    <dataField name="Sum of AH_Month 6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7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dataField="1"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ax of Cost $ / hr" fld="3" subtotal="max" baseField="2" baseItem="0"/>
    <dataField name="Sum of BC_Month 1" fld="16" baseField="0" baseItem="0" numFmtId="164"/>
    <dataField name="Sum of BC_Month 2" fld="17" baseField="0" baseItem="0" numFmtId="164"/>
    <dataField name="Sum of BC_Month 3" fld="18" baseField="0" baseItem="0" numFmtId="164"/>
    <dataField name="Sum of BC_Month 4" fld="19" baseField="0" baseItem="0" numFmtId="164"/>
    <dataField name="Sum of BC_Month 5" fld="20" baseField="0" baseItem="0" numFmtId="164"/>
    <dataField name="Sum of BC_Month 6" fld="21" baseField="0" baseItem="0" numFmtId="164"/>
  </dataFields>
  <formats count="1">
    <format dxfId="30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3:H37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dataField="1"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ax of Cost $ / hr" fld="3" subtotal="max" baseField="2" baseItem="0"/>
    <dataField name="Sum of AC_Month 1" fld="22" baseField="0" baseItem="0" numFmtId="164"/>
    <dataField name="Sum of AC_Month 2" fld="23" baseField="0" baseItem="0" numFmtId="164"/>
    <dataField name="Sum of AC_Month 3" fld="24" baseField="0" baseItem="0" numFmtId="164"/>
    <dataField name="Sum of AC_Month 4" fld="25" baseField="0" baseItem="0" numFmtId="164"/>
    <dataField name="Sum of AC_Month 5" fld="26" baseField="0" baseItem="0" numFmtId="164"/>
    <dataField name="Sum of AC_Month 6" fld="27" baseField="0" baseItem="0" numFmtId="164"/>
  </dataFields>
  <formats count="1">
    <format dxfId="31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5">
  <location ref="A3:G18" firstHeaderRow="1" firstDataRow="2" firstDataCol="1"/>
  <pivotFields count="28"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44" showAll="0">
      <items count="12">
        <item x="1"/>
        <item x="9"/>
        <item x="0"/>
        <item x="6"/>
        <item x="2"/>
        <item x="10"/>
        <item x="4"/>
        <item x="7"/>
        <item x="3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ask" fld="1" subtotal="count" baseField="0" baseItem="0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2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102"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4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5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5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5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5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2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52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52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52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52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52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1"/>
          </reference>
        </references>
      </pivotArea>
    </chartFormat>
    <chartFormat chart="5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3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53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53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53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53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53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1"/>
          </reference>
        </references>
      </pivotArea>
    </chartFormat>
    <chartFormat chart="53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8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8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8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8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8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28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28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28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28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28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28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28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28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</references>
      </pivotArea>
    </chartFormat>
    <chartFormat chart="28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8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8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8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28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28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28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28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28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28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28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28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1"/>
          </reference>
        </references>
      </pivotArea>
    </chartFormat>
    <chartFormat chart="28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</references>
      </pivotArea>
    </chartFormat>
    <chartFormat chart="28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8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8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8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28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28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28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28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28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28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28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28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1"/>
          </reference>
        </references>
      </pivotArea>
    </chartFormat>
    <chartFormat chart="28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2"/>
          </reference>
        </references>
      </pivotArea>
    </chartFormat>
    <chartFormat chart="28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8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8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8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28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28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8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28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28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8"/>
          </reference>
        </references>
      </pivotArea>
    </chartFormat>
    <chartFormat chart="28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28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0"/>
          </reference>
        </references>
      </pivotArea>
    </chartFormat>
    <chartFormat chart="28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1"/>
          </reference>
        </references>
      </pivotArea>
    </chartFormat>
    <chartFormat chart="28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2"/>
          </reference>
        </references>
      </pivotArea>
    </chartFormat>
    <chartFormat chart="28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8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8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8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8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28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8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28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  <chartFormat chart="28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8"/>
          </reference>
        </references>
      </pivotArea>
    </chartFormat>
    <chartFormat chart="28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9"/>
          </reference>
        </references>
      </pivotArea>
    </chartFormat>
    <chartFormat chart="28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0"/>
          </reference>
        </references>
      </pivotArea>
    </chartFormat>
    <chartFormat chart="28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1"/>
          </reference>
        </references>
      </pivotArea>
    </chartFormat>
    <chartFormat chart="28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zoomScaleNormal="100" workbookViewId="0">
      <selection activeCell="J24" sqref="J24"/>
    </sheetView>
  </sheetViews>
  <sheetFormatPr defaultRowHeight="14.4" x14ac:dyDescent="0.3"/>
  <cols>
    <col min="1" max="1" width="12.5546875" customWidth="1"/>
    <col min="2" max="2" width="16.33203125" customWidth="1"/>
    <col min="3" max="3" width="15.77734375" customWidth="1"/>
    <col min="4" max="4" width="15.44140625" customWidth="1"/>
    <col min="5" max="7" width="18.33203125" bestFit="1" customWidth="1"/>
    <col min="8" max="8" width="12" customWidth="1"/>
  </cols>
  <sheetData>
    <row r="2" spans="1:8" x14ac:dyDescent="0.3">
      <c r="A2" s="3" t="s">
        <v>63</v>
      </c>
      <c r="B2" t="s">
        <v>68</v>
      </c>
      <c r="C2" t="s">
        <v>69</v>
      </c>
      <c r="D2" t="s">
        <v>65</v>
      </c>
      <c r="E2" t="s">
        <v>66</v>
      </c>
      <c r="F2" t="s">
        <v>67</v>
      </c>
      <c r="G2" t="s">
        <v>70</v>
      </c>
      <c r="H2" s="6" t="s">
        <v>77</v>
      </c>
    </row>
    <row r="3" spans="1:8" x14ac:dyDescent="0.3">
      <c r="A3" s="4" t="s">
        <v>3</v>
      </c>
      <c r="B3" s="5">
        <v>360</v>
      </c>
      <c r="C3" s="5">
        <v>360</v>
      </c>
      <c r="D3" s="5">
        <v>360</v>
      </c>
      <c r="E3" s="5">
        <v>360</v>
      </c>
      <c r="F3" s="5">
        <v>360</v>
      </c>
      <c r="G3" s="5">
        <v>360</v>
      </c>
      <c r="H3" s="5">
        <f>SUM(B3:G3)</f>
        <v>2160</v>
      </c>
    </row>
    <row r="4" spans="1:8" x14ac:dyDescent="0.3">
      <c r="A4" s="4" t="s">
        <v>4</v>
      </c>
      <c r="B4" s="5">
        <v>225</v>
      </c>
      <c r="C4" s="5">
        <v>225</v>
      </c>
      <c r="D4" s="5">
        <v>225</v>
      </c>
      <c r="E4" s="5">
        <v>225</v>
      </c>
      <c r="F4" s="5">
        <v>225</v>
      </c>
      <c r="G4" s="5">
        <v>225</v>
      </c>
      <c r="H4" s="5">
        <f t="shared" ref="H4:H17" si="0">SUM(B4:G4)</f>
        <v>1350</v>
      </c>
    </row>
    <row r="5" spans="1:8" x14ac:dyDescent="0.3">
      <c r="A5" s="4" t="s">
        <v>5</v>
      </c>
      <c r="B5" s="5">
        <v>460</v>
      </c>
      <c r="C5" s="5">
        <v>460</v>
      </c>
      <c r="D5" s="5">
        <v>460</v>
      </c>
      <c r="E5" s="5">
        <v>460</v>
      </c>
      <c r="F5" s="5">
        <v>460</v>
      </c>
      <c r="G5" s="5">
        <v>460</v>
      </c>
      <c r="H5" s="5">
        <f t="shared" si="0"/>
        <v>2760</v>
      </c>
    </row>
    <row r="6" spans="1:8" x14ac:dyDescent="0.3">
      <c r="A6" s="4" t="s">
        <v>6</v>
      </c>
      <c r="B6" s="5">
        <v>550</v>
      </c>
      <c r="C6" s="5">
        <v>550</v>
      </c>
      <c r="D6" s="5">
        <v>550</v>
      </c>
      <c r="E6" s="5">
        <v>550</v>
      </c>
      <c r="F6" s="5">
        <v>550</v>
      </c>
      <c r="G6" s="5">
        <v>550</v>
      </c>
      <c r="H6" s="5">
        <f t="shared" si="0"/>
        <v>3300</v>
      </c>
    </row>
    <row r="7" spans="1:8" x14ac:dyDescent="0.3">
      <c r="A7" s="4" t="s">
        <v>7</v>
      </c>
      <c r="B7" s="5">
        <v>430</v>
      </c>
      <c r="C7" s="5">
        <v>430</v>
      </c>
      <c r="D7" s="5">
        <v>430</v>
      </c>
      <c r="E7" s="5">
        <v>430</v>
      </c>
      <c r="F7" s="5">
        <v>430</v>
      </c>
      <c r="G7" s="5">
        <v>430</v>
      </c>
      <c r="H7" s="5">
        <f t="shared" si="0"/>
        <v>2580</v>
      </c>
    </row>
    <row r="8" spans="1:8" x14ac:dyDescent="0.3">
      <c r="A8" s="4" t="s">
        <v>64</v>
      </c>
      <c r="B8" s="5">
        <v>2025</v>
      </c>
      <c r="C8" s="5">
        <v>2025</v>
      </c>
      <c r="D8" s="5">
        <v>2025</v>
      </c>
      <c r="E8" s="5">
        <v>2025</v>
      </c>
      <c r="F8" s="5">
        <v>2025</v>
      </c>
      <c r="G8" s="5">
        <v>2025</v>
      </c>
      <c r="H8" s="7">
        <f t="shared" si="0"/>
        <v>12150</v>
      </c>
    </row>
    <row r="11" spans="1:8" x14ac:dyDescent="0.3">
      <c r="A11" s="3" t="s">
        <v>63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 s="6" t="s">
        <v>78</v>
      </c>
    </row>
    <row r="12" spans="1:8" x14ac:dyDescent="0.3">
      <c r="A12" s="4" t="s">
        <v>3</v>
      </c>
      <c r="B12" s="5">
        <v>386</v>
      </c>
      <c r="C12" s="5">
        <v>386</v>
      </c>
      <c r="D12" s="5">
        <v>386</v>
      </c>
      <c r="E12" s="5">
        <v>402</v>
      </c>
      <c r="F12" s="5">
        <v>402</v>
      </c>
      <c r="G12" s="5">
        <v>402</v>
      </c>
      <c r="H12" s="5">
        <f t="shared" si="0"/>
        <v>2364</v>
      </c>
    </row>
    <row r="13" spans="1:8" x14ac:dyDescent="0.3">
      <c r="A13" s="4" t="s">
        <v>4</v>
      </c>
      <c r="B13" s="5">
        <v>268</v>
      </c>
      <c r="C13" s="5">
        <v>268</v>
      </c>
      <c r="D13" s="5">
        <v>268</v>
      </c>
      <c r="E13" s="5">
        <v>218</v>
      </c>
      <c r="F13" s="5">
        <v>218</v>
      </c>
      <c r="G13" s="5">
        <v>218</v>
      </c>
      <c r="H13" s="5">
        <f t="shared" si="0"/>
        <v>1458</v>
      </c>
    </row>
    <row r="14" spans="1:8" x14ac:dyDescent="0.3">
      <c r="A14" s="4" t="s">
        <v>5</v>
      </c>
      <c r="B14" s="5">
        <v>538</v>
      </c>
      <c r="C14" s="5">
        <v>538</v>
      </c>
      <c r="D14" s="5">
        <v>538</v>
      </c>
      <c r="E14" s="5">
        <v>488</v>
      </c>
      <c r="F14" s="5">
        <v>488</v>
      </c>
      <c r="G14" s="5">
        <v>488</v>
      </c>
      <c r="H14" s="5">
        <f t="shared" si="0"/>
        <v>3078</v>
      </c>
    </row>
    <row r="15" spans="1:8" x14ac:dyDescent="0.3">
      <c r="A15" s="4" t="s">
        <v>6</v>
      </c>
      <c r="B15" s="5">
        <v>526</v>
      </c>
      <c r="C15" s="5">
        <v>526</v>
      </c>
      <c r="D15" s="5">
        <v>526</v>
      </c>
      <c r="E15" s="5">
        <v>526</v>
      </c>
      <c r="F15" s="5">
        <v>526</v>
      </c>
      <c r="G15" s="5">
        <v>526</v>
      </c>
      <c r="H15" s="5">
        <f t="shared" si="0"/>
        <v>3156</v>
      </c>
    </row>
    <row r="16" spans="1:8" x14ac:dyDescent="0.3">
      <c r="A16" s="4" t="s">
        <v>7</v>
      </c>
      <c r="B16" s="5">
        <v>369</v>
      </c>
      <c r="C16" s="5">
        <v>369</v>
      </c>
      <c r="D16" s="5">
        <v>369</v>
      </c>
      <c r="E16" s="5">
        <v>369</v>
      </c>
      <c r="F16" s="5">
        <v>369</v>
      </c>
      <c r="G16" s="5">
        <v>369</v>
      </c>
      <c r="H16" s="5">
        <f t="shared" si="0"/>
        <v>2214</v>
      </c>
    </row>
    <row r="17" spans="1:8" x14ac:dyDescent="0.3">
      <c r="A17" s="4" t="s">
        <v>64</v>
      </c>
      <c r="B17" s="5">
        <v>2087</v>
      </c>
      <c r="C17" s="5">
        <v>2087</v>
      </c>
      <c r="D17" s="5">
        <v>2087</v>
      </c>
      <c r="E17" s="5">
        <v>2003</v>
      </c>
      <c r="F17" s="5">
        <v>2003</v>
      </c>
      <c r="G17" s="5">
        <v>2003</v>
      </c>
      <c r="H17" s="7">
        <f t="shared" si="0"/>
        <v>12270</v>
      </c>
    </row>
    <row r="21" spans="1:8" x14ac:dyDescent="0.3">
      <c r="A21" s="8" t="s">
        <v>79</v>
      </c>
      <c r="B21" s="8" t="s">
        <v>77</v>
      </c>
      <c r="C21" s="8" t="s">
        <v>78</v>
      </c>
    </row>
    <row r="22" spans="1:8" x14ac:dyDescent="0.3">
      <c r="A22" s="9" t="s">
        <v>3</v>
      </c>
      <c r="B22" s="10">
        <v>2160</v>
      </c>
      <c r="C22" s="10">
        <v>2364</v>
      </c>
    </row>
    <row r="23" spans="1:8" x14ac:dyDescent="0.3">
      <c r="A23" s="9" t="s">
        <v>4</v>
      </c>
      <c r="B23" s="10">
        <v>1350</v>
      </c>
      <c r="C23" s="10">
        <v>1458</v>
      </c>
    </row>
    <row r="24" spans="1:8" x14ac:dyDescent="0.3">
      <c r="A24" s="9" t="s">
        <v>5</v>
      </c>
      <c r="B24" s="10">
        <v>2760</v>
      </c>
      <c r="C24" s="10">
        <v>3078</v>
      </c>
    </row>
    <row r="25" spans="1:8" x14ac:dyDescent="0.3">
      <c r="A25" s="9" t="s">
        <v>6</v>
      </c>
      <c r="B25" s="10">
        <v>3300</v>
      </c>
      <c r="C25" s="10">
        <v>3156</v>
      </c>
    </row>
    <row r="26" spans="1:8" x14ac:dyDescent="0.3">
      <c r="A26" s="9" t="s">
        <v>7</v>
      </c>
      <c r="B26" s="10">
        <v>2580</v>
      </c>
      <c r="C26" s="10">
        <v>2214</v>
      </c>
    </row>
    <row r="27" spans="1:8" x14ac:dyDescent="0.3">
      <c r="A27" s="9" t="s">
        <v>64</v>
      </c>
      <c r="B27" s="10">
        <v>12150</v>
      </c>
      <c r="C27" s="10">
        <v>12270</v>
      </c>
    </row>
  </sheetData>
  <conditionalFormatting sqref="C22:C27">
    <cfRule type="expression" dxfId="29" priority="1">
      <formula>B22&lt;C22</formula>
    </cfRule>
    <cfRule type="expression" dxfId="28" priority="2">
      <formula>B22&gt;C22</formula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workbookViewId="0">
      <selection activeCell="H29" sqref="H29"/>
    </sheetView>
  </sheetViews>
  <sheetFormatPr defaultRowHeight="14.4" x14ac:dyDescent="0.3"/>
  <cols>
    <col min="1" max="1" width="17.44140625" customWidth="1"/>
    <col min="2" max="2" width="15.5546875" customWidth="1"/>
    <col min="3" max="3" width="13.33203125" customWidth="1"/>
    <col min="4" max="4" width="14" customWidth="1"/>
    <col min="5" max="5" width="13.44140625" customWidth="1"/>
    <col min="6" max="6" width="14" customWidth="1"/>
    <col min="7" max="7" width="14.88671875" customWidth="1"/>
    <col min="8" max="8" width="18.21875" bestFit="1" customWidth="1"/>
    <col min="9" max="9" width="14.21875" customWidth="1"/>
    <col min="10" max="10" width="12.6640625" customWidth="1"/>
    <col min="11" max="11" width="11.21875" customWidth="1"/>
    <col min="12" max="12" width="12.109375" customWidth="1"/>
    <col min="13" max="13" width="11.44140625" customWidth="1"/>
    <col min="14" max="14" width="11.5546875" customWidth="1"/>
    <col min="15" max="15" width="11.6640625" customWidth="1"/>
    <col min="16" max="18" width="18.21875" customWidth="1"/>
    <col min="19" max="20" width="18.21875" bestFit="1" customWidth="1"/>
    <col min="21" max="24" width="18.21875" customWidth="1"/>
    <col min="25" max="25" width="18.21875" bestFit="1" customWidth="1"/>
    <col min="26" max="30" width="18.21875" customWidth="1"/>
    <col min="31" max="36" width="23" bestFit="1" customWidth="1"/>
  </cols>
  <sheetData>
    <row r="3" spans="1:15" x14ac:dyDescent="0.3">
      <c r="B3" s="3" t="s">
        <v>93</v>
      </c>
    </row>
    <row r="4" spans="1:15" x14ac:dyDescent="0.3">
      <c r="A4" s="3" t="s">
        <v>94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64</v>
      </c>
      <c r="I4" s="6" t="s">
        <v>94</v>
      </c>
      <c r="J4" s="6" t="s">
        <v>3</v>
      </c>
      <c r="K4" s="6" t="s">
        <v>4</v>
      </c>
      <c r="L4" s="6" t="s">
        <v>5</v>
      </c>
      <c r="M4" s="6" t="s">
        <v>6</v>
      </c>
      <c r="N4" s="6" t="s">
        <v>7</v>
      </c>
      <c r="O4" s="6" t="s">
        <v>64</v>
      </c>
    </row>
    <row r="5" spans="1:15" x14ac:dyDescent="0.3">
      <c r="A5" s="4" t="s">
        <v>84</v>
      </c>
      <c r="B5" s="17">
        <v>25600</v>
      </c>
      <c r="C5" s="17">
        <v>21850</v>
      </c>
      <c r="D5" s="17">
        <v>36000</v>
      </c>
      <c r="E5" s="17">
        <v>48500</v>
      </c>
      <c r="F5" s="17">
        <v>29080</v>
      </c>
      <c r="G5" s="17">
        <v>161030</v>
      </c>
      <c r="I5" s="14" t="s">
        <v>80</v>
      </c>
      <c r="J5" s="19">
        <v>153600</v>
      </c>
      <c r="K5" s="19">
        <v>131100</v>
      </c>
      <c r="L5" s="19">
        <v>216000</v>
      </c>
      <c r="M5" s="19">
        <v>291000</v>
      </c>
      <c r="N5" s="19">
        <v>174480</v>
      </c>
      <c r="O5" s="20">
        <v>966180</v>
      </c>
    </row>
    <row r="6" spans="1:15" x14ac:dyDescent="0.3">
      <c r="A6" s="4" t="s">
        <v>85</v>
      </c>
      <c r="B6" s="17">
        <v>25600</v>
      </c>
      <c r="C6" s="17">
        <v>21850</v>
      </c>
      <c r="D6" s="17">
        <v>36000</v>
      </c>
      <c r="E6" s="17">
        <v>48500</v>
      </c>
      <c r="F6" s="17">
        <v>29080</v>
      </c>
      <c r="G6" s="17">
        <v>161030</v>
      </c>
      <c r="I6" s="14" t="s">
        <v>78</v>
      </c>
      <c r="J6" s="19">
        <v>168150</v>
      </c>
      <c r="K6" s="19">
        <v>135600</v>
      </c>
      <c r="L6" s="19">
        <v>243300</v>
      </c>
      <c r="M6" s="19">
        <v>271500</v>
      </c>
      <c r="N6" s="19">
        <v>138240</v>
      </c>
      <c r="O6" s="20">
        <v>956790</v>
      </c>
    </row>
    <row r="7" spans="1:15" x14ac:dyDescent="0.3">
      <c r="A7" s="4" t="s">
        <v>86</v>
      </c>
      <c r="B7" s="17">
        <v>25600</v>
      </c>
      <c r="C7" s="17">
        <v>21850</v>
      </c>
      <c r="D7" s="17">
        <v>36000</v>
      </c>
      <c r="E7" s="17">
        <v>48500</v>
      </c>
      <c r="F7" s="17">
        <v>29080</v>
      </c>
      <c r="G7" s="17">
        <v>161030</v>
      </c>
    </row>
    <row r="8" spans="1:15" x14ac:dyDescent="0.3">
      <c r="A8" s="4" t="s">
        <v>87</v>
      </c>
      <c r="B8" s="17">
        <v>25600</v>
      </c>
      <c r="C8" s="17">
        <v>21850</v>
      </c>
      <c r="D8" s="17">
        <v>36000</v>
      </c>
      <c r="E8" s="17">
        <v>48500</v>
      </c>
      <c r="F8" s="17">
        <v>29080</v>
      </c>
      <c r="G8" s="17">
        <v>161030</v>
      </c>
    </row>
    <row r="9" spans="1:15" x14ac:dyDescent="0.3">
      <c r="A9" s="4" t="s">
        <v>88</v>
      </c>
      <c r="B9" s="17">
        <v>25600</v>
      </c>
      <c r="C9" s="17">
        <v>21850</v>
      </c>
      <c r="D9" s="17">
        <v>36000</v>
      </c>
      <c r="E9" s="17">
        <v>48500</v>
      </c>
      <c r="F9" s="17">
        <v>29080</v>
      </c>
      <c r="G9" s="17">
        <v>161030</v>
      </c>
    </row>
    <row r="10" spans="1:15" x14ac:dyDescent="0.3">
      <c r="A10" s="4" t="s">
        <v>89</v>
      </c>
      <c r="B10" s="17">
        <v>25600</v>
      </c>
      <c r="C10" s="17">
        <v>21850</v>
      </c>
      <c r="D10" s="17">
        <v>36000</v>
      </c>
      <c r="E10" s="17">
        <v>48500</v>
      </c>
      <c r="F10" s="17">
        <v>29080</v>
      </c>
      <c r="G10" s="17">
        <v>161030</v>
      </c>
    </row>
    <row r="11" spans="1:15" x14ac:dyDescent="0.3">
      <c r="A11" s="14" t="s">
        <v>80</v>
      </c>
      <c r="B11" s="18">
        <f>SUM(B5:B10)</f>
        <v>153600</v>
      </c>
      <c r="C11" s="18">
        <f t="shared" ref="C11:G11" si="0">SUM(C5:C10)</f>
        <v>131100</v>
      </c>
      <c r="D11" s="18">
        <f t="shared" si="0"/>
        <v>216000</v>
      </c>
      <c r="E11" s="18">
        <f t="shared" si="0"/>
        <v>291000</v>
      </c>
      <c r="F11" s="18">
        <f t="shared" si="0"/>
        <v>174480</v>
      </c>
      <c r="G11" s="18">
        <f t="shared" si="0"/>
        <v>966180</v>
      </c>
    </row>
    <row r="15" spans="1:15" x14ac:dyDescent="0.3">
      <c r="B15" s="3" t="s">
        <v>93</v>
      </c>
    </row>
    <row r="16" spans="1:15" x14ac:dyDescent="0.3">
      <c r="A16" s="3" t="s">
        <v>94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64</v>
      </c>
    </row>
    <row r="17" spans="1:7" x14ac:dyDescent="0.3">
      <c r="A17" s="4" t="s">
        <v>90</v>
      </c>
      <c r="B17" s="17">
        <v>27700</v>
      </c>
      <c r="C17" s="17">
        <v>26100</v>
      </c>
      <c r="D17" s="17">
        <v>44050</v>
      </c>
      <c r="E17" s="17">
        <v>45250</v>
      </c>
      <c r="F17" s="17">
        <v>23040</v>
      </c>
      <c r="G17" s="17">
        <v>166140</v>
      </c>
    </row>
    <row r="18" spans="1:7" x14ac:dyDescent="0.3">
      <c r="A18" s="4" t="s">
        <v>92</v>
      </c>
      <c r="B18" s="17">
        <v>27700</v>
      </c>
      <c r="C18" s="17">
        <v>26100</v>
      </c>
      <c r="D18" s="17">
        <v>44050</v>
      </c>
      <c r="E18" s="17">
        <v>45250</v>
      </c>
      <c r="F18" s="17">
        <v>23040</v>
      </c>
      <c r="G18" s="17">
        <v>166140</v>
      </c>
    </row>
    <row r="19" spans="1:7" x14ac:dyDescent="0.3">
      <c r="A19" s="4" t="s">
        <v>91</v>
      </c>
      <c r="B19" s="17">
        <v>27700</v>
      </c>
      <c r="C19" s="17">
        <v>26100</v>
      </c>
      <c r="D19" s="17">
        <v>44050</v>
      </c>
      <c r="E19" s="17">
        <v>45250</v>
      </c>
      <c r="F19" s="17">
        <v>23040</v>
      </c>
      <c r="G19" s="17">
        <v>166140</v>
      </c>
    </row>
    <row r="20" spans="1:7" x14ac:dyDescent="0.3">
      <c r="A20" s="4" t="s">
        <v>95</v>
      </c>
      <c r="B20" s="17">
        <v>28350</v>
      </c>
      <c r="C20" s="17">
        <v>19100</v>
      </c>
      <c r="D20" s="17">
        <v>37050</v>
      </c>
      <c r="E20" s="17">
        <v>45250</v>
      </c>
      <c r="F20" s="17">
        <v>23040</v>
      </c>
      <c r="G20" s="17">
        <v>152790</v>
      </c>
    </row>
    <row r="21" spans="1:7" x14ac:dyDescent="0.3">
      <c r="A21" s="4" t="s">
        <v>96</v>
      </c>
      <c r="B21" s="17">
        <v>28350</v>
      </c>
      <c r="C21" s="17">
        <v>19100</v>
      </c>
      <c r="D21" s="17">
        <v>37050</v>
      </c>
      <c r="E21" s="17">
        <v>45250</v>
      </c>
      <c r="F21" s="17">
        <v>23040</v>
      </c>
      <c r="G21" s="17">
        <v>152790</v>
      </c>
    </row>
    <row r="22" spans="1:7" x14ac:dyDescent="0.3">
      <c r="A22" s="4" t="s">
        <v>97</v>
      </c>
      <c r="B22" s="17">
        <v>28350</v>
      </c>
      <c r="C22" s="17">
        <v>19100</v>
      </c>
      <c r="D22" s="17">
        <v>37050</v>
      </c>
      <c r="E22" s="17">
        <v>45250</v>
      </c>
      <c r="F22" s="17">
        <v>23040</v>
      </c>
      <c r="G22" s="17">
        <v>152790</v>
      </c>
    </row>
    <row r="23" spans="1:7" x14ac:dyDescent="0.3">
      <c r="A23" s="14" t="s">
        <v>78</v>
      </c>
      <c r="B23" s="18">
        <f>SUM(B17:B22)</f>
        <v>168150</v>
      </c>
      <c r="C23" s="18">
        <f t="shared" ref="C23:G23" si="1">SUM(C17:C22)</f>
        <v>135600</v>
      </c>
      <c r="D23" s="18">
        <f t="shared" si="1"/>
        <v>243300</v>
      </c>
      <c r="E23" s="18">
        <f t="shared" si="1"/>
        <v>271500</v>
      </c>
      <c r="F23" s="18">
        <f t="shared" si="1"/>
        <v>138240</v>
      </c>
      <c r="G23" s="18">
        <f t="shared" si="1"/>
        <v>956790</v>
      </c>
    </row>
  </sheetData>
  <conditionalFormatting sqref="J5:O5">
    <cfRule type="expression" dxfId="27" priority="1">
      <formula>J5&lt;J6</formula>
    </cfRule>
    <cfRule type="expression" dxfId="26" priority="4">
      <formula>J5&gt;J6</formula>
    </cfRule>
  </conditionalFormatting>
  <conditionalFormatting sqref="J6:O6">
    <cfRule type="expression" dxfId="25" priority="2">
      <formula>J5&lt;J6</formula>
    </cfRule>
    <cfRule type="expression" dxfId="24" priority="3">
      <formula>J5&gt;J6</formula>
    </cfRule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opLeftCell="H1" workbookViewId="0">
      <selection activeCell="K17" sqref="K17"/>
    </sheetView>
  </sheetViews>
  <sheetFormatPr defaultRowHeight="14.4" x14ac:dyDescent="0.3"/>
  <cols>
    <col min="1" max="1" width="12.5546875" bestFit="1" customWidth="1"/>
    <col min="2" max="2" width="16.109375" customWidth="1"/>
    <col min="3" max="3" width="18.33203125" customWidth="1"/>
    <col min="4" max="7" width="18.33203125" bestFit="1" customWidth="1"/>
    <col min="8" max="8" width="18.33203125" customWidth="1"/>
    <col min="9" max="9" width="11.5546875" style="9" customWidth="1"/>
    <col min="10" max="10" width="8.88671875" customWidth="1"/>
    <col min="11" max="11" width="12" customWidth="1"/>
    <col min="12" max="12" width="16.109375" customWidth="1"/>
    <col min="13" max="13" width="11.77734375" customWidth="1"/>
    <col min="14" max="14" width="11.6640625" customWidth="1"/>
  </cols>
  <sheetData>
    <row r="2" spans="1:14" x14ac:dyDescent="0.3">
      <c r="A2" s="3" t="s">
        <v>63</v>
      </c>
      <c r="B2" t="s">
        <v>81</v>
      </c>
      <c r="C2" t="s">
        <v>68</v>
      </c>
      <c r="D2" t="s">
        <v>69</v>
      </c>
      <c r="E2" t="s">
        <v>65</v>
      </c>
      <c r="F2" t="s">
        <v>66</v>
      </c>
      <c r="G2" t="s">
        <v>67</v>
      </c>
      <c r="H2" t="s">
        <v>70</v>
      </c>
      <c r="I2" s="8" t="s">
        <v>82</v>
      </c>
      <c r="K2" s="6" t="s">
        <v>63</v>
      </c>
      <c r="L2" s="6" t="s">
        <v>81</v>
      </c>
      <c r="M2" s="8" t="s">
        <v>82</v>
      </c>
      <c r="N2" s="8" t="s">
        <v>83</v>
      </c>
    </row>
    <row r="3" spans="1:14" x14ac:dyDescent="0.3">
      <c r="A3" s="4" t="s">
        <v>36</v>
      </c>
      <c r="B3" s="5">
        <v>120</v>
      </c>
      <c r="C3" s="5">
        <v>150</v>
      </c>
      <c r="D3" s="5">
        <v>150</v>
      </c>
      <c r="E3" s="5">
        <v>150</v>
      </c>
      <c r="F3" s="5">
        <v>150</v>
      </c>
      <c r="G3" s="5">
        <v>150</v>
      </c>
      <c r="H3" s="5">
        <v>150</v>
      </c>
      <c r="I3" s="10">
        <f>SUM(C3:H3)</f>
        <v>900</v>
      </c>
      <c r="K3" s="4" t="s">
        <v>36</v>
      </c>
      <c r="L3" s="5">
        <v>120</v>
      </c>
      <c r="M3" s="10">
        <v>900</v>
      </c>
      <c r="N3" s="10">
        <v>900</v>
      </c>
    </row>
    <row r="4" spans="1:14" x14ac:dyDescent="0.3">
      <c r="A4" s="4" t="s">
        <v>37</v>
      </c>
      <c r="B4" s="5">
        <v>140</v>
      </c>
      <c r="C4" s="5">
        <v>160</v>
      </c>
      <c r="D4" s="5">
        <v>160</v>
      </c>
      <c r="E4" s="5">
        <v>160</v>
      </c>
      <c r="F4" s="5">
        <v>160</v>
      </c>
      <c r="G4" s="5">
        <v>160</v>
      </c>
      <c r="H4" s="5">
        <v>160</v>
      </c>
      <c r="I4" s="10">
        <f t="shared" ref="I4:I16" si="0">SUM(C4:H4)</f>
        <v>960</v>
      </c>
      <c r="K4" s="4" t="s">
        <v>37</v>
      </c>
      <c r="L4" s="5">
        <v>140</v>
      </c>
      <c r="M4" s="10">
        <v>960</v>
      </c>
      <c r="N4" s="10">
        <v>900</v>
      </c>
    </row>
    <row r="5" spans="1:14" x14ac:dyDescent="0.3">
      <c r="A5" s="4" t="s">
        <v>25</v>
      </c>
      <c r="B5" s="5">
        <v>50</v>
      </c>
      <c r="C5" s="5">
        <v>155</v>
      </c>
      <c r="D5" s="5">
        <v>155</v>
      </c>
      <c r="E5" s="5">
        <v>155</v>
      </c>
      <c r="F5" s="5">
        <v>155</v>
      </c>
      <c r="G5" s="5">
        <v>155</v>
      </c>
      <c r="H5" s="5">
        <v>155</v>
      </c>
      <c r="I5" s="10">
        <f t="shared" si="0"/>
        <v>930</v>
      </c>
      <c r="K5" s="4" t="s">
        <v>25</v>
      </c>
      <c r="L5" s="5">
        <v>50</v>
      </c>
      <c r="M5" s="10">
        <v>930</v>
      </c>
      <c r="N5" s="10">
        <v>1026</v>
      </c>
    </row>
    <row r="6" spans="1:14" x14ac:dyDescent="0.3">
      <c r="A6" s="4" t="s">
        <v>35</v>
      </c>
      <c r="B6" s="5">
        <v>60</v>
      </c>
      <c r="C6" s="5">
        <v>160</v>
      </c>
      <c r="D6" s="5">
        <v>160</v>
      </c>
      <c r="E6" s="5">
        <v>160</v>
      </c>
      <c r="F6" s="5">
        <v>160</v>
      </c>
      <c r="G6" s="5">
        <v>160</v>
      </c>
      <c r="H6" s="5">
        <v>160</v>
      </c>
      <c r="I6" s="10">
        <f t="shared" si="0"/>
        <v>960</v>
      </c>
      <c r="K6" s="4" t="s">
        <v>35</v>
      </c>
      <c r="L6" s="5">
        <v>60</v>
      </c>
      <c r="M6" s="10">
        <v>960</v>
      </c>
      <c r="N6" s="10">
        <v>1200</v>
      </c>
    </row>
    <row r="7" spans="1:14" x14ac:dyDescent="0.3">
      <c r="A7" s="4" t="s">
        <v>30</v>
      </c>
      <c r="B7" s="5">
        <v>95</v>
      </c>
      <c r="C7" s="5">
        <v>160</v>
      </c>
      <c r="D7" s="5">
        <v>160</v>
      </c>
      <c r="E7" s="5">
        <v>160</v>
      </c>
      <c r="F7" s="5">
        <v>160</v>
      </c>
      <c r="G7" s="5">
        <v>160</v>
      </c>
      <c r="H7" s="5">
        <v>160</v>
      </c>
      <c r="I7" s="10">
        <f t="shared" si="0"/>
        <v>960</v>
      </c>
      <c r="K7" s="4" t="s">
        <v>30</v>
      </c>
      <c r="L7" s="5">
        <v>95</v>
      </c>
      <c r="M7" s="10">
        <v>960</v>
      </c>
      <c r="N7" s="10">
        <v>660</v>
      </c>
    </row>
    <row r="8" spans="1:14" x14ac:dyDescent="0.3">
      <c r="A8" s="4" t="s">
        <v>27</v>
      </c>
      <c r="B8" s="5">
        <v>75</v>
      </c>
      <c r="C8" s="5">
        <v>160</v>
      </c>
      <c r="D8" s="5">
        <v>160</v>
      </c>
      <c r="E8" s="5">
        <v>160</v>
      </c>
      <c r="F8" s="5">
        <v>160</v>
      </c>
      <c r="G8" s="5">
        <v>160</v>
      </c>
      <c r="H8" s="5">
        <v>160</v>
      </c>
      <c r="I8" s="10">
        <f t="shared" si="0"/>
        <v>960</v>
      </c>
      <c r="K8" s="4" t="s">
        <v>27</v>
      </c>
      <c r="L8" s="5">
        <v>75</v>
      </c>
      <c r="M8" s="10">
        <v>960</v>
      </c>
      <c r="N8" s="10">
        <v>1020</v>
      </c>
    </row>
    <row r="9" spans="1:14" x14ac:dyDescent="0.3">
      <c r="A9" s="4" t="s">
        <v>29</v>
      </c>
      <c r="B9" s="5">
        <v>90</v>
      </c>
      <c r="C9" s="5">
        <v>160</v>
      </c>
      <c r="D9" s="5">
        <v>160</v>
      </c>
      <c r="E9" s="5">
        <v>160</v>
      </c>
      <c r="F9" s="5">
        <v>160</v>
      </c>
      <c r="G9" s="5">
        <v>160</v>
      </c>
      <c r="H9" s="5">
        <v>160</v>
      </c>
      <c r="I9" s="10">
        <f t="shared" si="0"/>
        <v>960</v>
      </c>
      <c r="K9" s="4" t="s">
        <v>29</v>
      </c>
      <c r="L9" s="5">
        <v>90</v>
      </c>
      <c r="M9" s="10">
        <v>960</v>
      </c>
      <c r="N9" s="10">
        <v>1050</v>
      </c>
    </row>
    <row r="10" spans="1:14" x14ac:dyDescent="0.3">
      <c r="A10" s="4" t="s">
        <v>32</v>
      </c>
      <c r="B10" s="5">
        <v>88</v>
      </c>
      <c r="C10" s="5">
        <v>160</v>
      </c>
      <c r="D10" s="5">
        <v>160</v>
      </c>
      <c r="E10" s="5">
        <v>160</v>
      </c>
      <c r="F10" s="5">
        <v>160</v>
      </c>
      <c r="G10" s="5">
        <v>160</v>
      </c>
      <c r="H10" s="5">
        <v>160</v>
      </c>
      <c r="I10" s="10">
        <f t="shared" si="0"/>
        <v>960</v>
      </c>
      <c r="K10" s="4" t="s">
        <v>32</v>
      </c>
      <c r="L10" s="5">
        <v>88</v>
      </c>
      <c r="M10" s="10">
        <v>960</v>
      </c>
      <c r="N10" s="10">
        <v>480</v>
      </c>
    </row>
    <row r="11" spans="1:14" x14ac:dyDescent="0.3">
      <c r="A11" s="4" t="s">
        <v>28</v>
      </c>
      <c r="B11" s="5">
        <v>105</v>
      </c>
      <c r="C11" s="5">
        <v>160</v>
      </c>
      <c r="D11" s="5">
        <v>160</v>
      </c>
      <c r="E11" s="5">
        <v>160</v>
      </c>
      <c r="F11" s="5">
        <v>160</v>
      </c>
      <c r="G11" s="5">
        <v>160</v>
      </c>
      <c r="H11" s="5">
        <v>160</v>
      </c>
      <c r="I11" s="10">
        <f t="shared" si="0"/>
        <v>960</v>
      </c>
      <c r="K11" s="4" t="s">
        <v>28</v>
      </c>
      <c r="L11" s="5">
        <v>105</v>
      </c>
      <c r="M11" s="10">
        <v>960</v>
      </c>
      <c r="N11" s="10">
        <v>1200</v>
      </c>
    </row>
    <row r="12" spans="1:14" x14ac:dyDescent="0.3">
      <c r="A12" s="4" t="s">
        <v>33</v>
      </c>
      <c r="B12" s="5">
        <v>75</v>
      </c>
      <c r="C12" s="5">
        <v>160</v>
      </c>
      <c r="D12" s="5">
        <v>160</v>
      </c>
      <c r="E12" s="5">
        <v>160</v>
      </c>
      <c r="F12" s="5">
        <v>160</v>
      </c>
      <c r="G12" s="5">
        <v>160</v>
      </c>
      <c r="H12" s="5">
        <v>160</v>
      </c>
      <c r="I12" s="10">
        <f t="shared" si="0"/>
        <v>960</v>
      </c>
      <c r="K12" s="4" t="s">
        <v>33</v>
      </c>
      <c r="L12" s="5">
        <v>75</v>
      </c>
      <c r="M12" s="10">
        <v>960</v>
      </c>
      <c r="N12" s="10">
        <v>1020</v>
      </c>
    </row>
    <row r="13" spans="1:14" x14ac:dyDescent="0.3">
      <c r="A13" s="4" t="s">
        <v>31</v>
      </c>
      <c r="B13" s="5">
        <v>45</v>
      </c>
      <c r="C13" s="5">
        <v>160</v>
      </c>
      <c r="D13" s="5">
        <v>160</v>
      </c>
      <c r="E13" s="5">
        <v>160</v>
      </c>
      <c r="F13" s="5">
        <v>160</v>
      </c>
      <c r="G13" s="5">
        <v>160</v>
      </c>
      <c r="H13" s="5">
        <v>160</v>
      </c>
      <c r="I13" s="10">
        <f t="shared" si="0"/>
        <v>960</v>
      </c>
      <c r="K13" s="4" t="s">
        <v>31</v>
      </c>
      <c r="L13" s="5">
        <v>45</v>
      </c>
      <c r="M13" s="10">
        <v>960</v>
      </c>
      <c r="N13" s="10">
        <v>960</v>
      </c>
    </row>
    <row r="14" spans="1:14" x14ac:dyDescent="0.3">
      <c r="A14" s="4" t="s">
        <v>34</v>
      </c>
      <c r="B14" s="5">
        <v>50</v>
      </c>
      <c r="C14" s="5">
        <v>120</v>
      </c>
      <c r="D14" s="5">
        <v>120</v>
      </c>
      <c r="E14" s="5">
        <v>120</v>
      </c>
      <c r="F14" s="5">
        <v>120</v>
      </c>
      <c r="G14" s="5">
        <v>120</v>
      </c>
      <c r="H14" s="5">
        <v>120</v>
      </c>
      <c r="I14" s="10">
        <f t="shared" si="0"/>
        <v>720</v>
      </c>
      <c r="K14" s="4" t="s">
        <v>34</v>
      </c>
      <c r="L14" s="5">
        <v>50</v>
      </c>
      <c r="M14" s="10">
        <v>720</v>
      </c>
      <c r="N14" s="10">
        <v>864</v>
      </c>
    </row>
    <row r="15" spans="1:14" x14ac:dyDescent="0.3">
      <c r="A15" s="4" t="s">
        <v>26</v>
      </c>
      <c r="B15" s="5">
        <v>35</v>
      </c>
      <c r="C15" s="5">
        <v>160</v>
      </c>
      <c r="D15" s="5">
        <v>160</v>
      </c>
      <c r="E15" s="5">
        <v>160</v>
      </c>
      <c r="F15" s="5">
        <v>160</v>
      </c>
      <c r="G15" s="5">
        <v>160</v>
      </c>
      <c r="H15" s="5">
        <v>160</v>
      </c>
      <c r="I15" s="10">
        <f t="shared" si="0"/>
        <v>960</v>
      </c>
      <c r="K15" s="4" t="s">
        <v>26</v>
      </c>
      <c r="L15" s="5">
        <v>35</v>
      </c>
      <c r="M15" s="10">
        <v>960</v>
      </c>
      <c r="N15" s="10">
        <v>990</v>
      </c>
    </row>
    <row r="16" spans="1:14" x14ac:dyDescent="0.3">
      <c r="A16" s="4" t="s">
        <v>64</v>
      </c>
      <c r="B16" s="5">
        <v>140</v>
      </c>
      <c r="C16" s="5">
        <v>2025</v>
      </c>
      <c r="D16" s="5">
        <v>2025</v>
      </c>
      <c r="E16" s="5">
        <v>2025</v>
      </c>
      <c r="F16" s="5">
        <v>2025</v>
      </c>
      <c r="G16" s="5">
        <v>2025</v>
      </c>
      <c r="H16" s="5">
        <v>2025</v>
      </c>
      <c r="I16" s="13">
        <f t="shared" si="0"/>
        <v>12150</v>
      </c>
      <c r="K16" s="11" t="s">
        <v>64</v>
      </c>
      <c r="L16" s="7">
        <v>140</v>
      </c>
      <c r="M16" s="10">
        <v>12150</v>
      </c>
      <c r="N16" s="10">
        <v>12270</v>
      </c>
    </row>
    <row r="18" spans="1:9" x14ac:dyDescent="0.3">
      <c r="A18" s="3" t="s">
        <v>63</v>
      </c>
      <c r="B18" t="s">
        <v>81</v>
      </c>
      <c r="C18" t="s">
        <v>71</v>
      </c>
      <c r="D18" t="s">
        <v>72</v>
      </c>
      <c r="E18" t="s">
        <v>73</v>
      </c>
      <c r="F18" t="s">
        <v>74</v>
      </c>
      <c r="G18" t="s">
        <v>75</v>
      </c>
      <c r="H18" t="s">
        <v>76</v>
      </c>
      <c r="I18" s="8" t="s">
        <v>83</v>
      </c>
    </row>
    <row r="19" spans="1:9" x14ac:dyDescent="0.3">
      <c r="A19" s="4" t="s">
        <v>36</v>
      </c>
      <c r="B19" s="5">
        <v>120</v>
      </c>
      <c r="C19" s="5">
        <v>150</v>
      </c>
      <c r="D19" s="5">
        <v>150</v>
      </c>
      <c r="E19" s="5">
        <v>150</v>
      </c>
      <c r="F19" s="5">
        <v>150</v>
      </c>
      <c r="G19" s="5">
        <v>150</v>
      </c>
      <c r="H19" s="5">
        <v>150</v>
      </c>
      <c r="I19" s="10">
        <f>SUM(C19:H19)</f>
        <v>900</v>
      </c>
    </row>
    <row r="20" spans="1:9" x14ac:dyDescent="0.3">
      <c r="A20" s="4" t="s">
        <v>37</v>
      </c>
      <c r="B20" s="5">
        <v>140</v>
      </c>
      <c r="C20" s="5">
        <v>200</v>
      </c>
      <c r="D20" s="5">
        <v>200</v>
      </c>
      <c r="E20" s="5">
        <v>200</v>
      </c>
      <c r="F20" s="5">
        <v>100</v>
      </c>
      <c r="G20" s="5">
        <v>100</v>
      </c>
      <c r="H20" s="5">
        <v>100</v>
      </c>
      <c r="I20" s="10">
        <f t="shared" ref="I20:I32" si="1">SUM(C20:H20)</f>
        <v>900</v>
      </c>
    </row>
    <row r="21" spans="1:9" x14ac:dyDescent="0.3">
      <c r="A21" s="4" t="s">
        <v>25</v>
      </c>
      <c r="B21" s="5">
        <v>50</v>
      </c>
      <c r="C21" s="5">
        <v>168</v>
      </c>
      <c r="D21" s="5">
        <v>168</v>
      </c>
      <c r="E21" s="5">
        <v>168</v>
      </c>
      <c r="F21" s="5">
        <v>174</v>
      </c>
      <c r="G21" s="5">
        <v>174</v>
      </c>
      <c r="H21" s="5">
        <v>174</v>
      </c>
      <c r="I21" s="10">
        <f t="shared" si="1"/>
        <v>1026</v>
      </c>
    </row>
    <row r="22" spans="1:9" x14ac:dyDescent="0.3">
      <c r="A22" s="4" t="s">
        <v>35</v>
      </c>
      <c r="B22" s="5">
        <v>60</v>
      </c>
      <c r="C22" s="5">
        <v>200</v>
      </c>
      <c r="D22" s="5">
        <v>200</v>
      </c>
      <c r="E22" s="5">
        <v>200</v>
      </c>
      <c r="F22" s="5">
        <v>200</v>
      </c>
      <c r="G22" s="5">
        <v>200</v>
      </c>
      <c r="H22" s="5">
        <v>200</v>
      </c>
      <c r="I22" s="10">
        <f t="shared" si="1"/>
        <v>1200</v>
      </c>
    </row>
    <row r="23" spans="1:9" x14ac:dyDescent="0.3">
      <c r="A23" s="4" t="s">
        <v>30</v>
      </c>
      <c r="B23" s="5">
        <v>95</v>
      </c>
      <c r="C23" s="5">
        <v>110</v>
      </c>
      <c r="D23" s="5">
        <v>110</v>
      </c>
      <c r="E23" s="5">
        <v>110</v>
      </c>
      <c r="F23" s="5">
        <v>110</v>
      </c>
      <c r="G23" s="5">
        <v>110</v>
      </c>
      <c r="H23" s="5">
        <v>110</v>
      </c>
      <c r="I23" s="10">
        <f t="shared" si="1"/>
        <v>660</v>
      </c>
    </row>
    <row r="24" spans="1:9" x14ac:dyDescent="0.3">
      <c r="A24" s="4" t="s">
        <v>27</v>
      </c>
      <c r="B24" s="5">
        <v>75</v>
      </c>
      <c r="C24" s="5">
        <v>170</v>
      </c>
      <c r="D24" s="5">
        <v>170</v>
      </c>
      <c r="E24" s="5">
        <v>170</v>
      </c>
      <c r="F24" s="5">
        <v>170</v>
      </c>
      <c r="G24" s="5">
        <v>170</v>
      </c>
      <c r="H24" s="5">
        <v>170</v>
      </c>
      <c r="I24" s="10">
        <f t="shared" si="1"/>
        <v>1020</v>
      </c>
    </row>
    <row r="25" spans="1:9" x14ac:dyDescent="0.3">
      <c r="A25" s="4" t="s">
        <v>29</v>
      </c>
      <c r="B25" s="5">
        <v>90</v>
      </c>
      <c r="C25" s="5">
        <v>175</v>
      </c>
      <c r="D25" s="5">
        <v>175</v>
      </c>
      <c r="E25" s="5">
        <v>175</v>
      </c>
      <c r="F25" s="5">
        <v>175</v>
      </c>
      <c r="G25" s="5">
        <v>175</v>
      </c>
      <c r="H25" s="5">
        <v>175</v>
      </c>
      <c r="I25" s="10">
        <f t="shared" si="1"/>
        <v>1050</v>
      </c>
    </row>
    <row r="26" spans="1:9" x14ac:dyDescent="0.3">
      <c r="A26" s="4" t="s">
        <v>32</v>
      </c>
      <c r="B26" s="5">
        <v>88</v>
      </c>
      <c r="C26" s="5">
        <v>80</v>
      </c>
      <c r="D26" s="5">
        <v>80</v>
      </c>
      <c r="E26" s="5">
        <v>80</v>
      </c>
      <c r="F26" s="5">
        <v>80</v>
      </c>
      <c r="G26" s="5">
        <v>80</v>
      </c>
      <c r="H26" s="5">
        <v>80</v>
      </c>
      <c r="I26" s="10">
        <f t="shared" si="1"/>
        <v>480</v>
      </c>
    </row>
    <row r="27" spans="1:9" x14ac:dyDescent="0.3">
      <c r="A27" s="4" t="s">
        <v>28</v>
      </c>
      <c r="B27" s="5">
        <v>105</v>
      </c>
      <c r="C27" s="5">
        <v>200</v>
      </c>
      <c r="D27" s="5">
        <v>200</v>
      </c>
      <c r="E27" s="5">
        <v>200</v>
      </c>
      <c r="F27" s="5">
        <v>200</v>
      </c>
      <c r="G27" s="5">
        <v>200</v>
      </c>
      <c r="H27" s="5">
        <v>200</v>
      </c>
      <c r="I27" s="10">
        <f t="shared" si="1"/>
        <v>1200</v>
      </c>
    </row>
    <row r="28" spans="1:9" x14ac:dyDescent="0.3">
      <c r="A28" s="4" t="s">
        <v>33</v>
      </c>
      <c r="B28" s="5">
        <v>75</v>
      </c>
      <c r="C28" s="5">
        <v>170</v>
      </c>
      <c r="D28" s="5">
        <v>170</v>
      </c>
      <c r="E28" s="5">
        <v>170</v>
      </c>
      <c r="F28" s="5">
        <v>170</v>
      </c>
      <c r="G28" s="5">
        <v>170</v>
      </c>
      <c r="H28" s="5">
        <v>170</v>
      </c>
      <c r="I28" s="10">
        <f t="shared" si="1"/>
        <v>1020</v>
      </c>
    </row>
    <row r="29" spans="1:9" x14ac:dyDescent="0.3">
      <c r="A29" s="4" t="s">
        <v>31</v>
      </c>
      <c r="B29" s="5">
        <v>45</v>
      </c>
      <c r="C29" s="5">
        <v>160</v>
      </c>
      <c r="D29" s="5">
        <v>160</v>
      </c>
      <c r="E29" s="5">
        <v>160</v>
      </c>
      <c r="F29" s="5">
        <v>160</v>
      </c>
      <c r="G29" s="5">
        <v>160</v>
      </c>
      <c r="H29" s="5">
        <v>160</v>
      </c>
      <c r="I29" s="10">
        <f t="shared" si="1"/>
        <v>960</v>
      </c>
    </row>
    <row r="30" spans="1:9" x14ac:dyDescent="0.3">
      <c r="A30" s="4" t="s">
        <v>34</v>
      </c>
      <c r="B30" s="5">
        <v>50</v>
      </c>
      <c r="C30" s="5">
        <v>144</v>
      </c>
      <c r="D30" s="5">
        <v>144</v>
      </c>
      <c r="E30" s="5">
        <v>144</v>
      </c>
      <c r="F30" s="5">
        <v>144</v>
      </c>
      <c r="G30" s="5">
        <v>144</v>
      </c>
      <c r="H30" s="5">
        <v>144</v>
      </c>
      <c r="I30" s="10">
        <f t="shared" si="1"/>
        <v>864</v>
      </c>
    </row>
    <row r="31" spans="1:9" x14ac:dyDescent="0.3">
      <c r="A31" s="4" t="s">
        <v>26</v>
      </c>
      <c r="B31" s="5">
        <v>35</v>
      </c>
      <c r="C31" s="5">
        <v>160</v>
      </c>
      <c r="D31" s="5">
        <v>160</v>
      </c>
      <c r="E31" s="5">
        <v>160</v>
      </c>
      <c r="F31" s="5">
        <v>170</v>
      </c>
      <c r="G31" s="5">
        <v>170</v>
      </c>
      <c r="H31" s="5">
        <v>170</v>
      </c>
      <c r="I31" s="10">
        <f t="shared" si="1"/>
        <v>990</v>
      </c>
    </row>
    <row r="32" spans="1:9" x14ac:dyDescent="0.3">
      <c r="A32" s="4" t="s">
        <v>64</v>
      </c>
      <c r="B32" s="5">
        <v>140</v>
      </c>
      <c r="C32" s="5">
        <v>2087</v>
      </c>
      <c r="D32" s="5">
        <v>2087</v>
      </c>
      <c r="E32" s="5">
        <v>2087</v>
      </c>
      <c r="F32" s="5">
        <v>2003</v>
      </c>
      <c r="G32" s="5">
        <v>2003</v>
      </c>
      <c r="H32" s="5">
        <v>2003</v>
      </c>
      <c r="I32" s="13">
        <f t="shared" si="1"/>
        <v>12270</v>
      </c>
    </row>
  </sheetData>
  <conditionalFormatting sqref="L3:L1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:N15">
    <cfRule type="expression" dxfId="23" priority="7">
      <formula>M3&lt;N3</formula>
    </cfRule>
    <cfRule type="expression" dxfId="22" priority="8">
      <formula>M3&gt;N3</formula>
    </cfRule>
  </conditionalFormatting>
  <conditionalFormatting sqref="M3:M15">
    <cfRule type="expression" dxfId="21" priority="5">
      <formula>M3&lt;N3</formula>
    </cfRule>
    <cfRule type="expression" dxfId="20" priority="6">
      <formula>M3&gt;N3</formula>
    </cfRule>
  </conditionalFormatting>
  <conditionalFormatting sqref="M16">
    <cfRule type="expression" dxfId="19" priority="3">
      <formula>M16&lt;N16</formula>
    </cfRule>
    <cfRule type="expression" dxfId="18" priority="4">
      <formula>M16&gt;N16</formula>
    </cfRule>
  </conditionalFormatting>
  <conditionalFormatting sqref="N16">
    <cfRule type="expression" dxfId="17" priority="1">
      <formula>M16&lt;N16</formula>
    </cfRule>
    <cfRule type="expression" dxfId="16" priority="2">
      <formula>M16&gt;N16</formula>
    </cfRule>
  </conditionalFormatting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topLeftCell="H1" workbookViewId="0">
      <selection activeCell="J18" sqref="J18"/>
    </sheetView>
  </sheetViews>
  <sheetFormatPr defaultRowHeight="14.4" x14ac:dyDescent="0.3"/>
  <cols>
    <col min="1" max="1" width="12.5546875" bestFit="1" customWidth="1"/>
    <col min="2" max="2" width="16.109375" customWidth="1"/>
    <col min="3" max="9" width="18.109375" customWidth="1"/>
    <col min="11" max="11" width="11.77734375" customWidth="1"/>
    <col min="12" max="12" width="17.109375" customWidth="1"/>
    <col min="13" max="13" width="18.44140625" customWidth="1"/>
    <col min="14" max="14" width="17.109375" customWidth="1"/>
  </cols>
  <sheetData>
    <row r="3" spans="1:14" x14ac:dyDescent="0.3">
      <c r="A3" s="3" t="s">
        <v>63</v>
      </c>
      <c r="B3" t="s">
        <v>81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  <c r="I3" s="8" t="s">
        <v>98</v>
      </c>
      <c r="K3" s="6" t="s">
        <v>63</v>
      </c>
      <c r="L3" s="6" t="s">
        <v>81</v>
      </c>
      <c r="M3" s="8" t="s">
        <v>98</v>
      </c>
      <c r="N3" s="8" t="s">
        <v>101</v>
      </c>
    </row>
    <row r="4" spans="1:14" x14ac:dyDescent="0.3">
      <c r="A4" s="4" t="s">
        <v>36</v>
      </c>
      <c r="B4" s="5">
        <v>120</v>
      </c>
      <c r="C4" s="17">
        <v>18000</v>
      </c>
      <c r="D4" s="17">
        <v>18000</v>
      </c>
      <c r="E4" s="17">
        <v>18000</v>
      </c>
      <c r="F4" s="17">
        <v>18000</v>
      </c>
      <c r="G4" s="17">
        <v>18000</v>
      </c>
      <c r="H4" s="17">
        <v>18000</v>
      </c>
      <c r="I4" s="17">
        <f>SUM(C4:H4)</f>
        <v>108000</v>
      </c>
      <c r="K4" s="4" t="s">
        <v>36</v>
      </c>
      <c r="L4" s="19">
        <v>120</v>
      </c>
      <c r="M4" s="19">
        <v>108000</v>
      </c>
      <c r="N4" s="17">
        <v>108000</v>
      </c>
    </row>
    <row r="5" spans="1:14" x14ac:dyDescent="0.3">
      <c r="A5" s="4" t="s">
        <v>37</v>
      </c>
      <c r="B5" s="5">
        <v>140</v>
      </c>
      <c r="C5" s="17">
        <v>22400</v>
      </c>
      <c r="D5" s="17">
        <v>22400</v>
      </c>
      <c r="E5" s="17">
        <v>22400</v>
      </c>
      <c r="F5" s="17">
        <v>22400</v>
      </c>
      <c r="G5" s="17">
        <v>22400</v>
      </c>
      <c r="H5" s="17">
        <v>22400</v>
      </c>
      <c r="I5" s="17">
        <f t="shared" ref="I5:I16" si="0">SUM(C5:H5)</f>
        <v>134400</v>
      </c>
      <c r="K5" s="4" t="s">
        <v>37</v>
      </c>
      <c r="L5" s="19">
        <v>140</v>
      </c>
      <c r="M5" s="19">
        <v>134400</v>
      </c>
      <c r="N5" s="17">
        <v>126000</v>
      </c>
    </row>
    <row r="6" spans="1:14" x14ac:dyDescent="0.3">
      <c r="A6" s="4" t="s">
        <v>25</v>
      </c>
      <c r="B6" s="5">
        <v>50</v>
      </c>
      <c r="C6" s="17">
        <v>7750</v>
      </c>
      <c r="D6" s="17">
        <v>7750</v>
      </c>
      <c r="E6" s="17">
        <v>7750</v>
      </c>
      <c r="F6" s="17">
        <v>7750</v>
      </c>
      <c r="G6" s="17">
        <v>7750</v>
      </c>
      <c r="H6" s="17">
        <v>7750</v>
      </c>
      <c r="I6" s="17">
        <f t="shared" si="0"/>
        <v>46500</v>
      </c>
      <c r="K6" s="4" t="s">
        <v>25</v>
      </c>
      <c r="L6" s="19">
        <v>50</v>
      </c>
      <c r="M6" s="19">
        <v>46500</v>
      </c>
      <c r="N6" s="17">
        <v>51300</v>
      </c>
    </row>
    <row r="7" spans="1:14" x14ac:dyDescent="0.3">
      <c r="A7" s="4" t="s">
        <v>35</v>
      </c>
      <c r="B7" s="5">
        <v>60</v>
      </c>
      <c r="C7" s="17">
        <v>9600</v>
      </c>
      <c r="D7" s="17">
        <v>9600</v>
      </c>
      <c r="E7" s="17">
        <v>9600</v>
      </c>
      <c r="F7" s="17">
        <v>9600</v>
      </c>
      <c r="G7" s="17">
        <v>9600</v>
      </c>
      <c r="H7" s="17">
        <v>9600</v>
      </c>
      <c r="I7" s="17">
        <f t="shared" si="0"/>
        <v>57600</v>
      </c>
      <c r="K7" s="4" t="s">
        <v>35</v>
      </c>
      <c r="L7" s="19">
        <v>60</v>
      </c>
      <c r="M7" s="19">
        <v>57600</v>
      </c>
      <c r="N7" s="17">
        <v>72000</v>
      </c>
    </row>
    <row r="8" spans="1:14" x14ac:dyDescent="0.3">
      <c r="A8" s="4" t="s">
        <v>30</v>
      </c>
      <c r="B8" s="5">
        <v>95</v>
      </c>
      <c r="C8" s="17">
        <v>15200</v>
      </c>
      <c r="D8" s="17">
        <v>15200</v>
      </c>
      <c r="E8" s="17">
        <v>15200</v>
      </c>
      <c r="F8" s="17">
        <v>15200</v>
      </c>
      <c r="G8" s="17">
        <v>15200</v>
      </c>
      <c r="H8" s="17">
        <v>15200</v>
      </c>
      <c r="I8" s="17">
        <f t="shared" si="0"/>
        <v>91200</v>
      </c>
      <c r="K8" s="4" t="s">
        <v>30</v>
      </c>
      <c r="L8" s="19">
        <v>95</v>
      </c>
      <c r="M8" s="19">
        <v>91200</v>
      </c>
      <c r="N8" s="17">
        <v>62700</v>
      </c>
    </row>
    <row r="9" spans="1:14" x14ac:dyDescent="0.3">
      <c r="A9" s="4" t="s">
        <v>27</v>
      </c>
      <c r="B9" s="5">
        <v>75</v>
      </c>
      <c r="C9" s="17">
        <v>12000</v>
      </c>
      <c r="D9" s="17">
        <v>12000</v>
      </c>
      <c r="E9" s="17">
        <v>12000</v>
      </c>
      <c r="F9" s="17">
        <v>12000</v>
      </c>
      <c r="G9" s="17">
        <v>12000</v>
      </c>
      <c r="H9" s="17">
        <v>12000</v>
      </c>
      <c r="I9" s="17">
        <f>SUM(C9:H9)</f>
        <v>72000</v>
      </c>
      <c r="K9" s="4" t="s">
        <v>27</v>
      </c>
      <c r="L9" s="19">
        <v>75</v>
      </c>
      <c r="M9" s="19">
        <v>72000</v>
      </c>
      <c r="N9" s="17">
        <v>76500</v>
      </c>
    </row>
    <row r="10" spans="1:14" x14ac:dyDescent="0.3">
      <c r="A10" s="4" t="s">
        <v>29</v>
      </c>
      <c r="B10" s="5">
        <v>90</v>
      </c>
      <c r="C10" s="17">
        <v>14400</v>
      </c>
      <c r="D10" s="17">
        <v>14400</v>
      </c>
      <c r="E10" s="17">
        <v>14400</v>
      </c>
      <c r="F10" s="17">
        <v>14400</v>
      </c>
      <c r="G10" s="17">
        <v>14400</v>
      </c>
      <c r="H10" s="17">
        <v>14400</v>
      </c>
      <c r="I10" s="17">
        <f t="shared" si="0"/>
        <v>86400</v>
      </c>
      <c r="K10" s="4" t="s">
        <v>29</v>
      </c>
      <c r="L10" s="19">
        <v>90</v>
      </c>
      <c r="M10" s="19">
        <v>86400</v>
      </c>
      <c r="N10" s="17">
        <v>94500</v>
      </c>
    </row>
    <row r="11" spans="1:14" x14ac:dyDescent="0.3">
      <c r="A11" s="4" t="s">
        <v>32</v>
      </c>
      <c r="B11" s="5">
        <v>88</v>
      </c>
      <c r="C11" s="17">
        <v>14080</v>
      </c>
      <c r="D11" s="17">
        <v>14080</v>
      </c>
      <c r="E11" s="17">
        <v>14080</v>
      </c>
      <c r="F11" s="17">
        <v>14080</v>
      </c>
      <c r="G11" s="17">
        <v>14080</v>
      </c>
      <c r="H11" s="17">
        <v>14080</v>
      </c>
      <c r="I11" s="17">
        <f t="shared" si="0"/>
        <v>84480</v>
      </c>
      <c r="K11" s="4" t="s">
        <v>32</v>
      </c>
      <c r="L11" s="19">
        <v>88</v>
      </c>
      <c r="M11" s="19">
        <v>84480</v>
      </c>
      <c r="N11" s="17">
        <v>42240</v>
      </c>
    </row>
    <row r="12" spans="1:14" x14ac:dyDescent="0.3">
      <c r="A12" s="4" t="s">
        <v>28</v>
      </c>
      <c r="B12" s="5">
        <v>105</v>
      </c>
      <c r="C12" s="17">
        <v>16800</v>
      </c>
      <c r="D12" s="17">
        <v>16800</v>
      </c>
      <c r="E12" s="17">
        <v>16800</v>
      </c>
      <c r="F12" s="17">
        <v>16800</v>
      </c>
      <c r="G12" s="17">
        <v>16800</v>
      </c>
      <c r="H12" s="17">
        <v>16800</v>
      </c>
      <c r="I12" s="17">
        <f t="shared" si="0"/>
        <v>100800</v>
      </c>
      <c r="K12" s="4" t="s">
        <v>28</v>
      </c>
      <c r="L12" s="19">
        <v>105</v>
      </c>
      <c r="M12" s="19">
        <v>100800</v>
      </c>
      <c r="N12" s="17">
        <v>126000</v>
      </c>
    </row>
    <row r="13" spans="1:14" x14ac:dyDescent="0.3">
      <c r="A13" s="4" t="s">
        <v>33</v>
      </c>
      <c r="B13" s="5">
        <v>75</v>
      </c>
      <c r="C13" s="17">
        <v>12000</v>
      </c>
      <c r="D13" s="17">
        <v>12000</v>
      </c>
      <c r="E13" s="17">
        <v>12000</v>
      </c>
      <c r="F13" s="17">
        <v>12000</v>
      </c>
      <c r="G13" s="17">
        <v>12000</v>
      </c>
      <c r="H13" s="17">
        <v>12000</v>
      </c>
      <c r="I13" s="17">
        <f t="shared" si="0"/>
        <v>72000</v>
      </c>
      <c r="K13" s="4" t="s">
        <v>33</v>
      </c>
      <c r="L13" s="19">
        <v>75</v>
      </c>
      <c r="M13" s="19">
        <v>72000</v>
      </c>
      <c r="N13" s="17">
        <v>76500</v>
      </c>
    </row>
    <row r="14" spans="1:14" x14ac:dyDescent="0.3">
      <c r="A14" s="4" t="s">
        <v>31</v>
      </c>
      <c r="B14" s="5">
        <v>45</v>
      </c>
      <c r="C14" s="17">
        <v>7200</v>
      </c>
      <c r="D14" s="17">
        <v>7200</v>
      </c>
      <c r="E14" s="17">
        <v>7200</v>
      </c>
      <c r="F14" s="17">
        <v>7200</v>
      </c>
      <c r="G14" s="17">
        <v>7200</v>
      </c>
      <c r="H14" s="17">
        <v>7200</v>
      </c>
      <c r="I14" s="17">
        <f t="shared" si="0"/>
        <v>43200</v>
      </c>
      <c r="K14" s="4" t="s">
        <v>31</v>
      </c>
      <c r="L14" s="19">
        <v>45</v>
      </c>
      <c r="M14" s="19">
        <v>43200</v>
      </c>
      <c r="N14" s="17">
        <v>43200</v>
      </c>
    </row>
    <row r="15" spans="1:14" x14ac:dyDescent="0.3">
      <c r="A15" s="4" t="s">
        <v>34</v>
      </c>
      <c r="B15" s="5">
        <v>50</v>
      </c>
      <c r="C15" s="17">
        <v>6000</v>
      </c>
      <c r="D15" s="17">
        <v>6000</v>
      </c>
      <c r="E15" s="17">
        <v>6000</v>
      </c>
      <c r="F15" s="17">
        <v>6000</v>
      </c>
      <c r="G15" s="17">
        <v>6000</v>
      </c>
      <c r="H15" s="17">
        <v>6000</v>
      </c>
      <c r="I15" s="17">
        <f t="shared" si="0"/>
        <v>36000</v>
      </c>
      <c r="K15" s="4" t="s">
        <v>34</v>
      </c>
      <c r="L15" s="19">
        <v>50</v>
      </c>
      <c r="M15" s="19">
        <v>36000</v>
      </c>
      <c r="N15" s="17">
        <v>43200</v>
      </c>
    </row>
    <row r="16" spans="1:14" x14ac:dyDescent="0.3">
      <c r="A16" s="4" t="s">
        <v>26</v>
      </c>
      <c r="B16" s="5">
        <v>35</v>
      </c>
      <c r="C16" s="17">
        <v>5600</v>
      </c>
      <c r="D16" s="17">
        <v>5600</v>
      </c>
      <c r="E16" s="17">
        <v>5600</v>
      </c>
      <c r="F16" s="17">
        <v>5600</v>
      </c>
      <c r="G16" s="17">
        <v>5600</v>
      </c>
      <c r="H16" s="17">
        <v>5600</v>
      </c>
      <c r="I16" s="17">
        <f t="shared" si="0"/>
        <v>33600</v>
      </c>
      <c r="K16" s="4" t="s">
        <v>26</v>
      </c>
      <c r="L16" s="19">
        <v>35</v>
      </c>
      <c r="M16" s="19">
        <v>33600</v>
      </c>
      <c r="N16" s="17">
        <v>34650</v>
      </c>
    </row>
    <row r="17" spans="1:14" x14ac:dyDescent="0.3">
      <c r="A17" s="4" t="s">
        <v>64</v>
      </c>
      <c r="B17" s="5">
        <v>140</v>
      </c>
      <c r="C17" s="17">
        <v>161030</v>
      </c>
      <c r="D17" s="17">
        <v>161030</v>
      </c>
      <c r="E17" s="17">
        <v>161030</v>
      </c>
      <c r="F17" s="17">
        <v>161030</v>
      </c>
      <c r="G17" s="17">
        <v>161030</v>
      </c>
      <c r="H17" s="17">
        <v>161030</v>
      </c>
      <c r="I17" s="21">
        <f>SUM(C17:H17)</f>
        <v>966180</v>
      </c>
      <c r="K17" s="11" t="s">
        <v>64</v>
      </c>
      <c r="L17" s="22">
        <v>140</v>
      </c>
      <c r="M17" s="22">
        <v>966180</v>
      </c>
      <c r="N17" s="21">
        <v>956790</v>
      </c>
    </row>
    <row r="23" spans="1:14" x14ac:dyDescent="0.3">
      <c r="A23" s="3" t="s">
        <v>63</v>
      </c>
      <c r="B23" t="s">
        <v>81</v>
      </c>
      <c r="C23" t="s">
        <v>90</v>
      </c>
      <c r="D23" t="s">
        <v>91</v>
      </c>
      <c r="E23" t="s">
        <v>92</v>
      </c>
      <c r="F23" t="s">
        <v>95</v>
      </c>
      <c r="G23" t="s">
        <v>96</v>
      </c>
      <c r="H23" t="s">
        <v>97</v>
      </c>
      <c r="I23" s="8" t="s">
        <v>101</v>
      </c>
    </row>
    <row r="24" spans="1:14" x14ac:dyDescent="0.3">
      <c r="A24" s="4" t="s">
        <v>36</v>
      </c>
      <c r="B24" s="5">
        <v>120</v>
      </c>
      <c r="C24" s="17">
        <v>18000</v>
      </c>
      <c r="D24" s="17">
        <v>18000</v>
      </c>
      <c r="E24" s="17">
        <v>18000</v>
      </c>
      <c r="F24" s="17">
        <v>18000</v>
      </c>
      <c r="G24" s="17">
        <v>18000</v>
      </c>
      <c r="H24" s="17">
        <v>18000</v>
      </c>
      <c r="I24" s="17">
        <f>SUM(C24:H24)</f>
        <v>108000</v>
      </c>
    </row>
    <row r="25" spans="1:14" x14ac:dyDescent="0.3">
      <c r="A25" s="4" t="s">
        <v>37</v>
      </c>
      <c r="B25" s="5">
        <v>140</v>
      </c>
      <c r="C25" s="17">
        <v>28000</v>
      </c>
      <c r="D25" s="17">
        <v>28000</v>
      </c>
      <c r="E25" s="17">
        <v>28000</v>
      </c>
      <c r="F25" s="17">
        <v>14000</v>
      </c>
      <c r="G25" s="17">
        <v>14000</v>
      </c>
      <c r="H25" s="17">
        <v>14000</v>
      </c>
      <c r="I25" s="17">
        <f t="shared" ref="I25:I37" si="1">SUM(C25:H25)</f>
        <v>126000</v>
      </c>
    </row>
    <row r="26" spans="1:14" x14ac:dyDescent="0.3">
      <c r="A26" s="4" t="s">
        <v>25</v>
      </c>
      <c r="B26" s="5">
        <v>50</v>
      </c>
      <c r="C26" s="17">
        <v>8400</v>
      </c>
      <c r="D26" s="17">
        <v>8400</v>
      </c>
      <c r="E26" s="17">
        <v>8400</v>
      </c>
      <c r="F26" s="17">
        <v>8700</v>
      </c>
      <c r="G26" s="17">
        <v>8700</v>
      </c>
      <c r="H26" s="17">
        <v>8700</v>
      </c>
      <c r="I26" s="17">
        <f t="shared" si="1"/>
        <v>51300</v>
      </c>
    </row>
    <row r="27" spans="1:14" x14ac:dyDescent="0.3">
      <c r="A27" s="4" t="s">
        <v>35</v>
      </c>
      <c r="B27" s="5">
        <v>60</v>
      </c>
      <c r="C27" s="17">
        <v>12000</v>
      </c>
      <c r="D27" s="17">
        <v>12000</v>
      </c>
      <c r="E27" s="17">
        <v>12000</v>
      </c>
      <c r="F27" s="17">
        <v>12000</v>
      </c>
      <c r="G27" s="17">
        <v>12000</v>
      </c>
      <c r="H27" s="17">
        <v>12000</v>
      </c>
      <c r="I27" s="17">
        <f t="shared" si="1"/>
        <v>72000</v>
      </c>
    </row>
    <row r="28" spans="1:14" x14ac:dyDescent="0.3">
      <c r="A28" s="4" t="s">
        <v>30</v>
      </c>
      <c r="B28" s="5">
        <v>95</v>
      </c>
      <c r="C28" s="17">
        <v>10450</v>
      </c>
      <c r="D28" s="17">
        <v>10450</v>
      </c>
      <c r="E28" s="17">
        <v>10450</v>
      </c>
      <c r="F28" s="17">
        <v>10450</v>
      </c>
      <c r="G28" s="17">
        <v>10450</v>
      </c>
      <c r="H28" s="17">
        <v>10450</v>
      </c>
      <c r="I28" s="17">
        <f t="shared" si="1"/>
        <v>62700</v>
      </c>
    </row>
    <row r="29" spans="1:14" x14ac:dyDescent="0.3">
      <c r="A29" s="4" t="s">
        <v>27</v>
      </c>
      <c r="B29" s="5">
        <v>75</v>
      </c>
      <c r="C29" s="17">
        <v>12750</v>
      </c>
      <c r="D29" s="17">
        <v>12750</v>
      </c>
      <c r="E29" s="17">
        <v>12750</v>
      </c>
      <c r="F29" s="17">
        <v>12750</v>
      </c>
      <c r="G29" s="17">
        <v>12750</v>
      </c>
      <c r="H29" s="17">
        <v>12750</v>
      </c>
      <c r="I29" s="17">
        <f t="shared" si="1"/>
        <v>76500</v>
      </c>
    </row>
    <row r="30" spans="1:14" x14ac:dyDescent="0.3">
      <c r="A30" s="4" t="s">
        <v>29</v>
      </c>
      <c r="B30" s="5">
        <v>90</v>
      </c>
      <c r="C30" s="17">
        <v>15750</v>
      </c>
      <c r="D30" s="17">
        <v>15750</v>
      </c>
      <c r="E30" s="17">
        <v>15750</v>
      </c>
      <c r="F30" s="17">
        <v>15750</v>
      </c>
      <c r="G30" s="17">
        <v>15750</v>
      </c>
      <c r="H30" s="17">
        <v>15750</v>
      </c>
      <c r="I30" s="17">
        <f t="shared" si="1"/>
        <v>94500</v>
      </c>
    </row>
    <row r="31" spans="1:14" x14ac:dyDescent="0.3">
      <c r="A31" s="4" t="s">
        <v>32</v>
      </c>
      <c r="B31" s="5">
        <v>88</v>
      </c>
      <c r="C31" s="17">
        <v>7040</v>
      </c>
      <c r="D31" s="17">
        <v>7040</v>
      </c>
      <c r="E31" s="17">
        <v>7040</v>
      </c>
      <c r="F31" s="17">
        <v>7040</v>
      </c>
      <c r="G31" s="17">
        <v>7040</v>
      </c>
      <c r="H31" s="17">
        <v>7040</v>
      </c>
      <c r="I31" s="17">
        <f t="shared" si="1"/>
        <v>42240</v>
      </c>
    </row>
    <row r="32" spans="1:14" x14ac:dyDescent="0.3">
      <c r="A32" s="4" t="s">
        <v>28</v>
      </c>
      <c r="B32" s="5">
        <v>105</v>
      </c>
      <c r="C32" s="17">
        <v>21000</v>
      </c>
      <c r="D32" s="17">
        <v>21000</v>
      </c>
      <c r="E32" s="17">
        <v>21000</v>
      </c>
      <c r="F32" s="17">
        <v>21000</v>
      </c>
      <c r="G32" s="17">
        <v>21000</v>
      </c>
      <c r="H32" s="17">
        <v>21000</v>
      </c>
      <c r="I32" s="17">
        <f t="shared" si="1"/>
        <v>126000</v>
      </c>
    </row>
    <row r="33" spans="1:9" x14ac:dyDescent="0.3">
      <c r="A33" s="4" t="s">
        <v>33</v>
      </c>
      <c r="B33" s="5">
        <v>75</v>
      </c>
      <c r="C33" s="17">
        <v>12750</v>
      </c>
      <c r="D33" s="17">
        <v>12750</v>
      </c>
      <c r="E33" s="17">
        <v>12750</v>
      </c>
      <c r="F33" s="17">
        <v>12750</v>
      </c>
      <c r="G33" s="17">
        <v>12750</v>
      </c>
      <c r="H33" s="17">
        <v>12750</v>
      </c>
      <c r="I33" s="17">
        <f t="shared" si="1"/>
        <v>76500</v>
      </c>
    </row>
    <row r="34" spans="1:9" x14ac:dyDescent="0.3">
      <c r="A34" s="4" t="s">
        <v>31</v>
      </c>
      <c r="B34" s="5">
        <v>45</v>
      </c>
      <c r="C34" s="17">
        <v>7200</v>
      </c>
      <c r="D34" s="17">
        <v>7200</v>
      </c>
      <c r="E34" s="17">
        <v>7200</v>
      </c>
      <c r="F34" s="17">
        <v>7200</v>
      </c>
      <c r="G34" s="17">
        <v>7200</v>
      </c>
      <c r="H34" s="17">
        <v>7200</v>
      </c>
      <c r="I34" s="17">
        <f t="shared" si="1"/>
        <v>43200</v>
      </c>
    </row>
    <row r="35" spans="1:9" x14ac:dyDescent="0.3">
      <c r="A35" s="4" t="s">
        <v>34</v>
      </c>
      <c r="B35" s="5">
        <v>50</v>
      </c>
      <c r="C35" s="17">
        <v>7200</v>
      </c>
      <c r="D35" s="17">
        <v>7200</v>
      </c>
      <c r="E35" s="17">
        <v>7200</v>
      </c>
      <c r="F35" s="17">
        <v>7200</v>
      </c>
      <c r="G35" s="17">
        <v>7200</v>
      </c>
      <c r="H35" s="17">
        <v>7200</v>
      </c>
      <c r="I35" s="17">
        <f t="shared" si="1"/>
        <v>43200</v>
      </c>
    </row>
    <row r="36" spans="1:9" x14ac:dyDescent="0.3">
      <c r="A36" s="4" t="s">
        <v>26</v>
      </c>
      <c r="B36" s="5">
        <v>35</v>
      </c>
      <c r="C36" s="17">
        <v>5600</v>
      </c>
      <c r="D36" s="17">
        <v>5600</v>
      </c>
      <c r="E36" s="17">
        <v>5600</v>
      </c>
      <c r="F36" s="17">
        <v>5950</v>
      </c>
      <c r="G36" s="17">
        <v>5950</v>
      </c>
      <c r="H36" s="17">
        <v>5950</v>
      </c>
      <c r="I36" s="17">
        <f t="shared" si="1"/>
        <v>34650</v>
      </c>
    </row>
    <row r="37" spans="1:9" x14ac:dyDescent="0.3">
      <c r="A37" s="4" t="s">
        <v>64</v>
      </c>
      <c r="B37" s="5">
        <v>140</v>
      </c>
      <c r="C37" s="17">
        <v>166140</v>
      </c>
      <c r="D37" s="17">
        <v>166140</v>
      </c>
      <c r="E37" s="17">
        <v>166140</v>
      </c>
      <c r="F37" s="17">
        <v>152790</v>
      </c>
      <c r="G37" s="17">
        <v>152790</v>
      </c>
      <c r="H37" s="17">
        <v>152790</v>
      </c>
      <c r="I37" s="21">
        <f t="shared" si="1"/>
        <v>956790</v>
      </c>
    </row>
  </sheetData>
  <conditionalFormatting sqref="L4:L1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M17">
    <cfRule type="expression" dxfId="15" priority="3">
      <formula>M4&lt;N4</formula>
    </cfRule>
    <cfRule type="expression" dxfId="14" priority="6">
      <formula>M4&gt;N4</formula>
    </cfRule>
  </conditionalFormatting>
  <conditionalFormatting sqref="N4:N17">
    <cfRule type="expression" dxfId="13" priority="1">
      <formula>M4&lt;N4</formula>
    </cfRule>
    <cfRule type="expression" dxfId="12" priority="2">
      <formula>M4&gt;N4</formula>
    </cfRule>
  </conditionalFormatting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opLeftCell="A15" workbookViewId="0">
      <selection activeCell="D25" sqref="D25"/>
    </sheetView>
  </sheetViews>
  <sheetFormatPr defaultRowHeight="14.4" x14ac:dyDescent="0.3"/>
  <cols>
    <col min="1" max="1" width="18.33203125" style="9" customWidth="1"/>
    <col min="2" max="3" width="18.33203125" customWidth="1"/>
    <col min="4" max="4" width="18.33203125" style="15" customWidth="1"/>
    <col min="5" max="22" width="18.33203125" customWidth="1"/>
    <col min="23" max="28" width="23.109375" bestFit="1" customWidth="1"/>
    <col min="29" max="33" width="18.33203125" bestFit="1" customWidth="1"/>
    <col min="34" max="39" width="26.5546875" bestFit="1" customWidth="1"/>
    <col min="40" max="69" width="18.33203125" bestFit="1" customWidth="1"/>
    <col min="70" max="75" width="26.5546875" bestFit="1" customWidth="1"/>
    <col min="76" max="99" width="18.33203125" bestFit="1" customWidth="1"/>
    <col min="100" max="105" width="26.6640625" bestFit="1" customWidth="1"/>
    <col min="106" max="117" width="18.33203125" bestFit="1" customWidth="1"/>
    <col min="118" max="123" width="26.44140625" bestFit="1" customWidth="1"/>
    <col min="124" max="129" width="23.109375" bestFit="1" customWidth="1"/>
  </cols>
  <sheetData>
    <row r="2" spans="1:4" x14ac:dyDescent="0.3">
      <c r="A2" s="8" t="s">
        <v>63</v>
      </c>
      <c r="B2" s="8" t="s">
        <v>99</v>
      </c>
      <c r="C2" s="8" t="s">
        <v>100</v>
      </c>
      <c r="D2" s="16" t="s">
        <v>102</v>
      </c>
    </row>
    <row r="3" spans="1:4" x14ac:dyDescent="0.3">
      <c r="A3" s="9" t="s">
        <v>8</v>
      </c>
      <c r="B3" s="9">
        <v>1800</v>
      </c>
      <c r="C3" s="9">
        <v>1992</v>
      </c>
      <c r="D3" s="15">
        <f>(B3-C3)/B3</f>
        <v>-0.10666666666666667</v>
      </c>
    </row>
    <row r="4" spans="1:4" x14ac:dyDescent="0.3">
      <c r="A4" s="9" t="s">
        <v>9</v>
      </c>
      <c r="B4" s="9">
        <v>180</v>
      </c>
      <c r="C4" s="9">
        <v>180</v>
      </c>
      <c r="D4" s="15">
        <f>(B4-C4)/B4</f>
        <v>0</v>
      </c>
    </row>
    <row r="5" spans="1:4" x14ac:dyDescent="0.3">
      <c r="A5" s="9" t="s">
        <v>10</v>
      </c>
      <c r="B5" s="9">
        <v>180</v>
      </c>
      <c r="C5" s="9">
        <v>192</v>
      </c>
      <c r="D5" s="15">
        <f t="shared" ref="D5:D41" si="0">(B5-C5)/B5</f>
        <v>-6.6666666666666666E-2</v>
      </c>
    </row>
    <row r="6" spans="1:4" x14ac:dyDescent="0.3">
      <c r="A6" s="9" t="s">
        <v>11</v>
      </c>
      <c r="B6" s="9">
        <v>420</v>
      </c>
      <c r="C6" s="9">
        <v>516</v>
      </c>
      <c r="D6" s="15">
        <f t="shared" si="0"/>
        <v>-0.22857142857142856</v>
      </c>
    </row>
    <row r="7" spans="1:4" x14ac:dyDescent="0.3">
      <c r="A7" s="9" t="s">
        <v>12</v>
      </c>
      <c r="B7" s="9">
        <v>510</v>
      </c>
      <c r="C7" s="9">
        <v>495</v>
      </c>
      <c r="D7" s="15">
        <f t="shared" si="0"/>
        <v>2.9411764705882353E-2</v>
      </c>
    </row>
    <row r="8" spans="1:4" x14ac:dyDescent="0.3">
      <c r="A8" s="9" t="s">
        <v>13</v>
      </c>
      <c r="B8" s="9">
        <v>420</v>
      </c>
      <c r="C8" s="9">
        <v>447</v>
      </c>
      <c r="D8" s="15">
        <f t="shared" si="0"/>
        <v>-6.4285714285714279E-2</v>
      </c>
    </row>
    <row r="9" spans="1:4" x14ac:dyDescent="0.3">
      <c r="A9" s="9" t="s">
        <v>14</v>
      </c>
      <c r="B9" s="9">
        <v>1140</v>
      </c>
      <c r="C9" s="9">
        <v>1140</v>
      </c>
      <c r="D9" s="15">
        <f t="shared" si="0"/>
        <v>0</v>
      </c>
    </row>
    <row r="10" spans="1:4" x14ac:dyDescent="0.3">
      <c r="A10" s="9" t="s">
        <v>15</v>
      </c>
      <c r="B10" s="9">
        <v>660</v>
      </c>
      <c r="C10" s="9">
        <v>942</v>
      </c>
      <c r="D10" s="15">
        <f t="shared" si="0"/>
        <v>-0.42727272727272725</v>
      </c>
    </row>
    <row r="11" spans="1:4" x14ac:dyDescent="0.3">
      <c r="A11" s="9" t="s">
        <v>16</v>
      </c>
      <c r="B11" s="9">
        <v>480</v>
      </c>
      <c r="C11" s="9">
        <v>477</v>
      </c>
      <c r="D11" s="15">
        <f t="shared" si="0"/>
        <v>6.2500000000000003E-3</v>
      </c>
    </row>
    <row r="12" spans="1:4" x14ac:dyDescent="0.3">
      <c r="A12" s="9" t="s">
        <v>17</v>
      </c>
      <c r="B12" s="9">
        <v>180</v>
      </c>
      <c r="C12" s="9">
        <v>222</v>
      </c>
      <c r="D12" s="15">
        <f t="shared" si="0"/>
        <v>-0.23333333333333334</v>
      </c>
    </row>
    <row r="13" spans="1:4" x14ac:dyDescent="0.3">
      <c r="A13" s="9" t="s">
        <v>18</v>
      </c>
      <c r="B13" s="9">
        <v>300</v>
      </c>
      <c r="C13" s="9">
        <v>297</v>
      </c>
      <c r="D13" s="15">
        <f t="shared" si="0"/>
        <v>0.01</v>
      </c>
    </row>
    <row r="14" spans="1:4" x14ac:dyDescent="0.3">
      <c r="A14" s="9" t="s">
        <v>19</v>
      </c>
      <c r="B14" s="9">
        <v>1380</v>
      </c>
      <c r="C14" s="9">
        <v>1080</v>
      </c>
      <c r="D14" s="15">
        <f t="shared" si="0"/>
        <v>0.21739130434782608</v>
      </c>
    </row>
    <row r="15" spans="1:4" x14ac:dyDescent="0.3">
      <c r="A15" s="9" t="s">
        <v>20</v>
      </c>
      <c r="B15" s="9">
        <v>840</v>
      </c>
      <c r="C15" s="9">
        <v>882</v>
      </c>
      <c r="D15" s="15">
        <f t="shared" si="0"/>
        <v>-0.05</v>
      </c>
    </row>
    <row r="16" spans="1:4" x14ac:dyDescent="0.3">
      <c r="A16" s="9" t="s">
        <v>21</v>
      </c>
      <c r="B16" s="9">
        <v>720</v>
      </c>
      <c r="C16" s="9">
        <v>792</v>
      </c>
      <c r="D16" s="15">
        <f t="shared" si="0"/>
        <v>-0.1</v>
      </c>
    </row>
    <row r="17" spans="1:4" x14ac:dyDescent="0.3">
      <c r="A17" s="9" t="s">
        <v>22</v>
      </c>
      <c r="B17" s="9">
        <v>360</v>
      </c>
      <c r="C17" s="9">
        <v>402</v>
      </c>
      <c r="D17" s="15">
        <f t="shared" si="0"/>
        <v>-0.11666666666666667</v>
      </c>
    </row>
    <row r="18" spans="1:4" x14ac:dyDescent="0.3">
      <c r="A18" s="9" t="s">
        <v>23</v>
      </c>
      <c r="B18" s="9">
        <v>480</v>
      </c>
      <c r="C18" s="9">
        <v>552</v>
      </c>
      <c r="D18" s="15">
        <f t="shared" si="0"/>
        <v>-0.15</v>
      </c>
    </row>
    <row r="19" spans="1:4" x14ac:dyDescent="0.3">
      <c r="A19" s="9" t="s">
        <v>24</v>
      </c>
      <c r="B19" s="9">
        <v>2100</v>
      </c>
      <c r="C19" s="9">
        <v>1662</v>
      </c>
      <c r="D19" s="15">
        <f t="shared" si="0"/>
        <v>0.20857142857142857</v>
      </c>
    </row>
    <row r="20" spans="1:4" x14ac:dyDescent="0.3">
      <c r="A20" s="12" t="s">
        <v>64</v>
      </c>
      <c r="B20" s="12">
        <v>12150</v>
      </c>
      <c r="C20" s="9">
        <v>12270</v>
      </c>
      <c r="D20" s="15">
        <f t="shared" si="0"/>
        <v>-9.876543209876543E-3</v>
      </c>
    </row>
    <row r="23" spans="1:4" x14ac:dyDescent="0.3">
      <c r="A23" s="8" t="s">
        <v>63</v>
      </c>
      <c r="B23" s="8" t="s">
        <v>101</v>
      </c>
      <c r="C23" s="8" t="s">
        <v>98</v>
      </c>
      <c r="D23" s="16" t="s">
        <v>102</v>
      </c>
    </row>
    <row r="24" spans="1:4" x14ac:dyDescent="0.3">
      <c r="A24" s="9" t="s">
        <v>8</v>
      </c>
      <c r="B24" s="19">
        <v>142950</v>
      </c>
      <c r="C24" s="19">
        <v>129000</v>
      </c>
      <c r="D24" s="15">
        <f t="shared" si="0"/>
        <v>9.7586568730325285E-2</v>
      </c>
    </row>
    <row r="25" spans="1:4" x14ac:dyDescent="0.3">
      <c r="A25" s="9" t="s">
        <v>9</v>
      </c>
      <c r="B25" s="19">
        <v>15600</v>
      </c>
      <c r="C25" s="19">
        <v>15600</v>
      </c>
      <c r="D25" s="15">
        <f t="shared" si="0"/>
        <v>0</v>
      </c>
    </row>
    <row r="26" spans="1:4" x14ac:dyDescent="0.3">
      <c r="A26" s="9" t="s">
        <v>10</v>
      </c>
      <c r="B26" s="19">
        <v>9600</v>
      </c>
      <c r="C26" s="19">
        <v>9000</v>
      </c>
      <c r="D26" s="15">
        <f t="shared" si="0"/>
        <v>6.25E-2</v>
      </c>
    </row>
    <row r="27" spans="1:4" x14ac:dyDescent="0.3">
      <c r="A27" s="9" t="s">
        <v>11</v>
      </c>
      <c r="B27" s="19">
        <v>33300</v>
      </c>
      <c r="C27" s="19">
        <v>27000</v>
      </c>
      <c r="D27" s="15">
        <f t="shared" si="0"/>
        <v>0.1891891891891892</v>
      </c>
    </row>
    <row r="28" spans="1:4" x14ac:dyDescent="0.3">
      <c r="A28" s="9" t="s">
        <v>12</v>
      </c>
      <c r="B28" s="19">
        <v>58200</v>
      </c>
      <c r="C28" s="19">
        <v>60300</v>
      </c>
      <c r="D28" s="15">
        <f t="shared" si="0"/>
        <v>-3.608247422680412E-2</v>
      </c>
    </row>
    <row r="29" spans="1:4" x14ac:dyDescent="0.3">
      <c r="A29" s="9" t="s">
        <v>13</v>
      </c>
      <c r="B29" s="19">
        <v>44100</v>
      </c>
      <c r="C29" s="19">
        <v>43800</v>
      </c>
      <c r="D29" s="15">
        <f t="shared" si="0"/>
        <v>6.8027210884353739E-3</v>
      </c>
    </row>
    <row r="30" spans="1:4" x14ac:dyDescent="0.3">
      <c r="A30" s="9" t="s">
        <v>14</v>
      </c>
      <c r="B30" s="19">
        <v>63300</v>
      </c>
      <c r="C30" s="19">
        <v>63000</v>
      </c>
      <c r="D30" s="15">
        <f t="shared" si="0"/>
        <v>4.7393364928909956E-3</v>
      </c>
    </row>
    <row r="31" spans="1:4" x14ac:dyDescent="0.3">
      <c r="A31" s="9" t="s">
        <v>15</v>
      </c>
      <c r="B31" s="19">
        <v>88200</v>
      </c>
      <c r="C31" s="19">
        <v>60600</v>
      </c>
      <c r="D31" s="15">
        <f t="shared" si="0"/>
        <v>0.31292517006802723</v>
      </c>
    </row>
    <row r="32" spans="1:4" x14ac:dyDescent="0.3">
      <c r="A32" s="9" t="s">
        <v>16</v>
      </c>
      <c r="B32" s="19">
        <v>44100</v>
      </c>
      <c r="C32" s="19">
        <v>45600</v>
      </c>
      <c r="D32" s="15">
        <f t="shared" si="0"/>
        <v>-3.4013605442176874E-2</v>
      </c>
    </row>
    <row r="33" spans="1:4" x14ac:dyDescent="0.3">
      <c r="A33" s="9" t="s">
        <v>17</v>
      </c>
      <c r="B33" s="19">
        <v>12600</v>
      </c>
      <c r="C33" s="19">
        <v>10200</v>
      </c>
      <c r="D33" s="15">
        <f t="shared" si="0"/>
        <v>0.19047619047619047</v>
      </c>
    </row>
    <row r="34" spans="1:4" x14ac:dyDescent="0.3">
      <c r="A34" s="9" t="s">
        <v>18</v>
      </c>
      <c r="B34" s="19">
        <v>35100</v>
      </c>
      <c r="C34" s="19">
        <v>36600</v>
      </c>
      <c r="D34" s="15">
        <f t="shared" si="0"/>
        <v>-4.2735042735042736E-2</v>
      </c>
    </row>
    <row r="35" spans="1:4" x14ac:dyDescent="0.3">
      <c r="A35" s="9" t="s">
        <v>19</v>
      </c>
      <c r="B35" s="19">
        <v>101400</v>
      </c>
      <c r="C35" s="19">
        <v>130800</v>
      </c>
      <c r="D35" s="15">
        <f t="shared" si="0"/>
        <v>-0.28994082840236685</v>
      </c>
    </row>
    <row r="36" spans="1:4" x14ac:dyDescent="0.3">
      <c r="A36" s="9" t="s">
        <v>20</v>
      </c>
      <c r="B36" s="19">
        <v>70200</v>
      </c>
      <c r="C36" s="19">
        <v>67800</v>
      </c>
      <c r="D36" s="15">
        <f t="shared" si="0"/>
        <v>3.4188034188034191E-2</v>
      </c>
    </row>
    <row r="37" spans="1:4" x14ac:dyDescent="0.3">
      <c r="A37" s="9" t="s">
        <v>21</v>
      </c>
      <c r="B37" s="19">
        <v>65700</v>
      </c>
      <c r="C37" s="19">
        <v>60600</v>
      </c>
      <c r="D37" s="15">
        <f t="shared" si="0"/>
        <v>7.7625570776255703E-2</v>
      </c>
    </row>
    <row r="38" spans="1:4" x14ac:dyDescent="0.3">
      <c r="A38" s="9" t="s">
        <v>22</v>
      </c>
      <c r="B38" s="19">
        <v>34200</v>
      </c>
      <c r="C38" s="19">
        <v>31800</v>
      </c>
      <c r="D38" s="15">
        <f t="shared" si="0"/>
        <v>7.0175438596491224E-2</v>
      </c>
    </row>
    <row r="39" spans="1:4" x14ac:dyDescent="0.3">
      <c r="A39" s="9" t="s">
        <v>23</v>
      </c>
      <c r="B39" s="19">
        <v>40200</v>
      </c>
      <c r="C39" s="19">
        <v>36600</v>
      </c>
      <c r="D39" s="15">
        <f t="shared" si="0"/>
        <v>8.9552238805970144E-2</v>
      </c>
    </row>
    <row r="40" spans="1:4" x14ac:dyDescent="0.3">
      <c r="A40" s="9" t="s">
        <v>24</v>
      </c>
      <c r="B40" s="19">
        <v>98040</v>
      </c>
      <c r="C40" s="19">
        <v>137880</v>
      </c>
      <c r="D40" s="15">
        <f t="shared" si="0"/>
        <v>-0.40636474908200737</v>
      </c>
    </row>
    <row r="41" spans="1:4" x14ac:dyDescent="0.3">
      <c r="A41" s="12" t="s">
        <v>64</v>
      </c>
      <c r="B41" s="22">
        <v>956790</v>
      </c>
      <c r="C41" s="22">
        <v>966180</v>
      </c>
      <c r="D41" s="15">
        <f t="shared" si="0"/>
        <v>-9.8140657824601005E-3</v>
      </c>
    </row>
  </sheetData>
  <conditionalFormatting sqref="C3:C20">
    <cfRule type="expression" dxfId="11" priority="9">
      <formula>B3&lt;C3</formula>
    </cfRule>
    <cfRule type="expression" dxfId="10" priority="12">
      <formula>B3&gt;C3</formula>
    </cfRule>
  </conditionalFormatting>
  <conditionalFormatting sqref="B3:B20">
    <cfRule type="expression" dxfId="9" priority="10">
      <formula>B3&lt;C3</formula>
    </cfRule>
    <cfRule type="expression" dxfId="8" priority="11">
      <formula>B3&gt;C3</formula>
    </cfRule>
  </conditionalFormatting>
  <conditionalFormatting sqref="C24:C41">
    <cfRule type="expression" dxfId="7" priority="5">
      <formula>B24&lt;C24</formula>
    </cfRule>
    <cfRule type="expression" dxfId="6" priority="8">
      <formula>B24&gt;C24</formula>
    </cfRule>
  </conditionalFormatting>
  <conditionalFormatting sqref="B24:B41">
    <cfRule type="expression" dxfId="5" priority="6">
      <formula>B24&lt;C24</formula>
    </cfRule>
    <cfRule type="expression" dxfId="4" priority="7">
      <formula>B24&gt;C24</formula>
    </cfRule>
  </conditionalFormatting>
  <conditionalFormatting sqref="D3:D2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24:D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L23" sqref="L23"/>
    </sheetView>
  </sheetViews>
  <sheetFormatPr defaultRowHeight="14.4" x14ac:dyDescent="0.3"/>
  <cols>
    <col min="1" max="1" width="12.5546875" customWidth="1"/>
    <col min="2" max="2" width="15.5546875" customWidth="1"/>
    <col min="3" max="3" width="8.5546875" bestFit="1" customWidth="1"/>
    <col min="4" max="4" width="8.5546875" customWidth="1"/>
    <col min="5" max="5" width="8.6640625" customWidth="1"/>
    <col min="6" max="6" width="8.44140625" customWidth="1"/>
    <col min="7" max="7" width="10.77734375" customWidth="1"/>
    <col min="8" max="8" width="8.6640625" customWidth="1"/>
    <col min="9" max="10" width="8.5546875" customWidth="1"/>
    <col min="11" max="11" width="8.44140625" customWidth="1"/>
    <col min="12" max="12" width="8.77734375" customWidth="1"/>
    <col min="13" max="13" width="9" customWidth="1"/>
    <col min="14" max="14" width="8.5546875" customWidth="1"/>
    <col min="15" max="15" width="8.6640625" customWidth="1"/>
    <col min="16" max="16" width="8.44140625" customWidth="1"/>
    <col min="17" max="17" width="11.6640625" customWidth="1"/>
    <col min="18" max="18" width="8.6640625" customWidth="1"/>
    <col min="19" max="19" width="9.88671875" customWidth="1"/>
    <col min="20" max="20" width="8.6640625" customWidth="1"/>
    <col min="21" max="22" width="8.5546875" customWidth="1"/>
    <col min="23" max="23" width="10.5546875" customWidth="1"/>
    <col min="24" max="25" width="8.6640625" customWidth="1"/>
    <col min="26" max="27" width="8.44140625" customWidth="1"/>
    <col min="28" max="28" width="9.88671875" customWidth="1"/>
    <col min="29" max="29" width="10.6640625" customWidth="1"/>
    <col min="30" max="31" width="8.5546875" customWidth="1"/>
    <col min="32" max="32" width="13.44140625" customWidth="1"/>
    <col min="33" max="33" width="8.6640625" customWidth="1"/>
    <col min="34" max="34" width="10.44140625" customWidth="1"/>
    <col min="35" max="35" width="9" customWidth="1"/>
    <col min="36" max="36" width="11.6640625" customWidth="1"/>
    <col min="37" max="37" width="9.21875" customWidth="1"/>
    <col min="38" max="39" width="8.5546875" customWidth="1"/>
    <col min="40" max="40" width="8.6640625" customWidth="1"/>
    <col min="41" max="41" width="8.44140625" customWidth="1"/>
    <col min="42" max="42" width="11.88671875" bestFit="1" customWidth="1"/>
    <col min="43" max="43" width="8.6640625" customWidth="1"/>
    <col min="44" max="44" width="8.5546875" customWidth="1"/>
    <col min="45" max="45" width="9.44140625" bestFit="1" customWidth="1"/>
    <col min="46" max="46" width="10.77734375" bestFit="1" customWidth="1"/>
  </cols>
  <sheetData>
    <row r="3" spans="1:7" x14ac:dyDescent="0.3">
      <c r="A3" s="3" t="s">
        <v>103</v>
      </c>
      <c r="B3" s="3" t="s">
        <v>93</v>
      </c>
    </row>
    <row r="4" spans="1:7" x14ac:dyDescent="0.3">
      <c r="A4" s="3" t="s">
        <v>63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64</v>
      </c>
    </row>
    <row r="5" spans="1:7" x14ac:dyDescent="0.3">
      <c r="A5" s="4" t="s">
        <v>36</v>
      </c>
      <c r="B5" s="5"/>
      <c r="C5" s="5"/>
      <c r="D5" s="5"/>
      <c r="E5" s="5">
        <v>4</v>
      </c>
      <c r="F5" s="5">
        <v>1</v>
      </c>
      <c r="G5" s="5">
        <v>5</v>
      </c>
    </row>
    <row r="6" spans="1:7" x14ac:dyDescent="0.3">
      <c r="A6" s="4" t="s">
        <v>37</v>
      </c>
      <c r="B6" s="5"/>
      <c r="C6" s="5">
        <v>2</v>
      </c>
      <c r="D6" s="5">
        <v>2</v>
      </c>
      <c r="E6" s="5"/>
      <c r="F6" s="5"/>
      <c r="G6" s="5">
        <v>4</v>
      </c>
    </row>
    <row r="7" spans="1:7" x14ac:dyDescent="0.3">
      <c r="A7" s="4" t="s">
        <v>25</v>
      </c>
      <c r="B7" s="5">
        <v>3</v>
      </c>
      <c r="C7" s="5">
        <v>2</v>
      </c>
      <c r="D7" s="5">
        <v>2</v>
      </c>
      <c r="E7" s="5"/>
      <c r="F7" s="5">
        <v>1</v>
      </c>
      <c r="G7" s="5">
        <v>8</v>
      </c>
    </row>
    <row r="8" spans="1:7" x14ac:dyDescent="0.3">
      <c r="A8" s="4" t="s">
        <v>35</v>
      </c>
      <c r="B8" s="5"/>
      <c r="C8" s="5">
        <v>1</v>
      </c>
      <c r="D8" s="5">
        <v>3</v>
      </c>
      <c r="E8" s="5">
        <v>3</v>
      </c>
      <c r="F8" s="5">
        <v>1</v>
      </c>
      <c r="G8" s="5">
        <v>8</v>
      </c>
    </row>
    <row r="9" spans="1:7" x14ac:dyDescent="0.3">
      <c r="A9" s="4" t="s">
        <v>30</v>
      </c>
      <c r="B9" s="5"/>
      <c r="C9" s="5"/>
      <c r="D9" s="5"/>
      <c r="E9" s="5">
        <v>1</v>
      </c>
      <c r="F9" s="5"/>
      <c r="G9" s="5">
        <v>1</v>
      </c>
    </row>
    <row r="10" spans="1:7" x14ac:dyDescent="0.3">
      <c r="A10" s="4" t="s">
        <v>27</v>
      </c>
      <c r="B10" s="5">
        <v>1</v>
      </c>
      <c r="C10" s="5">
        <v>1</v>
      </c>
      <c r="D10" s="5">
        <v>1</v>
      </c>
      <c r="E10" s="5"/>
      <c r="F10" s="5"/>
      <c r="G10" s="5">
        <v>3</v>
      </c>
    </row>
    <row r="11" spans="1:7" x14ac:dyDescent="0.3">
      <c r="A11" s="4" t="s">
        <v>29</v>
      </c>
      <c r="B11" s="5">
        <v>1</v>
      </c>
      <c r="C11" s="5"/>
      <c r="D11" s="5"/>
      <c r="E11" s="5">
        <v>1</v>
      </c>
      <c r="F11" s="5"/>
      <c r="G11" s="5">
        <v>2</v>
      </c>
    </row>
    <row r="12" spans="1:7" x14ac:dyDescent="0.3">
      <c r="A12" s="4" t="s">
        <v>32</v>
      </c>
      <c r="B12" s="5"/>
      <c r="C12" s="5"/>
      <c r="D12" s="5"/>
      <c r="E12" s="5"/>
      <c r="F12" s="5">
        <v>1</v>
      </c>
      <c r="G12" s="5">
        <v>1</v>
      </c>
    </row>
    <row r="13" spans="1:7" x14ac:dyDescent="0.3">
      <c r="A13" s="4" t="s">
        <v>28</v>
      </c>
      <c r="B13" s="5">
        <v>2</v>
      </c>
      <c r="C13" s="5">
        <v>1</v>
      </c>
      <c r="D13" s="5">
        <v>1</v>
      </c>
      <c r="E13" s="5"/>
      <c r="F13" s="5"/>
      <c r="G13" s="5">
        <v>4</v>
      </c>
    </row>
    <row r="14" spans="1:7" x14ac:dyDescent="0.3">
      <c r="A14" s="4" t="s">
        <v>33</v>
      </c>
      <c r="B14" s="5"/>
      <c r="C14" s="5"/>
      <c r="D14" s="5"/>
      <c r="E14" s="5">
        <v>2</v>
      </c>
      <c r="F14" s="5"/>
      <c r="G14" s="5">
        <v>2</v>
      </c>
    </row>
    <row r="15" spans="1:7" x14ac:dyDescent="0.3">
      <c r="A15" s="4" t="s">
        <v>31</v>
      </c>
      <c r="B15" s="5"/>
      <c r="C15" s="5"/>
      <c r="D15" s="5"/>
      <c r="E15" s="5"/>
      <c r="F15" s="5">
        <v>1</v>
      </c>
      <c r="G15" s="5">
        <v>1</v>
      </c>
    </row>
    <row r="16" spans="1:7" x14ac:dyDescent="0.3">
      <c r="A16" s="4" t="s">
        <v>34</v>
      </c>
      <c r="B16" s="5">
        <v>1</v>
      </c>
      <c r="C16" s="5">
        <v>2</v>
      </c>
      <c r="D16" s="5">
        <v>4</v>
      </c>
      <c r="E16" s="5">
        <v>3</v>
      </c>
      <c r="F16" s="5">
        <v>2</v>
      </c>
      <c r="G16" s="5">
        <v>12</v>
      </c>
    </row>
    <row r="17" spans="1:7" x14ac:dyDescent="0.3">
      <c r="A17" s="4" t="s">
        <v>26</v>
      </c>
      <c r="B17" s="5">
        <v>1</v>
      </c>
      <c r="C17" s="5"/>
      <c r="D17" s="5">
        <v>1</v>
      </c>
      <c r="E17" s="5"/>
      <c r="F17" s="5"/>
      <c r="G17" s="5">
        <v>2</v>
      </c>
    </row>
    <row r="18" spans="1:7" x14ac:dyDescent="0.3">
      <c r="A18" s="4" t="s">
        <v>64</v>
      </c>
      <c r="B18" s="5">
        <v>9</v>
      </c>
      <c r="C18" s="5">
        <v>9</v>
      </c>
      <c r="D18" s="5">
        <v>14</v>
      </c>
      <c r="E18" s="5">
        <v>14</v>
      </c>
      <c r="F18" s="5">
        <v>7</v>
      </c>
      <c r="G18" s="5">
        <v>53</v>
      </c>
    </row>
  </sheetData>
  <conditionalFormatting pivot="1" sqref="B5:F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5:G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71"/>
  <sheetViews>
    <sheetView tabSelected="1" topLeftCell="B1" zoomScaleNormal="100" workbookViewId="0">
      <selection activeCell="D10" sqref="D10"/>
    </sheetView>
  </sheetViews>
  <sheetFormatPr defaultRowHeight="14.4" x14ac:dyDescent="0.3"/>
  <cols>
    <col min="1" max="1" width="5.44140625" customWidth="1"/>
    <col min="4" max="5" width="11.44140625" customWidth="1"/>
    <col min="6" max="6" width="12" customWidth="1"/>
    <col min="7" max="7" width="13.88671875" customWidth="1"/>
    <col min="8" max="8" width="14.5546875" customWidth="1"/>
    <col min="9" max="9" width="14.77734375" customWidth="1"/>
    <col min="10" max="10" width="16.109375" customWidth="1"/>
    <col min="11" max="11" width="14.44140625" customWidth="1"/>
    <col min="12" max="12" width="15.6640625" customWidth="1"/>
    <col min="13" max="13" width="15.109375" customWidth="1"/>
    <col min="14" max="14" width="15.44140625" customWidth="1"/>
    <col min="15" max="15" width="15" customWidth="1"/>
    <col min="16" max="16" width="13.5546875" customWidth="1"/>
    <col min="17" max="17" width="11.109375" customWidth="1"/>
    <col min="18" max="18" width="13" customWidth="1"/>
    <col min="19" max="19" width="12" customWidth="1"/>
    <col min="20" max="20" width="12.5546875" customWidth="1"/>
    <col min="21" max="21" width="13.109375" customWidth="1"/>
    <col min="22" max="22" width="12.6640625" customWidth="1"/>
    <col min="23" max="23" width="12.109375" customWidth="1"/>
    <col min="24" max="24" width="14.6640625" customWidth="1"/>
    <col min="25" max="25" width="15.77734375" customWidth="1"/>
    <col min="26" max="26" width="17.109375" customWidth="1"/>
    <col min="27" max="27" width="18" customWidth="1"/>
    <col min="28" max="28" width="13.109375" customWidth="1"/>
    <col min="29" max="29" width="12.44140625" customWidth="1"/>
  </cols>
  <sheetData>
    <row r="1" spans="2:29" x14ac:dyDescent="0.3">
      <c r="B1" t="s">
        <v>0</v>
      </c>
      <c r="C1" t="s">
        <v>1</v>
      </c>
      <c r="D1" t="s">
        <v>2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</row>
    <row r="2" spans="2:29" x14ac:dyDescent="0.3">
      <c r="B2" t="s">
        <v>3</v>
      </c>
      <c r="C2" t="s">
        <v>8</v>
      </c>
      <c r="D2" t="s">
        <v>25</v>
      </c>
      <c r="E2" s="1">
        <v>50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24</v>
      </c>
      <c r="M2">
        <v>24</v>
      </c>
      <c r="N2">
        <v>24</v>
      </c>
      <c r="O2">
        <v>30</v>
      </c>
      <c r="P2">
        <v>30</v>
      </c>
      <c r="Q2">
        <v>30</v>
      </c>
      <c r="R2" s="2">
        <f t="shared" ref="R2:R33" si="0">F2*$E2</f>
        <v>1000</v>
      </c>
      <c r="S2" s="2">
        <f t="shared" ref="S2:S33" si="1">G2*$E2</f>
        <v>1000</v>
      </c>
      <c r="T2" s="2">
        <f t="shared" ref="T2:T33" si="2">H2*$E2</f>
        <v>1000</v>
      </c>
      <c r="U2" s="2">
        <f t="shared" ref="U2:U33" si="3">I2*$E2</f>
        <v>1000</v>
      </c>
      <c r="V2" s="2">
        <f t="shared" ref="V2:V33" si="4">J2*$E2</f>
        <v>1000</v>
      </c>
      <c r="W2" s="2">
        <f t="shared" ref="W2:W33" si="5">K2*$E2</f>
        <v>1000</v>
      </c>
      <c r="X2" s="2">
        <f t="shared" ref="X2:X33" si="6">$E2*L2</f>
        <v>1200</v>
      </c>
      <c r="Y2" s="2">
        <f t="shared" ref="Y2:Y33" si="7">$E2*M2</f>
        <v>1200</v>
      </c>
      <c r="Z2" s="2">
        <f t="shared" ref="Z2:Z33" si="8">$E2*N2</f>
        <v>1200</v>
      </c>
      <c r="AA2" s="2">
        <f t="shared" ref="AA2:AA33" si="9">$E2*O2</f>
        <v>1500</v>
      </c>
      <c r="AB2" s="2">
        <f t="shared" ref="AB2:AB33" si="10">$E2*P2</f>
        <v>1500</v>
      </c>
      <c r="AC2" s="2">
        <f t="shared" ref="AC2:AC33" si="11">$E2*Q2</f>
        <v>1500</v>
      </c>
    </row>
    <row r="3" spans="2:29" x14ac:dyDescent="0.3">
      <c r="B3" t="s">
        <v>3</v>
      </c>
      <c r="C3" t="s">
        <v>8</v>
      </c>
      <c r="D3" t="s">
        <v>26</v>
      </c>
      <c r="E3" s="1">
        <v>35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80</v>
      </c>
      <c r="M3">
        <v>80</v>
      </c>
      <c r="N3">
        <v>80</v>
      </c>
      <c r="O3">
        <v>90</v>
      </c>
      <c r="P3">
        <v>90</v>
      </c>
      <c r="Q3">
        <v>90</v>
      </c>
      <c r="R3" s="2">
        <f t="shared" si="0"/>
        <v>2800</v>
      </c>
      <c r="S3" s="2">
        <f t="shared" si="1"/>
        <v>2800</v>
      </c>
      <c r="T3" s="2">
        <f t="shared" si="2"/>
        <v>2800</v>
      </c>
      <c r="U3" s="2">
        <f t="shared" si="3"/>
        <v>2800</v>
      </c>
      <c r="V3" s="2">
        <f t="shared" si="4"/>
        <v>2800</v>
      </c>
      <c r="W3" s="2">
        <f t="shared" si="5"/>
        <v>2800</v>
      </c>
      <c r="X3" s="2">
        <f t="shared" si="6"/>
        <v>2800</v>
      </c>
      <c r="Y3" s="2">
        <f t="shared" si="7"/>
        <v>2800</v>
      </c>
      <c r="Z3" s="2">
        <f t="shared" si="8"/>
        <v>2800</v>
      </c>
      <c r="AA3" s="2">
        <f t="shared" si="9"/>
        <v>3150</v>
      </c>
      <c r="AB3" s="2">
        <f t="shared" si="10"/>
        <v>3150</v>
      </c>
      <c r="AC3" s="2">
        <f t="shared" si="11"/>
        <v>3150</v>
      </c>
    </row>
    <row r="4" spans="2:29" x14ac:dyDescent="0.3">
      <c r="B4" t="s">
        <v>3</v>
      </c>
      <c r="C4" t="s">
        <v>8</v>
      </c>
      <c r="D4" t="s">
        <v>27</v>
      </c>
      <c r="E4" s="1">
        <v>75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 s="2">
        <f t="shared" si="0"/>
        <v>3000</v>
      </c>
      <c r="S4" s="2">
        <f t="shared" si="1"/>
        <v>3000</v>
      </c>
      <c r="T4" s="2">
        <f t="shared" si="2"/>
        <v>3000</v>
      </c>
      <c r="U4" s="2">
        <f t="shared" si="3"/>
        <v>3000</v>
      </c>
      <c r="V4" s="2">
        <f t="shared" si="4"/>
        <v>3000</v>
      </c>
      <c r="W4" s="2">
        <f t="shared" si="5"/>
        <v>3000</v>
      </c>
      <c r="X4" s="2">
        <f t="shared" si="6"/>
        <v>3000</v>
      </c>
      <c r="Y4" s="2">
        <f t="shared" si="7"/>
        <v>3000</v>
      </c>
      <c r="Z4" s="2">
        <f t="shared" si="8"/>
        <v>3000</v>
      </c>
      <c r="AA4" s="2">
        <f t="shared" si="9"/>
        <v>3000</v>
      </c>
      <c r="AB4" s="2">
        <f t="shared" si="10"/>
        <v>3000</v>
      </c>
      <c r="AC4" s="2">
        <f t="shared" si="11"/>
        <v>3000</v>
      </c>
    </row>
    <row r="5" spans="2:29" x14ac:dyDescent="0.3">
      <c r="B5" t="s">
        <v>3</v>
      </c>
      <c r="C5" t="s">
        <v>8</v>
      </c>
      <c r="D5" t="s">
        <v>28</v>
      </c>
      <c r="E5" s="1">
        <v>105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 s="2">
        <f t="shared" si="0"/>
        <v>2100</v>
      </c>
      <c r="S5" s="2">
        <f t="shared" si="1"/>
        <v>2100</v>
      </c>
      <c r="T5" s="2">
        <f t="shared" si="2"/>
        <v>2100</v>
      </c>
      <c r="U5" s="2">
        <f t="shared" si="3"/>
        <v>2100</v>
      </c>
      <c r="V5" s="2">
        <f t="shared" si="4"/>
        <v>2100</v>
      </c>
      <c r="W5" s="2">
        <f t="shared" si="5"/>
        <v>2100</v>
      </c>
      <c r="X5" s="2">
        <f t="shared" si="6"/>
        <v>2100</v>
      </c>
      <c r="Y5" s="2">
        <f t="shared" si="7"/>
        <v>2100</v>
      </c>
      <c r="Z5" s="2">
        <f t="shared" si="8"/>
        <v>2100</v>
      </c>
      <c r="AA5" s="2">
        <f t="shared" si="9"/>
        <v>2100</v>
      </c>
      <c r="AB5" s="2">
        <f t="shared" si="10"/>
        <v>2100</v>
      </c>
      <c r="AC5" s="2">
        <f t="shared" si="11"/>
        <v>2100</v>
      </c>
    </row>
    <row r="6" spans="2:29" x14ac:dyDescent="0.3">
      <c r="B6" t="s">
        <v>3</v>
      </c>
      <c r="C6" t="s">
        <v>8</v>
      </c>
      <c r="D6" t="s">
        <v>29</v>
      </c>
      <c r="E6" s="1">
        <v>90</v>
      </c>
      <c r="F6">
        <v>140</v>
      </c>
      <c r="G6">
        <v>140</v>
      </c>
      <c r="H6">
        <v>140</v>
      </c>
      <c r="I6">
        <v>140</v>
      </c>
      <c r="J6">
        <v>140</v>
      </c>
      <c r="K6">
        <v>140</v>
      </c>
      <c r="L6">
        <v>160</v>
      </c>
      <c r="M6">
        <v>160</v>
      </c>
      <c r="N6">
        <v>160</v>
      </c>
      <c r="O6">
        <v>160</v>
      </c>
      <c r="P6">
        <v>160</v>
      </c>
      <c r="Q6">
        <v>160</v>
      </c>
      <c r="R6" s="2">
        <f t="shared" si="0"/>
        <v>12600</v>
      </c>
      <c r="S6" s="2">
        <f t="shared" si="1"/>
        <v>12600</v>
      </c>
      <c r="T6" s="2">
        <f t="shared" si="2"/>
        <v>12600</v>
      </c>
      <c r="U6" s="2">
        <f t="shared" si="3"/>
        <v>12600</v>
      </c>
      <c r="V6" s="2">
        <f t="shared" si="4"/>
        <v>12600</v>
      </c>
      <c r="W6" s="2">
        <f t="shared" si="5"/>
        <v>12600</v>
      </c>
      <c r="X6" s="2">
        <f t="shared" si="6"/>
        <v>14400</v>
      </c>
      <c r="Y6" s="2">
        <f t="shared" si="7"/>
        <v>14400</v>
      </c>
      <c r="Z6" s="2">
        <f t="shared" si="8"/>
        <v>14400</v>
      </c>
      <c r="AA6" s="2">
        <f t="shared" si="9"/>
        <v>14400</v>
      </c>
      <c r="AB6" s="2">
        <f t="shared" si="10"/>
        <v>14400</v>
      </c>
      <c r="AC6" s="2">
        <f t="shared" si="11"/>
        <v>14400</v>
      </c>
    </row>
    <row r="7" spans="2:29" x14ac:dyDescent="0.3">
      <c r="B7" t="s">
        <v>3</v>
      </c>
      <c r="C7" t="s">
        <v>9</v>
      </c>
      <c r="D7" t="s">
        <v>25</v>
      </c>
      <c r="E7" s="1">
        <v>50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 s="2">
        <f t="shared" si="0"/>
        <v>500</v>
      </c>
      <c r="S7" s="2">
        <f t="shared" si="1"/>
        <v>500</v>
      </c>
      <c r="T7" s="2">
        <f t="shared" si="2"/>
        <v>500</v>
      </c>
      <c r="U7" s="2">
        <f t="shared" si="3"/>
        <v>500</v>
      </c>
      <c r="V7" s="2">
        <f t="shared" si="4"/>
        <v>500</v>
      </c>
      <c r="W7" s="2">
        <f t="shared" si="5"/>
        <v>500</v>
      </c>
      <c r="X7" s="2">
        <f t="shared" si="6"/>
        <v>500</v>
      </c>
      <c r="Y7" s="2">
        <f t="shared" si="7"/>
        <v>500</v>
      </c>
      <c r="Z7" s="2">
        <f t="shared" si="8"/>
        <v>500</v>
      </c>
      <c r="AA7" s="2">
        <f t="shared" si="9"/>
        <v>500</v>
      </c>
      <c r="AB7" s="2">
        <f t="shared" si="10"/>
        <v>500</v>
      </c>
      <c r="AC7" s="2">
        <f t="shared" si="11"/>
        <v>500</v>
      </c>
    </row>
    <row r="8" spans="2:29" x14ac:dyDescent="0.3">
      <c r="B8" t="s">
        <v>3</v>
      </c>
      <c r="C8" t="s">
        <v>9</v>
      </c>
      <c r="D8" t="s">
        <v>28</v>
      </c>
      <c r="E8" s="1">
        <v>105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 s="2">
        <f t="shared" si="0"/>
        <v>2100</v>
      </c>
      <c r="S8" s="2">
        <f t="shared" si="1"/>
        <v>2100</v>
      </c>
      <c r="T8" s="2">
        <f t="shared" si="2"/>
        <v>2100</v>
      </c>
      <c r="U8" s="2">
        <f t="shared" si="3"/>
        <v>2100</v>
      </c>
      <c r="V8" s="2">
        <f t="shared" si="4"/>
        <v>2100</v>
      </c>
      <c r="W8" s="2">
        <f t="shared" si="5"/>
        <v>2100</v>
      </c>
      <c r="X8" s="2">
        <f t="shared" si="6"/>
        <v>2100</v>
      </c>
      <c r="Y8" s="2">
        <f t="shared" si="7"/>
        <v>2100</v>
      </c>
      <c r="Z8" s="2">
        <f t="shared" si="8"/>
        <v>2100</v>
      </c>
      <c r="AA8" s="2">
        <f t="shared" si="9"/>
        <v>2100</v>
      </c>
      <c r="AB8" s="2">
        <f t="shared" si="10"/>
        <v>2100</v>
      </c>
      <c r="AC8" s="2">
        <f t="shared" si="11"/>
        <v>2100</v>
      </c>
    </row>
    <row r="9" spans="2:29" x14ac:dyDescent="0.3">
      <c r="B9" t="s">
        <v>3</v>
      </c>
      <c r="C9" t="s">
        <v>10</v>
      </c>
      <c r="D9" t="s">
        <v>25</v>
      </c>
      <c r="E9" s="1">
        <v>50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 s="2">
        <f t="shared" si="0"/>
        <v>1000</v>
      </c>
      <c r="S9" s="2">
        <f t="shared" si="1"/>
        <v>1000</v>
      </c>
      <c r="T9" s="2">
        <f t="shared" si="2"/>
        <v>1000</v>
      </c>
      <c r="U9" s="2">
        <f t="shared" si="3"/>
        <v>1000</v>
      </c>
      <c r="V9" s="2">
        <f t="shared" si="4"/>
        <v>1000</v>
      </c>
      <c r="W9" s="2">
        <f t="shared" si="5"/>
        <v>1000</v>
      </c>
      <c r="X9" s="2">
        <f t="shared" si="6"/>
        <v>1000</v>
      </c>
      <c r="Y9" s="2">
        <f t="shared" si="7"/>
        <v>1000</v>
      </c>
      <c r="Z9" s="2">
        <f t="shared" si="8"/>
        <v>1000</v>
      </c>
      <c r="AA9" s="2">
        <f t="shared" si="9"/>
        <v>1000</v>
      </c>
      <c r="AB9" s="2">
        <f t="shared" si="10"/>
        <v>1000</v>
      </c>
      <c r="AC9" s="2">
        <f t="shared" si="11"/>
        <v>1000</v>
      </c>
    </row>
    <row r="10" spans="2:29" x14ac:dyDescent="0.3">
      <c r="B10" t="s">
        <v>3</v>
      </c>
      <c r="C10" t="s">
        <v>10</v>
      </c>
      <c r="D10" t="s">
        <v>34</v>
      </c>
      <c r="E10" s="1">
        <v>50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 s="2">
        <f t="shared" si="0"/>
        <v>500</v>
      </c>
      <c r="S10" s="2">
        <f t="shared" si="1"/>
        <v>500</v>
      </c>
      <c r="T10" s="2">
        <f t="shared" si="2"/>
        <v>500</v>
      </c>
      <c r="U10" s="2">
        <f t="shared" si="3"/>
        <v>500</v>
      </c>
      <c r="V10" s="2">
        <f t="shared" si="4"/>
        <v>500</v>
      </c>
      <c r="W10" s="2">
        <f t="shared" si="5"/>
        <v>500</v>
      </c>
      <c r="X10" s="2">
        <f t="shared" si="6"/>
        <v>600</v>
      </c>
      <c r="Y10" s="2">
        <f t="shared" si="7"/>
        <v>600</v>
      </c>
      <c r="Z10" s="2">
        <f t="shared" si="8"/>
        <v>600</v>
      </c>
      <c r="AA10" s="2">
        <f t="shared" si="9"/>
        <v>600</v>
      </c>
      <c r="AB10" s="2">
        <f t="shared" si="10"/>
        <v>600</v>
      </c>
      <c r="AC10" s="2">
        <f t="shared" si="11"/>
        <v>600</v>
      </c>
    </row>
    <row r="11" spans="2:29" x14ac:dyDescent="0.3">
      <c r="B11" t="s">
        <v>4</v>
      </c>
      <c r="C11" t="s">
        <v>11</v>
      </c>
      <c r="D11" t="s">
        <v>25</v>
      </c>
      <c r="E11" s="1">
        <v>50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24</v>
      </c>
      <c r="M11">
        <v>24</v>
      </c>
      <c r="N11">
        <v>24</v>
      </c>
      <c r="O11">
        <v>24</v>
      </c>
      <c r="P11">
        <v>24</v>
      </c>
      <c r="Q11">
        <v>24</v>
      </c>
      <c r="R11" s="2">
        <f t="shared" si="0"/>
        <v>1000</v>
      </c>
      <c r="S11" s="2">
        <f t="shared" si="1"/>
        <v>1000</v>
      </c>
      <c r="T11" s="2">
        <f t="shared" si="2"/>
        <v>1000</v>
      </c>
      <c r="U11" s="2">
        <f t="shared" si="3"/>
        <v>1000</v>
      </c>
      <c r="V11" s="2">
        <f t="shared" si="4"/>
        <v>1000</v>
      </c>
      <c r="W11" s="2">
        <f t="shared" si="5"/>
        <v>1000</v>
      </c>
      <c r="X11" s="2">
        <f t="shared" si="6"/>
        <v>1200</v>
      </c>
      <c r="Y11" s="2">
        <f t="shared" si="7"/>
        <v>1200</v>
      </c>
      <c r="Z11" s="2">
        <f t="shared" si="8"/>
        <v>1200</v>
      </c>
      <c r="AA11" s="2">
        <f t="shared" si="9"/>
        <v>1200</v>
      </c>
      <c r="AB11" s="2">
        <f t="shared" si="10"/>
        <v>1200</v>
      </c>
      <c r="AC11" s="2">
        <f t="shared" si="11"/>
        <v>1200</v>
      </c>
    </row>
    <row r="12" spans="2:29" x14ac:dyDescent="0.3">
      <c r="B12" t="s">
        <v>4</v>
      </c>
      <c r="C12" t="s">
        <v>11</v>
      </c>
      <c r="D12" t="s">
        <v>27</v>
      </c>
      <c r="E12" s="1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50</v>
      </c>
      <c r="M12">
        <v>50</v>
      </c>
      <c r="N12">
        <v>50</v>
      </c>
      <c r="O12">
        <v>50</v>
      </c>
      <c r="P12">
        <v>50</v>
      </c>
      <c r="Q12">
        <v>50</v>
      </c>
      <c r="R12" s="2">
        <f t="shared" si="0"/>
        <v>3000</v>
      </c>
      <c r="S12" s="2">
        <f t="shared" si="1"/>
        <v>3000</v>
      </c>
      <c r="T12" s="2">
        <f t="shared" si="2"/>
        <v>3000</v>
      </c>
      <c r="U12" s="2">
        <f t="shared" si="3"/>
        <v>3000</v>
      </c>
      <c r="V12" s="2">
        <f t="shared" si="4"/>
        <v>3000</v>
      </c>
      <c r="W12" s="2">
        <f t="shared" si="5"/>
        <v>3000</v>
      </c>
      <c r="X12" s="2">
        <f t="shared" si="6"/>
        <v>3750</v>
      </c>
      <c r="Y12" s="2">
        <f t="shared" si="7"/>
        <v>3750</v>
      </c>
      <c r="Z12" s="2">
        <f t="shared" si="8"/>
        <v>3750</v>
      </c>
      <c r="AA12" s="2">
        <f t="shared" si="9"/>
        <v>3750</v>
      </c>
      <c r="AB12" s="2">
        <f t="shared" si="10"/>
        <v>3750</v>
      </c>
      <c r="AC12" s="2">
        <f t="shared" si="11"/>
        <v>3750</v>
      </c>
    </row>
    <row r="13" spans="2:29" x14ac:dyDescent="0.3">
      <c r="B13" t="s">
        <v>4</v>
      </c>
      <c r="C13" t="s">
        <v>11</v>
      </c>
      <c r="D13" t="s">
        <v>34</v>
      </c>
      <c r="E13" s="1">
        <v>50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12</v>
      </c>
      <c r="M13">
        <v>12</v>
      </c>
      <c r="N13">
        <v>12</v>
      </c>
      <c r="O13">
        <v>12</v>
      </c>
      <c r="P13">
        <v>12</v>
      </c>
      <c r="Q13">
        <v>12</v>
      </c>
      <c r="R13" s="2">
        <f t="shared" si="0"/>
        <v>500</v>
      </c>
      <c r="S13" s="2">
        <f t="shared" si="1"/>
        <v>500</v>
      </c>
      <c r="T13" s="2">
        <f t="shared" si="2"/>
        <v>500</v>
      </c>
      <c r="U13" s="2">
        <f t="shared" si="3"/>
        <v>500</v>
      </c>
      <c r="V13" s="2">
        <f t="shared" si="4"/>
        <v>500</v>
      </c>
      <c r="W13" s="2">
        <f t="shared" si="5"/>
        <v>500</v>
      </c>
      <c r="X13" s="2">
        <f t="shared" si="6"/>
        <v>600</v>
      </c>
      <c r="Y13" s="2">
        <f t="shared" si="7"/>
        <v>600</v>
      </c>
      <c r="Z13" s="2">
        <f t="shared" si="8"/>
        <v>600</v>
      </c>
      <c r="AA13" s="2">
        <f t="shared" si="9"/>
        <v>600</v>
      </c>
      <c r="AB13" s="2">
        <f t="shared" si="10"/>
        <v>600</v>
      </c>
      <c r="AC13" s="2">
        <f t="shared" si="11"/>
        <v>600</v>
      </c>
    </row>
    <row r="14" spans="2:29" x14ac:dyDescent="0.3">
      <c r="B14" t="s">
        <v>4</v>
      </c>
      <c r="C14" t="s">
        <v>12</v>
      </c>
      <c r="D14" t="s">
        <v>25</v>
      </c>
      <c r="E14" s="1">
        <v>50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 s="2">
        <f t="shared" si="0"/>
        <v>250</v>
      </c>
      <c r="S14" s="2">
        <f t="shared" si="1"/>
        <v>250</v>
      </c>
      <c r="T14" s="2">
        <f t="shared" si="2"/>
        <v>250</v>
      </c>
      <c r="U14" s="2">
        <f t="shared" si="3"/>
        <v>250</v>
      </c>
      <c r="V14" s="2">
        <f t="shared" si="4"/>
        <v>250</v>
      </c>
      <c r="W14" s="2">
        <f t="shared" si="5"/>
        <v>250</v>
      </c>
      <c r="X14" s="2">
        <f t="shared" si="6"/>
        <v>250</v>
      </c>
      <c r="Y14" s="2">
        <f t="shared" si="7"/>
        <v>250</v>
      </c>
      <c r="Z14" s="2">
        <f t="shared" si="8"/>
        <v>250</v>
      </c>
      <c r="AA14" s="2">
        <f t="shared" si="9"/>
        <v>250</v>
      </c>
      <c r="AB14" s="2">
        <f t="shared" si="10"/>
        <v>250</v>
      </c>
      <c r="AC14" s="2">
        <f t="shared" si="11"/>
        <v>250</v>
      </c>
    </row>
    <row r="15" spans="2:29" x14ac:dyDescent="0.3">
      <c r="B15" t="s">
        <v>4</v>
      </c>
      <c r="C15" t="s">
        <v>12</v>
      </c>
      <c r="D15" t="s">
        <v>28</v>
      </c>
      <c r="E15" s="1">
        <v>105</v>
      </c>
      <c r="F15">
        <v>40</v>
      </c>
      <c r="G15">
        <v>40</v>
      </c>
      <c r="H15">
        <v>40</v>
      </c>
      <c r="I15">
        <v>40</v>
      </c>
      <c r="J15">
        <v>40</v>
      </c>
      <c r="K15">
        <v>40</v>
      </c>
      <c r="L15">
        <v>40</v>
      </c>
      <c r="M15">
        <v>40</v>
      </c>
      <c r="N15">
        <v>40</v>
      </c>
      <c r="O15">
        <v>40</v>
      </c>
      <c r="P15">
        <v>40</v>
      </c>
      <c r="Q15">
        <v>40</v>
      </c>
      <c r="R15" s="2">
        <f t="shared" si="0"/>
        <v>4200</v>
      </c>
      <c r="S15" s="2">
        <f t="shared" si="1"/>
        <v>4200</v>
      </c>
      <c r="T15" s="2">
        <f t="shared" si="2"/>
        <v>4200</v>
      </c>
      <c r="U15" s="2">
        <f t="shared" si="3"/>
        <v>4200</v>
      </c>
      <c r="V15" s="2">
        <f t="shared" si="4"/>
        <v>4200</v>
      </c>
      <c r="W15" s="2">
        <f t="shared" si="5"/>
        <v>4200</v>
      </c>
      <c r="X15" s="2">
        <f t="shared" si="6"/>
        <v>4200</v>
      </c>
      <c r="Y15" s="2">
        <f t="shared" si="7"/>
        <v>4200</v>
      </c>
      <c r="Z15" s="2">
        <f t="shared" si="8"/>
        <v>4200</v>
      </c>
      <c r="AA15" s="2">
        <f t="shared" si="9"/>
        <v>4200</v>
      </c>
      <c r="AB15" s="2">
        <f t="shared" si="10"/>
        <v>4200</v>
      </c>
      <c r="AC15" s="2">
        <f t="shared" si="11"/>
        <v>4200</v>
      </c>
    </row>
    <row r="16" spans="2:29" x14ac:dyDescent="0.3">
      <c r="B16" t="s">
        <v>4</v>
      </c>
      <c r="C16" t="s">
        <v>12</v>
      </c>
      <c r="D16" t="s">
        <v>37</v>
      </c>
      <c r="E16" s="1">
        <v>140</v>
      </c>
      <c r="F16">
        <v>40</v>
      </c>
      <c r="G16">
        <v>40</v>
      </c>
      <c r="H16">
        <v>40</v>
      </c>
      <c r="I16">
        <v>40</v>
      </c>
      <c r="J16">
        <v>40</v>
      </c>
      <c r="K16">
        <v>40</v>
      </c>
      <c r="L16">
        <v>50</v>
      </c>
      <c r="M16">
        <v>50</v>
      </c>
      <c r="N16">
        <v>50</v>
      </c>
      <c r="O16">
        <v>25</v>
      </c>
      <c r="P16">
        <v>25</v>
      </c>
      <c r="Q16">
        <v>25</v>
      </c>
      <c r="R16" s="2">
        <f t="shared" si="0"/>
        <v>5600</v>
      </c>
      <c r="S16" s="2">
        <f t="shared" si="1"/>
        <v>5600</v>
      </c>
      <c r="T16" s="2">
        <f t="shared" si="2"/>
        <v>5600</v>
      </c>
      <c r="U16" s="2">
        <f t="shared" si="3"/>
        <v>5600</v>
      </c>
      <c r="V16" s="2">
        <f t="shared" si="4"/>
        <v>5600</v>
      </c>
      <c r="W16" s="2">
        <f t="shared" si="5"/>
        <v>5600</v>
      </c>
      <c r="X16" s="2">
        <f t="shared" si="6"/>
        <v>7000</v>
      </c>
      <c r="Y16" s="2">
        <f t="shared" si="7"/>
        <v>7000</v>
      </c>
      <c r="Z16" s="2">
        <f t="shared" si="8"/>
        <v>7000</v>
      </c>
      <c r="AA16" s="2">
        <f t="shared" si="9"/>
        <v>3500</v>
      </c>
      <c r="AB16" s="2">
        <f t="shared" si="10"/>
        <v>3500</v>
      </c>
      <c r="AC16" s="2">
        <f t="shared" si="11"/>
        <v>3500</v>
      </c>
    </row>
    <row r="17" spans="2:29" x14ac:dyDescent="0.3">
      <c r="B17" t="s">
        <v>4</v>
      </c>
      <c r="C17" t="s">
        <v>13</v>
      </c>
      <c r="D17" t="s">
        <v>34</v>
      </c>
      <c r="E17" s="1">
        <v>50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12</v>
      </c>
      <c r="M17">
        <v>12</v>
      </c>
      <c r="N17">
        <v>12</v>
      </c>
      <c r="O17">
        <v>12</v>
      </c>
      <c r="P17">
        <v>12</v>
      </c>
      <c r="Q17">
        <v>12</v>
      </c>
      <c r="R17" s="2">
        <f t="shared" si="0"/>
        <v>500</v>
      </c>
      <c r="S17" s="2">
        <f t="shared" si="1"/>
        <v>500</v>
      </c>
      <c r="T17" s="2">
        <f t="shared" si="2"/>
        <v>500</v>
      </c>
      <c r="U17" s="2">
        <f t="shared" si="3"/>
        <v>500</v>
      </c>
      <c r="V17" s="2">
        <f t="shared" si="4"/>
        <v>500</v>
      </c>
      <c r="W17" s="2">
        <f t="shared" si="5"/>
        <v>500</v>
      </c>
      <c r="X17" s="2">
        <f t="shared" si="6"/>
        <v>600</v>
      </c>
      <c r="Y17" s="2">
        <f t="shared" si="7"/>
        <v>600</v>
      </c>
      <c r="Z17" s="2">
        <f t="shared" si="8"/>
        <v>600</v>
      </c>
      <c r="AA17" s="2">
        <f t="shared" si="9"/>
        <v>600</v>
      </c>
      <c r="AB17" s="2">
        <f t="shared" si="10"/>
        <v>600</v>
      </c>
      <c r="AC17" s="2">
        <f t="shared" si="11"/>
        <v>600</v>
      </c>
    </row>
    <row r="18" spans="2:29" x14ac:dyDescent="0.3">
      <c r="B18" t="s">
        <v>4</v>
      </c>
      <c r="C18" t="s">
        <v>13</v>
      </c>
      <c r="D18" t="s">
        <v>35</v>
      </c>
      <c r="E18" s="1">
        <v>60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25</v>
      </c>
      <c r="M18">
        <v>25</v>
      </c>
      <c r="N18">
        <v>25</v>
      </c>
      <c r="O18">
        <v>25</v>
      </c>
      <c r="P18">
        <v>25</v>
      </c>
      <c r="Q18">
        <v>25</v>
      </c>
      <c r="R18" s="2">
        <f t="shared" si="0"/>
        <v>1200</v>
      </c>
      <c r="S18" s="2">
        <f t="shared" si="1"/>
        <v>1200</v>
      </c>
      <c r="T18" s="2">
        <f t="shared" si="2"/>
        <v>1200</v>
      </c>
      <c r="U18" s="2">
        <f t="shared" si="3"/>
        <v>1200</v>
      </c>
      <c r="V18" s="2">
        <f t="shared" si="4"/>
        <v>1200</v>
      </c>
      <c r="W18" s="2">
        <f t="shared" si="5"/>
        <v>1200</v>
      </c>
      <c r="X18" s="2">
        <f t="shared" si="6"/>
        <v>1500</v>
      </c>
      <c r="Y18" s="2">
        <f t="shared" si="7"/>
        <v>1500</v>
      </c>
      <c r="Z18" s="2">
        <f t="shared" si="8"/>
        <v>1500</v>
      </c>
      <c r="AA18" s="2">
        <f t="shared" si="9"/>
        <v>1500</v>
      </c>
      <c r="AB18" s="2">
        <f t="shared" si="10"/>
        <v>1500</v>
      </c>
      <c r="AC18" s="2">
        <f t="shared" si="11"/>
        <v>1500</v>
      </c>
    </row>
    <row r="19" spans="2:29" x14ac:dyDescent="0.3">
      <c r="B19" t="s">
        <v>4</v>
      </c>
      <c r="C19" t="s">
        <v>13</v>
      </c>
      <c r="D19" t="s">
        <v>37</v>
      </c>
      <c r="E19" s="1">
        <v>140</v>
      </c>
      <c r="F19">
        <v>40</v>
      </c>
      <c r="G19">
        <v>40</v>
      </c>
      <c r="H19">
        <v>40</v>
      </c>
      <c r="I19">
        <v>40</v>
      </c>
      <c r="J19">
        <v>40</v>
      </c>
      <c r="K19">
        <v>40</v>
      </c>
      <c r="L19">
        <v>50</v>
      </c>
      <c r="M19">
        <v>50</v>
      </c>
      <c r="N19">
        <v>50</v>
      </c>
      <c r="O19">
        <v>25</v>
      </c>
      <c r="P19">
        <v>25</v>
      </c>
      <c r="Q19">
        <v>25</v>
      </c>
      <c r="R19" s="2">
        <f t="shared" si="0"/>
        <v>5600</v>
      </c>
      <c r="S19" s="2">
        <f t="shared" si="1"/>
        <v>5600</v>
      </c>
      <c r="T19" s="2">
        <f t="shared" si="2"/>
        <v>5600</v>
      </c>
      <c r="U19" s="2">
        <f t="shared" si="3"/>
        <v>5600</v>
      </c>
      <c r="V19" s="2">
        <f t="shared" si="4"/>
        <v>5600</v>
      </c>
      <c r="W19" s="2">
        <f t="shared" si="5"/>
        <v>5600</v>
      </c>
      <c r="X19" s="2">
        <f t="shared" si="6"/>
        <v>7000</v>
      </c>
      <c r="Y19" s="2">
        <f t="shared" si="7"/>
        <v>7000</v>
      </c>
      <c r="Z19" s="2">
        <f t="shared" si="8"/>
        <v>7000</v>
      </c>
      <c r="AA19" s="2">
        <f t="shared" si="9"/>
        <v>3500</v>
      </c>
      <c r="AB19" s="2">
        <f t="shared" si="10"/>
        <v>3500</v>
      </c>
      <c r="AC19" s="2">
        <f t="shared" si="11"/>
        <v>3500</v>
      </c>
    </row>
    <row r="20" spans="2:29" x14ac:dyDescent="0.3">
      <c r="B20" t="s">
        <v>5</v>
      </c>
      <c r="C20" t="s">
        <v>14</v>
      </c>
      <c r="D20" t="s">
        <v>25</v>
      </c>
      <c r="E20" s="1">
        <v>50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 s="2">
        <f t="shared" si="0"/>
        <v>500</v>
      </c>
      <c r="S20" s="2">
        <f t="shared" si="1"/>
        <v>500</v>
      </c>
      <c r="T20" s="2">
        <f t="shared" si="2"/>
        <v>500</v>
      </c>
      <c r="U20" s="2">
        <f t="shared" si="3"/>
        <v>500</v>
      </c>
      <c r="V20" s="2">
        <f t="shared" si="4"/>
        <v>500</v>
      </c>
      <c r="W20" s="2">
        <f t="shared" si="5"/>
        <v>500</v>
      </c>
      <c r="X20" s="2">
        <f t="shared" si="6"/>
        <v>250</v>
      </c>
      <c r="Y20" s="2">
        <f t="shared" si="7"/>
        <v>250</v>
      </c>
      <c r="Z20" s="2">
        <f t="shared" si="8"/>
        <v>250</v>
      </c>
      <c r="AA20" s="2">
        <f t="shared" si="9"/>
        <v>250</v>
      </c>
      <c r="AB20" s="2">
        <f t="shared" si="10"/>
        <v>250</v>
      </c>
      <c r="AC20" s="2">
        <f t="shared" si="11"/>
        <v>250</v>
      </c>
    </row>
    <row r="21" spans="2:29" x14ac:dyDescent="0.3">
      <c r="B21" t="s">
        <v>5</v>
      </c>
      <c r="C21" t="s">
        <v>14</v>
      </c>
      <c r="D21" t="s">
        <v>26</v>
      </c>
      <c r="E21" s="1">
        <v>35</v>
      </c>
      <c r="F21">
        <v>80</v>
      </c>
      <c r="G21">
        <v>80</v>
      </c>
      <c r="H21">
        <v>80</v>
      </c>
      <c r="I21">
        <v>80</v>
      </c>
      <c r="J21">
        <v>80</v>
      </c>
      <c r="K21">
        <v>80</v>
      </c>
      <c r="L21">
        <v>80</v>
      </c>
      <c r="M21">
        <v>80</v>
      </c>
      <c r="N21">
        <v>80</v>
      </c>
      <c r="O21">
        <v>80</v>
      </c>
      <c r="P21">
        <v>80</v>
      </c>
      <c r="Q21">
        <v>80</v>
      </c>
      <c r="R21" s="2">
        <f t="shared" si="0"/>
        <v>2800</v>
      </c>
      <c r="S21" s="2">
        <f t="shared" si="1"/>
        <v>2800</v>
      </c>
      <c r="T21" s="2">
        <f t="shared" si="2"/>
        <v>2800</v>
      </c>
      <c r="U21" s="2">
        <f t="shared" si="3"/>
        <v>2800</v>
      </c>
      <c r="V21" s="2">
        <f t="shared" si="4"/>
        <v>2800</v>
      </c>
      <c r="W21" s="2">
        <f t="shared" si="5"/>
        <v>2800</v>
      </c>
      <c r="X21" s="2">
        <f t="shared" si="6"/>
        <v>2800</v>
      </c>
      <c r="Y21" s="2">
        <f t="shared" si="7"/>
        <v>2800</v>
      </c>
      <c r="Z21" s="2">
        <f t="shared" si="8"/>
        <v>2800</v>
      </c>
      <c r="AA21" s="2">
        <f t="shared" si="9"/>
        <v>2800</v>
      </c>
      <c r="AB21" s="2">
        <f t="shared" si="10"/>
        <v>2800</v>
      </c>
      <c r="AC21" s="2">
        <f t="shared" si="11"/>
        <v>2800</v>
      </c>
    </row>
    <row r="22" spans="2:29" x14ac:dyDescent="0.3">
      <c r="B22" t="s">
        <v>5</v>
      </c>
      <c r="C22" t="s">
        <v>14</v>
      </c>
      <c r="D22" t="s">
        <v>27</v>
      </c>
      <c r="E22" s="1">
        <v>75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>
        <v>80</v>
      </c>
      <c r="R22" s="2">
        <f t="shared" si="0"/>
        <v>6000</v>
      </c>
      <c r="S22" s="2">
        <f t="shared" si="1"/>
        <v>6000</v>
      </c>
      <c r="T22" s="2">
        <f t="shared" si="2"/>
        <v>6000</v>
      </c>
      <c r="U22" s="2">
        <f t="shared" si="3"/>
        <v>6000</v>
      </c>
      <c r="V22" s="2">
        <f t="shared" si="4"/>
        <v>6000</v>
      </c>
      <c r="W22" s="2">
        <f t="shared" si="5"/>
        <v>6000</v>
      </c>
      <c r="X22" s="2">
        <f t="shared" si="6"/>
        <v>6000</v>
      </c>
      <c r="Y22" s="2">
        <f t="shared" si="7"/>
        <v>6000</v>
      </c>
      <c r="Z22" s="2">
        <f t="shared" si="8"/>
        <v>6000</v>
      </c>
      <c r="AA22" s="2">
        <f t="shared" si="9"/>
        <v>6000</v>
      </c>
      <c r="AB22" s="2">
        <f t="shared" si="10"/>
        <v>6000</v>
      </c>
      <c r="AC22" s="2">
        <f t="shared" si="11"/>
        <v>6000</v>
      </c>
    </row>
    <row r="23" spans="2:29" x14ac:dyDescent="0.3">
      <c r="B23" t="s">
        <v>5</v>
      </c>
      <c r="C23" t="s">
        <v>14</v>
      </c>
      <c r="D23" t="s">
        <v>35</v>
      </c>
      <c r="E23" s="1">
        <v>60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 s="2">
        <f t="shared" si="0"/>
        <v>1200</v>
      </c>
      <c r="S23" s="2">
        <f t="shared" si="1"/>
        <v>1200</v>
      </c>
      <c r="T23" s="2">
        <f t="shared" si="2"/>
        <v>1200</v>
      </c>
      <c r="U23" s="2">
        <f t="shared" si="3"/>
        <v>1200</v>
      </c>
      <c r="V23" s="2">
        <f t="shared" si="4"/>
        <v>1200</v>
      </c>
      <c r="W23" s="2">
        <f t="shared" si="5"/>
        <v>1200</v>
      </c>
      <c r="X23" s="2">
        <f t="shared" si="6"/>
        <v>1500</v>
      </c>
      <c r="Y23" s="2">
        <f t="shared" si="7"/>
        <v>1500</v>
      </c>
      <c r="Z23" s="2">
        <f t="shared" si="8"/>
        <v>1500</v>
      </c>
      <c r="AA23" s="2">
        <f t="shared" si="9"/>
        <v>1500</v>
      </c>
      <c r="AB23" s="2">
        <f t="shared" si="10"/>
        <v>1500</v>
      </c>
      <c r="AC23" s="2">
        <f t="shared" si="11"/>
        <v>1500</v>
      </c>
    </row>
    <row r="24" spans="2:29" x14ac:dyDescent="0.3">
      <c r="B24" t="s">
        <v>5</v>
      </c>
      <c r="C24" t="s">
        <v>15</v>
      </c>
      <c r="D24" t="s">
        <v>28</v>
      </c>
      <c r="E24" s="1">
        <v>105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80</v>
      </c>
      <c r="L24">
        <v>120</v>
      </c>
      <c r="M24">
        <v>120</v>
      </c>
      <c r="N24">
        <v>120</v>
      </c>
      <c r="O24">
        <v>120</v>
      </c>
      <c r="P24">
        <v>120</v>
      </c>
      <c r="Q24">
        <v>120</v>
      </c>
      <c r="R24" s="2">
        <f t="shared" si="0"/>
        <v>8400</v>
      </c>
      <c r="S24" s="2">
        <f t="shared" si="1"/>
        <v>8400</v>
      </c>
      <c r="T24" s="2">
        <f t="shared" si="2"/>
        <v>8400</v>
      </c>
      <c r="U24" s="2">
        <f t="shared" si="3"/>
        <v>8400</v>
      </c>
      <c r="V24" s="2">
        <f t="shared" si="4"/>
        <v>8400</v>
      </c>
      <c r="W24" s="2">
        <f t="shared" si="5"/>
        <v>8400</v>
      </c>
      <c r="X24" s="2">
        <f t="shared" si="6"/>
        <v>12600</v>
      </c>
      <c r="Y24" s="2">
        <f t="shared" si="7"/>
        <v>12600</v>
      </c>
      <c r="Z24" s="2">
        <f t="shared" si="8"/>
        <v>12600</v>
      </c>
      <c r="AA24" s="2">
        <f t="shared" si="9"/>
        <v>12600</v>
      </c>
      <c r="AB24" s="2">
        <f t="shared" si="10"/>
        <v>12600</v>
      </c>
      <c r="AC24" s="2">
        <f t="shared" si="11"/>
        <v>12600</v>
      </c>
    </row>
    <row r="25" spans="2:29" x14ac:dyDescent="0.3">
      <c r="B25" t="s">
        <v>5</v>
      </c>
      <c r="C25" t="s">
        <v>15</v>
      </c>
      <c r="D25" t="s">
        <v>34</v>
      </c>
      <c r="E25" s="1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2">
        <f t="shared" si="0"/>
        <v>500</v>
      </c>
      <c r="S25" s="2">
        <f t="shared" si="1"/>
        <v>500</v>
      </c>
      <c r="T25" s="2">
        <f t="shared" si="2"/>
        <v>500</v>
      </c>
      <c r="U25" s="2">
        <f t="shared" si="3"/>
        <v>500</v>
      </c>
      <c r="V25" s="2">
        <f t="shared" si="4"/>
        <v>500</v>
      </c>
      <c r="W25" s="2">
        <f t="shared" si="5"/>
        <v>500</v>
      </c>
      <c r="X25" s="2">
        <f t="shared" si="6"/>
        <v>600</v>
      </c>
      <c r="Y25" s="2">
        <f t="shared" si="7"/>
        <v>600</v>
      </c>
      <c r="Z25" s="2">
        <f t="shared" si="8"/>
        <v>600</v>
      </c>
      <c r="AA25" s="2">
        <f t="shared" si="9"/>
        <v>600</v>
      </c>
      <c r="AB25" s="2">
        <f t="shared" si="10"/>
        <v>600</v>
      </c>
      <c r="AC25" s="2">
        <f t="shared" si="11"/>
        <v>600</v>
      </c>
    </row>
    <row r="26" spans="2:29" x14ac:dyDescent="0.3">
      <c r="B26" t="s">
        <v>5</v>
      </c>
      <c r="C26" t="s">
        <v>15</v>
      </c>
      <c r="D26" t="s">
        <v>35</v>
      </c>
      <c r="E26" s="1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2">
        <f t="shared" si="0"/>
        <v>1200</v>
      </c>
      <c r="S26" s="2">
        <f t="shared" si="1"/>
        <v>1200</v>
      </c>
      <c r="T26" s="2">
        <f t="shared" si="2"/>
        <v>1200</v>
      </c>
      <c r="U26" s="2">
        <f t="shared" si="3"/>
        <v>1200</v>
      </c>
      <c r="V26" s="2">
        <f t="shared" si="4"/>
        <v>1200</v>
      </c>
      <c r="W26" s="2">
        <f t="shared" si="5"/>
        <v>1200</v>
      </c>
      <c r="X26" s="2">
        <f t="shared" si="6"/>
        <v>1500</v>
      </c>
      <c r="Y26" s="2">
        <f t="shared" si="7"/>
        <v>1500</v>
      </c>
      <c r="Z26" s="2">
        <f t="shared" si="8"/>
        <v>1500</v>
      </c>
      <c r="AA26" s="2">
        <f t="shared" si="9"/>
        <v>1500</v>
      </c>
      <c r="AB26" s="2">
        <f t="shared" si="10"/>
        <v>1500</v>
      </c>
      <c r="AC26" s="2">
        <f t="shared" si="11"/>
        <v>1500</v>
      </c>
    </row>
    <row r="27" spans="2:29" x14ac:dyDescent="0.3">
      <c r="B27" t="s">
        <v>5</v>
      </c>
      <c r="C27" t="s">
        <v>16</v>
      </c>
      <c r="D27" t="s">
        <v>25</v>
      </c>
      <c r="E27" s="1">
        <v>50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 s="2">
        <f t="shared" si="0"/>
        <v>1500</v>
      </c>
      <c r="S27" s="2">
        <f t="shared" si="1"/>
        <v>1500</v>
      </c>
      <c r="T27" s="2">
        <f t="shared" si="2"/>
        <v>1500</v>
      </c>
      <c r="U27" s="2">
        <f t="shared" si="3"/>
        <v>1500</v>
      </c>
      <c r="V27" s="2">
        <f t="shared" si="4"/>
        <v>1500</v>
      </c>
      <c r="W27" s="2">
        <f t="shared" si="5"/>
        <v>1500</v>
      </c>
      <c r="X27" s="2">
        <f t="shared" si="6"/>
        <v>1500</v>
      </c>
      <c r="Y27" s="2">
        <f t="shared" si="7"/>
        <v>1500</v>
      </c>
      <c r="Z27" s="2">
        <f t="shared" si="8"/>
        <v>1500</v>
      </c>
      <c r="AA27" s="2">
        <f t="shared" si="9"/>
        <v>1500</v>
      </c>
      <c r="AB27" s="2">
        <f t="shared" si="10"/>
        <v>1500</v>
      </c>
      <c r="AC27" s="2">
        <f t="shared" si="11"/>
        <v>1500</v>
      </c>
    </row>
    <row r="28" spans="2:29" x14ac:dyDescent="0.3">
      <c r="B28" t="s">
        <v>5</v>
      </c>
      <c r="C28" t="s">
        <v>16</v>
      </c>
      <c r="D28" t="s">
        <v>34</v>
      </c>
      <c r="E28" s="1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12</v>
      </c>
      <c r="M28">
        <v>12</v>
      </c>
      <c r="N28">
        <v>12</v>
      </c>
      <c r="O28">
        <v>12</v>
      </c>
      <c r="P28">
        <v>12</v>
      </c>
      <c r="Q28">
        <v>12</v>
      </c>
      <c r="R28" s="2">
        <f t="shared" si="0"/>
        <v>500</v>
      </c>
      <c r="S28" s="2">
        <f t="shared" si="1"/>
        <v>500</v>
      </c>
      <c r="T28" s="2">
        <f t="shared" si="2"/>
        <v>500</v>
      </c>
      <c r="U28" s="2">
        <f t="shared" si="3"/>
        <v>500</v>
      </c>
      <c r="V28" s="2">
        <f t="shared" si="4"/>
        <v>500</v>
      </c>
      <c r="W28" s="2">
        <f t="shared" si="5"/>
        <v>500</v>
      </c>
      <c r="X28" s="2">
        <f t="shared" si="6"/>
        <v>600</v>
      </c>
      <c r="Y28" s="2">
        <f t="shared" si="7"/>
        <v>600</v>
      </c>
      <c r="Z28" s="2">
        <f t="shared" si="8"/>
        <v>600</v>
      </c>
      <c r="AA28" s="2">
        <f t="shared" si="9"/>
        <v>600</v>
      </c>
      <c r="AB28" s="2">
        <f t="shared" si="10"/>
        <v>600</v>
      </c>
      <c r="AC28" s="2">
        <f t="shared" si="11"/>
        <v>600</v>
      </c>
    </row>
    <row r="29" spans="2:29" x14ac:dyDescent="0.3">
      <c r="B29" t="s">
        <v>5</v>
      </c>
      <c r="C29" t="s">
        <v>16</v>
      </c>
      <c r="D29" t="s">
        <v>37</v>
      </c>
      <c r="E29" s="1">
        <v>140</v>
      </c>
      <c r="F29">
        <v>40</v>
      </c>
      <c r="G29">
        <v>40</v>
      </c>
      <c r="H29">
        <v>40</v>
      </c>
      <c r="I29">
        <v>40</v>
      </c>
      <c r="J29">
        <v>40</v>
      </c>
      <c r="K29">
        <v>40</v>
      </c>
      <c r="L29">
        <v>50</v>
      </c>
      <c r="M29">
        <v>50</v>
      </c>
      <c r="N29">
        <v>50</v>
      </c>
      <c r="O29">
        <v>25</v>
      </c>
      <c r="P29">
        <v>25</v>
      </c>
      <c r="Q29">
        <v>25</v>
      </c>
      <c r="R29" s="2">
        <f t="shared" si="0"/>
        <v>5600</v>
      </c>
      <c r="S29" s="2">
        <f t="shared" si="1"/>
        <v>5600</v>
      </c>
      <c r="T29" s="2">
        <f t="shared" si="2"/>
        <v>5600</v>
      </c>
      <c r="U29" s="2">
        <f t="shared" si="3"/>
        <v>5600</v>
      </c>
      <c r="V29" s="2">
        <f t="shared" si="4"/>
        <v>5600</v>
      </c>
      <c r="W29" s="2">
        <f t="shared" si="5"/>
        <v>5600</v>
      </c>
      <c r="X29" s="2">
        <f t="shared" si="6"/>
        <v>7000</v>
      </c>
      <c r="Y29" s="2">
        <f t="shared" si="7"/>
        <v>7000</v>
      </c>
      <c r="Z29" s="2">
        <f t="shared" si="8"/>
        <v>7000</v>
      </c>
      <c r="AA29" s="2">
        <f t="shared" si="9"/>
        <v>3500</v>
      </c>
      <c r="AB29" s="2">
        <f t="shared" si="10"/>
        <v>3500</v>
      </c>
      <c r="AC29" s="2">
        <f t="shared" si="11"/>
        <v>3500</v>
      </c>
    </row>
    <row r="30" spans="2:29" x14ac:dyDescent="0.3">
      <c r="B30" t="s">
        <v>5</v>
      </c>
      <c r="C30" t="s">
        <v>17</v>
      </c>
      <c r="D30" t="s">
        <v>34</v>
      </c>
      <c r="E30" s="1">
        <v>50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 s="2">
        <f t="shared" si="0"/>
        <v>500</v>
      </c>
      <c r="S30" s="2">
        <f t="shared" si="1"/>
        <v>500</v>
      </c>
      <c r="T30" s="2">
        <f t="shared" si="2"/>
        <v>500</v>
      </c>
      <c r="U30" s="2">
        <f t="shared" si="3"/>
        <v>500</v>
      </c>
      <c r="V30" s="2">
        <f t="shared" si="4"/>
        <v>500</v>
      </c>
      <c r="W30" s="2">
        <f t="shared" si="5"/>
        <v>500</v>
      </c>
      <c r="X30" s="2">
        <f t="shared" si="6"/>
        <v>600</v>
      </c>
      <c r="Y30" s="2">
        <f t="shared" si="7"/>
        <v>600</v>
      </c>
      <c r="Z30" s="2">
        <f t="shared" si="8"/>
        <v>600</v>
      </c>
      <c r="AA30" s="2">
        <f t="shared" si="9"/>
        <v>600</v>
      </c>
      <c r="AB30" s="2">
        <f t="shared" si="10"/>
        <v>600</v>
      </c>
      <c r="AC30" s="2">
        <f t="shared" si="11"/>
        <v>600</v>
      </c>
    </row>
    <row r="31" spans="2:29" x14ac:dyDescent="0.3">
      <c r="B31" t="s">
        <v>5</v>
      </c>
      <c r="C31" t="s">
        <v>17</v>
      </c>
      <c r="D31" t="s">
        <v>35</v>
      </c>
      <c r="E31" s="1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2">
        <f t="shared" si="0"/>
        <v>1200</v>
      </c>
      <c r="S31" s="2">
        <f t="shared" si="1"/>
        <v>1200</v>
      </c>
      <c r="T31" s="2">
        <f t="shared" si="2"/>
        <v>1200</v>
      </c>
      <c r="U31" s="2">
        <f t="shared" si="3"/>
        <v>1200</v>
      </c>
      <c r="V31" s="2">
        <f t="shared" si="4"/>
        <v>1200</v>
      </c>
      <c r="W31" s="2">
        <f t="shared" si="5"/>
        <v>1200</v>
      </c>
      <c r="X31" s="2">
        <f t="shared" si="6"/>
        <v>1500</v>
      </c>
      <c r="Y31" s="2">
        <f t="shared" si="7"/>
        <v>1500</v>
      </c>
      <c r="Z31" s="2">
        <f t="shared" si="8"/>
        <v>1500</v>
      </c>
      <c r="AA31" s="2">
        <f t="shared" si="9"/>
        <v>1500</v>
      </c>
      <c r="AB31" s="2">
        <f t="shared" si="10"/>
        <v>1500</v>
      </c>
      <c r="AC31" s="2">
        <f t="shared" si="11"/>
        <v>1500</v>
      </c>
    </row>
    <row r="32" spans="2:29" x14ac:dyDescent="0.3">
      <c r="B32" t="s">
        <v>5</v>
      </c>
      <c r="C32" t="s">
        <v>18</v>
      </c>
      <c r="D32" t="s">
        <v>37</v>
      </c>
      <c r="E32" s="1">
        <v>140</v>
      </c>
      <c r="F32">
        <v>40</v>
      </c>
      <c r="G32">
        <v>40</v>
      </c>
      <c r="H32">
        <v>40</v>
      </c>
      <c r="I32">
        <v>40</v>
      </c>
      <c r="J32">
        <v>40</v>
      </c>
      <c r="K32">
        <v>40</v>
      </c>
      <c r="L32">
        <v>50</v>
      </c>
      <c r="M32">
        <v>50</v>
      </c>
      <c r="N32">
        <v>50</v>
      </c>
      <c r="O32">
        <v>25</v>
      </c>
      <c r="P32">
        <v>25</v>
      </c>
      <c r="Q32">
        <v>25</v>
      </c>
      <c r="R32" s="2">
        <f t="shared" si="0"/>
        <v>5600</v>
      </c>
      <c r="S32" s="2">
        <f t="shared" si="1"/>
        <v>5600</v>
      </c>
      <c r="T32" s="2">
        <f t="shared" si="2"/>
        <v>5600</v>
      </c>
      <c r="U32" s="2">
        <f t="shared" si="3"/>
        <v>5600</v>
      </c>
      <c r="V32" s="2">
        <f t="shared" si="4"/>
        <v>5600</v>
      </c>
      <c r="W32" s="2">
        <f t="shared" si="5"/>
        <v>5600</v>
      </c>
      <c r="X32" s="2">
        <f t="shared" si="6"/>
        <v>7000</v>
      </c>
      <c r="Y32" s="2">
        <f t="shared" si="7"/>
        <v>7000</v>
      </c>
      <c r="Z32" s="2">
        <f t="shared" si="8"/>
        <v>7000</v>
      </c>
      <c r="AA32" s="2">
        <f t="shared" si="9"/>
        <v>3500</v>
      </c>
      <c r="AB32" s="2">
        <f t="shared" si="10"/>
        <v>3500</v>
      </c>
      <c r="AC32" s="2">
        <f t="shared" si="11"/>
        <v>3500</v>
      </c>
    </row>
    <row r="33" spans="2:29" x14ac:dyDescent="0.3">
      <c r="B33" t="s">
        <v>5</v>
      </c>
      <c r="C33" t="s">
        <v>18</v>
      </c>
      <c r="D33" t="s">
        <v>34</v>
      </c>
      <c r="E33" s="1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2">
        <f t="shared" si="0"/>
        <v>500</v>
      </c>
      <c r="S33" s="2">
        <f t="shared" si="1"/>
        <v>500</v>
      </c>
      <c r="T33" s="2">
        <f t="shared" si="2"/>
        <v>500</v>
      </c>
      <c r="U33" s="2">
        <f t="shared" si="3"/>
        <v>500</v>
      </c>
      <c r="V33" s="2">
        <f t="shared" si="4"/>
        <v>500</v>
      </c>
      <c r="W33" s="2">
        <f t="shared" si="5"/>
        <v>500</v>
      </c>
      <c r="X33" s="2">
        <f t="shared" si="6"/>
        <v>600</v>
      </c>
      <c r="Y33" s="2">
        <f t="shared" si="7"/>
        <v>600</v>
      </c>
      <c r="Z33" s="2">
        <f t="shared" si="8"/>
        <v>600</v>
      </c>
      <c r="AA33" s="2">
        <f t="shared" si="9"/>
        <v>600</v>
      </c>
      <c r="AB33" s="2">
        <f t="shared" si="10"/>
        <v>600</v>
      </c>
      <c r="AC33" s="2">
        <f t="shared" si="11"/>
        <v>600</v>
      </c>
    </row>
    <row r="34" spans="2:29" x14ac:dyDescent="0.3">
      <c r="B34" t="s">
        <v>6</v>
      </c>
      <c r="C34" t="s">
        <v>19</v>
      </c>
      <c r="D34" t="s">
        <v>29</v>
      </c>
      <c r="E34" s="1">
        <v>90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15</v>
      </c>
      <c r="M34">
        <v>15</v>
      </c>
      <c r="N34">
        <v>15</v>
      </c>
      <c r="O34">
        <v>15</v>
      </c>
      <c r="P34">
        <v>15</v>
      </c>
      <c r="Q34">
        <v>15</v>
      </c>
      <c r="R34" s="2">
        <f t="shared" ref="R34:R54" si="12">F34*$E34</f>
        <v>1800</v>
      </c>
      <c r="S34" s="2">
        <f t="shared" ref="S34:S54" si="13">G34*$E34</f>
        <v>1800</v>
      </c>
      <c r="T34" s="2">
        <f t="shared" ref="T34:T54" si="14">H34*$E34</f>
        <v>1800</v>
      </c>
      <c r="U34" s="2">
        <f t="shared" ref="U34:U54" si="15">I34*$E34</f>
        <v>1800</v>
      </c>
      <c r="V34" s="2">
        <f t="shared" ref="V34:V54" si="16">J34*$E34</f>
        <v>1800</v>
      </c>
      <c r="W34" s="2">
        <f t="shared" ref="W34:W54" si="17">K34*$E34</f>
        <v>1800</v>
      </c>
      <c r="X34" s="2">
        <f t="shared" ref="X34:X54" si="18">$E34*L34</f>
        <v>1350</v>
      </c>
      <c r="Y34" s="2">
        <f t="shared" ref="Y34:Y54" si="19">$E34*M34</f>
        <v>1350</v>
      </c>
      <c r="Z34" s="2">
        <f t="shared" ref="Z34:Z54" si="20">$E34*N34</f>
        <v>1350</v>
      </c>
      <c r="AA34" s="2">
        <f t="shared" ref="AA34:AA54" si="21">$E34*O34</f>
        <v>1350</v>
      </c>
      <c r="AB34" s="2">
        <f t="shared" ref="AB34:AB54" si="22">$E34*P34</f>
        <v>1350</v>
      </c>
      <c r="AC34" s="2">
        <f t="shared" ref="AC34:AC54" si="23">$E34*Q34</f>
        <v>1350</v>
      </c>
    </row>
    <row r="35" spans="2:29" x14ac:dyDescent="0.3">
      <c r="B35" t="s">
        <v>6</v>
      </c>
      <c r="C35" t="s">
        <v>19</v>
      </c>
      <c r="D35" t="s">
        <v>30</v>
      </c>
      <c r="E35" s="1">
        <v>95</v>
      </c>
      <c r="F35">
        <v>160</v>
      </c>
      <c r="G35">
        <v>160</v>
      </c>
      <c r="H35">
        <v>160</v>
      </c>
      <c r="I35">
        <v>160</v>
      </c>
      <c r="J35">
        <v>160</v>
      </c>
      <c r="K35">
        <v>160</v>
      </c>
      <c r="L35">
        <v>110</v>
      </c>
      <c r="M35">
        <v>110</v>
      </c>
      <c r="N35">
        <v>110</v>
      </c>
      <c r="O35">
        <v>110</v>
      </c>
      <c r="P35">
        <v>110</v>
      </c>
      <c r="Q35">
        <v>110</v>
      </c>
      <c r="R35" s="2">
        <f t="shared" si="12"/>
        <v>15200</v>
      </c>
      <c r="S35" s="2">
        <f t="shared" si="13"/>
        <v>15200</v>
      </c>
      <c r="T35" s="2">
        <f t="shared" si="14"/>
        <v>15200</v>
      </c>
      <c r="U35" s="2">
        <f t="shared" si="15"/>
        <v>15200</v>
      </c>
      <c r="V35" s="2">
        <f t="shared" si="16"/>
        <v>15200</v>
      </c>
      <c r="W35" s="2">
        <f t="shared" si="17"/>
        <v>15200</v>
      </c>
      <c r="X35" s="2">
        <f t="shared" si="18"/>
        <v>10450</v>
      </c>
      <c r="Y35" s="2">
        <f t="shared" si="19"/>
        <v>10450</v>
      </c>
      <c r="Z35" s="2">
        <f t="shared" si="20"/>
        <v>10450</v>
      </c>
      <c r="AA35" s="2">
        <f t="shared" si="21"/>
        <v>10450</v>
      </c>
      <c r="AB35" s="2">
        <f t="shared" si="22"/>
        <v>10450</v>
      </c>
      <c r="AC35" s="2">
        <f t="shared" si="23"/>
        <v>10450</v>
      </c>
    </row>
    <row r="36" spans="2:29" x14ac:dyDescent="0.3">
      <c r="B36" t="s">
        <v>6</v>
      </c>
      <c r="C36" t="s">
        <v>19</v>
      </c>
      <c r="D36" t="s">
        <v>35</v>
      </c>
      <c r="E36" s="1">
        <v>60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25</v>
      </c>
      <c r="M36">
        <v>25</v>
      </c>
      <c r="N36">
        <v>25</v>
      </c>
      <c r="O36">
        <v>25</v>
      </c>
      <c r="P36">
        <v>25</v>
      </c>
      <c r="Q36">
        <v>25</v>
      </c>
      <c r="R36" s="2">
        <f t="shared" si="12"/>
        <v>1200</v>
      </c>
      <c r="S36" s="2">
        <f t="shared" si="13"/>
        <v>1200</v>
      </c>
      <c r="T36" s="2">
        <f t="shared" si="14"/>
        <v>1200</v>
      </c>
      <c r="U36" s="2">
        <f t="shared" si="15"/>
        <v>1200</v>
      </c>
      <c r="V36" s="2">
        <f t="shared" si="16"/>
        <v>1200</v>
      </c>
      <c r="W36" s="2">
        <f t="shared" si="17"/>
        <v>1200</v>
      </c>
      <c r="X36" s="2">
        <f t="shared" si="18"/>
        <v>1500</v>
      </c>
      <c r="Y36" s="2">
        <f t="shared" si="19"/>
        <v>1500</v>
      </c>
      <c r="Z36" s="2">
        <f t="shared" si="20"/>
        <v>1500</v>
      </c>
      <c r="AA36" s="2">
        <f t="shared" si="21"/>
        <v>1500</v>
      </c>
      <c r="AB36" s="2">
        <f t="shared" si="22"/>
        <v>1500</v>
      </c>
      <c r="AC36" s="2">
        <f t="shared" si="23"/>
        <v>1500</v>
      </c>
    </row>
    <row r="37" spans="2:29" x14ac:dyDescent="0.3">
      <c r="B37" t="s">
        <v>6</v>
      </c>
      <c r="C37" t="s">
        <v>19</v>
      </c>
      <c r="D37" t="s">
        <v>36</v>
      </c>
      <c r="E37" s="1">
        <v>120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 s="2">
        <f t="shared" si="12"/>
        <v>3600</v>
      </c>
      <c r="S37" s="2">
        <f t="shared" si="13"/>
        <v>3600</v>
      </c>
      <c r="T37" s="2">
        <f t="shared" si="14"/>
        <v>3600</v>
      </c>
      <c r="U37" s="2">
        <f t="shared" si="15"/>
        <v>3600</v>
      </c>
      <c r="V37" s="2">
        <f t="shared" si="16"/>
        <v>3600</v>
      </c>
      <c r="W37" s="2">
        <f t="shared" si="17"/>
        <v>3600</v>
      </c>
      <c r="X37" s="2">
        <f t="shared" si="18"/>
        <v>3600</v>
      </c>
      <c r="Y37" s="2">
        <f t="shared" si="19"/>
        <v>3600</v>
      </c>
      <c r="Z37" s="2">
        <f t="shared" si="20"/>
        <v>3600</v>
      </c>
      <c r="AA37" s="2">
        <f t="shared" si="21"/>
        <v>3600</v>
      </c>
      <c r="AB37" s="2">
        <f t="shared" si="22"/>
        <v>3600</v>
      </c>
      <c r="AC37" s="2">
        <f t="shared" si="23"/>
        <v>3600</v>
      </c>
    </row>
    <row r="38" spans="2:29" x14ac:dyDescent="0.3">
      <c r="B38" t="s">
        <v>6</v>
      </c>
      <c r="C38" t="s">
        <v>20</v>
      </c>
      <c r="D38" t="s">
        <v>33</v>
      </c>
      <c r="E38" s="1">
        <v>75</v>
      </c>
      <c r="F38">
        <v>80</v>
      </c>
      <c r="G38">
        <v>80</v>
      </c>
      <c r="H38">
        <v>80</v>
      </c>
      <c r="I38">
        <v>80</v>
      </c>
      <c r="J38">
        <v>80</v>
      </c>
      <c r="K38">
        <v>80</v>
      </c>
      <c r="L38">
        <v>80</v>
      </c>
      <c r="M38">
        <v>80</v>
      </c>
      <c r="N38">
        <v>80</v>
      </c>
      <c r="O38">
        <v>80</v>
      </c>
      <c r="P38">
        <v>80</v>
      </c>
      <c r="Q38">
        <v>80</v>
      </c>
      <c r="R38" s="2">
        <f t="shared" si="12"/>
        <v>6000</v>
      </c>
      <c r="S38" s="2">
        <f t="shared" si="13"/>
        <v>6000</v>
      </c>
      <c r="T38" s="2">
        <f t="shared" si="14"/>
        <v>6000</v>
      </c>
      <c r="U38" s="2">
        <f t="shared" si="15"/>
        <v>6000</v>
      </c>
      <c r="V38" s="2">
        <f t="shared" si="16"/>
        <v>6000</v>
      </c>
      <c r="W38" s="2">
        <f t="shared" si="17"/>
        <v>6000</v>
      </c>
      <c r="X38" s="2">
        <f t="shared" si="18"/>
        <v>6000</v>
      </c>
      <c r="Y38" s="2">
        <f t="shared" si="19"/>
        <v>6000</v>
      </c>
      <c r="Z38" s="2">
        <f t="shared" si="20"/>
        <v>6000</v>
      </c>
      <c r="AA38" s="2">
        <f t="shared" si="21"/>
        <v>6000</v>
      </c>
      <c r="AB38" s="2">
        <f t="shared" si="22"/>
        <v>6000</v>
      </c>
      <c r="AC38" s="2">
        <f t="shared" si="23"/>
        <v>6000</v>
      </c>
    </row>
    <row r="39" spans="2:29" x14ac:dyDescent="0.3">
      <c r="B39" t="s">
        <v>6</v>
      </c>
      <c r="C39" t="s">
        <v>20</v>
      </c>
      <c r="D39" t="s">
        <v>34</v>
      </c>
      <c r="E39" s="1">
        <v>50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12</v>
      </c>
      <c r="M39">
        <v>12</v>
      </c>
      <c r="N39">
        <v>12</v>
      </c>
      <c r="O39">
        <v>12</v>
      </c>
      <c r="P39">
        <v>12</v>
      </c>
      <c r="Q39">
        <v>12</v>
      </c>
      <c r="R39" s="2">
        <f t="shared" si="12"/>
        <v>500</v>
      </c>
      <c r="S39" s="2">
        <f t="shared" si="13"/>
        <v>500</v>
      </c>
      <c r="T39" s="2">
        <f t="shared" si="14"/>
        <v>500</v>
      </c>
      <c r="U39" s="2">
        <f t="shared" si="15"/>
        <v>500</v>
      </c>
      <c r="V39" s="2">
        <f t="shared" si="16"/>
        <v>500</v>
      </c>
      <c r="W39" s="2">
        <f t="shared" si="17"/>
        <v>500</v>
      </c>
      <c r="X39" s="2">
        <f t="shared" si="18"/>
        <v>600</v>
      </c>
      <c r="Y39" s="2">
        <f t="shared" si="19"/>
        <v>600</v>
      </c>
      <c r="Z39" s="2">
        <f t="shared" si="20"/>
        <v>600</v>
      </c>
      <c r="AA39" s="2">
        <f t="shared" si="21"/>
        <v>600</v>
      </c>
      <c r="AB39" s="2">
        <f t="shared" si="22"/>
        <v>600</v>
      </c>
      <c r="AC39" s="2">
        <f t="shared" si="23"/>
        <v>600</v>
      </c>
    </row>
    <row r="40" spans="2:29" x14ac:dyDescent="0.3">
      <c r="B40" t="s">
        <v>6</v>
      </c>
      <c r="C40" t="s">
        <v>20</v>
      </c>
      <c r="D40" t="s">
        <v>35</v>
      </c>
      <c r="E40" s="1">
        <v>60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20</v>
      </c>
      <c r="L40">
        <v>25</v>
      </c>
      <c r="M40">
        <v>25</v>
      </c>
      <c r="N40">
        <v>25</v>
      </c>
      <c r="O40">
        <v>25</v>
      </c>
      <c r="P40">
        <v>25</v>
      </c>
      <c r="Q40">
        <v>25</v>
      </c>
      <c r="R40" s="2">
        <f t="shared" si="12"/>
        <v>1200</v>
      </c>
      <c r="S40" s="2">
        <f t="shared" si="13"/>
        <v>1200</v>
      </c>
      <c r="T40" s="2">
        <f t="shared" si="14"/>
        <v>1200</v>
      </c>
      <c r="U40" s="2">
        <f t="shared" si="15"/>
        <v>1200</v>
      </c>
      <c r="V40" s="2">
        <f t="shared" si="16"/>
        <v>1200</v>
      </c>
      <c r="W40" s="2">
        <f t="shared" si="17"/>
        <v>1200</v>
      </c>
      <c r="X40" s="2">
        <f t="shared" si="18"/>
        <v>1500</v>
      </c>
      <c r="Y40" s="2">
        <f t="shared" si="19"/>
        <v>1500</v>
      </c>
      <c r="Z40" s="2">
        <f t="shared" si="20"/>
        <v>1500</v>
      </c>
      <c r="AA40" s="2">
        <f t="shared" si="21"/>
        <v>1500</v>
      </c>
      <c r="AB40" s="2">
        <f t="shared" si="22"/>
        <v>1500</v>
      </c>
      <c r="AC40" s="2">
        <f t="shared" si="23"/>
        <v>1500</v>
      </c>
    </row>
    <row r="41" spans="2:29" x14ac:dyDescent="0.3">
      <c r="B41" t="s">
        <v>6</v>
      </c>
      <c r="C41" t="s">
        <v>20</v>
      </c>
      <c r="D41" t="s">
        <v>36</v>
      </c>
      <c r="E41" s="1">
        <v>120</v>
      </c>
      <c r="F41">
        <v>30</v>
      </c>
      <c r="G41">
        <v>30</v>
      </c>
      <c r="H41">
        <v>30</v>
      </c>
      <c r="I41">
        <v>30</v>
      </c>
      <c r="J41">
        <v>30</v>
      </c>
      <c r="K41">
        <v>30</v>
      </c>
      <c r="L41">
        <v>30</v>
      </c>
      <c r="M41">
        <v>30</v>
      </c>
      <c r="N41">
        <v>30</v>
      </c>
      <c r="O41">
        <v>30</v>
      </c>
      <c r="P41">
        <v>30</v>
      </c>
      <c r="Q41">
        <v>30</v>
      </c>
      <c r="R41" s="2">
        <f t="shared" si="12"/>
        <v>3600</v>
      </c>
      <c r="S41" s="2">
        <f t="shared" si="13"/>
        <v>3600</v>
      </c>
      <c r="T41" s="2">
        <f t="shared" si="14"/>
        <v>3600</v>
      </c>
      <c r="U41" s="2">
        <f t="shared" si="15"/>
        <v>3600</v>
      </c>
      <c r="V41" s="2">
        <f t="shared" si="16"/>
        <v>3600</v>
      </c>
      <c r="W41" s="2">
        <f t="shared" si="17"/>
        <v>3600</v>
      </c>
      <c r="X41" s="2">
        <f t="shared" si="18"/>
        <v>3600</v>
      </c>
      <c r="Y41" s="2">
        <f t="shared" si="19"/>
        <v>3600</v>
      </c>
      <c r="Z41" s="2">
        <f t="shared" si="20"/>
        <v>3600</v>
      </c>
      <c r="AA41" s="2">
        <f t="shared" si="21"/>
        <v>3600</v>
      </c>
      <c r="AB41" s="2">
        <f t="shared" si="22"/>
        <v>3600</v>
      </c>
      <c r="AC41" s="2">
        <f t="shared" si="23"/>
        <v>3600</v>
      </c>
    </row>
    <row r="42" spans="2:29" x14ac:dyDescent="0.3">
      <c r="B42" t="s">
        <v>6</v>
      </c>
      <c r="C42" t="s">
        <v>21</v>
      </c>
      <c r="D42" t="s">
        <v>33</v>
      </c>
      <c r="E42" s="1">
        <v>75</v>
      </c>
      <c r="F42">
        <v>80</v>
      </c>
      <c r="G42">
        <v>80</v>
      </c>
      <c r="H42">
        <v>80</v>
      </c>
      <c r="I42">
        <v>80</v>
      </c>
      <c r="J42">
        <v>80</v>
      </c>
      <c r="K42">
        <v>80</v>
      </c>
      <c r="L42">
        <v>90</v>
      </c>
      <c r="M42">
        <v>90</v>
      </c>
      <c r="N42">
        <v>90</v>
      </c>
      <c r="O42">
        <v>90</v>
      </c>
      <c r="P42">
        <v>90</v>
      </c>
      <c r="Q42">
        <v>90</v>
      </c>
      <c r="R42" s="2">
        <f t="shared" si="12"/>
        <v>6000</v>
      </c>
      <c r="S42" s="2">
        <f t="shared" si="13"/>
        <v>6000</v>
      </c>
      <c r="T42" s="2">
        <f t="shared" si="14"/>
        <v>6000</v>
      </c>
      <c r="U42" s="2">
        <f t="shared" si="15"/>
        <v>6000</v>
      </c>
      <c r="V42" s="2">
        <f t="shared" si="16"/>
        <v>6000</v>
      </c>
      <c r="W42" s="2">
        <f t="shared" si="17"/>
        <v>6000</v>
      </c>
      <c r="X42" s="2">
        <f t="shared" si="18"/>
        <v>6750</v>
      </c>
      <c r="Y42" s="2">
        <f t="shared" si="19"/>
        <v>6750</v>
      </c>
      <c r="Z42" s="2">
        <f t="shared" si="20"/>
        <v>6750</v>
      </c>
      <c r="AA42" s="2">
        <f t="shared" si="21"/>
        <v>6750</v>
      </c>
      <c r="AB42" s="2">
        <f t="shared" si="22"/>
        <v>6750</v>
      </c>
      <c r="AC42" s="2">
        <f t="shared" si="23"/>
        <v>6750</v>
      </c>
    </row>
    <row r="43" spans="2:29" x14ac:dyDescent="0.3">
      <c r="B43" t="s">
        <v>6</v>
      </c>
      <c r="C43" t="s">
        <v>21</v>
      </c>
      <c r="D43" t="s">
        <v>34</v>
      </c>
      <c r="E43" s="1">
        <v>50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12</v>
      </c>
      <c r="M43">
        <v>12</v>
      </c>
      <c r="N43">
        <v>12</v>
      </c>
      <c r="O43">
        <v>12</v>
      </c>
      <c r="P43">
        <v>12</v>
      </c>
      <c r="Q43">
        <v>12</v>
      </c>
      <c r="R43" s="2">
        <f t="shared" si="12"/>
        <v>500</v>
      </c>
      <c r="S43" s="2">
        <f t="shared" si="13"/>
        <v>500</v>
      </c>
      <c r="T43" s="2">
        <f t="shared" si="14"/>
        <v>500</v>
      </c>
      <c r="U43" s="2">
        <f t="shared" si="15"/>
        <v>500</v>
      </c>
      <c r="V43" s="2">
        <f t="shared" si="16"/>
        <v>500</v>
      </c>
      <c r="W43" s="2">
        <f t="shared" si="17"/>
        <v>500</v>
      </c>
      <c r="X43" s="2">
        <f t="shared" si="18"/>
        <v>600</v>
      </c>
      <c r="Y43" s="2">
        <f t="shared" si="19"/>
        <v>600</v>
      </c>
      <c r="Z43" s="2">
        <f t="shared" si="20"/>
        <v>600</v>
      </c>
      <c r="AA43" s="2">
        <f t="shared" si="21"/>
        <v>600</v>
      </c>
      <c r="AB43" s="2">
        <f t="shared" si="22"/>
        <v>600</v>
      </c>
      <c r="AC43" s="2">
        <f t="shared" si="23"/>
        <v>600</v>
      </c>
    </row>
    <row r="44" spans="2:29" x14ac:dyDescent="0.3">
      <c r="B44" t="s">
        <v>6</v>
      </c>
      <c r="C44" t="s">
        <v>21</v>
      </c>
      <c r="D44" t="s">
        <v>36</v>
      </c>
      <c r="E44" s="1">
        <v>120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L44">
        <v>30</v>
      </c>
      <c r="M44">
        <v>30</v>
      </c>
      <c r="N44">
        <v>30</v>
      </c>
      <c r="O44">
        <v>30</v>
      </c>
      <c r="P44">
        <v>30</v>
      </c>
      <c r="Q44">
        <v>30</v>
      </c>
      <c r="R44" s="2">
        <f t="shared" si="12"/>
        <v>3600</v>
      </c>
      <c r="S44" s="2">
        <f t="shared" si="13"/>
        <v>3600</v>
      </c>
      <c r="T44" s="2">
        <f t="shared" si="14"/>
        <v>3600</v>
      </c>
      <c r="U44" s="2">
        <f t="shared" si="15"/>
        <v>3600</v>
      </c>
      <c r="V44" s="2">
        <f t="shared" si="16"/>
        <v>3600</v>
      </c>
      <c r="W44" s="2">
        <f t="shared" si="17"/>
        <v>3600</v>
      </c>
      <c r="X44" s="2">
        <f t="shared" si="18"/>
        <v>3600</v>
      </c>
      <c r="Y44" s="2">
        <f t="shared" si="19"/>
        <v>3600</v>
      </c>
      <c r="Z44" s="2">
        <f t="shared" si="20"/>
        <v>3600</v>
      </c>
      <c r="AA44" s="2">
        <f t="shared" si="21"/>
        <v>3600</v>
      </c>
      <c r="AB44" s="2">
        <f t="shared" si="22"/>
        <v>3600</v>
      </c>
      <c r="AC44" s="2">
        <f t="shared" si="23"/>
        <v>3600</v>
      </c>
    </row>
    <row r="45" spans="2:29" x14ac:dyDescent="0.3">
      <c r="B45" t="s">
        <v>6</v>
      </c>
      <c r="C45" t="s">
        <v>22</v>
      </c>
      <c r="D45" t="s">
        <v>34</v>
      </c>
      <c r="E45" s="1">
        <v>50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12</v>
      </c>
      <c r="M45">
        <v>12</v>
      </c>
      <c r="N45">
        <v>12</v>
      </c>
      <c r="O45">
        <v>12</v>
      </c>
      <c r="P45">
        <v>12</v>
      </c>
      <c r="Q45">
        <v>12</v>
      </c>
      <c r="R45" s="2">
        <f t="shared" si="12"/>
        <v>500</v>
      </c>
      <c r="S45" s="2">
        <f t="shared" si="13"/>
        <v>500</v>
      </c>
      <c r="T45" s="2">
        <f t="shared" si="14"/>
        <v>500</v>
      </c>
      <c r="U45" s="2">
        <f t="shared" si="15"/>
        <v>500</v>
      </c>
      <c r="V45" s="2">
        <f t="shared" si="16"/>
        <v>500</v>
      </c>
      <c r="W45" s="2">
        <f t="shared" si="17"/>
        <v>500</v>
      </c>
      <c r="X45" s="2">
        <f t="shared" si="18"/>
        <v>600</v>
      </c>
      <c r="Y45" s="2">
        <f t="shared" si="19"/>
        <v>600</v>
      </c>
      <c r="Z45" s="2">
        <f t="shared" si="20"/>
        <v>600</v>
      </c>
      <c r="AA45" s="2">
        <f t="shared" si="21"/>
        <v>600</v>
      </c>
      <c r="AB45" s="2">
        <f t="shared" si="22"/>
        <v>600</v>
      </c>
      <c r="AC45" s="2">
        <f t="shared" si="23"/>
        <v>600</v>
      </c>
    </row>
    <row r="46" spans="2:29" x14ac:dyDescent="0.3">
      <c r="B46" t="s">
        <v>6</v>
      </c>
      <c r="C46" t="s">
        <v>22</v>
      </c>
      <c r="D46" t="s">
        <v>35</v>
      </c>
      <c r="E46" s="1">
        <v>60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25</v>
      </c>
      <c r="M46">
        <v>25</v>
      </c>
      <c r="N46">
        <v>25</v>
      </c>
      <c r="O46">
        <v>25</v>
      </c>
      <c r="P46">
        <v>25</v>
      </c>
      <c r="Q46">
        <v>25</v>
      </c>
      <c r="R46" s="2">
        <f t="shared" si="12"/>
        <v>1200</v>
      </c>
      <c r="S46" s="2">
        <f t="shared" si="13"/>
        <v>1200</v>
      </c>
      <c r="T46" s="2">
        <f t="shared" si="14"/>
        <v>1200</v>
      </c>
      <c r="U46" s="2">
        <f t="shared" si="15"/>
        <v>1200</v>
      </c>
      <c r="V46" s="2">
        <f t="shared" si="16"/>
        <v>1200</v>
      </c>
      <c r="W46" s="2">
        <f t="shared" si="17"/>
        <v>1200</v>
      </c>
      <c r="X46" s="2">
        <f t="shared" si="18"/>
        <v>1500</v>
      </c>
      <c r="Y46" s="2">
        <f t="shared" si="19"/>
        <v>1500</v>
      </c>
      <c r="Z46" s="2">
        <f t="shared" si="20"/>
        <v>1500</v>
      </c>
      <c r="AA46" s="2">
        <f t="shared" si="21"/>
        <v>1500</v>
      </c>
      <c r="AB46" s="2">
        <f t="shared" si="22"/>
        <v>1500</v>
      </c>
      <c r="AC46" s="2">
        <f t="shared" si="23"/>
        <v>1500</v>
      </c>
    </row>
    <row r="47" spans="2:29" x14ac:dyDescent="0.3">
      <c r="B47" t="s">
        <v>6</v>
      </c>
      <c r="C47" t="s">
        <v>22</v>
      </c>
      <c r="D47" t="s">
        <v>36</v>
      </c>
      <c r="E47" s="1">
        <v>120</v>
      </c>
      <c r="F47">
        <v>30</v>
      </c>
      <c r="G47">
        <v>30</v>
      </c>
      <c r="H47">
        <v>30</v>
      </c>
      <c r="I47">
        <v>30</v>
      </c>
      <c r="J47">
        <v>30</v>
      </c>
      <c r="K47">
        <v>30</v>
      </c>
      <c r="L47">
        <v>30</v>
      </c>
      <c r="M47">
        <v>30</v>
      </c>
      <c r="N47">
        <v>30</v>
      </c>
      <c r="O47">
        <v>30</v>
      </c>
      <c r="P47">
        <v>30</v>
      </c>
      <c r="Q47">
        <v>30</v>
      </c>
      <c r="R47" s="2">
        <f t="shared" si="12"/>
        <v>3600</v>
      </c>
      <c r="S47" s="2">
        <f t="shared" si="13"/>
        <v>3600</v>
      </c>
      <c r="T47" s="2">
        <f t="shared" si="14"/>
        <v>3600</v>
      </c>
      <c r="U47" s="2">
        <f t="shared" si="15"/>
        <v>3600</v>
      </c>
      <c r="V47" s="2">
        <f t="shared" si="16"/>
        <v>3600</v>
      </c>
      <c r="W47" s="2">
        <f t="shared" si="17"/>
        <v>3600</v>
      </c>
      <c r="X47" s="2">
        <f t="shared" si="18"/>
        <v>3600</v>
      </c>
      <c r="Y47" s="2">
        <f t="shared" si="19"/>
        <v>3600</v>
      </c>
      <c r="Z47" s="2">
        <f t="shared" si="20"/>
        <v>3600</v>
      </c>
      <c r="AA47" s="2">
        <f t="shared" si="21"/>
        <v>3600</v>
      </c>
      <c r="AB47" s="2">
        <f t="shared" si="22"/>
        <v>3600</v>
      </c>
      <c r="AC47" s="2">
        <f t="shared" si="23"/>
        <v>3600</v>
      </c>
    </row>
    <row r="48" spans="2:29" x14ac:dyDescent="0.3">
      <c r="B48" t="s">
        <v>7</v>
      </c>
      <c r="C48" t="s">
        <v>23</v>
      </c>
      <c r="D48" t="s">
        <v>25</v>
      </c>
      <c r="E48" s="1">
        <v>50</v>
      </c>
      <c r="F48">
        <v>40</v>
      </c>
      <c r="G48">
        <v>40</v>
      </c>
      <c r="H48">
        <v>40</v>
      </c>
      <c r="I48">
        <v>40</v>
      </c>
      <c r="J48">
        <v>40</v>
      </c>
      <c r="K48">
        <v>40</v>
      </c>
      <c r="L48">
        <v>50</v>
      </c>
      <c r="M48">
        <v>50</v>
      </c>
      <c r="N48">
        <v>50</v>
      </c>
      <c r="O48">
        <v>50</v>
      </c>
      <c r="P48">
        <v>50</v>
      </c>
      <c r="Q48">
        <v>50</v>
      </c>
      <c r="R48" s="2">
        <f t="shared" si="12"/>
        <v>2000</v>
      </c>
      <c r="S48" s="2">
        <f t="shared" si="13"/>
        <v>2000</v>
      </c>
      <c r="T48" s="2">
        <f t="shared" si="14"/>
        <v>2000</v>
      </c>
      <c r="U48" s="2">
        <f t="shared" si="15"/>
        <v>2000</v>
      </c>
      <c r="V48" s="2">
        <f t="shared" si="16"/>
        <v>2000</v>
      </c>
      <c r="W48" s="2">
        <f t="shared" si="17"/>
        <v>2000</v>
      </c>
      <c r="X48" s="2">
        <f t="shared" si="18"/>
        <v>2500</v>
      </c>
      <c r="Y48" s="2">
        <f t="shared" si="19"/>
        <v>2500</v>
      </c>
      <c r="Z48" s="2">
        <f t="shared" si="20"/>
        <v>2500</v>
      </c>
      <c r="AA48" s="2">
        <f t="shared" si="21"/>
        <v>2500</v>
      </c>
      <c r="AB48" s="2">
        <f t="shared" si="22"/>
        <v>2500</v>
      </c>
      <c r="AC48" s="2">
        <f t="shared" si="23"/>
        <v>2500</v>
      </c>
    </row>
    <row r="49" spans="2:29" x14ac:dyDescent="0.3">
      <c r="B49" t="s">
        <v>7</v>
      </c>
      <c r="C49" t="s">
        <v>23</v>
      </c>
      <c r="D49" t="s">
        <v>34</v>
      </c>
      <c r="E49" s="1">
        <v>50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 s="2">
        <f t="shared" si="12"/>
        <v>500</v>
      </c>
      <c r="S49" s="2">
        <f t="shared" si="13"/>
        <v>500</v>
      </c>
      <c r="T49" s="2">
        <f t="shared" si="14"/>
        <v>500</v>
      </c>
      <c r="U49" s="2">
        <f t="shared" si="15"/>
        <v>500</v>
      </c>
      <c r="V49" s="2">
        <f t="shared" si="16"/>
        <v>500</v>
      </c>
      <c r="W49" s="2">
        <f t="shared" si="17"/>
        <v>500</v>
      </c>
      <c r="X49" s="2">
        <f t="shared" si="18"/>
        <v>600</v>
      </c>
      <c r="Y49" s="2">
        <f t="shared" si="19"/>
        <v>600</v>
      </c>
      <c r="Z49" s="2">
        <f t="shared" si="20"/>
        <v>600</v>
      </c>
      <c r="AA49" s="2">
        <f t="shared" si="21"/>
        <v>600</v>
      </c>
      <c r="AB49" s="2">
        <f t="shared" si="22"/>
        <v>600</v>
      </c>
      <c r="AC49" s="2">
        <f t="shared" si="23"/>
        <v>600</v>
      </c>
    </row>
    <row r="50" spans="2:29" x14ac:dyDescent="0.3">
      <c r="B50" t="s">
        <v>7</v>
      </c>
      <c r="C50" t="s">
        <v>23</v>
      </c>
      <c r="D50" t="s">
        <v>36</v>
      </c>
      <c r="E50" s="1">
        <v>120</v>
      </c>
      <c r="F50">
        <v>30</v>
      </c>
      <c r="G50">
        <v>30</v>
      </c>
      <c r="H50">
        <v>30</v>
      </c>
      <c r="I50">
        <v>30</v>
      </c>
      <c r="J50">
        <v>30</v>
      </c>
      <c r="K50">
        <v>30</v>
      </c>
      <c r="L50">
        <v>30</v>
      </c>
      <c r="M50">
        <v>30</v>
      </c>
      <c r="N50">
        <v>30</v>
      </c>
      <c r="O50">
        <v>30</v>
      </c>
      <c r="P50">
        <v>30</v>
      </c>
      <c r="Q50">
        <v>30</v>
      </c>
      <c r="R50" s="2">
        <f t="shared" si="12"/>
        <v>3600</v>
      </c>
      <c r="S50" s="2">
        <f t="shared" si="13"/>
        <v>3600</v>
      </c>
      <c r="T50" s="2">
        <f t="shared" si="14"/>
        <v>3600</v>
      </c>
      <c r="U50" s="2">
        <f t="shared" si="15"/>
        <v>3600</v>
      </c>
      <c r="V50" s="2">
        <f t="shared" si="16"/>
        <v>3600</v>
      </c>
      <c r="W50" s="2">
        <f t="shared" si="17"/>
        <v>3600</v>
      </c>
      <c r="X50" s="2">
        <f t="shared" si="18"/>
        <v>3600</v>
      </c>
      <c r="Y50" s="2">
        <f t="shared" si="19"/>
        <v>3600</v>
      </c>
      <c r="Z50" s="2">
        <f t="shared" si="20"/>
        <v>3600</v>
      </c>
      <c r="AA50" s="2">
        <f t="shared" si="21"/>
        <v>3600</v>
      </c>
      <c r="AB50" s="2">
        <f t="shared" si="22"/>
        <v>3600</v>
      </c>
      <c r="AC50" s="2">
        <f t="shared" si="23"/>
        <v>3600</v>
      </c>
    </row>
    <row r="51" spans="2:29" x14ac:dyDescent="0.3">
      <c r="B51" t="s">
        <v>7</v>
      </c>
      <c r="C51" t="s">
        <v>24</v>
      </c>
      <c r="D51" t="s">
        <v>31</v>
      </c>
      <c r="E51" s="1">
        <v>45</v>
      </c>
      <c r="F51">
        <v>160</v>
      </c>
      <c r="G51">
        <v>160</v>
      </c>
      <c r="H51">
        <v>160</v>
      </c>
      <c r="I51">
        <v>160</v>
      </c>
      <c r="J51">
        <v>160</v>
      </c>
      <c r="K51">
        <v>160</v>
      </c>
      <c r="L51">
        <v>160</v>
      </c>
      <c r="M51">
        <v>160</v>
      </c>
      <c r="N51">
        <v>160</v>
      </c>
      <c r="O51">
        <v>160</v>
      </c>
      <c r="P51">
        <v>160</v>
      </c>
      <c r="Q51">
        <v>160</v>
      </c>
      <c r="R51" s="2">
        <f t="shared" si="12"/>
        <v>7200</v>
      </c>
      <c r="S51" s="2">
        <f t="shared" si="13"/>
        <v>7200</v>
      </c>
      <c r="T51" s="2">
        <f t="shared" si="14"/>
        <v>7200</v>
      </c>
      <c r="U51" s="2">
        <f t="shared" si="15"/>
        <v>7200</v>
      </c>
      <c r="V51" s="2">
        <f t="shared" si="16"/>
        <v>7200</v>
      </c>
      <c r="W51" s="2">
        <f t="shared" si="17"/>
        <v>7200</v>
      </c>
      <c r="X51" s="2">
        <f t="shared" si="18"/>
        <v>7200</v>
      </c>
      <c r="Y51" s="2">
        <f t="shared" si="19"/>
        <v>7200</v>
      </c>
      <c r="Z51" s="2">
        <f t="shared" si="20"/>
        <v>7200</v>
      </c>
      <c r="AA51" s="2">
        <f t="shared" si="21"/>
        <v>7200</v>
      </c>
      <c r="AB51" s="2">
        <f t="shared" si="22"/>
        <v>7200</v>
      </c>
      <c r="AC51" s="2">
        <f t="shared" si="23"/>
        <v>7200</v>
      </c>
    </row>
    <row r="52" spans="2:29" x14ac:dyDescent="0.3">
      <c r="B52" t="s">
        <v>7</v>
      </c>
      <c r="C52" t="s">
        <v>24</v>
      </c>
      <c r="D52" t="s">
        <v>32</v>
      </c>
      <c r="E52" s="1">
        <v>88</v>
      </c>
      <c r="F52">
        <v>160</v>
      </c>
      <c r="G52">
        <v>160</v>
      </c>
      <c r="H52">
        <v>160</v>
      </c>
      <c r="I52">
        <v>160</v>
      </c>
      <c r="J52">
        <v>160</v>
      </c>
      <c r="K52">
        <v>160</v>
      </c>
      <c r="L52">
        <v>80</v>
      </c>
      <c r="M52">
        <v>80</v>
      </c>
      <c r="N52">
        <v>80</v>
      </c>
      <c r="O52">
        <v>80</v>
      </c>
      <c r="P52">
        <v>80</v>
      </c>
      <c r="Q52">
        <v>80</v>
      </c>
      <c r="R52" s="2">
        <f t="shared" si="12"/>
        <v>14080</v>
      </c>
      <c r="S52" s="2">
        <f t="shared" si="13"/>
        <v>14080</v>
      </c>
      <c r="T52" s="2">
        <f t="shared" si="14"/>
        <v>14080</v>
      </c>
      <c r="U52" s="2">
        <f t="shared" si="15"/>
        <v>14080</v>
      </c>
      <c r="V52" s="2">
        <f t="shared" si="16"/>
        <v>14080</v>
      </c>
      <c r="W52" s="2">
        <f t="shared" si="17"/>
        <v>14080</v>
      </c>
      <c r="X52" s="2">
        <f t="shared" si="18"/>
        <v>7040</v>
      </c>
      <c r="Y52" s="2">
        <f t="shared" si="19"/>
        <v>7040</v>
      </c>
      <c r="Z52" s="2">
        <f t="shared" si="20"/>
        <v>7040</v>
      </c>
      <c r="AA52" s="2">
        <f t="shared" si="21"/>
        <v>7040</v>
      </c>
      <c r="AB52" s="2">
        <f t="shared" si="22"/>
        <v>7040</v>
      </c>
      <c r="AC52" s="2">
        <f t="shared" si="23"/>
        <v>7040</v>
      </c>
    </row>
    <row r="53" spans="2:29" x14ac:dyDescent="0.3">
      <c r="B53" t="s">
        <v>7</v>
      </c>
      <c r="C53" t="s">
        <v>24</v>
      </c>
      <c r="D53" t="s">
        <v>34</v>
      </c>
      <c r="E53" s="1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2">
        <f t="shared" si="12"/>
        <v>500</v>
      </c>
      <c r="S53" s="2">
        <f t="shared" si="13"/>
        <v>500</v>
      </c>
      <c r="T53" s="2">
        <f t="shared" si="14"/>
        <v>500</v>
      </c>
      <c r="U53" s="2">
        <f t="shared" si="15"/>
        <v>500</v>
      </c>
      <c r="V53" s="2">
        <f t="shared" si="16"/>
        <v>500</v>
      </c>
      <c r="W53" s="2">
        <f t="shared" si="17"/>
        <v>500</v>
      </c>
      <c r="X53" s="2">
        <f t="shared" si="18"/>
        <v>600</v>
      </c>
      <c r="Y53" s="2">
        <f t="shared" si="19"/>
        <v>600</v>
      </c>
      <c r="Z53" s="2">
        <f t="shared" si="20"/>
        <v>600</v>
      </c>
      <c r="AA53" s="2">
        <f t="shared" si="21"/>
        <v>600</v>
      </c>
      <c r="AB53" s="2">
        <f t="shared" si="22"/>
        <v>600</v>
      </c>
      <c r="AC53" s="2">
        <f t="shared" si="23"/>
        <v>600</v>
      </c>
    </row>
    <row r="54" spans="2:29" x14ac:dyDescent="0.3">
      <c r="B54" t="s">
        <v>7</v>
      </c>
      <c r="C54" t="s">
        <v>24</v>
      </c>
      <c r="D54" t="s">
        <v>35</v>
      </c>
      <c r="E54" s="1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2">
        <f t="shared" si="12"/>
        <v>1200</v>
      </c>
      <c r="S54" s="2">
        <f t="shared" si="13"/>
        <v>1200</v>
      </c>
      <c r="T54" s="2">
        <f t="shared" si="14"/>
        <v>1200</v>
      </c>
      <c r="U54" s="2">
        <f t="shared" si="15"/>
        <v>1200</v>
      </c>
      <c r="V54" s="2">
        <f t="shared" si="16"/>
        <v>1200</v>
      </c>
      <c r="W54" s="2">
        <f t="shared" si="17"/>
        <v>1200</v>
      </c>
      <c r="X54" s="2">
        <f t="shared" si="18"/>
        <v>1500</v>
      </c>
      <c r="Y54" s="2">
        <f t="shared" si="19"/>
        <v>1500</v>
      </c>
      <c r="Z54" s="2">
        <f t="shared" si="20"/>
        <v>1500</v>
      </c>
      <c r="AA54" s="2">
        <f t="shared" si="21"/>
        <v>1500</v>
      </c>
      <c r="AB54" s="2">
        <f t="shared" si="22"/>
        <v>1500</v>
      </c>
      <c r="AC54" s="2">
        <f t="shared" si="23"/>
        <v>1500</v>
      </c>
    </row>
    <row r="55" spans="2:29" x14ac:dyDescent="0.3"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x14ac:dyDescent="0.3"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x14ac:dyDescent="0.3"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x14ac:dyDescent="0.3"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x14ac:dyDescent="0.3"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x14ac:dyDescent="0.3"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x14ac:dyDescent="0.3"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x14ac:dyDescent="0.3"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x14ac:dyDescent="0.3"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x14ac:dyDescent="0.3"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8:29" x14ac:dyDescent="0.3"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8:29" x14ac:dyDescent="0.3"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8:29" x14ac:dyDescent="0.3"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8:29" x14ac:dyDescent="0.3"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8:29" x14ac:dyDescent="0.3"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8:29" x14ac:dyDescent="0.3"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8:29" x14ac:dyDescent="0.3"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</sheetData>
  <sortState ref="B6:X394">
    <sortCondition ref="R6:R394"/>
  </sortState>
  <phoneticPr fontId="18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OU_Hours</vt:lpstr>
      <vt:lpstr>OU_Cost</vt:lpstr>
      <vt:lpstr>Resource_hour</vt:lpstr>
      <vt:lpstr>Resource_Cost</vt:lpstr>
      <vt:lpstr>TaskHour</vt:lpstr>
      <vt:lpstr>Task_Count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Admin</cp:lastModifiedBy>
  <dcterms:created xsi:type="dcterms:W3CDTF">2022-02-10T22:10:14Z</dcterms:created>
  <dcterms:modified xsi:type="dcterms:W3CDTF">2023-06-08T02:54:30Z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