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smara.shahid\Desktop\G&amp;T Planning\Scorecard\"/>
    </mc:Choice>
  </mc:AlternateContent>
  <bookViews>
    <workbookView xWindow="0" yWindow="0" windowWidth="20490" windowHeight="7755" activeTab="1"/>
  </bookViews>
  <sheets>
    <sheet name="Sheet1" sheetId="1" r:id="rId1"/>
    <sheet name="Month" sheetId="2" r:id="rId2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7" i="2" l="1"/>
  <c r="L5" i="2"/>
  <c r="E17" i="2"/>
  <c r="F17" i="2"/>
  <c r="G17" i="2"/>
  <c r="H17" i="2"/>
  <c r="I17" i="2"/>
  <c r="J17" i="2"/>
  <c r="K17" i="2"/>
  <c r="D17" i="2"/>
  <c r="G40" i="1"/>
  <c r="K5" i="2"/>
  <c r="J5" i="2"/>
  <c r="I5" i="2"/>
  <c r="H5" i="2"/>
  <c r="E5" i="2"/>
  <c r="F5" i="2"/>
  <c r="G5" i="2"/>
  <c r="D5" i="2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C36" i="1"/>
  <c r="D36" i="1"/>
  <c r="E36" i="1"/>
  <c r="F36" i="1"/>
  <c r="G6" i="1"/>
  <c r="G7" i="1"/>
  <c r="G8" i="1"/>
  <c r="G9" i="1"/>
  <c r="G10" i="1"/>
  <c r="G11" i="1"/>
  <c r="G12" i="1"/>
  <c r="G13" i="1"/>
  <c r="G14" i="1"/>
  <c r="G15" i="1"/>
  <c r="G5" i="1"/>
  <c r="G36" i="1"/>
</calcChain>
</file>

<file path=xl/comments1.xml><?xml version="1.0" encoding="utf-8"?>
<comments xmlns="http://schemas.openxmlformats.org/spreadsheetml/2006/main">
  <authors>
    <author>Adeel, Syed Muhammad</author>
  </authors>
  <commentList>
    <comment ref="C3" authorId="0" shapeId="0">
      <text>
        <r>
          <rPr>
            <sz val="9"/>
            <color indexed="81"/>
            <rFont val="Tahoma"/>
            <charset val="1"/>
          </rPr>
          <t>Entry Data</t>
        </r>
      </text>
    </comment>
    <comment ref="G3" authorId="0" shapeId="0">
      <text>
        <r>
          <rPr>
            <sz val="9"/>
            <color indexed="81"/>
            <rFont val="Tahoma"/>
            <charset val="1"/>
          </rPr>
          <t>Sum of incidents</t>
        </r>
      </text>
    </comment>
    <comment ref="H3" authorId="0" shapeId="0">
      <text>
        <r>
          <rPr>
            <sz val="9"/>
            <color indexed="81"/>
            <rFont val="Tahoma"/>
            <charset val="1"/>
          </rPr>
          <t>Entry Data</t>
        </r>
      </text>
    </comment>
  </commentList>
</comments>
</file>

<file path=xl/comments2.xml><?xml version="1.0" encoding="utf-8"?>
<comments xmlns="http://schemas.openxmlformats.org/spreadsheetml/2006/main">
  <authors>
    <author>Adeel, Syed Muhammad</author>
  </authors>
  <commentList>
    <comment ref="D3" authorId="0" shapeId="0">
      <text>
        <r>
          <rPr>
            <sz val="9"/>
            <color indexed="81"/>
            <rFont val="Tahoma"/>
            <charset val="1"/>
          </rPr>
          <t>Entry Data</t>
        </r>
      </text>
    </comment>
    <comment ref="H3" authorId="0" shapeId="0">
      <text>
        <r>
          <rPr>
            <sz val="9"/>
            <color indexed="81"/>
            <rFont val="Tahoma"/>
            <charset val="1"/>
          </rPr>
          <t>Sum of incidents</t>
        </r>
      </text>
    </comment>
    <comment ref="M3" authorId="0" shapeId="0">
      <text>
        <r>
          <rPr>
            <sz val="9"/>
            <color indexed="81"/>
            <rFont val="Tahoma"/>
            <charset val="1"/>
          </rPr>
          <t>Entry Data</t>
        </r>
      </text>
    </comment>
  </commentList>
</comments>
</file>

<file path=xl/sharedStrings.xml><?xml version="1.0" encoding="utf-8"?>
<sst xmlns="http://schemas.openxmlformats.org/spreadsheetml/2006/main" count="31" uniqueCount="20">
  <si>
    <t>Fatality</t>
  </si>
  <si>
    <t>LTI</t>
  </si>
  <si>
    <t>Remarks</t>
  </si>
  <si>
    <t>Date</t>
  </si>
  <si>
    <t>TIR</t>
  </si>
  <si>
    <t>Recordable Incidents</t>
  </si>
  <si>
    <t>Total 
Incident</t>
  </si>
  <si>
    <t>Total</t>
  </si>
  <si>
    <t>Month : May-19</t>
  </si>
  <si>
    <t>MTC</t>
  </si>
  <si>
    <t>RWC</t>
  </si>
  <si>
    <t>Employee Hrs. Worked</t>
  </si>
  <si>
    <t>OSP Hrs. Worked</t>
  </si>
  <si>
    <t>Total Hrs. Worked</t>
  </si>
  <si>
    <t>Entry</t>
  </si>
  <si>
    <t>G36*200000/G40/12</t>
  </si>
  <si>
    <t>Month</t>
  </si>
  <si>
    <t>TRIR</t>
  </si>
  <si>
    <t xml:space="preserve">STATION : </t>
  </si>
  <si>
    <t>FY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</si>
</sst>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0;[Red]0"/>
    <numFmt numFmtId="165" formatCode="0.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Arial Rounded MT Bold"/>
      <family val="2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9"/>
      <color theme="1"/>
      <name val="Arial Narrow"/>
      <family val="2"/>
    </font>
    <font>
      <b/>
      <sz val="10"/>
      <color theme="1"/>
      <name val="Times New Roman"/>
      <family val="1"/>
    </font>
    <font>
      <sz val="9"/>
      <color indexed="81"/>
      <name val="Tahoma"/>
      <charset val="1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5">
    <xf numFmtId="0" fontId="0" fillId="0" borderId="0" xfId="0"/>
    <xf numFmtId="0" fontId="0" fillId="0" borderId="4" xfId="0" applyFill="1" applyBorder="1" applyAlignment="1">
      <alignment horizontal="center" vertical="center"/>
    </xf>
    <xf numFmtId="164" fontId="0" fillId="4" borderId="4" xfId="1" applyNumberFormat="1" applyFont="1" applyFill="1" applyBorder="1" applyAlignment="1">
      <alignment horizontal="center" vertical="center"/>
    </xf>
    <xf numFmtId="15" fontId="0" fillId="0" borderId="4" xfId="0" applyNumberFormat="1" applyFill="1" applyBorder="1" applyAlignment="1">
      <alignment horizontal="center" vertical="center"/>
    </xf>
    <xf numFmtId="3" fontId="4" fillId="4" borderId="4" xfId="0" applyNumberFormat="1" applyFont="1" applyFill="1" applyBorder="1" applyAlignment="1">
      <alignment horizontal="center" vertical="center" wrapText="1"/>
    </xf>
    <xf numFmtId="3" fontId="4" fillId="5" borderId="4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5" fillId="5" borderId="4" xfId="0" applyFont="1" applyFill="1" applyBorder="1"/>
    <xf numFmtId="0" fontId="5" fillId="5" borderId="4" xfId="0" applyFont="1" applyFill="1" applyBorder="1" applyAlignment="1">
      <alignment wrapText="1"/>
    </xf>
    <xf numFmtId="0" fontId="0" fillId="5" borderId="4" xfId="0" applyFill="1" applyBorder="1"/>
    <xf numFmtId="3" fontId="6" fillId="3" borderId="4" xfId="0" applyNumberFormat="1" applyFont="1" applyFill="1" applyBorder="1" applyAlignment="1">
      <alignment horizontal="center" vertical="center" wrapText="1"/>
    </xf>
    <xf numFmtId="0" fontId="0" fillId="0" borderId="0" xfId="0" quotePrefix="1" applyAlignment="1">
      <alignment horizontal="center" vertical="center"/>
    </xf>
    <xf numFmtId="165" fontId="0" fillId="4" borderId="0" xfId="0" quotePrefix="1" applyNumberFormat="1" applyFill="1" applyAlignment="1">
      <alignment horizontal="center" vertical="center"/>
    </xf>
    <xf numFmtId="3" fontId="6" fillId="3" borderId="6" xfId="0" applyNumberFormat="1" applyFont="1" applyFill="1" applyBorder="1" applyAlignment="1">
      <alignment horizontal="center" vertical="center" wrapText="1"/>
    </xf>
    <xf numFmtId="0" fontId="0" fillId="0" borderId="7" xfId="0" applyBorder="1" applyAlignment="1">
      <alignment horizontal="center"/>
    </xf>
    <xf numFmtId="3" fontId="6" fillId="3" borderId="15" xfId="0" applyNumberFormat="1" applyFont="1" applyFill="1" applyBorder="1" applyAlignment="1">
      <alignment horizontal="center" vertical="center" wrapText="1"/>
    </xf>
    <xf numFmtId="17" fontId="0" fillId="0" borderId="19" xfId="0" applyNumberFormat="1" applyBorder="1"/>
    <xf numFmtId="165" fontId="0" fillId="4" borderId="0" xfId="0" quotePrefix="1" applyNumberFormat="1" applyFill="1" applyBorder="1" applyAlignment="1">
      <alignment horizontal="center" vertical="center"/>
    </xf>
    <xf numFmtId="0" fontId="0" fillId="0" borderId="20" xfId="0" applyBorder="1"/>
    <xf numFmtId="0" fontId="0" fillId="0" borderId="0" xfId="0" applyBorder="1"/>
    <xf numFmtId="17" fontId="0" fillId="0" borderId="21" xfId="0" applyNumberFormat="1" applyBorder="1"/>
    <xf numFmtId="0" fontId="0" fillId="0" borderId="22" xfId="0" applyBorder="1"/>
    <xf numFmtId="0" fontId="0" fillId="0" borderId="23" xfId="0" applyBorder="1"/>
    <xf numFmtId="0" fontId="0" fillId="0" borderId="0" xfId="0" applyAlignment="1">
      <alignment horizontal="center" wrapText="1"/>
    </xf>
    <xf numFmtId="0" fontId="2" fillId="2" borderId="0" xfId="0" applyFont="1" applyFill="1" applyBorder="1" applyAlignment="1">
      <alignment horizontal="center" vertical="center" wrapText="1"/>
    </xf>
    <xf numFmtId="3" fontId="6" fillId="3" borderId="5" xfId="0" applyNumberFormat="1" applyFont="1" applyFill="1" applyBorder="1" applyAlignment="1">
      <alignment horizontal="center" vertical="center" wrapText="1"/>
    </xf>
    <xf numFmtId="3" fontId="6" fillId="3" borderId="6" xfId="0" applyNumberFormat="1" applyFont="1" applyFill="1" applyBorder="1" applyAlignment="1">
      <alignment horizontal="center" vertical="center" wrapText="1"/>
    </xf>
    <xf numFmtId="3" fontId="3" fillId="3" borderId="5" xfId="0" applyNumberFormat="1" applyFont="1" applyFill="1" applyBorder="1" applyAlignment="1">
      <alignment horizontal="center" vertical="center" wrapText="1"/>
    </xf>
    <xf numFmtId="3" fontId="3" fillId="3" borderId="6" xfId="0" applyNumberFormat="1" applyFont="1" applyFill="1" applyBorder="1" applyAlignment="1">
      <alignment horizontal="center" vertical="center" wrapText="1"/>
    </xf>
    <xf numFmtId="3" fontId="6" fillId="3" borderId="1" xfId="0" applyNumberFormat="1" applyFont="1" applyFill="1" applyBorder="1" applyAlignment="1">
      <alignment horizontal="center" vertical="center" wrapText="1"/>
    </xf>
    <xf numFmtId="3" fontId="6" fillId="3" borderId="2" xfId="0" applyNumberFormat="1" applyFont="1" applyFill="1" applyBorder="1" applyAlignment="1">
      <alignment horizontal="center" vertical="center" wrapText="1"/>
    </xf>
    <xf numFmtId="3" fontId="6" fillId="3" borderId="3" xfId="0" applyNumberFormat="1" applyFont="1" applyFill="1" applyBorder="1" applyAlignment="1">
      <alignment horizontal="center" vertical="center" wrapText="1"/>
    </xf>
    <xf numFmtId="3" fontId="6" fillId="3" borderId="11" xfId="0" applyNumberFormat="1" applyFont="1" applyFill="1" applyBorder="1" applyAlignment="1">
      <alignment horizontal="center" vertical="center" wrapText="1"/>
    </xf>
    <xf numFmtId="3" fontId="6" fillId="3" borderId="17" xfId="0" applyNumberFormat="1" applyFont="1" applyFill="1" applyBorder="1" applyAlignment="1">
      <alignment horizontal="center" vertical="center" wrapText="1"/>
    </xf>
    <xf numFmtId="0" fontId="8" fillId="0" borderId="8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3" fontId="6" fillId="3" borderId="12" xfId="0" applyNumberFormat="1" applyFont="1" applyFill="1" applyBorder="1" applyAlignment="1">
      <alignment horizontal="center" vertical="center" wrapText="1"/>
    </xf>
    <xf numFmtId="3" fontId="6" fillId="3" borderId="13" xfId="0" applyNumberFormat="1" applyFont="1" applyFill="1" applyBorder="1" applyAlignment="1">
      <alignment horizontal="center" vertical="center" wrapText="1"/>
    </xf>
    <xf numFmtId="3" fontId="6" fillId="3" borderId="14" xfId="0" applyNumberFormat="1" applyFont="1" applyFill="1" applyBorder="1" applyAlignment="1">
      <alignment horizontal="center" vertical="center" wrapText="1"/>
    </xf>
    <xf numFmtId="3" fontId="6" fillId="3" borderId="15" xfId="0" applyNumberFormat="1" applyFont="1" applyFill="1" applyBorder="1" applyAlignment="1">
      <alignment horizontal="center" vertical="center" wrapText="1"/>
    </xf>
    <xf numFmtId="3" fontId="3" fillId="3" borderId="16" xfId="0" applyNumberFormat="1" applyFont="1" applyFill="1" applyBorder="1" applyAlignment="1">
      <alignment horizontal="center" vertical="center" wrapText="1"/>
    </xf>
    <xf numFmtId="3" fontId="3" fillId="3" borderId="18" xfId="0" applyNumberFormat="1" applyFont="1" applyFill="1" applyBorder="1" applyAlignment="1">
      <alignment horizontal="center" vertical="center" wrapText="1"/>
    </xf>
    <xf numFmtId="3" fontId="0" fillId="0" borderId="7" xfId="0" applyNumberFormat="1" applyBorder="1" applyAlignment="1">
      <alignment horizontal="center"/>
    </xf>
    <xf numFmtId="3" fontId="0" fillId="0" borderId="24" xfId="0" quotePrefix="1" applyNumberForma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H42"/>
  <sheetViews>
    <sheetView workbookViewId="0">
      <selection activeCell="H5" sqref="H5"/>
    </sheetView>
  </sheetViews>
  <sheetFormatPr defaultRowHeight="15" x14ac:dyDescent="0.25"/>
  <cols>
    <col min="2" max="2" width="21.42578125" bestFit="1" customWidth="1"/>
    <col min="7" max="7" width="18.5703125" style="6" bestFit="1" customWidth="1"/>
    <col min="8" max="8" width="18.7109375" customWidth="1"/>
  </cols>
  <sheetData>
    <row r="1" spans="2:8" ht="7.5" customHeight="1" x14ac:dyDescent="0.25"/>
    <row r="2" spans="2:8" x14ac:dyDescent="0.25">
      <c r="B2" s="24" t="s">
        <v>8</v>
      </c>
      <c r="C2" s="24"/>
      <c r="D2" s="24"/>
      <c r="E2" s="24"/>
      <c r="F2" s="24"/>
      <c r="G2" s="24"/>
      <c r="H2" s="24"/>
    </row>
    <row r="3" spans="2:8" ht="15" customHeight="1" x14ac:dyDescent="0.25">
      <c r="B3" s="25" t="s">
        <v>3</v>
      </c>
      <c r="C3" s="29" t="s">
        <v>5</v>
      </c>
      <c r="D3" s="30"/>
      <c r="E3" s="30"/>
      <c r="F3" s="31"/>
      <c r="G3" s="25" t="s">
        <v>6</v>
      </c>
      <c r="H3" s="27" t="s">
        <v>2</v>
      </c>
    </row>
    <row r="4" spans="2:8" ht="30" customHeight="1" x14ac:dyDescent="0.25">
      <c r="B4" s="26"/>
      <c r="C4" s="10" t="s">
        <v>0</v>
      </c>
      <c r="D4" s="10" t="s">
        <v>1</v>
      </c>
      <c r="E4" s="10" t="s">
        <v>10</v>
      </c>
      <c r="F4" s="10" t="s">
        <v>9</v>
      </c>
      <c r="G4" s="26"/>
      <c r="H4" s="28"/>
    </row>
    <row r="5" spans="2:8" x14ac:dyDescent="0.25">
      <c r="B5" s="3">
        <v>43647</v>
      </c>
      <c r="C5" s="5">
        <v>0</v>
      </c>
      <c r="D5" s="5">
        <v>0</v>
      </c>
      <c r="E5" s="5">
        <v>0</v>
      </c>
      <c r="F5" s="5">
        <v>0</v>
      </c>
      <c r="G5" s="4">
        <f>SUM(C5:F5)</f>
        <v>0</v>
      </c>
      <c r="H5" s="7"/>
    </row>
    <row r="6" spans="2:8" x14ac:dyDescent="0.25">
      <c r="B6" s="3">
        <v>43648</v>
      </c>
      <c r="C6" s="5">
        <v>0</v>
      </c>
      <c r="D6" s="5">
        <v>0</v>
      </c>
      <c r="E6" s="5">
        <v>0</v>
      </c>
      <c r="F6" s="5">
        <v>1</v>
      </c>
      <c r="G6" s="4">
        <f t="shared" ref="G6:G35" si="0">SUM(C6:F6)</f>
        <v>1</v>
      </c>
      <c r="H6" s="7"/>
    </row>
    <row r="7" spans="2:8" x14ac:dyDescent="0.25">
      <c r="B7" s="3">
        <v>43649</v>
      </c>
      <c r="C7" s="5">
        <v>0</v>
      </c>
      <c r="D7" s="5">
        <v>0</v>
      </c>
      <c r="E7" s="5">
        <v>0</v>
      </c>
      <c r="F7" s="5">
        <v>0</v>
      </c>
      <c r="G7" s="4">
        <f t="shared" si="0"/>
        <v>0</v>
      </c>
      <c r="H7" s="7"/>
    </row>
    <row r="8" spans="2:8" x14ac:dyDescent="0.25">
      <c r="B8" s="3">
        <v>43650</v>
      </c>
      <c r="C8" s="5">
        <v>0</v>
      </c>
      <c r="D8" s="5">
        <v>0</v>
      </c>
      <c r="E8" s="5">
        <v>0</v>
      </c>
      <c r="F8" s="5">
        <v>0</v>
      </c>
      <c r="G8" s="4">
        <f t="shared" si="0"/>
        <v>0</v>
      </c>
      <c r="H8" s="8"/>
    </row>
    <row r="9" spans="2:8" x14ac:dyDescent="0.25">
      <c r="B9" s="3">
        <v>43651</v>
      </c>
      <c r="C9" s="5">
        <v>0</v>
      </c>
      <c r="D9" s="5">
        <v>0</v>
      </c>
      <c r="E9" s="5">
        <v>0</v>
      </c>
      <c r="F9" s="5">
        <v>0</v>
      </c>
      <c r="G9" s="4">
        <f t="shared" si="0"/>
        <v>0</v>
      </c>
      <c r="H9" s="8"/>
    </row>
    <row r="10" spans="2:8" x14ac:dyDescent="0.25">
      <c r="B10" s="3">
        <v>43652</v>
      </c>
      <c r="C10" s="5">
        <v>0</v>
      </c>
      <c r="D10" s="5">
        <v>0</v>
      </c>
      <c r="E10" s="5">
        <v>0</v>
      </c>
      <c r="F10" s="5">
        <v>0</v>
      </c>
      <c r="G10" s="4">
        <f t="shared" si="0"/>
        <v>0</v>
      </c>
      <c r="H10" s="7"/>
    </row>
    <row r="11" spans="2:8" x14ac:dyDescent="0.25">
      <c r="B11" s="3">
        <v>43653</v>
      </c>
      <c r="C11" s="5">
        <v>0</v>
      </c>
      <c r="D11" s="5">
        <v>0</v>
      </c>
      <c r="E11" s="5">
        <v>0</v>
      </c>
      <c r="F11" s="5">
        <v>0</v>
      </c>
      <c r="G11" s="4">
        <f t="shared" si="0"/>
        <v>0</v>
      </c>
      <c r="H11" s="7"/>
    </row>
    <row r="12" spans="2:8" x14ac:dyDescent="0.25">
      <c r="B12" s="3">
        <v>43654</v>
      </c>
      <c r="C12" s="5">
        <v>0</v>
      </c>
      <c r="D12" s="5">
        <v>0</v>
      </c>
      <c r="E12" s="5">
        <v>0</v>
      </c>
      <c r="F12" s="5">
        <v>0</v>
      </c>
      <c r="G12" s="4">
        <f t="shared" si="0"/>
        <v>0</v>
      </c>
      <c r="H12" s="9"/>
    </row>
    <row r="13" spans="2:8" x14ac:dyDescent="0.25">
      <c r="B13" s="3">
        <v>43655</v>
      </c>
      <c r="C13" s="5">
        <v>0</v>
      </c>
      <c r="D13" s="5">
        <v>0</v>
      </c>
      <c r="E13" s="5">
        <v>0</v>
      </c>
      <c r="F13" s="5">
        <v>0</v>
      </c>
      <c r="G13" s="4">
        <f t="shared" si="0"/>
        <v>0</v>
      </c>
      <c r="H13" s="9"/>
    </row>
    <row r="14" spans="2:8" x14ac:dyDescent="0.25">
      <c r="B14" s="3">
        <v>43656</v>
      </c>
      <c r="C14" s="5">
        <v>0</v>
      </c>
      <c r="D14" s="5">
        <v>0</v>
      </c>
      <c r="E14" s="5">
        <v>0</v>
      </c>
      <c r="F14" s="5">
        <v>0</v>
      </c>
      <c r="G14" s="4">
        <f t="shared" si="0"/>
        <v>0</v>
      </c>
      <c r="H14" s="9"/>
    </row>
    <row r="15" spans="2:8" x14ac:dyDescent="0.25">
      <c r="B15" s="3">
        <v>43657</v>
      </c>
      <c r="C15" s="5">
        <v>0</v>
      </c>
      <c r="D15" s="5">
        <v>0</v>
      </c>
      <c r="E15" s="5">
        <v>0</v>
      </c>
      <c r="F15" s="5">
        <v>0</v>
      </c>
      <c r="G15" s="4">
        <f t="shared" si="0"/>
        <v>0</v>
      </c>
      <c r="H15" s="9"/>
    </row>
    <row r="16" spans="2:8" x14ac:dyDescent="0.25">
      <c r="B16" s="3">
        <v>43658</v>
      </c>
      <c r="C16" s="5">
        <v>0</v>
      </c>
      <c r="D16" s="5">
        <v>0</v>
      </c>
      <c r="E16" s="5">
        <v>0</v>
      </c>
      <c r="F16" s="5">
        <v>0</v>
      </c>
      <c r="G16" s="4">
        <f t="shared" si="0"/>
        <v>0</v>
      </c>
      <c r="H16" s="9"/>
    </row>
    <row r="17" spans="2:8" x14ac:dyDescent="0.25">
      <c r="B17" s="3">
        <v>43659</v>
      </c>
      <c r="C17" s="5">
        <v>0</v>
      </c>
      <c r="D17" s="5">
        <v>0</v>
      </c>
      <c r="E17" s="5">
        <v>0</v>
      </c>
      <c r="F17" s="5">
        <v>0</v>
      </c>
      <c r="G17" s="4">
        <f t="shared" si="0"/>
        <v>0</v>
      </c>
      <c r="H17" s="9"/>
    </row>
    <row r="18" spans="2:8" x14ac:dyDescent="0.25">
      <c r="B18" s="3">
        <v>43660</v>
      </c>
      <c r="C18" s="5">
        <v>0</v>
      </c>
      <c r="D18" s="5">
        <v>0</v>
      </c>
      <c r="E18" s="5">
        <v>0</v>
      </c>
      <c r="F18" s="5">
        <v>0</v>
      </c>
      <c r="G18" s="4">
        <f t="shared" si="0"/>
        <v>0</v>
      </c>
      <c r="H18" s="9"/>
    </row>
    <row r="19" spans="2:8" x14ac:dyDescent="0.25">
      <c r="B19" s="3">
        <v>43661</v>
      </c>
      <c r="C19" s="5">
        <v>0</v>
      </c>
      <c r="D19" s="5">
        <v>0</v>
      </c>
      <c r="E19" s="5">
        <v>0</v>
      </c>
      <c r="F19" s="5">
        <v>0</v>
      </c>
      <c r="G19" s="4">
        <f t="shared" si="0"/>
        <v>0</v>
      </c>
      <c r="H19" s="9"/>
    </row>
    <row r="20" spans="2:8" x14ac:dyDescent="0.25">
      <c r="B20" s="3">
        <v>43662</v>
      </c>
      <c r="C20" s="5">
        <v>0</v>
      </c>
      <c r="D20" s="5">
        <v>0</v>
      </c>
      <c r="E20" s="5">
        <v>0</v>
      </c>
      <c r="F20" s="5">
        <v>0</v>
      </c>
      <c r="G20" s="4">
        <f t="shared" si="0"/>
        <v>0</v>
      </c>
      <c r="H20" s="9"/>
    </row>
    <row r="21" spans="2:8" x14ac:dyDescent="0.25">
      <c r="B21" s="3">
        <v>43663</v>
      </c>
      <c r="C21" s="5">
        <v>0</v>
      </c>
      <c r="D21" s="5">
        <v>0</v>
      </c>
      <c r="E21" s="5">
        <v>0</v>
      </c>
      <c r="F21" s="5">
        <v>0</v>
      </c>
      <c r="G21" s="4">
        <f t="shared" si="0"/>
        <v>0</v>
      </c>
      <c r="H21" s="9"/>
    </row>
    <row r="22" spans="2:8" x14ac:dyDescent="0.25">
      <c r="B22" s="3">
        <v>43664</v>
      </c>
      <c r="C22" s="5">
        <v>0</v>
      </c>
      <c r="D22" s="5">
        <v>0</v>
      </c>
      <c r="E22" s="5">
        <v>0</v>
      </c>
      <c r="F22" s="5">
        <v>0</v>
      </c>
      <c r="G22" s="4">
        <f t="shared" si="0"/>
        <v>0</v>
      </c>
      <c r="H22" s="9"/>
    </row>
    <row r="23" spans="2:8" x14ac:dyDescent="0.25">
      <c r="B23" s="3">
        <v>43665</v>
      </c>
      <c r="C23" s="5">
        <v>0</v>
      </c>
      <c r="D23" s="5">
        <v>0</v>
      </c>
      <c r="E23" s="5">
        <v>0</v>
      </c>
      <c r="F23" s="5">
        <v>0</v>
      </c>
      <c r="G23" s="4">
        <f t="shared" si="0"/>
        <v>0</v>
      </c>
      <c r="H23" s="9"/>
    </row>
    <row r="24" spans="2:8" x14ac:dyDescent="0.25">
      <c r="B24" s="3">
        <v>43666</v>
      </c>
      <c r="C24" s="5">
        <v>0</v>
      </c>
      <c r="D24" s="5">
        <v>0</v>
      </c>
      <c r="E24" s="5">
        <v>0</v>
      </c>
      <c r="F24" s="5">
        <v>0</v>
      </c>
      <c r="G24" s="4">
        <f t="shared" si="0"/>
        <v>0</v>
      </c>
      <c r="H24" s="9"/>
    </row>
    <row r="25" spans="2:8" x14ac:dyDescent="0.25">
      <c r="B25" s="3">
        <v>43667</v>
      </c>
      <c r="C25" s="5">
        <v>0</v>
      </c>
      <c r="D25" s="5">
        <v>0</v>
      </c>
      <c r="E25" s="5">
        <v>0</v>
      </c>
      <c r="F25" s="5">
        <v>0</v>
      </c>
      <c r="G25" s="4">
        <f t="shared" si="0"/>
        <v>0</v>
      </c>
      <c r="H25" s="9"/>
    </row>
    <row r="26" spans="2:8" x14ac:dyDescent="0.25">
      <c r="B26" s="3">
        <v>43668</v>
      </c>
      <c r="C26" s="5">
        <v>0</v>
      </c>
      <c r="D26" s="5">
        <v>0</v>
      </c>
      <c r="E26" s="5">
        <v>0</v>
      </c>
      <c r="F26" s="5">
        <v>0</v>
      </c>
      <c r="G26" s="4">
        <f t="shared" si="0"/>
        <v>0</v>
      </c>
      <c r="H26" s="9"/>
    </row>
    <row r="27" spans="2:8" x14ac:dyDescent="0.25">
      <c r="B27" s="3">
        <v>43669</v>
      </c>
      <c r="C27" s="5">
        <v>0</v>
      </c>
      <c r="D27" s="5">
        <v>0</v>
      </c>
      <c r="E27" s="5">
        <v>0</v>
      </c>
      <c r="F27" s="5">
        <v>0</v>
      </c>
      <c r="G27" s="4">
        <f t="shared" si="0"/>
        <v>0</v>
      </c>
      <c r="H27" s="9"/>
    </row>
    <row r="28" spans="2:8" x14ac:dyDescent="0.25">
      <c r="B28" s="3">
        <v>43670</v>
      </c>
      <c r="C28" s="5">
        <v>0</v>
      </c>
      <c r="D28" s="5">
        <v>0</v>
      </c>
      <c r="E28" s="5">
        <v>0</v>
      </c>
      <c r="F28" s="5">
        <v>0</v>
      </c>
      <c r="G28" s="4">
        <f t="shared" si="0"/>
        <v>0</v>
      </c>
      <c r="H28" s="9"/>
    </row>
    <row r="29" spans="2:8" x14ac:dyDescent="0.25">
      <c r="B29" s="3">
        <v>43671</v>
      </c>
      <c r="C29" s="5">
        <v>0</v>
      </c>
      <c r="D29" s="5">
        <v>0</v>
      </c>
      <c r="E29" s="5">
        <v>0</v>
      </c>
      <c r="F29" s="5">
        <v>0</v>
      </c>
      <c r="G29" s="4">
        <f t="shared" si="0"/>
        <v>0</v>
      </c>
      <c r="H29" s="9"/>
    </row>
    <row r="30" spans="2:8" x14ac:dyDescent="0.25">
      <c r="B30" s="3">
        <v>43672</v>
      </c>
      <c r="C30" s="5">
        <v>0</v>
      </c>
      <c r="D30" s="5">
        <v>0</v>
      </c>
      <c r="E30" s="5">
        <v>0</v>
      </c>
      <c r="F30" s="5">
        <v>0</v>
      </c>
      <c r="G30" s="4">
        <f t="shared" si="0"/>
        <v>0</v>
      </c>
      <c r="H30" s="9"/>
    </row>
    <row r="31" spans="2:8" x14ac:dyDescent="0.25">
      <c r="B31" s="3">
        <v>43673</v>
      </c>
      <c r="C31" s="5">
        <v>0</v>
      </c>
      <c r="D31" s="5">
        <v>0</v>
      </c>
      <c r="E31" s="5">
        <v>0</v>
      </c>
      <c r="F31" s="5">
        <v>0</v>
      </c>
      <c r="G31" s="4">
        <f t="shared" si="0"/>
        <v>0</v>
      </c>
      <c r="H31" s="9"/>
    </row>
    <row r="32" spans="2:8" x14ac:dyDescent="0.25">
      <c r="B32" s="3">
        <v>43674</v>
      </c>
      <c r="C32" s="5">
        <v>0</v>
      </c>
      <c r="D32" s="5">
        <v>0</v>
      </c>
      <c r="E32" s="5">
        <v>0</v>
      </c>
      <c r="F32" s="5">
        <v>0</v>
      </c>
      <c r="G32" s="4">
        <f t="shared" si="0"/>
        <v>0</v>
      </c>
      <c r="H32" s="9"/>
    </row>
    <row r="33" spans="2:8" x14ac:dyDescent="0.25">
      <c r="B33" s="3">
        <v>43675</v>
      </c>
      <c r="C33" s="5">
        <v>0</v>
      </c>
      <c r="D33" s="5">
        <v>0</v>
      </c>
      <c r="E33" s="5">
        <v>0</v>
      </c>
      <c r="F33" s="5">
        <v>0</v>
      </c>
      <c r="G33" s="4">
        <f t="shared" si="0"/>
        <v>0</v>
      </c>
      <c r="H33" s="9"/>
    </row>
    <row r="34" spans="2:8" x14ac:dyDescent="0.25">
      <c r="B34" s="3">
        <v>43676</v>
      </c>
      <c r="C34" s="5">
        <v>0</v>
      </c>
      <c r="D34" s="5">
        <v>0</v>
      </c>
      <c r="E34" s="5">
        <v>0</v>
      </c>
      <c r="F34" s="5">
        <v>0</v>
      </c>
      <c r="G34" s="4">
        <f t="shared" si="0"/>
        <v>0</v>
      </c>
      <c r="H34" s="9"/>
    </row>
    <row r="35" spans="2:8" x14ac:dyDescent="0.25">
      <c r="B35" s="3">
        <v>43677</v>
      </c>
      <c r="C35" s="5">
        <v>0</v>
      </c>
      <c r="D35" s="5">
        <v>0</v>
      </c>
      <c r="E35" s="5">
        <v>0</v>
      </c>
      <c r="F35" s="5">
        <v>0</v>
      </c>
      <c r="G35" s="4">
        <f t="shared" si="0"/>
        <v>0</v>
      </c>
      <c r="H35" s="9"/>
    </row>
    <row r="36" spans="2:8" x14ac:dyDescent="0.25">
      <c r="B36" s="1" t="s">
        <v>7</v>
      </c>
      <c r="C36" s="2">
        <f t="shared" ref="C36" si="1">SUM(C5:C35)</f>
        <v>0</v>
      </c>
      <c r="D36" s="2">
        <f t="shared" ref="D36:E36" si="2">SUM(D5:D35)</f>
        <v>0</v>
      </c>
      <c r="E36" s="2">
        <f t="shared" si="2"/>
        <v>0</v>
      </c>
      <c r="F36" s="2">
        <f t="shared" ref="F36" si="3">SUM(F5:F35)</f>
        <v>1</v>
      </c>
      <c r="G36" s="2">
        <f t="shared" ref="G36" si="4">SUM(G5:G35)</f>
        <v>1</v>
      </c>
      <c r="H36" s="9"/>
    </row>
    <row r="37" spans="2:8" ht="38.25" customHeight="1" x14ac:dyDescent="0.25"/>
    <row r="38" spans="2:8" ht="33" customHeight="1" x14ac:dyDescent="0.25">
      <c r="E38" s="23" t="s">
        <v>11</v>
      </c>
      <c r="F38" s="23"/>
      <c r="G38" s="6">
        <v>40000</v>
      </c>
      <c r="H38" s="6" t="s">
        <v>14</v>
      </c>
    </row>
    <row r="39" spans="2:8" ht="27.75" customHeight="1" x14ac:dyDescent="0.25">
      <c r="E39" s="23" t="s">
        <v>12</v>
      </c>
      <c r="F39" s="23"/>
      <c r="G39" s="6">
        <v>20000</v>
      </c>
      <c r="H39" s="6" t="s">
        <v>14</v>
      </c>
    </row>
    <row r="40" spans="2:8" x14ac:dyDescent="0.25">
      <c r="E40" s="23" t="s">
        <v>13</v>
      </c>
      <c r="F40" s="23"/>
      <c r="G40" s="11">
        <f>G38+G39</f>
        <v>60000</v>
      </c>
    </row>
    <row r="42" spans="2:8" x14ac:dyDescent="0.25">
      <c r="F42" s="6" t="s">
        <v>4</v>
      </c>
      <c r="G42" s="12" t="s">
        <v>15</v>
      </c>
    </row>
  </sheetData>
  <mergeCells count="8">
    <mergeCell ref="E38:F38"/>
    <mergeCell ref="E39:F39"/>
    <mergeCell ref="E40:F40"/>
    <mergeCell ref="B2:H2"/>
    <mergeCell ref="G3:G4"/>
    <mergeCell ref="H3:H4"/>
    <mergeCell ref="B3:B4"/>
    <mergeCell ref="C3:F3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C1:M17"/>
  <sheetViews>
    <sheetView tabSelected="1" workbookViewId="0">
      <selection activeCell="L5" sqref="L5"/>
    </sheetView>
  </sheetViews>
  <sheetFormatPr defaultRowHeight="15" x14ac:dyDescent="0.25"/>
  <cols>
    <col min="4" max="4" width="17.5703125" customWidth="1"/>
    <col min="12" max="12" width="19.140625" customWidth="1"/>
    <col min="13" max="13" width="37.7109375" customWidth="1"/>
  </cols>
  <sheetData>
    <row r="1" spans="3:13" ht="15.75" thickBot="1" x14ac:dyDescent="0.3"/>
    <row r="2" spans="3:13" ht="15.75" thickBot="1" x14ac:dyDescent="0.3">
      <c r="C2" s="34" t="s">
        <v>18</v>
      </c>
      <c r="D2" s="35"/>
      <c r="E2" s="35"/>
      <c r="F2" s="35"/>
      <c r="G2" s="35"/>
      <c r="H2" s="35"/>
      <c r="I2" s="35"/>
      <c r="J2" s="35"/>
      <c r="K2" s="35"/>
      <c r="L2" s="35"/>
      <c r="M2" s="36"/>
    </row>
    <row r="3" spans="3:13" ht="38.25" customHeight="1" x14ac:dyDescent="0.25">
      <c r="C3" s="32" t="s">
        <v>16</v>
      </c>
      <c r="D3" s="37" t="s">
        <v>5</v>
      </c>
      <c r="E3" s="38"/>
      <c r="F3" s="38"/>
      <c r="G3" s="39"/>
      <c r="H3" s="40" t="s">
        <v>6</v>
      </c>
      <c r="I3" s="40" t="s">
        <v>11</v>
      </c>
      <c r="J3" s="40" t="s">
        <v>12</v>
      </c>
      <c r="K3" s="15" t="s">
        <v>13</v>
      </c>
      <c r="L3" s="40" t="s">
        <v>17</v>
      </c>
      <c r="M3" s="41" t="s">
        <v>2</v>
      </c>
    </row>
    <row r="4" spans="3:13" x14ac:dyDescent="0.25">
      <c r="C4" s="33"/>
      <c r="D4" s="10" t="s">
        <v>0</v>
      </c>
      <c r="E4" s="10" t="s">
        <v>1</v>
      </c>
      <c r="F4" s="10" t="s">
        <v>10</v>
      </c>
      <c r="G4" s="10" t="s">
        <v>9</v>
      </c>
      <c r="H4" s="26"/>
      <c r="I4" s="26"/>
      <c r="J4" s="26"/>
      <c r="K4" s="13"/>
      <c r="L4" s="26"/>
      <c r="M4" s="42"/>
    </row>
    <row r="5" spans="3:13" x14ac:dyDescent="0.25">
      <c r="C5" s="16">
        <v>43665</v>
      </c>
      <c r="D5" s="43">
        <f>SUM(Sheet1!C5:C35)</f>
        <v>0</v>
      </c>
      <c r="E5" s="43">
        <f>SUM(Sheet1!D5:D35)</f>
        <v>0</v>
      </c>
      <c r="F5" s="43">
        <f>SUM(Sheet1!E5:E35)</f>
        <v>0</v>
      </c>
      <c r="G5" s="43">
        <f>SUM(Sheet1!F5:F35)</f>
        <v>1</v>
      </c>
      <c r="H5" s="43">
        <f>SUM(D5:G5)</f>
        <v>1</v>
      </c>
      <c r="I5" s="14">
        <f>Sheet1!G38</f>
        <v>40000</v>
      </c>
      <c r="J5" s="14">
        <f>Sheet1!G39</f>
        <v>20000</v>
      </c>
      <c r="K5" s="14">
        <f>Sheet1!G40</f>
        <v>60000</v>
      </c>
      <c r="L5" s="17">
        <f>H5*200000/K5/12</f>
        <v>0.27777777777777779</v>
      </c>
      <c r="M5" s="18"/>
    </row>
    <row r="6" spans="3:13" x14ac:dyDescent="0.25">
      <c r="C6" s="16">
        <v>43696</v>
      </c>
      <c r="D6" s="19"/>
      <c r="E6" s="19"/>
      <c r="F6" s="19"/>
      <c r="G6" s="19"/>
      <c r="H6" s="19"/>
      <c r="I6" s="19"/>
      <c r="J6" s="19"/>
      <c r="K6" s="19"/>
      <c r="L6" s="19"/>
      <c r="M6" s="18"/>
    </row>
    <row r="7" spans="3:13" x14ac:dyDescent="0.25">
      <c r="C7" s="16">
        <v>43727</v>
      </c>
      <c r="D7" s="19"/>
      <c r="E7" s="19"/>
      <c r="F7" s="19"/>
      <c r="G7" s="19"/>
      <c r="H7" s="19"/>
      <c r="I7" s="19"/>
      <c r="J7" s="19"/>
      <c r="K7" s="19"/>
      <c r="L7" s="19"/>
      <c r="M7" s="18"/>
    </row>
    <row r="8" spans="3:13" x14ac:dyDescent="0.25">
      <c r="C8" s="16">
        <v>43757</v>
      </c>
      <c r="D8" s="19"/>
      <c r="E8" s="19"/>
      <c r="F8" s="19"/>
      <c r="G8" s="19"/>
      <c r="H8" s="19"/>
      <c r="I8" s="19"/>
      <c r="J8" s="19"/>
      <c r="K8" s="19"/>
      <c r="L8" s="19"/>
      <c r="M8" s="18"/>
    </row>
    <row r="9" spans="3:13" x14ac:dyDescent="0.25">
      <c r="C9" s="16">
        <v>43788</v>
      </c>
      <c r="D9" s="19"/>
      <c r="E9" s="19"/>
      <c r="F9" s="19"/>
      <c r="G9" s="19"/>
      <c r="H9" s="19"/>
      <c r="I9" s="19"/>
      <c r="J9" s="19"/>
      <c r="K9" s="19"/>
      <c r="L9" s="19"/>
      <c r="M9" s="18"/>
    </row>
    <row r="10" spans="3:13" x14ac:dyDescent="0.25">
      <c r="C10" s="16">
        <v>43818</v>
      </c>
      <c r="D10" s="19"/>
      <c r="E10" s="19"/>
      <c r="F10" s="19"/>
      <c r="G10" s="19"/>
      <c r="H10" s="19"/>
      <c r="I10" s="19"/>
      <c r="J10" s="19"/>
      <c r="K10" s="19"/>
      <c r="L10" s="19"/>
      <c r="M10" s="18"/>
    </row>
    <row r="11" spans="3:13" x14ac:dyDescent="0.25">
      <c r="C11" s="16">
        <v>43849</v>
      </c>
      <c r="D11" s="19"/>
      <c r="E11" s="19"/>
      <c r="F11" s="19"/>
      <c r="G11" s="19"/>
      <c r="H11" s="19"/>
      <c r="I11" s="19"/>
      <c r="J11" s="19"/>
      <c r="K11" s="19"/>
      <c r="L11" s="19"/>
      <c r="M11" s="18"/>
    </row>
    <row r="12" spans="3:13" x14ac:dyDescent="0.25">
      <c r="C12" s="16">
        <v>43880</v>
      </c>
      <c r="D12" s="19"/>
      <c r="E12" s="19"/>
      <c r="F12" s="19"/>
      <c r="G12" s="19"/>
      <c r="H12" s="19"/>
      <c r="I12" s="19"/>
      <c r="J12" s="19"/>
      <c r="K12" s="19"/>
      <c r="L12" s="19"/>
      <c r="M12" s="18"/>
    </row>
    <row r="13" spans="3:13" x14ac:dyDescent="0.25">
      <c r="C13" s="16">
        <v>43909</v>
      </c>
      <c r="D13" s="19"/>
      <c r="E13" s="19"/>
      <c r="F13" s="19"/>
      <c r="G13" s="19"/>
      <c r="H13" s="19"/>
      <c r="I13" s="19"/>
      <c r="J13" s="19"/>
      <c r="K13" s="19"/>
      <c r="L13" s="19"/>
      <c r="M13" s="18"/>
    </row>
    <row r="14" spans="3:13" x14ac:dyDescent="0.25">
      <c r="C14" s="16">
        <v>43940</v>
      </c>
      <c r="D14" s="19"/>
      <c r="E14" s="19"/>
      <c r="F14" s="19"/>
      <c r="G14" s="19"/>
      <c r="H14" s="19"/>
      <c r="I14" s="19"/>
      <c r="J14" s="19"/>
      <c r="K14" s="19"/>
      <c r="L14" s="19"/>
      <c r="M14" s="18"/>
    </row>
    <row r="15" spans="3:13" x14ac:dyDescent="0.25">
      <c r="C15" s="16">
        <v>43970</v>
      </c>
      <c r="D15" s="19"/>
      <c r="E15" s="19"/>
      <c r="F15" s="19"/>
      <c r="G15" s="19"/>
      <c r="H15" s="19"/>
      <c r="I15" s="19"/>
      <c r="J15" s="19"/>
      <c r="K15" s="19"/>
      <c r="L15" s="19"/>
      <c r="M15" s="18"/>
    </row>
    <row r="16" spans="3:13" ht="15.75" thickBot="1" x14ac:dyDescent="0.3">
      <c r="C16" s="20">
        <v>44001</v>
      </c>
      <c r="D16" s="21"/>
      <c r="E16" s="21"/>
      <c r="F16" s="21"/>
      <c r="G16" s="21"/>
      <c r="H16" s="21"/>
      <c r="I16" s="21"/>
      <c r="J16" s="21"/>
      <c r="K16" s="21"/>
      <c r="L16" s="21"/>
      <c r="M16" s="22"/>
    </row>
    <row r="17" spans="3:12" x14ac:dyDescent="0.25">
      <c r="C17" t="s">
        <v>19</v>
      </c>
      <c r="D17" s="44">
        <f>SUM(D5:D16)</f>
        <v>0</v>
      </c>
      <c r="E17" s="44">
        <f t="shared" ref="E17:K17" si="0">SUM(E5:E16)</f>
        <v>0</v>
      </c>
      <c r="F17" s="44">
        <f t="shared" si="0"/>
        <v>0</v>
      </c>
      <c r="G17" s="44">
        <f t="shared" si="0"/>
        <v>1</v>
      </c>
      <c r="H17" s="44">
        <f t="shared" si="0"/>
        <v>1</v>
      </c>
      <c r="I17" s="44">
        <f t="shared" si="0"/>
        <v>40000</v>
      </c>
      <c r="J17" s="44">
        <f t="shared" si="0"/>
        <v>20000</v>
      </c>
      <c r="K17" s="44">
        <f t="shared" si="0"/>
        <v>60000</v>
      </c>
      <c r="L17" s="17">
        <f>H17*200000/K17</f>
        <v>3.3333333333333335</v>
      </c>
    </row>
  </sheetData>
  <mergeCells count="8">
    <mergeCell ref="C3:C4"/>
    <mergeCell ref="C2:M2"/>
    <mergeCell ref="D3:G3"/>
    <mergeCell ref="H3:H4"/>
    <mergeCell ref="M3:M4"/>
    <mergeCell ref="L3:L4"/>
    <mergeCell ref="I3:I4"/>
    <mergeCell ref="J3:J4"/>
  </mergeCells>
  <pageMargins left="0.7" right="0.7" top="0.75" bottom="0.75" header="0.3" footer="0.3"/>
  <pageSetup orientation="portrait" horizontalDpi="4294967295" verticalDpi="4294967295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Month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Adeel, Syed Muhammad</dc:creator>
  <cp:lastModifiedBy>Asmara Shahid</cp:lastModifiedBy>
  <dcterms:created xsi:type="dcterms:W3CDTF">2019-04-26T10:43:50Z</dcterms:created>
  <dcterms:modified xsi:type="dcterms:W3CDTF">2019-12-17T12:42:40Z</dcterms:modified>
</cp:coreProperties>
</file>